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7AF" lockStructure="1"/>
  <bookViews>
    <workbookView xWindow="0" yWindow="0" windowWidth="19200" windowHeight="8292" tabRatio="755" firstSheet="1" activeTab="1"/>
  </bookViews>
  <sheets>
    <sheet name="m" sheetId="19" state="hidden" r:id="rId1"/>
    <sheet name="Symulacja" sheetId="3" r:id="rId2"/>
    <sheet name="Harmonogramy ze ST.STAŁĄ" sheetId="16" r:id="rId3"/>
    <sheet name="Harmonogramy BEZ ST.STAŁEJ_1" sheetId="21" r:id="rId4"/>
    <sheet name="Harmonogramy BEZ ST.STAŁEJ_2" sheetId="20"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L24" i="3" l="1"/>
  <c r="L43" i="3"/>
  <c r="I24" i="3" l="1"/>
  <c r="C27" i="21"/>
  <c r="C27" i="20"/>
  <c r="C27" i="16"/>
  <c r="G35" i="3" l="1"/>
  <c r="I43" i="3" l="1"/>
  <c r="D37" i="3"/>
  <c r="B16" i="16" l="1"/>
  <c r="B16" i="20"/>
  <c r="B16" i="21"/>
  <c r="F26" i="16" l="1"/>
  <c r="F23" i="16"/>
  <c r="F24" i="21"/>
  <c r="F23" i="21"/>
  <c r="F24" i="20"/>
  <c r="F23" i="20"/>
  <c r="F26" i="20"/>
  <c r="F25" i="20"/>
  <c r="F25" i="16"/>
  <c r="F26" i="21"/>
  <c r="F24" i="16"/>
  <c r="F25" i="21"/>
  <c r="C13" i="16"/>
  <c r="CB2" i="16" l="1"/>
  <c r="D27" i="16"/>
  <c r="BS2" i="16"/>
  <c r="AI2" i="16"/>
  <c r="Z2" i="16"/>
  <c r="AR2" i="16"/>
  <c r="BJ2" i="16"/>
  <c r="BA2" i="16"/>
  <c r="Q2" i="16"/>
  <c r="C11" i="21"/>
  <c r="C22" i="20" l="1"/>
  <c r="C22" i="21"/>
  <c r="C22" i="16"/>
  <c r="D22" i="16" s="1"/>
  <c r="B17" i="21" l="1"/>
  <c r="F29" i="3"/>
  <c r="B14" i="21" s="1"/>
  <c r="I32" i="3"/>
  <c r="B19" i="21"/>
  <c r="B15" i="21"/>
  <c r="C13" i="21"/>
  <c r="CB2" i="21" s="1"/>
  <c r="B13" i="21"/>
  <c r="B11" i="21"/>
  <c r="G31" i="3"/>
  <c r="CB3" i="21" l="1"/>
  <c r="D27" i="21"/>
  <c r="AD6" i="21"/>
  <c r="CF6" i="21"/>
  <c r="Q3" i="21"/>
  <c r="D22" i="21"/>
  <c r="F20" i="21"/>
  <c r="C16" i="21"/>
  <c r="Q2" i="21"/>
  <c r="BA3" i="21"/>
  <c r="AR3" i="21"/>
  <c r="AI3" i="21"/>
  <c r="Z3" i="21"/>
  <c r="H3" i="21"/>
  <c r="BS3" i="21"/>
  <c r="BJ3" i="21"/>
  <c r="B10" i="21"/>
  <c r="AM6" i="21"/>
  <c r="L6" i="21"/>
  <c r="AV6" i="21"/>
  <c r="BE6" i="21"/>
  <c r="BN6" i="21"/>
  <c r="BW6" i="21"/>
  <c r="G7" i="21"/>
  <c r="G44" i="3" s="1"/>
  <c r="U6" i="21"/>
  <c r="D11" i="21"/>
  <c r="BA2" i="21" s="1"/>
  <c r="B19" i="20"/>
  <c r="B17" i="20"/>
  <c r="B14" i="20"/>
  <c r="B15" i="20"/>
  <c r="C13" i="20"/>
  <c r="CB2" i="20" s="1"/>
  <c r="B13" i="20"/>
  <c r="C11" i="20"/>
  <c r="P7" i="21" l="1"/>
  <c r="BR7" i="21"/>
  <c r="BV7" i="21" s="1"/>
  <c r="BI7" i="21"/>
  <c r="BM7" i="21" s="1"/>
  <c r="AZ7" i="21"/>
  <c r="BC7" i="21" s="1"/>
  <c r="D27" i="20"/>
  <c r="CB3" i="20"/>
  <c r="BW6" i="20"/>
  <c r="CF6" i="20"/>
  <c r="AR8" i="21"/>
  <c r="CB8" i="21"/>
  <c r="F21" i="21"/>
  <c r="G48" i="3" s="1"/>
  <c r="F22" i="21"/>
  <c r="G49" i="3" s="1"/>
  <c r="F27" i="21"/>
  <c r="G54" i="3" s="1"/>
  <c r="Q3" i="20"/>
  <c r="D22" i="20"/>
  <c r="C16" i="20"/>
  <c r="F20" i="20"/>
  <c r="G47" i="3"/>
  <c r="G50" i="3"/>
  <c r="H3" i="20"/>
  <c r="BS2" i="20"/>
  <c r="AR3" i="20"/>
  <c r="BJ2" i="20"/>
  <c r="Z3" i="20"/>
  <c r="BA2" i="20"/>
  <c r="AI3" i="20"/>
  <c r="AR2" i="20"/>
  <c r="Z2" i="20"/>
  <c r="AI2" i="20"/>
  <c r="Q2" i="20"/>
  <c r="BJ3" i="20"/>
  <c r="BS3" i="20"/>
  <c r="BA3" i="20"/>
  <c r="AI2" i="21"/>
  <c r="BS2" i="21"/>
  <c r="BJ2" i="21"/>
  <c r="AR2" i="21"/>
  <c r="Z2" i="21"/>
  <c r="G53" i="3"/>
  <c r="G52" i="3"/>
  <c r="G51" i="3"/>
  <c r="AQ7" i="21"/>
  <c r="AU7" i="21" s="1"/>
  <c r="Y7" i="21"/>
  <c r="AB7" i="21" s="1"/>
  <c r="AH7" i="21"/>
  <c r="AK7" i="21" s="1"/>
  <c r="AI8" i="21"/>
  <c r="Z8" i="21"/>
  <c r="BJ8" i="21"/>
  <c r="Q8" i="21"/>
  <c r="H8" i="21"/>
  <c r="H9" i="21" s="1"/>
  <c r="BS8" i="21"/>
  <c r="BA8" i="21"/>
  <c r="J7" i="21"/>
  <c r="K7" i="21"/>
  <c r="H44" i="3" s="1"/>
  <c r="I44" i="3" s="1"/>
  <c r="S7" i="21"/>
  <c r="D11" i="20"/>
  <c r="B18" i="20"/>
  <c r="B18" i="21"/>
  <c r="T7" i="21"/>
  <c r="F25" i="3"/>
  <c r="B12" i="21" s="1"/>
  <c r="U6" i="20"/>
  <c r="B11" i="20"/>
  <c r="J50" i="3"/>
  <c r="J51" i="3"/>
  <c r="J52" i="3"/>
  <c r="J53" i="3"/>
  <c r="L6" i="20"/>
  <c r="G7" i="20"/>
  <c r="J44" i="3" s="1"/>
  <c r="AM6" i="20"/>
  <c r="AD6" i="20"/>
  <c r="AV6" i="20"/>
  <c r="BE6" i="20"/>
  <c r="BN6" i="20"/>
  <c r="B10" i="20"/>
  <c r="C11" i="16"/>
  <c r="BD7" i="21" l="1"/>
  <c r="BF7" i="21" s="1"/>
  <c r="BL7" i="21"/>
  <c r="BK7" i="21" s="1"/>
  <c r="BN7" i="21" s="1"/>
  <c r="CA7" i="21"/>
  <c r="CE7" i="21" s="1"/>
  <c r="CG7" i="21" s="1"/>
  <c r="BU7" i="21"/>
  <c r="BT7" i="21" s="1"/>
  <c r="BW7" i="21" s="1"/>
  <c r="BI8" i="21"/>
  <c r="AZ8" i="21"/>
  <c r="AQ8" i="21"/>
  <c r="AH8" i="21"/>
  <c r="Y8" i="21"/>
  <c r="P8" i="21"/>
  <c r="CA8" i="21"/>
  <c r="BR8" i="21"/>
  <c r="AR9" i="21"/>
  <c r="AQ9" i="21" s="1"/>
  <c r="CB9" i="21"/>
  <c r="CA9" i="21" s="1"/>
  <c r="CB8" i="20"/>
  <c r="F27" i="20"/>
  <c r="J54" i="3" s="1"/>
  <c r="F22" i="20"/>
  <c r="J49" i="3" s="1"/>
  <c r="B22" i="21"/>
  <c r="B27" i="21"/>
  <c r="B22" i="20"/>
  <c r="B27" i="20"/>
  <c r="B23" i="21"/>
  <c r="B20" i="21"/>
  <c r="B21" i="21"/>
  <c r="J47" i="3"/>
  <c r="F21" i="20"/>
  <c r="J48" i="3" s="1"/>
  <c r="B23" i="20"/>
  <c r="B20" i="20"/>
  <c r="B21" i="20"/>
  <c r="B24" i="20"/>
  <c r="B26" i="20"/>
  <c r="B25" i="20"/>
  <c r="B24" i="21"/>
  <c r="B25" i="21"/>
  <c r="B26" i="21"/>
  <c r="AC7" i="21"/>
  <c r="AE7" i="21" s="1"/>
  <c r="AT7" i="21"/>
  <c r="AS7" i="21" s="1"/>
  <c r="AV7" i="21" s="1"/>
  <c r="AL7" i="21"/>
  <c r="AN7" i="21" s="1"/>
  <c r="BS9" i="21"/>
  <c r="BS10" i="21" s="1"/>
  <c r="BR10" i="21" s="1"/>
  <c r="BJ9" i="21"/>
  <c r="BI9" i="21" s="1"/>
  <c r="Z9" i="21"/>
  <c r="Y9" i="21" s="1"/>
  <c r="Q9" i="21"/>
  <c r="Q10" i="21" s="1"/>
  <c r="P10" i="21" s="1"/>
  <c r="AI9" i="21"/>
  <c r="AH9" i="21" s="1"/>
  <c r="K8" i="21"/>
  <c r="I7" i="21"/>
  <c r="L7" i="21" s="1"/>
  <c r="J8" i="21" s="1"/>
  <c r="BA9" i="21"/>
  <c r="AZ9" i="21" s="1"/>
  <c r="AW7" i="21"/>
  <c r="BO7" i="21"/>
  <c r="BX7" i="21"/>
  <c r="R7" i="21"/>
  <c r="U7" i="21" s="1"/>
  <c r="V7" i="21"/>
  <c r="K9" i="21"/>
  <c r="H10" i="21"/>
  <c r="BR7" i="20"/>
  <c r="BR8" i="20"/>
  <c r="BI7" i="20"/>
  <c r="BI8" i="20"/>
  <c r="AZ7" i="20"/>
  <c r="AZ8" i="20"/>
  <c r="AQ7" i="20"/>
  <c r="AQ8" i="20"/>
  <c r="P7" i="20"/>
  <c r="P8" i="20"/>
  <c r="J7" i="20"/>
  <c r="H8" i="20"/>
  <c r="Q8" i="20"/>
  <c r="K7" i="20"/>
  <c r="K44" i="3" s="1"/>
  <c r="L44" i="3" s="1"/>
  <c r="Z8" i="20"/>
  <c r="AI8" i="20"/>
  <c r="AR8" i="20"/>
  <c r="BA8" i="20"/>
  <c r="BJ8" i="20"/>
  <c r="BS8" i="20"/>
  <c r="B11" i="16"/>
  <c r="D11" i="16"/>
  <c r="D45" i="3" s="1"/>
  <c r="H3" i="16"/>
  <c r="B19" i="16"/>
  <c r="B18" i="16"/>
  <c r="B17" i="16"/>
  <c r="E45" i="3" s="1"/>
  <c r="B14" i="16"/>
  <c r="CF6" i="16" s="1"/>
  <c r="BB7" i="21" l="1"/>
  <c r="BE7" i="21" s="1"/>
  <c r="BD8" i="21" s="1"/>
  <c r="CD7" i="21"/>
  <c r="CC7" i="21" s="1"/>
  <c r="CF7" i="21" s="1"/>
  <c r="CE8" i="21" s="1"/>
  <c r="CA8" i="20"/>
  <c r="CA7" i="20"/>
  <c r="CD7" i="20" s="1"/>
  <c r="CA9" i="20"/>
  <c r="CB3" i="16"/>
  <c r="B22" i="16"/>
  <c r="E49" i="3" s="1"/>
  <c r="B27" i="16"/>
  <c r="E54" i="3" s="1"/>
  <c r="BU8" i="21"/>
  <c r="AR10" i="21"/>
  <c r="CB10" i="21"/>
  <c r="CA10" i="21" s="1"/>
  <c r="CB9" i="20"/>
  <c r="CA10" i="20" s="1"/>
  <c r="B21" i="16"/>
  <c r="E48" i="3" s="1"/>
  <c r="B23" i="16"/>
  <c r="E50" i="3" s="1"/>
  <c r="B20" i="16"/>
  <c r="E47" i="3" s="1"/>
  <c r="AH7" i="20"/>
  <c r="AL7" i="20" s="1"/>
  <c r="Y8" i="20"/>
  <c r="Y7" i="20"/>
  <c r="AB7" i="20" s="1"/>
  <c r="AH8" i="20"/>
  <c r="B26" i="16"/>
  <c r="E53" i="3" s="1"/>
  <c r="B24" i="16"/>
  <c r="E51" i="3" s="1"/>
  <c r="B25" i="16"/>
  <c r="E52" i="3" s="1"/>
  <c r="AI3" i="16"/>
  <c r="BS3" i="16"/>
  <c r="BJ3" i="16"/>
  <c r="Z3" i="16"/>
  <c r="AR3" i="16"/>
  <c r="BA3" i="16"/>
  <c r="Q3" i="16"/>
  <c r="AA7" i="21"/>
  <c r="AD7" i="21" s="1"/>
  <c r="AJ7" i="21"/>
  <c r="AM7" i="21" s="1"/>
  <c r="AL8" i="21" s="1"/>
  <c r="BJ10" i="21"/>
  <c r="BI10" i="21" s="1"/>
  <c r="BR9" i="21"/>
  <c r="Z10" i="21"/>
  <c r="Y10" i="21" s="1"/>
  <c r="BA10" i="21"/>
  <c r="P9" i="21"/>
  <c r="I8" i="21"/>
  <c r="L8" i="21" s="1"/>
  <c r="J9" i="21" s="1"/>
  <c r="I9" i="21" s="1"/>
  <c r="L9" i="21" s="1"/>
  <c r="J10" i="21" s="1"/>
  <c r="AI10" i="21"/>
  <c r="AT7" i="20"/>
  <c r="BV7" i="20"/>
  <c r="K53" i="3" s="1"/>
  <c r="L53" i="3" s="1"/>
  <c r="BC7" i="20"/>
  <c r="BM7" i="20"/>
  <c r="K52" i="3" s="1"/>
  <c r="L52" i="3" s="1"/>
  <c r="T7" i="20"/>
  <c r="BV8" i="21"/>
  <c r="BS11" i="21"/>
  <c r="BM8" i="21"/>
  <c r="BL8" i="21"/>
  <c r="S8" i="21"/>
  <c r="K10" i="21"/>
  <c r="H11" i="21"/>
  <c r="AT8" i="21"/>
  <c r="T8" i="21"/>
  <c r="AU8" i="21"/>
  <c r="Q11" i="21"/>
  <c r="P9" i="20"/>
  <c r="BR9" i="20"/>
  <c r="BI9" i="20"/>
  <c r="AZ9" i="20"/>
  <c r="AQ9" i="20"/>
  <c r="AH9" i="20"/>
  <c r="Y9" i="20"/>
  <c r="BD7" i="20"/>
  <c r="BL7" i="20"/>
  <c r="BU7" i="20"/>
  <c r="AU7" i="20"/>
  <c r="I7" i="20"/>
  <c r="S7" i="20"/>
  <c r="H9" i="20"/>
  <c r="K8" i="20"/>
  <c r="Z9" i="20"/>
  <c r="Y10" i="20" s="1"/>
  <c r="Q9" i="20"/>
  <c r="P10" i="20" s="1"/>
  <c r="BS9" i="20"/>
  <c r="BR10" i="20" s="1"/>
  <c r="AI9" i="20"/>
  <c r="AH10" i="20" s="1"/>
  <c r="BA9" i="20"/>
  <c r="AZ10" i="20" s="1"/>
  <c r="AR9" i="20"/>
  <c r="AQ10" i="20" s="1"/>
  <c r="BJ9" i="20"/>
  <c r="BI10" i="20" s="1"/>
  <c r="BE6" i="16"/>
  <c r="AV6" i="16"/>
  <c r="BW6" i="16"/>
  <c r="BN6" i="16"/>
  <c r="AM6" i="16"/>
  <c r="AD6" i="16"/>
  <c r="U6" i="16"/>
  <c r="B15" i="16"/>
  <c r="B13" i="16"/>
  <c r="L6" i="16" s="1"/>
  <c r="BC8" i="21" l="1"/>
  <c r="BB8" i="21" s="1"/>
  <c r="BE8" i="21" s="1"/>
  <c r="BD9" i="21" s="1"/>
  <c r="AZ10" i="21"/>
  <c r="AQ10" i="21"/>
  <c r="AI11" i="21"/>
  <c r="AH11" i="21" s="1"/>
  <c r="C16" i="16"/>
  <c r="E44" i="3"/>
  <c r="CE7" i="20"/>
  <c r="CC7" i="20" s="1"/>
  <c r="BT8" i="21"/>
  <c r="BW8" i="21" s="1"/>
  <c r="BR11" i="21"/>
  <c r="AR11" i="21"/>
  <c r="AQ11" i="21" s="1"/>
  <c r="CG8" i="21"/>
  <c r="CB10" i="20"/>
  <c r="CA11" i="20" s="1"/>
  <c r="K47" i="3"/>
  <c r="L47" i="3" s="1"/>
  <c r="CB11" i="21"/>
  <c r="CD8" i="21"/>
  <c r="AK7" i="20"/>
  <c r="AJ7" i="20" s="1"/>
  <c r="AM7" i="20" s="1"/>
  <c r="AL8" i="20" s="1"/>
  <c r="AC7" i="20"/>
  <c r="K48" i="3" s="1"/>
  <c r="L48" i="3" s="1"/>
  <c r="AK8" i="21"/>
  <c r="AJ8" i="21" s="1"/>
  <c r="AM8" i="21" s="1"/>
  <c r="BJ11" i="21"/>
  <c r="BI11" i="21" s="1"/>
  <c r="Z11" i="21"/>
  <c r="Y11" i="21" s="1"/>
  <c r="BA11" i="21"/>
  <c r="AZ11" i="21" s="1"/>
  <c r="AH10" i="21"/>
  <c r="F20" i="16"/>
  <c r="BT7" i="20"/>
  <c r="BW7" i="20" s="1"/>
  <c r="P11" i="21"/>
  <c r="V7" i="20"/>
  <c r="R7" i="20"/>
  <c r="U7" i="20" s="1"/>
  <c r="S8" i="20" s="1"/>
  <c r="BX7" i="20"/>
  <c r="BO7" i="20"/>
  <c r="BK7" i="20"/>
  <c r="BN7" i="20" s="1"/>
  <c r="BM8" i="20" s="1"/>
  <c r="BS12" i="21"/>
  <c r="I10" i="21"/>
  <c r="AN8" i="21"/>
  <c r="R8" i="21"/>
  <c r="BF8" i="21"/>
  <c r="BO8" i="21"/>
  <c r="BX8" i="21"/>
  <c r="AW8" i="21"/>
  <c r="V8" i="21"/>
  <c r="H12" i="21"/>
  <c r="K11" i="21"/>
  <c r="BK8" i="21"/>
  <c r="AS8" i="21"/>
  <c r="AC8" i="21"/>
  <c r="AB8" i="21"/>
  <c r="Q12" i="21"/>
  <c r="P12" i="21" s="1"/>
  <c r="BB7" i="20"/>
  <c r="BE7" i="20" s="1"/>
  <c r="BD8" i="20" s="1"/>
  <c r="K51" i="3"/>
  <c r="L51" i="3" s="1"/>
  <c r="AS7" i="20"/>
  <c r="AV7" i="20" s="1"/>
  <c r="K50" i="3"/>
  <c r="L50" i="3" s="1"/>
  <c r="AN7" i="20"/>
  <c r="K49" i="3"/>
  <c r="L49" i="3" s="1"/>
  <c r="G7" i="16"/>
  <c r="BF7" i="20"/>
  <c r="AW7" i="20"/>
  <c r="L7" i="20"/>
  <c r="AI10" i="20"/>
  <c r="Q10" i="20"/>
  <c r="H10" i="20"/>
  <c r="K9" i="20"/>
  <c r="BJ10" i="20"/>
  <c r="BI11" i="20" s="1"/>
  <c r="BS10" i="20"/>
  <c r="BR11" i="20" s="1"/>
  <c r="Z10" i="20"/>
  <c r="AR10" i="20"/>
  <c r="BA10" i="20"/>
  <c r="AZ11" i="20" s="1"/>
  <c r="BC9" i="21" l="1"/>
  <c r="BB9" i="21" s="1"/>
  <c r="AI12" i="21"/>
  <c r="AH12" i="21" s="1"/>
  <c r="AR12" i="21"/>
  <c r="AQ12" i="21" s="1"/>
  <c r="CG7" i="20"/>
  <c r="F22" i="16"/>
  <c r="F27" i="16"/>
  <c r="CA11" i="21"/>
  <c r="CF7" i="20"/>
  <c r="CB11" i="20"/>
  <c r="CA12" i="20" s="1"/>
  <c r="CB12" i="21"/>
  <c r="CA12" i="21" s="1"/>
  <c r="CC8" i="21"/>
  <c r="F21" i="16"/>
  <c r="AA7" i="20"/>
  <c r="AD7" i="20" s="1"/>
  <c r="AB8" i="20" s="1"/>
  <c r="AE7" i="20"/>
  <c r="BJ12" i="21"/>
  <c r="Z12" i="21"/>
  <c r="Y12" i="21" s="1"/>
  <c r="BA12" i="21"/>
  <c r="BL8" i="20"/>
  <c r="BK8" i="20" s="1"/>
  <c r="BN8" i="20" s="1"/>
  <c r="BR12" i="21"/>
  <c r="AH11" i="20"/>
  <c r="L10" i="21"/>
  <c r="AA8" i="21"/>
  <c r="K12" i="21"/>
  <c r="H13" i="21"/>
  <c r="AE8" i="21"/>
  <c r="BU9" i="21"/>
  <c r="BV9" i="21"/>
  <c r="AL9" i="21"/>
  <c r="AK9" i="21"/>
  <c r="BN8" i="21"/>
  <c r="AV8" i="21"/>
  <c r="U8" i="21"/>
  <c r="Q13" i="21"/>
  <c r="BS13" i="21"/>
  <c r="BR13" i="21" s="1"/>
  <c r="AQ11" i="20"/>
  <c r="P11" i="20"/>
  <c r="Y11" i="20"/>
  <c r="BC8" i="20"/>
  <c r="BB8" i="20" s="1"/>
  <c r="BE8" i="20" s="1"/>
  <c r="BD9" i="20" s="1"/>
  <c r="AK8" i="20"/>
  <c r="AJ8" i="20" s="1"/>
  <c r="T8" i="20"/>
  <c r="BS11" i="20"/>
  <c r="BR12" i="20" s="1"/>
  <c r="BV8" i="20"/>
  <c r="H11" i="20"/>
  <c r="K10" i="20"/>
  <c r="AR11" i="20"/>
  <c r="AQ12" i="20" s="1"/>
  <c r="BJ11" i="20"/>
  <c r="J8" i="20"/>
  <c r="AI11" i="20"/>
  <c r="AH12" i="20" s="1"/>
  <c r="BA11" i="20"/>
  <c r="AZ12" i="20" s="1"/>
  <c r="AU8" i="20"/>
  <c r="Z11" i="20"/>
  <c r="Y12" i="20" s="1"/>
  <c r="BU8" i="20"/>
  <c r="Q11" i="20"/>
  <c r="P12" i="20" s="1"/>
  <c r="AT8" i="20"/>
  <c r="B12" i="20"/>
  <c r="B10" i="16"/>
  <c r="CA7" i="16" s="1"/>
  <c r="AI13" i="21" l="1"/>
  <c r="AH13" i="21" s="1"/>
  <c r="AZ12" i="21"/>
  <c r="BI12" i="21"/>
  <c r="P13" i="21"/>
  <c r="AR13" i="21"/>
  <c r="CB13" i="21"/>
  <c r="CA13" i="21" s="1"/>
  <c r="AN8" i="20"/>
  <c r="CF8" i="21"/>
  <c r="CB12" i="20"/>
  <c r="CA13" i="20" s="1"/>
  <c r="CE8" i="20"/>
  <c r="CD8" i="20"/>
  <c r="CD7" i="16"/>
  <c r="CB8" i="16"/>
  <c r="CE7" i="16"/>
  <c r="AC8" i="20"/>
  <c r="AE8" i="20" s="1"/>
  <c r="P7" i="16"/>
  <c r="S7" i="16" s="1"/>
  <c r="K7" i="16"/>
  <c r="F44" i="3" s="1"/>
  <c r="Z13" i="21"/>
  <c r="Y13" i="21" s="1"/>
  <c r="BJ13" i="21"/>
  <c r="BI13" i="21" s="1"/>
  <c r="BA13" i="21"/>
  <c r="AZ13" i="21" s="1"/>
  <c r="Y7" i="16"/>
  <c r="AC7" i="16" s="1"/>
  <c r="BI7" i="16"/>
  <c r="BL7" i="16" s="1"/>
  <c r="BR7" i="16"/>
  <c r="BV7" i="16" s="1"/>
  <c r="AH7" i="16"/>
  <c r="AL7" i="16" s="1"/>
  <c r="AQ7" i="16"/>
  <c r="AT7" i="16" s="1"/>
  <c r="AZ7" i="16"/>
  <c r="BD7" i="16" s="1"/>
  <c r="AT9" i="21"/>
  <c r="AU9" i="21"/>
  <c r="AJ9" i="21"/>
  <c r="J11" i="21"/>
  <c r="I11" i="21" s="1"/>
  <c r="L11" i="21" s="1"/>
  <c r="BS14" i="21"/>
  <c r="BT9" i="21"/>
  <c r="BL9" i="21"/>
  <c r="BM9" i="21"/>
  <c r="Q14" i="21"/>
  <c r="P14" i="21" s="1"/>
  <c r="BE9" i="21"/>
  <c r="T9" i="21"/>
  <c r="S9" i="21"/>
  <c r="K13" i="21"/>
  <c r="H14" i="21"/>
  <c r="AD8" i="21"/>
  <c r="BI12" i="20"/>
  <c r="BX8" i="20"/>
  <c r="V8" i="20"/>
  <c r="BO8" i="20"/>
  <c r="R8" i="20"/>
  <c r="U8" i="20" s="1"/>
  <c r="T9" i="20" s="1"/>
  <c r="BF8" i="20"/>
  <c r="BC9" i="20"/>
  <c r="BB9" i="20" s="1"/>
  <c r="BE9" i="20" s="1"/>
  <c r="AS8" i="20"/>
  <c r="AR12" i="20"/>
  <c r="AQ13" i="20" s="1"/>
  <c r="Q12" i="20"/>
  <c r="AM8" i="20"/>
  <c r="BA12" i="20"/>
  <c r="H12" i="20"/>
  <c r="K11" i="20"/>
  <c r="Z12" i="20"/>
  <c r="AI12" i="20"/>
  <c r="BJ12" i="20"/>
  <c r="BI13" i="20" s="1"/>
  <c r="AW8" i="20"/>
  <c r="I8" i="20"/>
  <c r="BS12" i="20"/>
  <c r="BR13" i="20" s="1"/>
  <c r="BT8" i="20"/>
  <c r="BM9" i="20"/>
  <c r="BL9" i="20"/>
  <c r="BS8" i="16"/>
  <c r="BJ8" i="16"/>
  <c r="BA8" i="16"/>
  <c r="AR8" i="16"/>
  <c r="AI8" i="16"/>
  <c r="Z8" i="16"/>
  <c r="J7" i="16"/>
  <c r="B12" i="16"/>
  <c r="Q8" i="16"/>
  <c r="H8" i="16"/>
  <c r="K8" i="16" s="1"/>
  <c r="AI14" i="21" l="1"/>
  <c r="AH14" i="21" s="1"/>
  <c r="AQ13" i="21"/>
  <c r="AR14" i="21"/>
  <c r="AQ14" i="21" s="1"/>
  <c r="CG8" i="20"/>
  <c r="K54" i="3"/>
  <c r="L54" i="3" s="1"/>
  <c r="CC8" i="20"/>
  <c r="CB14" i="21"/>
  <c r="CA14" i="21" s="1"/>
  <c r="CE9" i="21"/>
  <c r="CD9" i="21"/>
  <c r="CB13" i="20"/>
  <c r="CA14" i="20" s="1"/>
  <c r="CA8" i="16"/>
  <c r="CC7" i="16"/>
  <c r="CF7" i="16" s="1"/>
  <c r="CB9" i="16"/>
  <c r="CA9" i="16" s="1"/>
  <c r="AA8" i="20"/>
  <c r="AD8" i="20" s="1"/>
  <c r="BJ14" i="21"/>
  <c r="BI14" i="21" s="1"/>
  <c r="Z14" i="21"/>
  <c r="Y14" i="21" s="1"/>
  <c r="BA14" i="21"/>
  <c r="AZ14" i="21" s="1"/>
  <c r="BU7" i="16"/>
  <c r="BT7" i="16" s="1"/>
  <c r="BW7" i="16" s="1"/>
  <c r="BM7" i="16"/>
  <c r="BK7" i="16" s="1"/>
  <c r="T7" i="16"/>
  <c r="BC7" i="16"/>
  <c r="BB7" i="16" s="1"/>
  <c r="BE7" i="16" s="1"/>
  <c r="BR14" i="21"/>
  <c r="J12" i="21"/>
  <c r="I12" i="21" s="1"/>
  <c r="L12" i="21" s="1"/>
  <c r="BW9" i="21"/>
  <c r="AW9" i="21"/>
  <c r="AN9" i="21"/>
  <c r="R9" i="21"/>
  <c r="V9" i="21"/>
  <c r="BO9" i="21"/>
  <c r="BX9" i="21"/>
  <c r="BF9" i="21"/>
  <c r="AM9" i="21"/>
  <c r="BS15" i="21"/>
  <c r="BR15" i="21" s="1"/>
  <c r="H15" i="21"/>
  <c r="K14" i="21"/>
  <c r="Q15" i="21"/>
  <c r="P15" i="21" s="1"/>
  <c r="AS9" i="21"/>
  <c r="AC9" i="21"/>
  <c r="AE9" i="21" s="1"/>
  <c r="AB9" i="21"/>
  <c r="BD10" i="21"/>
  <c r="BC10" i="21"/>
  <c r="BK9" i="21"/>
  <c r="AH13" i="20"/>
  <c r="Y13" i="20"/>
  <c r="P13" i="20"/>
  <c r="AZ13" i="20"/>
  <c r="AQ8" i="16"/>
  <c r="AH8" i="16"/>
  <c r="Y8" i="16"/>
  <c r="P8" i="16"/>
  <c r="AK7" i="16"/>
  <c r="AJ7" i="16" s="1"/>
  <c r="AU7" i="16"/>
  <c r="AB7" i="16"/>
  <c r="AA7" i="16" s="1"/>
  <c r="AD7" i="16" s="1"/>
  <c r="S9" i="20"/>
  <c r="R9" i="20" s="1"/>
  <c r="L8" i="20"/>
  <c r="BS13" i="20"/>
  <c r="BR14" i="20" s="1"/>
  <c r="BD10" i="20"/>
  <c r="BC10" i="20"/>
  <c r="K12" i="20"/>
  <c r="H13" i="20"/>
  <c r="Q13" i="20"/>
  <c r="P14" i="20" s="1"/>
  <c r="BW8" i="20"/>
  <c r="Z13" i="20"/>
  <c r="Y14" i="20" s="1"/>
  <c r="AR13" i="20"/>
  <c r="AQ14" i="20" s="1"/>
  <c r="BK9" i="20"/>
  <c r="BA13" i="20"/>
  <c r="AZ14" i="20" s="1"/>
  <c r="BJ13" i="20"/>
  <c r="BI14" i="20" s="1"/>
  <c r="BF9" i="20"/>
  <c r="BO9" i="20"/>
  <c r="V9" i="20"/>
  <c r="AK9" i="20"/>
  <c r="AL9" i="20"/>
  <c r="AN9" i="20" s="1"/>
  <c r="AI13" i="20"/>
  <c r="AH14" i="20" s="1"/>
  <c r="AV8" i="20"/>
  <c r="H9" i="16"/>
  <c r="H10" i="16" s="1"/>
  <c r="BR8" i="16"/>
  <c r="BI8" i="16"/>
  <c r="AZ8" i="16"/>
  <c r="BS9" i="16"/>
  <c r="BJ9" i="16"/>
  <c r="BA9" i="16"/>
  <c r="AR9" i="16"/>
  <c r="AQ9" i="16" s="1"/>
  <c r="AI9" i="16"/>
  <c r="AH9" i="16" s="1"/>
  <c r="Z9" i="16"/>
  <c r="Y9" i="16" s="1"/>
  <c r="I7" i="16"/>
  <c r="L7" i="16" s="1"/>
  <c r="J8" i="16" s="1"/>
  <c r="Q9" i="16"/>
  <c r="P9" i="16" s="1"/>
  <c r="AI15" i="21" l="1"/>
  <c r="AH15" i="21" s="1"/>
  <c r="AR15" i="21"/>
  <c r="AQ15" i="21" s="1"/>
  <c r="CC9" i="21"/>
  <c r="CG9" i="21"/>
  <c r="CB15" i="21"/>
  <c r="CA15" i="21" s="1"/>
  <c r="CB14" i="20"/>
  <c r="CA15" i="20" s="1"/>
  <c r="CF8" i="20"/>
  <c r="CD8" i="16"/>
  <c r="CE8" i="16"/>
  <c r="CB10" i="16"/>
  <c r="F45" i="3"/>
  <c r="CG7" i="16"/>
  <c r="BJ15" i="21"/>
  <c r="BI15" i="21" s="1"/>
  <c r="Z15" i="21"/>
  <c r="Y15" i="21" s="1"/>
  <c r="BA15" i="21"/>
  <c r="AZ15" i="21" s="1"/>
  <c r="R7" i="16"/>
  <c r="U7" i="16" s="1"/>
  <c r="T8" i="16" s="1"/>
  <c r="V7" i="16"/>
  <c r="BX7" i="16"/>
  <c r="AN7" i="16"/>
  <c r="AW7" i="16"/>
  <c r="BO7" i="16"/>
  <c r="AE7" i="16"/>
  <c r="BF7" i="16"/>
  <c r="J13" i="21"/>
  <c r="I13" i="21" s="1"/>
  <c r="L13" i="21" s="1"/>
  <c r="Q16" i="21"/>
  <c r="P16" i="21" s="1"/>
  <c r="BB10" i="21"/>
  <c r="AV9" i="21"/>
  <c r="AA9" i="21"/>
  <c r="U9" i="21"/>
  <c r="BS16" i="21"/>
  <c r="BR16" i="21" s="1"/>
  <c r="H16" i="21"/>
  <c r="K15" i="21"/>
  <c r="AK10" i="21"/>
  <c r="AL10" i="21"/>
  <c r="BN9" i="21"/>
  <c r="BV10" i="21"/>
  <c r="BU10" i="21"/>
  <c r="AS7" i="16"/>
  <c r="AV7" i="16" s="1"/>
  <c r="Z14" i="20"/>
  <c r="Y15" i="20" s="1"/>
  <c r="H14" i="20"/>
  <c r="K13" i="20"/>
  <c r="J9" i="20"/>
  <c r="BJ14" i="20"/>
  <c r="BI15" i="20" s="1"/>
  <c r="Q14" i="20"/>
  <c r="BS14" i="20"/>
  <c r="BR15" i="20" s="1"/>
  <c r="AT9" i="20"/>
  <c r="AU9" i="20"/>
  <c r="AC9" i="20"/>
  <c r="AB9" i="20"/>
  <c r="BA14" i="20"/>
  <c r="AZ15" i="20" s="1"/>
  <c r="AR14" i="20"/>
  <c r="AQ15" i="20" s="1"/>
  <c r="BB10" i="20"/>
  <c r="BE10" i="20" s="1"/>
  <c r="AI14" i="20"/>
  <c r="AH15" i="20" s="1"/>
  <c r="AJ9" i="20"/>
  <c r="BN9" i="20"/>
  <c r="BU9" i="20"/>
  <c r="BV9" i="20"/>
  <c r="U9" i="20"/>
  <c r="K10" i="16"/>
  <c r="H11" i="16"/>
  <c r="BR9" i="16"/>
  <c r="BU8" i="16"/>
  <c r="BI9" i="16"/>
  <c r="AZ9" i="16"/>
  <c r="BV8" i="16"/>
  <c r="BS10" i="16"/>
  <c r="BJ10" i="16"/>
  <c r="BN7" i="16"/>
  <c r="BD8" i="16"/>
  <c r="BC8" i="16"/>
  <c r="BA10" i="16"/>
  <c r="AR10" i="16"/>
  <c r="AQ10" i="16" s="1"/>
  <c r="AM7" i="16"/>
  <c r="AI10" i="16"/>
  <c r="AH10" i="16" s="1"/>
  <c r="AB8" i="16"/>
  <c r="AC8" i="16"/>
  <c r="Z10" i="16"/>
  <c r="Y10" i="16" s="1"/>
  <c r="I8" i="16"/>
  <c r="L8" i="16" s="1"/>
  <c r="Q10" i="16"/>
  <c r="K9" i="16"/>
  <c r="AI16" i="21" l="1"/>
  <c r="AH16" i="21" s="1"/>
  <c r="CA10" i="16"/>
  <c r="P10" i="16"/>
  <c r="AR16" i="21"/>
  <c r="AQ16" i="21" s="1"/>
  <c r="CB16" i="21"/>
  <c r="CA16" i="21" s="1"/>
  <c r="CE9" i="20"/>
  <c r="CD9" i="20"/>
  <c r="CB15" i="20"/>
  <c r="CA16" i="20" s="1"/>
  <c r="CF9" i="21"/>
  <c r="CC8" i="16"/>
  <c r="CF8" i="16" s="1"/>
  <c r="CG8" i="16"/>
  <c r="CB11" i="16"/>
  <c r="BJ16" i="21"/>
  <c r="BI16" i="21" s="1"/>
  <c r="Z16" i="21"/>
  <c r="Y16" i="21" s="1"/>
  <c r="BA16" i="21"/>
  <c r="AZ16" i="21" s="1"/>
  <c r="BS17" i="21"/>
  <c r="BR17" i="21" s="1"/>
  <c r="AD9" i="21"/>
  <c r="H17" i="21"/>
  <c r="K16" i="21"/>
  <c r="BM10" i="21"/>
  <c r="BL10" i="21"/>
  <c r="AJ10" i="21"/>
  <c r="T10" i="21"/>
  <c r="S10" i="21"/>
  <c r="AU10" i="21"/>
  <c r="AT10" i="21"/>
  <c r="Q17" i="21"/>
  <c r="P17" i="21" s="1"/>
  <c r="BT10" i="21"/>
  <c r="BW10" i="21" s="1"/>
  <c r="J14" i="21"/>
  <c r="I14" i="21" s="1"/>
  <c r="L14" i="21" s="1"/>
  <c r="BE10" i="21"/>
  <c r="P15" i="20"/>
  <c r="BJ15" i="20"/>
  <c r="BI16" i="20" s="1"/>
  <c r="BL10" i="20"/>
  <c r="BM10" i="20"/>
  <c r="BS15" i="20"/>
  <c r="BR16" i="20" s="1"/>
  <c r="AS9" i="20"/>
  <c r="AW9" i="20"/>
  <c r="AA9" i="20"/>
  <c r="AE9" i="20"/>
  <c r="K14" i="20"/>
  <c r="H15" i="20"/>
  <c r="AM9" i="20"/>
  <c r="AI15" i="20"/>
  <c r="AH16" i="20" s="1"/>
  <c r="I9" i="20"/>
  <c r="Z15" i="20"/>
  <c r="Y16" i="20" s="1"/>
  <c r="T10" i="20"/>
  <c r="S10" i="20"/>
  <c r="Q15" i="20"/>
  <c r="P16" i="20" s="1"/>
  <c r="BT9" i="20"/>
  <c r="BX9" i="20"/>
  <c r="BD11" i="20"/>
  <c r="BC11" i="20"/>
  <c r="AR15" i="20"/>
  <c r="AQ16" i="20" s="1"/>
  <c r="BA15" i="20"/>
  <c r="AZ16" i="20" s="1"/>
  <c r="K11" i="16"/>
  <c r="H12" i="16"/>
  <c r="BM8" i="16"/>
  <c r="BO8" i="16" s="1"/>
  <c r="AL8" i="16"/>
  <c r="AN8" i="16" s="1"/>
  <c r="J9" i="16"/>
  <c r="BT8" i="16"/>
  <c r="BX8" i="16"/>
  <c r="BR10" i="16"/>
  <c r="BI10" i="16"/>
  <c r="BF8" i="16"/>
  <c r="AZ10" i="16"/>
  <c r="AE8" i="16"/>
  <c r="BL8" i="16"/>
  <c r="BS11" i="16"/>
  <c r="BJ11" i="16"/>
  <c r="BB8" i="16"/>
  <c r="BA11" i="16"/>
  <c r="AR11" i="16"/>
  <c r="AQ11" i="16" s="1"/>
  <c r="AU8" i="16"/>
  <c r="AT8" i="16"/>
  <c r="AI11" i="16"/>
  <c r="AK8" i="16"/>
  <c r="AA8" i="16"/>
  <c r="AD8" i="16" s="1"/>
  <c r="Z11" i="16"/>
  <c r="Y11" i="16" s="1"/>
  <c r="V8" i="16"/>
  <c r="Q11" i="16"/>
  <c r="P11" i="16" s="1"/>
  <c r="AI17" i="21" l="1"/>
  <c r="AH17" i="21" s="1"/>
  <c r="AH11" i="16"/>
  <c r="AR17" i="21"/>
  <c r="AQ17" i="21" s="1"/>
  <c r="CD10" i="21"/>
  <c r="CE10" i="21"/>
  <c r="CB16" i="20"/>
  <c r="CA17" i="20" s="1"/>
  <c r="CB17" i="21"/>
  <c r="CA17" i="21" s="1"/>
  <c r="CC9" i="20"/>
  <c r="CG9" i="20"/>
  <c r="CA11" i="16"/>
  <c r="CE9" i="16"/>
  <c r="CD9" i="16"/>
  <c r="CB12" i="16"/>
  <c r="Z17" i="21"/>
  <c r="Y17" i="21" s="1"/>
  <c r="BJ17" i="21"/>
  <c r="BI17" i="21" s="1"/>
  <c r="BA17" i="21"/>
  <c r="AZ17" i="21" s="1"/>
  <c r="J15" i="21"/>
  <c r="I15" i="21" s="1"/>
  <c r="L15" i="21" s="1"/>
  <c r="Q18" i="21"/>
  <c r="P18" i="21" s="1"/>
  <c r="AM10" i="21"/>
  <c r="AC10" i="21"/>
  <c r="AE10" i="21" s="1"/>
  <c r="AB10" i="21"/>
  <c r="BK10" i="21"/>
  <c r="AS10" i="21"/>
  <c r="K17" i="21"/>
  <c r="H18" i="21"/>
  <c r="AN10" i="21"/>
  <c r="BF10" i="21"/>
  <c r="R10" i="21"/>
  <c r="BO10" i="21"/>
  <c r="BX10" i="21"/>
  <c r="AW10" i="21"/>
  <c r="V10" i="21"/>
  <c r="BD11" i="21"/>
  <c r="BC11" i="21"/>
  <c r="BU11" i="21"/>
  <c r="BV11" i="21"/>
  <c r="BS18" i="21"/>
  <c r="BR18" i="21" s="1"/>
  <c r="BB11" i="20"/>
  <c r="BE11" i="20" s="1"/>
  <c r="BD12" i="20" s="1"/>
  <c r="AK10" i="20"/>
  <c r="AL10" i="20"/>
  <c r="AN10" i="20" s="1"/>
  <c r="BS16" i="20"/>
  <c r="BR17" i="20" s="1"/>
  <c r="BW9" i="20"/>
  <c r="K15" i="20"/>
  <c r="H16" i="20"/>
  <c r="AD9" i="20"/>
  <c r="BA16" i="20"/>
  <c r="AZ17" i="20" s="1"/>
  <c r="BF10" i="20"/>
  <c r="BO10" i="20"/>
  <c r="R10" i="20"/>
  <c r="V10" i="20"/>
  <c r="AR16" i="20"/>
  <c r="AQ17" i="20" s="1"/>
  <c r="Q16" i="20"/>
  <c r="P17" i="20" s="1"/>
  <c r="BJ16" i="20"/>
  <c r="BI17" i="20" s="1"/>
  <c r="Z16" i="20"/>
  <c r="Y17" i="20" s="1"/>
  <c r="L9" i="20"/>
  <c r="AI16" i="20"/>
  <c r="AH17" i="20" s="1"/>
  <c r="AV9" i="20"/>
  <c r="BK10" i="20"/>
  <c r="K12" i="16"/>
  <c r="H13" i="16"/>
  <c r="BK8" i="16"/>
  <c r="BN8" i="16" s="1"/>
  <c r="BL9" i="16" s="1"/>
  <c r="BW8" i="16"/>
  <c r="BV9" i="16" s="1"/>
  <c r="BE8" i="16"/>
  <c r="BD9" i="16" s="1"/>
  <c r="I9" i="16"/>
  <c r="BR11" i="16"/>
  <c r="BI11" i="16"/>
  <c r="AZ11" i="16"/>
  <c r="AW8" i="16"/>
  <c r="BS12" i="16"/>
  <c r="BJ12" i="16"/>
  <c r="BA12" i="16"/>
  <c r="AS8" i="16"/>
  <c r="AV8" i="16" s="1"/>
  <c r="AR12" i="16"/>
  <c r="AQ12" i="16" s="1"/>
  <c r="AI12" i="16"/>
  <c r="AH12" i="16" s="1"/>
  <c r="AJ8" i="16"/>
  <c r="AM8" i="16" s="1"/>
  <c r="AC9" i="16"/>
  <c r="AB9" i="16"/>
  <c r="Z12" i="16"/>
  <c r="Y12" i="16" s="1"/>
  <c r="Q12" i="16"/>
  <c r="P12" i="16" s="1"/>
  <c r="AI18" i="21" l="1"/>
  <c r="AH18" i="21" s="1"/>
  <c r="CA12" i="16"/>
  <c r="AR18" i="21"/>
  <c r="AQ18" i="21" s="1"/>
  <c r="CF9" i="20"/>
  <c r="CB17" i="20"/>
  <c r="CA18" i="20" s="1"/>
  <c r="CC10" i="21"/>
  <c r="CB18" i="21"/>
  <c r="CA18" i="21" s="1"/>
  <c r="CG10" i="21"/>
  <c r="CB13" i="16"/>
  <c r="CA13" i="16" s="1"/>
  <c r="CC9" i="16"/>
  <c r="Z18" i="21"/>
  <c r="Y18" i="21" s="1"/>
  <c r="BJ18" i="21"/>
  <c r="BI18" i="21" s="1"/>
  <c r="BA18" i="21"/>
  <c r="AZ18" i="21" s="1"/>
  <c r="BT11" i="21"/>
  <c r="BW11" i="21" s="1"/>
  <c r="BV12" i="21" s="1"/>
  <c r="BS19" i="21"/>
  <c r="BR19" i="21" s="1"/>
  <c r="BB11" i="21"/>
  <c r="BE11" i="21" s="1"/>
  <c r="U10" i="21"/>
  <c r="Q19" i="21"/>
  <c r="P19" i="21" s="1"/>
  <c r="J16" i="21"/>
  <c r="I16" i="21" s="1"/>
  <c r="L16" i="21" s="1"/>
  <c r="AV10" i="21"/>
  <c r="AK11" i="21"/>
  <c r="AL11" i="21"/>
  <c r="BN10" i="21"/>
  <c r="K18" i="21"/>
  <c r="H19" i="21"/>
  <c r="AA10" i="21"/>
  <c r="BC12" i="20"/>
  <c r="BB12" i="20" s="1"/>
  <c r="BE12" i="20" s="1"/>
  <c r="H17" i="20"/>
  <c r="K16" i="20"/>
  <c r="BS17" i="20"/>
  <c r="BR18" i="20" s="1"/>
  <c r="AR17" i="20"/>
  <c r="AQ18" i="20" s="1"/>
  <c r="U10" i="20"/>
  <c r="BA17" i="20"/>
  <c r="AZ18" i="20" s="1"/>
  <c r="BJ17" i="20"/>
  <c r="BI18" i="20" s="1"/>
  <c r="AJ10" i="20"/>
  <c r="J10" i="20"/>
  <c r="BN10" i="20"/>
  <c r="AI17" i="20"/>
  <c r="AH18" i="20" s="1"/>
  <c r="Q17" i="20"/>
  <c r="P18" i="20" s="1"/>
  <c r="BV10" i="20"/>
  <c r="BU10" i="20"/>
  <c r="AT10" i="20"/>
  <c r="AU10" i="20"/>
  <c r="Z17" i="20"/>
  <c r="Y18" i="20" s="1"/>
  <c r="AB10" i="20"/>
  <c r="AC10" i="20"/>
  <c r="L9" i="16"/>
  <c r="K13" i="16"/>
  <c r="H14" i="16"/>
  <c r="BM9" i="16"/>
  <c r="BK9" i="16" s="1"/>
  <c r="BN9" i="16" s="1"/>
  <c r="BU9" i="16"/>
  <c r="BT9" i="16" s="1"/>
  <c r="BW9" i="16" s="1"/>
  <c r="BC9" i="16"/>
  <c r="BB9" i="16" s="1"/>
  <c r="BE9" i="16" s="1"/>
  <c r="BR12" i="16"/>
  <c r="BI12" i="16"/>
  <c r="AZ12" i="16"/>
  <c r="BS13" i="16"/>
  <c r="BJ13" i="16"/>
  <c r="BA13" i="16"/>
  <c r="AR13" i="16"/>
  <c r="AQ13" i="16" s="1"/>
  <c r="AI13" i="16"/>
  <c r="AH13" i="16" s="1"/>
  <c r="Z13" i="16"/>
  <c r="Y13" i="16" s="1"/>
  <c r="AA9" i="16"/>
  <c r="Q13" i="16"/>
  <c r="P13" i="16" s="1"/>
  <c r="AI19" i="21" l="1"/>
  <c r="AH19" i="21" s="1"/>
  <c r="AR19" i="21"/>
  <c r="AQ19" i="21" s="1"/>
  <c r="CB18" i="20"/>
  <c r="CA19" i="20" s="1"/>
  <c r="CF10" i="21"/>
  <c r="CE10" i="20"/>
  <c r="CD10" i="20"/>
  <c r="CB19" i="21"/>
  <c r="CA19" i="21" s="1"/>
  <c r="CF9" i="16"/>
  <c r="CB14" i="16"/>
  <c r="CA14" i="16" s="1"/>
  <c r="Z19" i="21"/>
  <c r="Y19" i="21" s="1"/>
  <c r="BJ19" i="21"/>
  <c r="BI19" i="21" s="1"/>
  <c r="BA19" i="21"/>
  <c r="AZ19" i="21" s="1"/>
  <c r="BU12" i="21"/>
  <c r="BT12" i="21" s="1"/>
  <c r="BW12" i="21" s="1"/>
  <c r="BL11" i="21"/>
  <c r="BM11" i="21"/>
  <c r="AD10" i="21"/>
  <c r="BS20" i="21"/>
  <c r="BR20" i="21" s="1"/>
  <c r="K19" i="21"/>
  <c r="H20" i="21"/>
  <c r="AJ11" i="21"/>
  <c r="AU11" i="21"/>
  <c r="AT11" i="21"/>
  <c r="J17" i="21"/>
  <c r="I17" i="21" s="1"/>
  <c r="L17" i="21" s="1"/>
  <c r="S11" i="21"/>
  <c r="T11" i="21"/>
  <c r="Q20" i="21"/>
  <c r="P20" i="21" s="1"/>
  <c r="BD12" i="21"/>
  <c r="BC12" i="21"/>
  <c r="AR18" i="20"/>
  <c r="AQ19" i="20" s="1"/>
  <c r="AM10" i="20"/>
  <c r="BS18" i="20"/>
  <c r="BR19" i="20" s="1"/>
  <c r="AI18" i="20"/>
  <c r="AH19" i="20" s="1"/>
  <c r="Q18" i="20"/>
  <c r="P19" i="20" s="1"/>
  <c r="BL11" i="20"/>
  <c r="BM11" i="20"/>
  <c r="BJ18" i="20"/>
  <c r="BI19" i="20" s="1"/>
  <c r="BA18" i="20"/>
  <c r="AZ19" i="20" s="1"/>
  <c r="BC13" i="20"/>
  <c r="BD13" i="20"/>
  <c r="H18" i="20"/>
  <c r="K17" i="20"/>
  <c r="AA10" i="20"/>
  <c r="AE10" i="20"/>
  <c r="AS10" i="20"/>
  <c r="AW10" i="20"/>
  <c r="I10" i="20"/>
  <c r="BT10" i="20"/>
  <c r="BX10" i="20"/>
  <c r="T11" i="20"/>
  <c r="S11" i="20"/>
  <c r="Z18" i="20"/>
  <c r="Y19" i="20" s="1"/>
  <c r="K14" i="16"/>
  <c r="J10" i="16"/>
  <c r="I10" i="16" s="1"/>
  <c r="H15" i="16"/>
  <c r="BR13" i="16"/>
  <c r="BI13" i="16"/>
  <c r="AZ13" i="16"/>
  <c r="BS14" i="16"/>
  <c r="BU10" i="16"/>
  <c r="BV10" i="16"/>
  <c r="BJ14" i="16"/>
  <c r="BA14" i="16"/>
  <c r="BD10" i="16"/>
  <c r="BC10" i="16"/>
  <c r="AR14" i="16"/>
  <c r="AQ14" i="16" s="1"/>
  <c r="AT9" i="16"/>
  <c r="AU9" i="16"/>
  <c r="AL9" i="16"/>
  <c r="AK9" i="16"/>
  <c r="AI14" i="16"/>
  <c r="AH14" i="16" s="1"/>
  <c r="Z14" i="16"/>
  <c r="Y14" i="16" s="1"/>
  <c r="AD9" i="16"/>
  <c r="Q14" i="16"/>
  <c r="P14" i="16" s="1"/>
  <c r="AI20" i="21" l="1"/>
  <c r="AH20" i="21" s="1"/>
  <c r="AR20" i="21"/>
  <c r="AQ20" i="21" s="1"/>
  <c r="CB20" i="21"/>
  <c r="CA20" i="21" s="1"/>
  <c r="CC10" i="20"/>
  <c r="CG10" i="20"/>
  <c r="CB19" i="20"/>
  <c r="CA20" i="20" s="1"/>
  <c r="CE11" i="21"/>
  <c r="CD11" i="21"/>
  <c r="CE10" i="16"/>
  <c r="CD10" i="16"/>
  <c r="CB15" i="16"/>
  <c r="CA15" i="16" s="1"/>
  <c r="Z20" i="21"/>
  <c r="Y20" i="21" s="1"/>
  <c r="BJ20" i="21"/>
  <c r="BI20" i="21" s="1"/>
  <c r="BA20" i="21"/>
  <c r="AZ20" i="21" s="1"/>
  <c r="J18" i="21"/>
  <c r="I18" i="21" s="1"/>
  <c r="L18" i="21" s="1"/>
  <c r="AB11" i="21"/>
  <c r="AC11" i="21"/>
  <c r="AE11" i="21" s="1"/>
  <c r="BK11" i="21"/>
  <c r="BU13" i="21"/>
  <c r="BV13" i="21"/>
  <c r="BS21" i="21"/>
  <c r="BR21" i="21" s="1"/>
  <c r="AS11" i="21"/>
  <c r="BB12" i="21"/>
  <c r="BE12" i="21" s="1"/>
  <c r="Q21" i="21"/>
  <c r="P21" i="21" s="1"/>
  <c r="AW11" i="21"/>
  <c r="AN11" i="21"/>
  <c r="BO11" i="21"/>
  <c r="BF11" i="21"/>
  <c r="BX11" i="21"/>
  <c r="R11" i="21"/>
  <c r="V11" i="21"/>
  <c r="AM11" i="21"/>
  <c r="K20" i="21"/>
  <c r="H21" i="21"/>
  <c r="BK11" i="20"/>
  <c r="BN11" i="20" s="1"/>
  <c r="BL12" i="20" s="1"/>
  <c r="BB13" i="20"/>
  <c r="BE13" i="20" s="1"/>
  <c r="BC14" i="20" s="1"/>
  <c r="BW10" i="20"/>
  <c r="Q19" i="20"/>
  <c r="P20" i="20" s="1"/>
  <c r="BS19" i="20"/>
  <c r="BR20" i="20" s="1"/>
  <c r="H19" i="20"/>
  <c r="K18" i="20"/>
  <c r="AD10" i="20"/>
  <c r="AL11" i="20"/>
  <c r="AK11" i="20"/>
  <c r="L10" i="20"/>
  <c r="BJ19" i="20"/>
  <c r="BI20" i="20" s="1"/>
  <c r="Z19" i="20"/>
  <c r="Y20" i="20" s="1"/>
  <c r="BA19" i="20"/>
  <c r="AZ20" i="20" s="1"/>
  <c r="BO11" i="20"/>
  <c r="R11" i="20"/>
  <c r="U11" i="20" s="1"/>
  <c r="BF11" i="20"/>
  <c r="V11" i="20"/>
  <c r="AI19" i="20"/>
  <c r="AH20" i="20" s="1"/>
  <c r="AV10" i="20"/>
  <c r="AR19" i="20"/>
  <c r="AQ20" i="20" s="1"/>
  <c r="K15" i="16"/>
  <c r="L10" i="16"/>
  <c r="J11" i="16" s="1"/>
  <c r="I11" i="16" s="1"/>
  <c r="H16" i="16"/>
  <c r="BR14" i="16"/>
  <c r="BI14" i="16"/>
  <c r="AZ14" i="16"/>
  <c r="BS15" i="16"/>
  <c r="BT10" i="16"/>
  <c r="BW10" i="16" s="1"/>
  <c r="BJ15" i="16"/>
  <c r="BL10" i="16"/>
  <c r="BM10" i="16"/>
  <c r="BA15" i="16"/>
  <c r="BB10" i="16"/>
  <c r="BE10" i="16" s="1"/>
  <c r="AS9" i="16"/>
  <c r="AV9" i="16" s="1"/>
  <c r="AR15" i="16"/>
  <c r="AQ15" i="16" s="1"/>
  <c r="AI15" i="16"/>
  <c r="AH15" i="16" s="1"/>
  <c r="AJ9" i="16"/>
  <c r="AM9" i="16" s="1"/>
  <c r="Z15" i="16"/>
  <c r="Y15" i="16" s="1"/>
  <c r="AC10" i="16"/>
  <c r="AB10" i="16"/>
  <c r="Q15" i="16"/>
  <c r="P15" i="16" s="1"/>
  <c r="AI21" i="21" l="1"/>
  <c r="AH21" i="21" s="1"/>
  <c r="AR21" i="21"/>
  <c r="AQ21" i="21" s="1"/>
  <c r="CC11" i="21"/>
  <c r="CF11" i="21" s="1"/>
  <c r="CF10" i="20"/>
  <c r="CB21" i="21"/>
  <c r="CA21" i="21" s="1"/>
  <c r="CB20" i="20"/>
  <c r="CA21" i="20" s="1"/>
  <c r="CG11" i="21"/>
  <c r="CC10" i="16"/>
  <c r="CB16" i="16"/>
  <c r="CA16" i="16" s="1"/>
  <c r="Z21" i="21"/>
  <c r="Y21" i="21" s="1"/>
  <c r="BA21" i="21"/>
  <c r="AZ21" i="21" s="1"/>
  <c r="BJ21" i="21"/>
  <c r="BI21" i="21" s="1"/>
  <c r="BT13" i="21"/>
  <c r="BW13" i="21" s="1"/>
  <c r="BV14" i="21" s="1"/>
  <c r="J19" i="21"/>
  <c r="I19" i="21" s="1"/>
  <c r="L19" i="21" s="1"/>
  <c r="AK12" i="21"/>
  <c r="AL12" i="21"/>
  <c r="BC13" i="21"/>
  <c r="BD13" i="21"/>
  <c r="K21" i="21"/>
  <c r="H22" i="21"/>
  <c r="U11" i="21"/>
  <c r="AV11" i="21"/>
  <c r="Q22" i="21"/>
  <c r="P22" i="21" s="1"/>
  <c r="BS22" i="21"/>
  <c r="BR22" i="21" s="1"/>
  <c r="BN11" i="21"/>
  <c r="AA11" i="21"/>
  <c r="BM12" i="20"/>
  <c r="BK12" i="20" s="1"/>
  <c r="BN12" i="20" s="1"/>
  <c r="BM13" i="20" s="1"/>
  <c r="BD14" i="20"/>
  <c r="BB14" i="20" s="1"/>
  <c r="BE14" i="20" s="1"/>
  <c r="BJ20" i="20"/>
  <c r="BI21" i="20" s="1"/>
  <c r="BS20" i="20"/>
  <c r="BR21" i="20" s="1"/>
  <c r="AT11" i="20"/>
  <c r="AU11" i="20"/>
  <c r="J11" i="20"/>
  <c r="I11" i="20" s="1"/>
  <c r="L11" i="20" s="1"/>
  <c r="T12" i="20"/>
  <c r="S12" i="20"/>
  <c r="AJ11" i="20"/>
  <c r="AM11" i="20" s="1"/>
  <c r="H20" i="20"/>
  <c r="K19" i="20"/>
  <c r="BU11" i="20"/>
  <c r="BV11" i="20"/>
  <c r="AN11" i="20"/>
  <c r="Z20" i="20"/>
  <c r="Y21" i="20" s="1"/>
  <c r="AB11" i="20"/>
  <c r="AC11" i="20"/>
  <c r="Q20" i="20"/>
  <c r="P21" i="20" s="1"/>
  <c r="AR20" i="20"/>
  <c r="AQ21" i="20" s="1"/>
  <c r="AI20" i="20"/>
  <c r="AH21" i="20" s="1"/>
  <c r="BA20" i="20"/>
  <c r="AZ21" i="20" s="1"/>
  <c r="K16" i="16"/>
  <c r="L11" i="16"/>
  <c r="J12" i="16" s="1"/>
  <c r="I12" i="16" s="1"/>
  <c r="H17" i="16"/>
  <c r="BR15" i="16"/>
  <c r="BI15" i="16"/>
  <c r="AZ15" i="16"/>
  <c r="BS16" i="16"/>
  <c r="BK10" i="16"/>
  <c r="BN10" i="16" s="1"/>
  <c r="BJ16" i="16"/>
  <c r="BA16" i="16"/>
  <c r="BC11" i="16"/>
  <c r="BD11" i="16"/>
  <c r="AR16" i="16"/>
  <c r="AQ16" i="16" s="1"/>
  <c r="AI16" i="16"/>
  <c r="AH16" i="16" s="1"/>
  <c r="AA10" i="16"/>
  <c r="AD10" i="16" s="1"/>
  <c r="AC11" i="16" s="1"/>
  <c r="Z16" i="16"/>
  <c r="Y16" i="16" s="1"/>
  <c r="Q16" i="16"/>
  <c r="P16" i="16" s="1"/>
  <c r="AI22" i="21" l="1"/>
  <c r="AH22" i="21" s="1"/>
  <c r="AR22" i="21"/>
  <c r="AQ22" i="21" s="1"/>
  <c r="CB21" i="20"/>
  <c r="CA22" i="20" s="1"/>
  <c r="CB22" i="21"/>
  <c r="CA22" i="21" s="1"/>
  <c r="CE11" i="20"/>
  <c r="CD11" i="20"/>
  <c r="CD12" i="21"/>
  <c r="CE12" i="21"/>
  <c r="CB17" i="16"/>
  <c r="CA17" i="16" s="1"/>
  <c r="CF10" i="16"/>
  <c r="Z22" i="21"/>
  <c r="Y22" i="21" s="1"/>
  <c r="BA22" i="21"/>
  <c r="AZ22" i="21" s="1"/>
  <c r="BJ22" i="21"/>
  <c r="BI22" i="21" s="1"/>
  <c r="BU14" i="21"/>
  <c r="BT14" i="21" s="1"/>
  <c r="BW14" i="21" s="1"/>
  <c r="AJ12" i="21"/>
  <c r="AM12" i="21" s="1"/>
  <c r="AL13" i="21" s="1"/>
  <c r="Q23" i="21"/>
  <c r="P23" i="21" s="1"/>
  <c r="BB13" i="21"/>
  <c r="BE13" i="21" s="1"/>
  <c r="BS23" i="21"/>
  <c r="BR23" i="21" s="1"/>
  <c r="K22" i="21"/>
  <c r="H23" i="21"/>
  <c r="T12" i="21"/>
  <c r="S12" i="21"/>
  <c r="BL12" i="21"/>
  <c r="BM12" i="21"/>
  <c r="J20" i="21"/>
  <c r="I20" i="21" s="1"/>
  <c r="L20" i="21" s="1"/>
  <c r="AD11" i="21"/>
  <c r="AU12" i="21"/>
  <c r="AT12" i="21"/>
  <c r="BL13" i="20"/>
  <c r="BK13" i="20" s="1"/>
  <c r="BN13" i="20" s="1"/>
  <c r="AI21" i="20"/>
  <c r="AH22" i="20" s="1"/>
  <c r="R12" i="20"/>
  <c r="U12" i="20" s="1"/>
  <c r="BO12" i="20"/>
  <c r="BF12" i="20"/>
  <c r="V12" i="20"/>
  <c r="AA11" i="20"/>
  <c r="AE11" i="20"/>
  <c r="Z21" i="20"/>
  <c r="Y22" i="20" s="1"/>
  <c r="BA21" i="20"/>
  <c r="AZ22" i="20" s="1"/>
  <c r="J12" i="20"/>
  <c r="I12" i="20" s="1"/>
  <c r="L12" i="20" s="1"/>
  <c r="AR21" i="20"/>
  <c r="AQ22" i="20" s="1"/>
  <c r="BC15" i="20"/>
  <c r="BD15" i="20"/>
  <c r="H21" i="20"/>
  <c r="K20" i="20"/>
  <c r="Q21" i="20"/>
  <c r="P22" i="20" s="1"/>
  <c r="AS11" i="20"/>
  <c r="AW11" i="20"/>
  <c r="BT11" i="20"/>
  <c r="BX11" i="20"/>
  <c r="AL12" i="20"/>
  <c r="AK12" i="20"/>
  <c r="BS21" i="20"/>
  <c r="BR22" i="20" s="1"/>
  <c r="BJ21" i="20"/>
  <c r="BI22" i="20" s="1"/>
  <c r="K17" i="16"/>
  <c r="L12" i="16"/>
  <c r="H18" i="16"/>
  <c r="BR16" i="16"/>
  <c r="BI16" i="16"/>
  <c r="AZ16" i="16"/>
  <c r="BV11" i="16"/>
  <c r="BU11" i="16"/>
  <c r="BS17" i="16"/>
  <c r="BJ17" i="16"/>
  <c r="BB11" i="16"/>
  <c r="BA17" i="16"/>
  <c r="AR17" i="16"/>
  <c r="AQ17" i="16" s="1"/>
  <c r="AT10" i="16"/>
  <c r="AU10" i="16"/>
  <c r="AL10" i="16"/>
  <c r="AK10" i="16"/>
  <c r="AI17" i="16"/>
  <c r="AH17" i="16" s="1"/>
  <c r="AB11" i="16"/>
  <c r="AA11" i="16" s="1"/>
  <c r="AD11" i="16" s="1"/>
  <c r="Z17" i="16"/>
  <c r="Y17" i="16" s="1"/>
  <c r="Q17" i="16"/>
  <c r="P17" i="16" s="1"/>
  <c r="AI23" i="21" l="1"/>
  <c r="AH23" i="21" s="1"/>
  <c r="AR23" i="21"/>
  <c r="AQ23" i="21" s="1"/>
  <c r="CC12" i="21"/>
  <c r="CF12" i="21" s="1"/>
  <c r="CE13" i="21" s="1"/>
  <c r="CG12" i="21"/>
  <c r="CB22" i="20"/>
  <c r="CA23" i="20" s="1"/>
  <c r="CB23" i="21"/>
  <c r="CA23" i="21" s="1"/>
  <c r="CC11" i="20"/>
  <c r="CG11" i="20"/>
  <c r="CB18" i="16"/>
  <c r="CA18" i="16" s="1"/>
  <c r="CE11" i="16"/>
  <c r="CD11" i="16"/>
  <c r="Z23" i="21"/>
  <c r="Y23" i="21" s="1"/>
  <c r="BA23" i="21"/>
  <c r="AZ23" i="21" s="1"/>
  <c r="BJ23" i="21"/>
  <c r="BI23" i="21" s="1"/>
  <c r="AK13" i="21"/>
  <c r="AJ13" i="21" s="1"/>
  <c r="AM13" i="21" s="1"/>
  <c r="AK14" i="21" s="1"/>
  <c r="BU15" i="21"/>
  <c r="BV15" i="21"/>
  <c r="J21" i="21"/>
  <c r="I21" i="21" s="1"/>
  <c r="L21" i="21" s="1"/>
  <c r="BC14" i="21"/>
  <c r="BD14" i="21"/>
  <c r="BF12" i="21"/>
  <c r="R12" i="21"/>
  <c r="U12" i="21" s="1"/>
  <c r="V12" i="21"/>
  <c r="BX12" i="21"/>
  <c r="BO12" i="21"/>
  <c r="AW12" i="21"/>
  <c r="AN12" i="21"/>
  <c r="BS24" i="21"/>
  <c r="BR24" i="21" s="1"/>
  <c r="Q24" i="21"/>
  <c r="P24" i="21" s="1"/>
  <c r="AC12" i="21"/>
  <c r="AB12" i="21"/>
  <c r="AS12" i="21"/>
  <c r="AV12" i="21" s="1"/>
  <c r="K23" i="21"/>
  <c r="H24" i="21"/>
  <c r="BK12" i="21"/>
  <c r="BN12" i="21" s="1"/>
  <c r="AJ12" i="20"/>
  <c r="AM12" i="20" s="1"/>
  <c r="AL13" i="20" s="1"/>
  <c r="J13" i="20"/>
  <c r="I13" i="20" s="1"/>
  <c r="L13" i="20" s="1"/>
  <c r="AI22" i="20"/>
  <c r="AH23" i="20" s="1"/>
  <c r="AD11" i="20"/>
  <c r="Z22" i="20"/>
  <c r="Y23" i="20" s="1"/>
  <c r="BW11" i="20"/>
  <c r="Q22" i="20"/>
  <c r="P23" i="20" s="1"/>
  <c r="T13" i="20"/>
  <c r="S13" i="20"/>
  <c r="K21" i="20"/>
  <c r="H22" i="20"/>
  <c r="BS22" i="20"/>
  <c r="BR23" i="20" s="1"/>
  <c r="BJ22" i="20"/>
  <c r="BI23" i="20" s="1"/>
  <c r="BB15" i="20"/>
  <c r="BE15" i="20" s="1"/>
  <c r="AR22" i="20"/>
  <c r="AQ23" i="20" s="1"/>
  <c r="AV11" i="20"/>
  <c r="BM14" i="20"/>
  <c r="BL14" i="20"/>
  <c r="BA22" i="20"/>
  <c r="AZ23" i="20" s="1"/>
  <c r="AN12" i="20"/>
  <c r="K18" i="16"/>
  <c r="J13" i="16"/>
  <c r="I13" i="16" s="1"/>
  <c r="H19" i="16"/>
  <c r="BE11" i="16"/>
  <c r="BD12" i="16" s="1"/>
  <c r="BR17" i="16"/>
  <c r="BI17" i="16"/>
  <c r="AZ17" i="16"/>
  <c r="BS18" i="16"/>
  <c r="BT11" i="16"/>
  <c r="BW11" i="16" s="1"/>
  <c r="BJ18" i="16"/>
  <c r="BL11" i="16"/>
  <c r="BM11" i="16"/>
  <c r="BA18" i="16"/>
  <c r="AR18" i="16"/>
  <c r="AQ18" i="16" s="1"/>
  <c r="AS10" i="16"/>
  <c r="AV10" i="16" s="1"/>
  <c r="AJ10" i="16"/>
  <c r="AM10" i="16" s="1"/>
  <c r="AI18" i="16"/>
  <c r="AH18" i="16" s="1"/>
  <c r="AC12" i="16"/>
  <c r="AB12" i="16"/>
  <c r="Z18" i="16"/>
  <c r="Y18" i="16" s="1"/>
  <c r="Q18" i="16"/>
  <c r="P18" i="16" s="1"/>
  <c r="AI24" i="21" l="1"/>
  <c r="AH24" i="21" s="1"/>
  <c r="AR24" i="21"/>
  <c r="AQ24" i="21" s="1"/>
  <c r="CD13" i="21"/>
  <c r="CC13" i="21" s="1"/>
  <c r="CF13" i="21" s="1"/>
  <c r="CB24" i="21"/>
  <c r="CA24" i="21" s="1"/>
  <c r="CF11" i="20"/>
  <c r="CB23" i="20"/>
  <c r="CA24" i="20" s="1"/>
  <c r="CB19" i="16"/>
  <c r="CA19" i="16" s="1"/>
  <c r="CC11" i="16"/>
  <c r="CF11" i="16" s="1"/>
  <c r="Z24" i="21"/>
  <c r="Y24" i="21" s="1"/>
  <c r="BA24" i="21"/>
  <c r="AZ24" i="21" s="1"/>
  <c r="BJ24" i="21"/>
  <c r="BI24" i="21" s="1"/>
  <c r="BT15" i="21"/>
  <c r="BW15" i="21" s="1"/>
  <c r="BV16" i="21" s="1"/>
  <c r="BB14" i="21"/>
  <c r="BE14" i="21" s="1"/>
  <c r="BC15" i="21" s="1"/>
  <c r="AL14" i="21"/>
  <c r="AJ14" i="21" s="1"/>
  <c r="AM14" i="21" s="1"/>
  <c r="AK15" i="21" s="1"/>
  <c r="J22" i="21"/>
  <c r="I22" i="21" s="1"/>
  <c r="L22" i="21" s="1"/>
  <c r="S13" i="21"/>
  <c r="T13" i="21"/>
  <c r="CG13" i="21" s="1"/>
  <c r="AU13" i="21"/>
  <c r="AT13" i="21"/>
  <c r="AA12" i="21"/>
  <c r="AD12" i="21" s="1"/>
  <c r="Q25" i="21"/>
  <c r="P25" i="21" s="1"/>
  <c r="BS25" i="21"/>
  <c r="BR25" i="21" s="1"/>
  <c r="AE12" i="21"/>
  <c r="BL13" i="21"/>
  <c r="BM13" i="21"/>
  <c r="K24" i="21"/>
  <c r="H25" i="21"/>
  <c r="AK13" i="20"/>
  <c r="AJ13" i="20" s="1"/>
  <c r="AM13" i="20" s="1"/>
  <c r="BK14" i="20"/>
  <c r="BN14" i="20" s="1"/>
  <c r="BM15" i="20" s="1"/>
  <c r="J14" i="20"/>
  <c r="I14" i="20" s="1"/>
  <c r="L14" i="20" s="1"/>
  <c r="BD16" i="20"/>
  <c r="BC16" i="20"/>
  <c r="K22" i="20"/>
  <c r="H23" i="20"/>
  <c r="Q23" i="20"/>
  <c r="P24" i="20" s="1"/>
  <c r="AC12" i="20"/>
  <c r="AB12" i="20"/>
  <c r="AT12" i="20"/>
  <c r="AU12" i="20"/>
  <c r="BA23" i="20"/>
  <c r="AZ24" i="20" s="1"/>
  <c r="BS23" i="20"/>
  <c r="BR24" i="20" s="1"/>
  <c r="Z23" i="20"/>
  <c r="Y24" i="20" s="1"/>
  <c r="AI23" i="20"/>
  <c r="AH24" i="20" s="1"/>
  <c r="AR23" i="20"/>
  <c r="AQ24" i="20" s="1"/>
  <c r="BJ23" i="20"/>
  <c r="BI24" i="20" s="1"/>
  <c r="BO13" i="20"/>
  <c r="AN13" i="20"/>
  <c r="BF13" i="20"/>
  <c r="R13" i="20"/>
  <c r="U13" i="20" s="1"/>
  <c r="V13" i="20"/>
  <c r="BV12" i="20"/>
  <c r="BU12" i="20"/>
  <c r="K19" i="16"/>
  <c r="L13" i="16"/>
  <c r="H20" i="16"/>
  <c r="BC12" i="16"/>
  <c r="BB12" i="16" s="1"/>
  <c r="BE12" i="16" s="1"/>
  <c r="BR18" i="16"/>
  <c r="BI18" i="16"/>
  <c r="AZ18" i="16"/>
  <c r="BU12" i="16"/>
  <c r="BV12" i="16"/>
  <c r="BS19" i="16"/>
  <c r="BJ19" i="16"/>
  <c r="BK11" i="16"/>
  <c r="BN11" i="16" s="1"/>
  <c r="BA19" i="16"/>
  <c r="AR19" i="16"/>
  <c r="AQ19" i="16" s="1"/>
  <c r="AI19" i="16"/>
  <c r="AH19" i="16" s="1"/>
  <c r="AA12" i="16"/>
  <c r="AD12" i="16" s="1"/>
  <c r="AB13" i="16" s="1"/>
  <c r="Z19" i="16"/>
  <c r="Y19" i="16" s="1"/>
  <c r="Q19" i="16"/>
  <c r="P19" i="16" s="1"/>
  <c r="AI25" i="21" l="1"/>
  <c r="AH25" i="21" s="1"/>
  <c r="AR25" i="21"/>
  <c r="AQ25" i="21" s="1"/>
  <c r="CE14" i="21"/>
  <c r="CD14" i="21"/>
  <c r="CB24" i="20"/>
  <c r="CA25" i="20" s="1"/>
  <c r="CB25" i="21"/>
  <c r="CA25" i="21" s="1"/>
  <c r="CE12" i="20"/>
  <c r="CD12" i="20"/>
  <c r="CB20" i="16"/>
  <c r="CA20" i="16" s="1"/>
  <c r="CE12" i="16"/>
  <c r="CD12" i="16"/>
  <c r="Z25" i="21"/>
  <c r="Y25" i="21" s="1"/>
  <c r="BA25" i="21"/>
  <c r="AZ25" i="21" s="1"/>
  <c r="BJ25" i="21"/>
  <c r="BI25" i="21" s="1"/>
  <c r="BU16" i="21"/>
  <c r="BT16" i="21" s="1"/>
  <c r="BW16" i="21" s="1"/>
  <c r="BD15" i="21"/>
  <c r="BB15" i="21" s="1"/>
  <c r="BE15" i="21" s="1"/>
  <c r="AL15" i="21"/>
  <c r="AJ15" i="21" s="1"/>
  <c r="AM15" i="21" s="1"/>
  <c r="AS13" i="21"/>
  <c r="AV13" i="21" s="1"/>
  <c r="AT14" i="21" s="1"/>
  <c r="J23" i="21"/>
  <c r="I23" i="21" s="1"/>
  <c r="L23" i="21" s="1"/>
  <c r="K25" i="21"/>
  <c r="H26" i="21"/>
  <c r="Q26" i="21"/>
  <c r="P26" i="21" s="1"/>
  <c r="BS26" i="21"/>
  <c r="BR26" i="21" s="1"/>
  <c r="BO13" i="21"/>
  <c r="AW13" i="21"/>
  <c r="AN13" i="21"/>
  <c r="R13" i="21"/>
  <c r="U13" i="21" s="1"/>
  <c r="BF13" i="21"/>
  <c r="BX13" i="21"/>
  <c r="V13" i="21"/>
  <c r="BK13" i="21"/>
  <c r="BN13" i="21" s="1"/>
  <c r="AC13" i="21"/>
  <c r="AB13" i="21"/>
  <c r="BL15" i="20"/>
  <c r="BK15" i="20" s="1"/>
  <c r="BN15" i="20" s="1"/>
  <c r="AL14" i="20"/>
  <c r="AK14" i="20"/>
  <c r="Q24" i="20"/>
  <c r="P25" i="20" s="1"/>
  <c r="BJ24" i="20"/>
  <c r="BI25" i="20" s="1"/>
  <c r="AR24" i="20"/>
  <c r="AQ25" i="20" s="1"/>
  <c r="BS24" i="20"/>
  <c r="BR25" i="20" s="1"/>
  <c r="S14" i="20"/>
  <c r="T14" i="20"/>
  <c r="BT12" i="20"/>
  <c r="BW12" i="20" s="1"/>
  <c r="BX12" i="20"/>
  <c r="BA24" i="20"/>
  <c r="AZ25" i="20" s="1"/>
  <c r="AA12" i="20"/>
  <c r="AD12" i="20" s="1"/>
  <c r="AE12" i="20"/>
  <c r="BB16" i="20"/>
  <c r="BE16" i="20" s="1"/>
  <c r="AI24" i="20"/>
  <c r="AH25" i="20" s="1"/>
  <c r="K23" i="20"/>
  <c r="H24" i="20"/>
  <c r="J15" i="20"/>
  <c r="I15" i="20" s="1"/>
  <c r="L15" i="20" s="1"/>
  <c r="Z24" i="20"/>
  <c r="Y25" i="20" s="1"/>
  <c r="AS12" i="20"/>
  <c r="AV12" i="20" s="1"/>
  <c r="AW12" i="20"/>
  <c r="K20" i="16"/>
  <c r="J14" i="16"/>
  <c r="I14" i="16" s="1"/>
  <c r="H21" i="16"/>
  <c r="BD13" i="16"/>
  <c r="BC13" i="16"/>
  <c r="BR19" i="16"/>
  <c r="BI19" i="16"/>
  <c r="AZ19" i="16"/>
  <c r="BT12" i="16"/>
  <c r="BS20" i="16"/>
  <c r="BJ20" i="16"/>
  <c r="BM12" i="16"/>
  <c r="BL12" i="16"/>
  <c r="BA20" i="16"/>
  <c r="AR20" i="16"/>
  <c r="AQ20" i="16" s="1"/>
  <c r="AU11" i="16"/>
  <c r="AT11" i="16"/>
  <c r="AI20" i="16"/>
  <c r="AH20" i="16" s="1"/>
  <c r="AL11" i="16"/>
  <c r="AK11" i="16"/>
  <c r="AC13" i="16"/>
  <c r="Z20" i="16"/>
  <c r="Y20" i="16" s="1"/>
  <c r="Q20" i="16"/>
  <c r="P20" i="16" s="1"/>
  <c r="AI26" i="21" l="1"/>
  <c r="AH26" i="21" s="1"/>
  <c r="AR26" i="21"/>
  <c r="AQ26" i="21" s="1"/>
  <c r="CC14" i="21"/>
  <c r="CF14" i="21" s="1"/>
  <c r="CD15" i="21" s="1"/>
  <c r="CB25" i="20"/>
  <c r="CA26" i="20" s="1"/>
  <c r="CC12" i="20"/>
  <c r="CF12" i="20" s="1"/>
  <c r="CG12" i="20"/>
  <c r="CB26" i="21"/>
  <c r="CA26" i="21" s="1"/>
  <c r="CC12" i="16"/>
  <c r="CF12" i="16" s="1"/>
  <c r="CD13" i="16" s="1"/>
  <c r="CB21" i="16"/>
  <c r="CA21" i="16" s="1"/>
  <c r="Z26" i="21"/>
  <c r="Y26" i="21" s="1"/>
  <c r="BA26" i="21"/>
  <c r="AZ26" i="21" s="1"/>
  <c r="BJ26" i="21"/>
  <c r="BI26" i="21" s="1"/>
  <c r="AU14" i="21"/>
  <c r="AS14" i="21" s="1"/>
  <c r="AV14" i="21" s="1"/>
  <c r="AT15" i="21" s="1"/>
  <c r="BD16" i="21"/>
  <c r="BC16" i="21"/>
  <c r="AK16" i="21"/>
  <c r="AL16" i="21"/>
  <c r="AA13" i="21"/>
  <c r="AD13" i="21" s="1"/>
  <c r="AC14" i="21" s="1"/>
  <c r="AE13" i="21"/>
  <c r="J24" i="21"/>
  <c r="I24" i="21" s="1"/>
  <c r="L24" i="21" s="1"/>
  <c r="BM14" i="21"/>
  <c r="BL14" i="21"/>
  <c r="S14" i="21"/>
  <c r="T14" i="21"/>
  <c r="CG14" i="21" s="1"/>
  <c r="BV17" i="21"/>
  <c r="BU17" i="21"/>
  <c r="K26" i="21"/>
  <c r="H27" i="21"/>
  <c r="Q27" i="21"/>
  <c r="P27" i="21" s="1"/>
  <c r="BS27" i="21"/>
  <c r="BR27" i="21" s="1"/>
  <c r="AJ14" i="20"/>
  <c r="AM14" i="20" s="1"/>
  <c r="AK15" i="20" s="1"/>
  <c r="AC13" i="20"/>
  <c r="AB13" i="20"/>
  <c r="BV13" i="20"/>
  <c r="BU13" i="20"/>
  <c r="Q25" i="20"/>
  <c r="P26" i="20" s="1"/>
  <c r="Z25" i="20"/>
  <c r="Y26" i="20" s="1"/>
  <c r="R14" i="20"/>
  <c r="U14" i="20" s="1"/>
  <c r="AN14" i="20"/>
  <c r="BO14" i="20"/>
  <c r="BF14" i="20"/>
  <c r="V14" i="20"/>
  <c r="BJ25" i="20"/>
  <c r="BI26" i="20" s="1"/>
  <c r="AI25" i="20"/>
  <c r="AH26" i="20" s="1"/>
  <c r="BS25" i="20"/>
  <c r="BR26" i="20" s="1"/>
  <c r="AR25" i="20"/>
  <c r="AQ26" i="20" s="1"/>
  <c r="BA25" i="20"/>
  <c r="AZ26" i="20" s="1"/>
  <c r="AT13" i="20"/>
  <c r="AU13" i="20"/>
  <c r="BM16" i="20"/>
  <c r="BL16" i="20"/>
  <c r="BD17" i="20"/>
  <c r="BC17" i="20"/>
  <c r="J16" i="20"/>
  <c r="I16" i="20" s="1"/>
  <c r="L16" i="20" s="1"/>
  <c r="K24" i="20"/>
  <c r="H25" i="20"/>
  <c r="K21" i="16"/>
  <c r="L14" i="16"/>
  <c r="H22" i="16"/>
  <c r="BB13" i="16"/>
  <c r="BE13" i="16" s="1"/>
  <c r="BC14" i="16" s="1"/>
  <c r="BW12" i="16"/>
  <c r="BR20" i="16"/>
  <c r="BI20" i="16"/>
  <c r="AZ20" i="16"/>
  <c r="BS21" i="16"/>
  <c r="BK12" i="16"/>
  <c r="BN12" i="16" s="1"/>
  <c r="BJ21" i="16"/>
  <c r="BA21" i="16"/>
  <c r="AR21" i="16"/>
  <c r="AQ21" i="16" s="1"/>
  <c r="AS11" i="16"/>
  <c r="AV11" i="16" s="1"/>
  <c r="AA13" i="16"/>
  <c r="AD13" i="16" s="1"/>
  <c r="AC14" i="16" s="1"/>
  <c r="AJ11" i="16"/>
  <c r="AM11" i="16" s="1"/>
  <c r="AI21" i="16"/>
  <c r="AH21" i="16" s="1"/>
  <c r="Z21" i="16"/>
  <c r="Y21" i="16" s="1"/>
  <c r="Q21" i="16"/>
  <c r="P21" i="16" s="1"/>
  <c r="AI27" i="21" l="1"/>
  <c r="AH27" i="21" s="1"/>
  <c r="AR27" i="21"/>
  <c r="AQ27" i="21" s="1"/>
  <c r="CE15" i="21"/>
  <c r="CC15" i="21" s="1"/>
  <c r="CF15" i="21" s="1"/>
  <c r="CD16" i="21" s="1"/>
  <c r="CB26" i="20"/>
  <c r="CA27" i="20" s="1"/>
  <c r="CB27" i="21"/>
  <c r="CA27" i="21" s="1"/>
  <c r="CD13" i="20"/>
  <c r="CE13" i="20"/>
  <c r="CE13" i="16"/>
  <c r="CC13" i="16" s="1"/>
  <c r="CF13" i="16" s="1"/>
  <c r="CE14" i="16" s="1"/>
  <c r="CB22" i="16"/>
  <c r="CA22" i="16" s="1"/>
  <c r="Z27" i="21"/>
  <c r="Y27" i="21" s="1"/>
  <c r="BJ27" i="21"/>
  <c r="BI27" i="21" s="1"/>
  <c r="BA27" i="21"/>
  <c r="AZ27" i="21" s="1"/>
  <c r="AJ16" i="21"/>
  <c r="AM16" i="21" s="1"/>
  <c r="AL17" i="21" s="1"/>
  <c r="BB16" i="21"/>
  <c r="BE16" i="21" s="1"/>
  <c r="BD17" i="21" s="1"/>
  <c r="AB14" i="21"/>
  <c r="AA14" i="21" s="1"/>
  <c r="AD14" i="21" s="1"/>
  <c r="BK14" i="21"/>
  <c r="BN14" i="21" s="1"/>
  <c r="BL15" i="21" s="1"/>
  <c r="AU15" i="21"/>
  <c r="AS15" i="21" s="1"/>
  <c r="AV15" i="21" s="1"/>
  <c r="J25" i="21"/>
  <c r="I25" i="21" s="1"/>
  <c r="L25" i="21" s="1"/>
  <c r="BT17" i="21"/>
  <c r="BW17" i="21" s="1"/>
  <c r="Q28" i="21"/>
  <c r="P28" i="21" s="1"/>
  <c r="H28" i="21"/>
  <c r="K27" i="21"/>
  <c r="BF14" i="21"/>
  <c r="BX14" i="21"/>
  <c r="AN14" i="21"/>
  <c r="R14" i="21"/>
  <c r="U14" i="21" s="1"/>
  <c r="AW14" i="21"/>
  <c r="BO14" i="21"/>
  <c r="AE14" i="21"/>
  <c r="V14" i="21"/>
  <c r="BS28" i="21"/>
  <c r="BR28" i="21" s="1"/>
  <c r="AL15" i="20"/>
  <c r="AJ15" i="20" s="1"/>
  <c r="AM15" i="20" s="1"/>
  <c r="BS26" i="20"/>
  <c r="BR27" i="20" s="1"/>
  <c r="BB17" i="20"/>
  <c r="BE17" i="20" s="1"/>
  <c r="Z26" i="20"/>
  <c r="Y27" i="20" s="1"/>
  <c r="AA13" i="20"/>
  <c r="AD13" i="20" s="1"/>
  <c r="AE13" i="20"/>
  <c r="BA26" i="20"/>
  <c r="AZ27" i="20" s="1"/>
  <c r="AS13" i="20"/>
  <c r="AV13" i="20" s="1"/>
  <c r="AW13" i="20"/>
  <c r="Q26" i="20"/>
  <c r="P27" i="20" s="1"/>
  <c r="J17" i="20"/>
  <c r="I17" i="20" s="1"/>
  <c r="L17" i="20" s="1"/>
  <c r="AI26" i="20"/>
  <c r="AH27" i="20" s="1"/>
  <c r="BJ26" i="20"/>
  <c r="BI27" i="20" s="1"/>
  <c r="T15" i="20"/>
  <c r="S15" i="20"/>
  <c r="BT13" i="20"/>
  <c r="BW13" i="20" s="1"/>
  <c r="BX13" i="20"/>
  <c r="H26" i="20"/>
  <c r="K25" i="20"/>
  <c r="BK16" i="20"/>
  <c r="BN16" i="20" s="1"/>
  <c r="AR26" i="20"/>
  <c r="AQ27" i="20" s="1"/>
  <c r="K22" i="16"/>
  <c r="J15" i="16"/>
  <c r="I15" i="16" s="1"/>
  <c r="H23" i="16"/>
  <c r="BD14" i="16"/>
  <c r="BB14" i="16" s="1"/>
  <c r="BV13" i="16"/>
  <c r="BU13" i="16"/>
  <c r="BR21" i="16"/>
  <c r="BI21" i="16"/>
  <c r="AZ21" i="16"/>
  <c r="BS22" i="16"/>
  <c r="BM13" i="16"/>
  <c r="BL13" i="16"/>
  <c r="BJ22" i="16"/>
  <c r="BA22" i="16"/>
  <c r="AR22" i="16"/>
  <c r="AQ22" i="16" s="1"/>
  <c r="AB14" i="16"/>
  <c r="AA14" i="16" s="1"/>
  <c r="AD14" i="16" s="1"/>
  <c r="AC15" i="16" s="1"/>
  <c r="AI22" i="16"/>
  <c r="AH22" i="16" s="1"/>
  <c r="Z22" i="16"/>
  <c r="Y22" i="16" s="1"/>
  <c r="Q22" i="16"/>
  <c r="P22" i="16" s="1"/>
  <c r="AI28" i="21" l="1"/>
  <c r="AH28" i="21" s="1"/>
  <c r="AR28" i="21"/>
  <c r="AQ28" i="21" s="1"/>
  <c r="CE16" i="21"/>
  <c r="CC16" i="21" s="1"/>
  <c r="CF16" i="21" s="1"/>
  <c r="CE17" i="21" s="1"/>
  <c r="CB27" i="20"/>
  <c r="CA28" i="20" s="1"/>
  <c r="CB28" i="21"/>
  <c r="CA28" i="21" s="1"/>
  <c r="CC13" i="20"/>
  <c r="CF13" i="20" s="1"/>
  <c r="CG13" i="20"/>
  <c r="CD14" i="16"/>
  <c r="CC14" i="16" s="1"/>
  <c r="CF14" i="16" s="1"/>
  <c r="CB23" i="16"/>
  <c r="CA23" i="16" s="1"/>
  <c r="BJ28" i="21"/>
  <c r="BI28" i="21" s="1"/>
  <c r="Z28" i="21"/>
  <c r="Y28" i="21" s="1"/>
  <c r="BA28" i="21"/>
  <c r="AZ28" i="21" s="1"/>
  <c r="AK17" i="21"/>
  <c r="AJ17" i="21" s="1"/>
  <c r="AM17" i="21" s="1"/>
  <c r="AL18" i="21" s="1"/>
  <c r="BC17" i="21"/>
  <c r="BB17" i="21" s="1"/>
  <c r="BE17" i="21" s="1"/>
  <c r="BM15" i="21"/>
  <c r="BK15" i="21" s="1"/>
  <c r="BN15" i="21" s="1"/>
  <c r="AU16" i="21"/>
  <c r="AT16" i="21"/>
  <c r="Q29" i="21"/>
  <c r="P29" i="21" s="1"/>
  <c r="H29" i="21"/>
  <c r="K28" i="21"/>
  <c r="BS29" i="21"/>
  <c r="BR29" i="21" s="1"/>
  <c r="AB15" i="21"/>
  <c r="AC15" i="21"/>
  <c r="J26" i="21"/>
  <c r="I26" i="21" s="1"/>
  <c r="L26" i="21" s="1"/>
  <c r="BU18" i="21"/>
  <c r="BV18" i="21"/>
  <c r="S15" i="21"/>
  <c r="T15" i="21"/>
  <c r="CG15" i="21" s="1"/>
  <c r="AL16" i="20"/>
  <c r="AK16" i="20"/>
  <c r="J18" i="20"/>
  <c r="I18" i="20" s="1"/>
  <c r="L18" i="20" s="1"/>
  <c r="Q27" i="20"/>
  <c r="P28" i="20" s="1"/>
  <c r="BS27" i="20"/>
  <c r="BR28" i="20" s="1"/>
  <c r="AT14" i="20"/>
  <c r="AU14" i="20"/>
  <c r="BA27" i="20"/>
  <c r="AZ28" i="20" s="1"/>
  <c r="Z27" i="20"/>
  <c r="Y28" i="20" s="1"/>
  <c r="AN15" i="20"/>
  <c r="BO15" i="20"/>
  <c r="R15" i="20"/>
  <c r="U15" i="20" s="1"/>
  <c r="BF15" i="20"/>
  <c r="V15" i="20"/>
  <c r="AR27" i="20"/>
  <c r="AQ28" i="20" s="1"/>
  <c r="AB14" i="20"/>
  <c r="AC14" i="20"/>
  <c r="H27" i="20"/>
  <c r="K26" i="20"/>
  <c r="BJ27" i="20"/>
  <c r="BI28" i="20" s="1"/>
  <c r="BV14" i="20"/>
  <c r="BU14" i="20"/>
  <c r="AI27" i="20"/>
  <c r="AH28" i="20" s="1"/>
  <c r="BD18" i="20"/>
  <c r="BC18" i="20"/>
  <c r="BM17" i="20"/>
  <c r="BL17" i="20"/>
  <c r="K23" i="16"/>
  <c r="L15" i="16"/>
  <c r="H24" i="16"/>
  <c r="BT13" i="16"/>
  <c r="BW13" i="16" s="1"/>
  <c r="BE14" i="16"/>
  <c r="BD15" i="16" s="1"/>
  <c r="BR22" i="16"/>
  <c r="BI22" i="16"/>
  <c r="AZ22" i="16"/>
  <c r="BS23" i="16"/>
  <c r="BJ23" i="16"/>
  <c r="BK13" i="16"/>
  <c r="BN13" i="16" s="1"/>
  <c r="BA23" i="16"/>
  <c r="AU12" i="16"/>
  <c r="AT12" i="16"/>
  <c r="AR23" i="16"/>
  <c r="AQ23" i="16" s="1"/>
  <c r="AI23" i="16"/>
  <c r="AH23" i="16" s="1"/>
  <c r="AB15" i="16"/>
  <c r="AA15" i="16" s="1"/>
  <c r="AD15" i="16" s="1"/>
  <c r="AC16" i="16" s="1"/>
  <c r="AL12" i="16"/>
  <c r="AK12" i="16"/>
  <c r="Z23" i="16"/>
  <c r="Y23" i="16" s="1"/>
  <c r="Q23" i="16"/>
  <c r="P23" i="16" s="1"/>
  <c r="AI29" i="21" l="1"/>
  <c r="AH29" i="21" s="1"/>
  <c r="AR29" i="21"/>
  <c r="AQ29" i="21" s="1"/>
  <c r="CD17" i="21"/>
  <c r="CC17" i="21" s="1"/>
  <c r="CF17" i="21" s="1"/>
  <c r="CE14" i="20"/>
  <c r="CD14" i="20"/>
  <c r="CB29" i="21"/>
  <c r="CA29" i="21" s="1"/>
  <c r="CB28" i="20"/>
  <c r="CA29" i="20" s="1"/>
  <c r="CE15" i="16"/>
  <c r="CD15" i="16"/>
  <c r="CB24" i="16"/>
  <c r="CA24" i="16" s="1"/>
  <c r="BJ29" i="21"/>
  <c r="BI29" i="21" s="1"/>
  <c r="Z29" i="21"/>
  <c r="Y29" i="21" s="1"/>
  <c r="BA29" i="21"/>
  <c r="AZ29" i="21" s="1"/>
  <c r="AK18" i="21"/>
  <c r="AJ18" i="21" s="1"/>
  <c r="AM18" i="21" s="1"/>
  <c r="AL19" i="21" s="1"/>
  <c r="AA15" i="21"/>
  <c r="AD15" i="21" s="1"/>
  <c r="AB16" i="21" s="1"/>
  <c r="BT18" i="21"/>
  <c r="BW18" i="21" s="1"/>
  <c r="BV19" i="21" s="1"/>
  <c r="AS16" i="21"/>
  <c r="AV16" i="21" s="1"/>
  <c r="AU17" i="21" s="1"/>
  <c r="BX15" i="21"/>
  <c r="AE15" i="21"/>
  <c r="AW15" i="21"/>
  <c r="BF15" i="21"/>
  <c r="R15" i="21"/>
  <c r="U15" i="21" s="1"/>
  <c r="AN15" i="21"/>
  <c r="BO15" i="21"/>
  <c r="V15" i="21"/>
  <c r="K29" i="21"/>
  <c r="H30" i="21"/>
  <c r="J27" i="21"/>
  <c r="I27" i="21" s="1"/>
  <c r="L27" i="21" s="1"/>
  <c r="BD18" i="21"/>
  <c r="BC18" i="21"/>
  <c r="BS30" i="21"/>
  <c r="BR30" i="21" s="1"/>
  <c r="Q30" i="21"/>
  <c r="P30" i="21" s="1"/>
  <c r="BL16" i="21"/>
  <c r="BM16" i="21"/>
  <c r="AJ16" i="20"/>
  <c r="AM16" i="20" s="1"/>
  <c r="AK17" i="20" s="1"/>
  <c r="BK17" i="20"/>
  <c r="BN17" i="20" s="1"/>
  <c r="AR28" i="20"/>
  <c r="AQ29" i="20" s="1"/>
  <c r="T16" i="20"/>
  <c r="S16" i="20"/>
  <c r="BB18" i="20"/>
  <c r="BE18" i="20" s="1"/>
  <c r="AI28" i="20"/>
  <c r="AH29" i="20" s="1"/>
  <c r="AA14" i="20"/>
  <c r="AD14" i="20" s="1"/>
  <c r="AE14" i="20"/>
  <c r="Q28" i="20"/>
  <c r="P29" i="20" s="1"/>
  <c r="BJ28" i="20"/>
  <c r="BI29" i="20" s="1"/>
  <c r="AS14" i="20"/>
  <c r="AV14" i="20" s="1"/>
  <c r="AW14" i="20"/>
  <c r="BS28" i="20"/>
  <c r="BR29" i="20" s="1"/>
  <c r="J19" i="20"/>
  <c r="I19" i="20" s="1"/>
  <c r="L19" i="20" s="1"/>
  <c r="H28" i="20"/>
  <c r="K27" i="20"/>
  <c r="Z28" i="20"/>
  <c r="Y29" i="20" s="1"/>
  <c r="BT14" i="20"/>
  <c r="BW14" i="20" s="1"/>
  <c r="BX14" i="20"/>
  <c r="BA28" i="20"/>
  <c r="AZ29" i="20" s="1"/>
  <c r="K24" i="16"/>
  <c r="J16" i="16"/>
  <c r="I16" i="16" s="1"/>
  <c r="H25" i="16"/>
  <c r="BV14" i="16"/>
  <c r="BU14" i="16"/>
  <c r="BC15" i="16"/>
  <c r="BB15" i="16" s="1"/>
  <c r="BR23" i="16"/>
  <c r="BI23" i="16"/>
  <c r="AZ23" i="16"/>
  <c r="BS24" i="16"/>
  <c r="BJ24" i="16"/>
  <c r="BL14" i="16"/>
  <c r="BM14" i="16"/>
  <c r="AS12" i="16"/>
  <c r="BA24" i="16"/>
  <c r="AR24" i="16"/>
  <c r="AQ24" i="16" s="1"/>
  <c r="AB16" i="16"/>
  <c r="AA16" i="16" s="1"/>
  <c r="AD16" i="16" s="1"/>
  <c r="AC17" i="16" s="1"/>
  <c r="AI24" i="16"/>
  <c r="AH24" i="16" s="1"/>
  <c r="AJ12" i="16"/>
  <c r="AM12" i="16" s="1"/>
  <c r="Z24" i="16"/>
  <c r="Y24" i="16" s="1"/>
  <c r="Q24" i="16"/>
  <c r="P24" i="16" s="1"/>
  <c r="AI30" i="21" l="1"/>
  <c r="AH30" i="21" s="1"/>
  <c r="AR30" i="21"/>
  <c r="AQ30" i="21" s="1"/>
  <c r="CD18" i="21"/>
  <c r="CE18" i="21"/>
  <c r="CC14" i="20"/>
  <c r="CF14" i="20" s="1"/>
  <c r="CG14" i="20"/>
  <c r="CB29" i="20"/>
  <c r="CA30" i="20" s="1"/>
  <c r="CB30" i="21"/>
  <c r="CA30" i="21" s="1"/>
  <c r="CC15" i="16"/>
  <c r="CF15" i="16" s="1"/>
  <c r="CE16" i="16" s="1"/>
  <c r="CB25" i="16"/>
  <c r="CA25" i="16" s="1"/>
  <c r="BA30" i="21"/>
  <c r="AZ30" i="21" s="1"/>
  <c r="Z30" i="21"/>
  <c r="Y30" i="21" s="1"/>
  <c r="BJ30" i="21"/>
  <c r="BI30" i="21" s="1"/>
  <c r="AC16" i="21"/>
  <c r="AA16" i="21" s="1"/>
  <c r="AD16" i="21" s="1"/>
  <c r="AC17" i="21" s="1"/>
  <c r="BU19" i="21"/>
  <c r="BT19" i="21" s="1"/>
  <c r="BW19" i="21" s="1"/>
  <c r="BU20" i="21" s="1"/>
  <c r="AK19" i="21"/>
  <c r="AJ19" i="21" s="1"/>
  <c r="AM19" i="21" s="1"/>
  <c r="AT17" i="21"/>
  <c r="AS17" i="21" s="1"/>
  <c r="AV17" i="21" s="1"/>
  <c r="AT18" i="21" s="1"/>
  <c r="J28" i="21"/>
  <c r="I28" i="21" s="1"/>
  <c r="L28" i="21" s="1"/>
  <c r="BK16" i="21"/>
  <c r="BN16" i="21" s="1"/>
  <c r="T16" i="21"/>
  <c r="CG16" i="21" s="1"/>
  <c r="S16" i="21"/>
  <c r="K30" i="21"/>
  <c r="H31" i="21"/>
  <c r="Q31" i="21"/>
  <c r="P31" i="21" s="1"/>
  <c r="BS31" i="21"/>
  <c r="BR31" i="21" s="1"/>
  <c r="BB18" i="21"/>
  <c r="BE18" i="21" s="1"/>
  <c r="AL17" i="20"/>
  <c r="AJ17" i="20" s="1"/>
  <c r="AM17" i="20" s="1"/>
  <c r="J20" i="20"/>
  <c r="I20" i="20" s="1"/>
  <c r="L20" i="20" s="1"/>
  <c r="Z29" i="20"/>
  <c r="Y30" i="20" s="1"/>
  <c r="BM18" i="20"/>
  <c r="BL18" i="20"/>
  <c r="Q29" i="20"/>
  <c r="P30" i="20" s="1"/>
  <c r="BD19" i="20"/>
  <c r="BC19" i="20"/>
  <c r="AR29" i="20"/>
  <c r="AQ30" i="20" s="1"/>
  <c r="AC15" i="20"/>
  <c r="AB15" i="20"/>
  <c r="AI29" i="20"/>
  <c r="AH30" i="20" s="1"/>
  <c r="BS29" i="20"/>
  <c r="BR30" i="20" s="1"/>
  <c r="BF16" i="20"/>
  <c r="AN16" i="20"/>
  <c r="V16" i="20"/>
  <c r="BO16" i="20"/>
  <c r="R16" i="20"/>
  <c r="U16" i="20" s="1"/>
  <c r="BA29" i="20"/>
  <c r="AZ30" i="20" s="1"/>
  <c r="AT15" i="20"/>
  <c r="AU15" i="20"/>
  <c r="BV15" i="20"/>
  <c r="BU15" i="20"/>
  <c r="H29" i="20"/>
  <c r="K28" i="20"/>
  <c r="BJ29" i="20"/>
  <c r="BI30" i="20" s="1"/>
  <c r="K25" i="16"/>
  <c r="L16" i="16"/>
  <c r="H26" i="16"/>
  <c r="BT14" i="16"/>
  <c r="BW14" i="16" s="1"/>
  <c r="BE15" i="16"/>
  <c r="AV12" i="16"/>
  <c r="AU13" i="16" s="1"/>
  <c r="BR24" i="16"/>
  <c r="BI24" i="16"/>
  <c r="AZ24" i="16"/>
  <c r="BS25" i="16"/>
  <c r="BJ25" i="16"/>
  <c r="BK14" i="16"/>
  <c r="BN14" i="16" s="1"/>
  <c r="BA25" i="16"/>
  <c r="AR25" i="16"/>
  <c r="AQ25" i="16" s="1"/>
  <c r="AI25" i="16"/>
  <c r="AH25" i="16" s="1"/>
  <c r="AK13" i="16"/>
  <c r="AL13" i="16"/>
  <c r="AB17" i="16"/>
  <c r="AA17" i="16" s="1"/>
  <c r="AD17" i="16" s="1"/>
  <c r="AC18" i="16" s="1"/>
  <c r="Z25" i="16"/>
  <c r="Y25" i="16" s="1"/>
  <c r="Q25" i="16"/>
  <c r="P25" i="16" s="1"/>
  <c r="AI31" i="21" l="1"/>
  <c r="AH31" i="21" s="1"/>
  <c r="AR31" i="21"/>
  <c r="AQ31" i="21" s="1"/>
  <c r="CC18" i="21"/>
  <c r="CF18" i="21" s="1"/>
  <c r="CE19" i="21" s="1"/>
  <c r="CB30" i="20"/>
  <c r="CA31" i="20" s="1"/>
  <c r="CD15" i="20"/>
  <c r="CE15" i="20"/>
  <c r="CB31" i="21"/>
  <c r="CA31" i="21" s="1"/>
  <c r="CD16" i="16"/>
  <c r="CC16" i="16" s="1"/>
  <c r="CF16" i="16" s="1"/>
  <c r="CB26" i="16"/>
  <c r="CA26" i="16" s="1"/>
  <c r="BA31" i="21"/>
  <c r="AZ31" i="21" s="1"/>
  <c r="Z31" i="21"/>
  <c r="Y31" i="21" s="1"/>
  <c r="BJ31" i="21"/>
  <c r="BI31" i="21" s="1"/>
  <c r="AL20" i="21"/>
  <c r="AK20" i="21"/>
  <c r="AB17" i="21"/>
  <c r="AA17" i="21" s="1"/>
  <c r="AD17" i="21" s="1"/>
  <c r="AU18" i="21"/>
  <c r="AS18" i="21" s="1"/>
  <c r="AV18" i="21" s="1"/>
  <c r="AU19" i="21" s="1"/>
  <c r="BV20" i="21"/>
  <c r="BT20" i="21" s="1"/>
  <c r="BW20" i="21" s="1"/>
  <c r="J29" i="21"/>
  <c r="I29" i="21" s="1"/>
  <c r="L29" i="21" s="1"/>
  <c r="AW16" i="21"/>
  <c r="BO16" i="21"/>
  <c r="AE16" i="21"/>
  <c r="BX16" i="21"/>
  <c r="R16" i="21"/>
  <c r="U16" i="21" s="1"/>
  <c r="BF16" i="21"/>
  <c r="AN16" i="21"/>
  <c r="V16" i="21"/>
  <c r="BS32" i="21"/>
  <c r="BR32" i="21" s="1"/>
  <c r="Q32" i="21"/>
  <c r="P32" i="21" s="1"/>
  <c r="BM17" i="21"/>
  <c r="BL17" i="21"/>
  <c r="BD19" i="21"/>
  <c r="BC19" i="21"/>
  <c r="H32" i="21"/>
  <c r="K31" i="21"/>
  <c r="BK18" i="20"/>
  <c r="BN18" i="20" s="1"/>
  <c r="BL19" i="20" s="1"/>
  <c r="J21" i="20"/>
  <c r="I21" i="20" s="1"/>
  <c r="L21" i="20" s="1"/>
  <c r="BB19" i="20"/>
  <c r="BE19" i="20" s="1"/>
  <c r="AA15" i="20"/>
  <c r="AD15" i="20" s="1"/>
  <c r="AE15" i="20"/>
  <c r="BT15" i="20"/>
  <c r="BW15" i="20" s="1"/>
  <c r="BX15" i="20"/>
  <c r="BA30" i="20"/>
  <c r="AZ31" i="20" s="1"/>
  <c r="AI30" i="20"/>
  <c r="AH31" i="20" s="1"/>
  <c r="BJ30" i="20"/>
  <c r="BI31" i="20" s="1"/>
  <c r="K29" i="20"/>
  <c r="H30" i="20"/>
  <c r="AR30" i="20"/>
  <c r="AQ31" i="20" s="1"/>
  <c r="Q30" i="20"/>
  <c r="P31" i="20" s="1"/>
  <c r="AS15" i="20"/>
  <c r="AV15" i="20" s="1"/>
  <c r="AW15" i="20"/>
  <c r="BS30" i="20"/>
  <c r="BR31" i="20" s="1"/>
  <c r="AL18" i="20"/>
  <c r="AK18" i="20"/>
  <c r="S17" i="20"/>
  <c r="T17" i="20"/>
  <c r="Z30" i="20"/>
  <c r="Y31" i="20" s="1"/>
  <c r="K26" i="16"/>
  <c r="J17" i="16"/>
  <c r="I17" i="16" s="1"/>
  <c r="H27" i="16"/>
  <c r="BU15" i="16"/>
  <c r="BV15" i="16"/>
  <c r="BC16" i="16"/>
  <c r="BD16" i="16"/>
  <c r="AT13" i="16"/>
  <c r="AS13" i="16" s="1"/>
  <c r="AV13" i="16" s="1"/>
  <c r="BR25" i="16"/>
  <c r="BI25" i="16"/>
  <c r="AZ25" i="16"/>
  <c r="BS26" i="16"/>
  <c r="BJ26" i="16"/>
  <c r="BM15" i="16"/>
  <c r="BL15" i="16"/>
  <c r="BA26" i="16"/>
  <c r="AR26" i="16"/>
  <c r="AQ26" i="16" s="1"/>
  <c r="AI26" i="16"/>
  <c r="AH26" i="16" s="1"/>
  <c r="AJ13" i="16"/>
  <c r="AM13" i="16" s="1"/>
  <c r="AB18" i="16"/>
  <c r="AA18" i="16" s="1"/>
  <c r="AD18" i="16" s="1"/>
  <c r="Z26" i="16"/>
  <c r="Y26" i="16" s="1"/>
  <c r="Q26" i="16"/>
  <c r="P26" i="16" s="1"/>
  <c r="AI32" i="21" l="1"/>
  <c r="AH32" i="21" s="1"/>
  <c r="AR32" i="21"/>
  <c r="AQ32" i="21" s="1"/>
  <c r="CD19" i="21"/>
  <c r="CC19" i="21" s="1"/>
  <c r="CF19" i="21" s="1"/>
  <c r="CC15" i="20"/>
  <c r="CF15" i="20" s="1"/>
  <c r="CG15" i="20"/>
  <c r="CB32" i="21"/>
  <c r="CA32" i="21" s="1"/>
  <c r="CB31" i="20"/>
  <c r="CA32" i="20" s="1"/>
  <c r="CE17" i="16"/>
  <c r="CD17" i="16"/>
  <c r="CB27" i="16"/>
  <c r="CA27" i="16" s="1"/>
  <c r="BJ32" i="21"/>
  <c r="BI32" i="21" s="1"/>
  <c r="BA32" i="21"/>
  <c r="AZ32" i="21" s="1"/>
  <c r="Z32" i="21"/>
  <c r="Y32" i="21" s="1"/>
  <c r="AJ20" i="21"/>
  <c r="AM20" i="21" s="1"/>
  <c r="AL21" i="21" s="1"/>
  <c r="AT19" i="21"/>
  <c r="AS19" i="21" s="1"/>
  <c r="AV19" i="21" s="1"/>
  <c r="J30" i="21"/>
  <c r="I30" i="21" s="1"/>
  <c r="L30" i="21" s="1"/>
  <c r="H33" i="21"/>
  <c r="K32" i="21"/>
  <c r="AC18" i="21"/>
  <c r="AB18" i="21"/>
  <c r="BB19" i="21"/>
  <c r="BE19" i="21" s="1"/>
  <c r="Q33" i="21"/>
  <c r="P33" i="21" s="1"/>
  <c r="T17" i="21"/>
  <c r="CG17" i="21" s="1"/>
  <c r="S17" i="21"/>
  <c r="BK17" i="21"/>
  <c r="BN17" i="21" s="1"/>
  <c r="BV21" i="21"/>
  <c r="BU21" i="21"/>
  <c r="BS33" i="21"/>
  <c r="BR33" i="21" s="1"/>
  <c r="BM19" i="20"/>
  <c r="BK19" i="20" s="1"/>
  <c r="BN19" i="20" s="1"/>
  <c r="BM20" i="20" s="1"/>
  <c r="AR31" i="20"/>
  <c r="AQ32" i="20" s="1"/>
  <c r="BV16" i="20"/>
  <c r="BU16" i="20"/>
  <c r="Z31" i="20"/>
  <c r="Y32" i="20" s="1"/>
  <c r="Q31" i="20"/>
  <c r="P32" i="20" s="1"/>
  <c r="AB16" i="20"/>
  <c r="AC16" i="20"/>
  <c r="J22" i="20"/>
  <c r="I22" i="20" s="1"/>
  <c r="L22" i="20" s="1"/>
  <c r="BJ31" i="20"/>
  <c r="BI32" i="20" s="1"/>
  <c r="BS31" i="20"/>
  <c r="BR32" i="20" s="1"/>
  <c r="AN17" i="20"/>
  <c r="BO17" i="20"/>
  <c r="V17" i="20"/>
  <c r="R17" i="20"/>
  <c r="U17" i="20" s="1"/>
  <c r="BF17" i="20"/>
  <c r="H31" i="20"/>
  <c r="K30" i="20"/>
  <c r="AI31" i="20"/>
  <c r="AH32" i="20" s="1"/>
  <c r="BD20" i="20"/>
  <c r="BC20" i="20"/>
  <c r="BA31" i="20"/>
  <c r="AZ32" i="20" s="1"/>
  <c r="AJ18" i="20"/>
  <c r="AM18" i="20" s="1"/>
  <c r="AU16" i="20"/>
  <c r="AT16" i="20"/>
  <c r="K27" i="16"/>
  <c r="L17" i="16"/>
  <c r="H28" i="16"/>
  <c r="BT15" i="16"/>
  <c r="BB16" i="16"/>
  <c r="AT14" i="16"/>
  <c r="AB19" i="16"/>
  <c r="BR26" i="16"/>
  <c r="BI26" i="16"/>
  <c r="AZ26" i="16"/>
  <c r="AU14" i="16"/>
  <c r="BS27" i="16"/>
  <c r="BJ27" i="16"/>
  <c r="BK15" i="16"/>
  <c r="BN15" i="16" s="1"/>
  <c r="BA27" i="16"/>
  <c r="AR27" i="16"/>
  <c r="AQ27" i="16" s="1"/>
  <c r="AI27" i="16"/>
  <c r="AH27" i="16" s="1"/>
  <c r="AK14" i="16"/>
  <c r="AL14" i="16"/>
  <c r="AC19" i="16"/>
  <c r="Z27" i="16"/>
  <c r="Y27" i="16" s="1"/>
  <c r="Q27" i="16"/>
  <c r="P27" i="16" s="1"/>
  <c r="AI33" i="21" l="1"/>
  <c r="AH33" i="21" s="1"/>
  <c r="AR33" i="21"/>
  <c r="AQ33" i="21" s="1"/>
  <c r="CD20" i="21"/>
  <c r="CE20" i="21"/>
  <c r="CD16" i="20"/>
  <c r="CE16" i="20"/>
  <c r="CB32" i="20"/>
  <c r="CA33" i="20" s="1"/>
  <c r="CB33" i="21"/>
  <c r="CA33" i="21" s="1"/>
  <c r="CC17" i="16"/>
  <c r="CF17" i="16" s="1"/>
  <c r="CE18" i="16" s="1"/>
  <c r="CB28" i="16"/>
  <c r="CA28" i="16" s="1"/>
  <c r="BJ33" i="21"/>
  <c r="BI33" i="21" s="1"/>
  <c r="BA33" i="21"/>
  <c r="AZ33" i="21" s="1"/>
  <c r="Z33" i="21"/>
  <c r="Y33" i="21" s="1"/>
  <c r="AK21" i="21"/>
  <c r="AJ21" i="21" s="1"/>
  <c r="AM21" i="21" s="1"/>
  <c r="AK22" i="21" s="1"/>
  <c r="AA18" i="21"/>
  <c r="AD18" i="21" s="1"/>
  <c r="AB19" i="21" s="1"/>
  <c r="J31" i="21"/>
  <c r="I31" i="21" s="1"/>
  <c r="L31" i="21" s="1"/>
  <c r="BS34" i="21"/>
  <c r="BR34" i="21" s="1"/>
  <c r="Q34" i="21"/>
  <c r="P34" i="21" s="1"/>
  <c r="BM18" i="21"/>
  <c r="BL18" i="21"/>
  <c r="AW17" i="21"/>
  <c r="R17" i="21"/>
  <c r="U17" i="21" s="1"/>
  <c r="BX17" i="21"/>
  <c r="AE17" i="21"/>
  <c r="AN17" i="21"/>
  <c r="BF17" i="21"/>
  <c r="BO17" i="21"/>
  <c r="V17" i="21"/>
  <c r="BD20" i="21"/>
  <c r="BC20" i="21"/>
  <c r="H34" i="21"/>
  <c r="K33" i="21"/>
  <c r="BT21" i="21"/>
  <c r="BW21" i="21" s="1"/>
  <c r="AU20" i="21"/>
  <c r="AT20" i="21"/>
  <c r="BL20" i="20"/>
  <c r="BK20" i="20" s="1"/>
  <c r="BN20" i="20" s="1"/>
  <c r="BB20" i="20"/>
  <c r="BE20" i="20" s="1"/>
  <c r="BC21" i="20" s="1"/>
  <c r="AA16" i="20"/>
  <c r="AD16" i="20" s="1"/>
  <c r="AE16" i="20"/>
  <c r="J23" i="20"/>
  <c r="I23" i="20" s="1"/>
  <c r="L23" i="20" s="1"/>
  <c r="AL19" i="20"/>
  <c r="AK19" i="20"/>
  <c r="BJ32" i="20"/>
  <c r="BI33" i="20" s="1"/>
  <c r="BA32" i="20"/>
  <c r="AZ33" i="20" s="1"/>
  <c r="AI32" i="20"/>
  <c r="AH33" i="20" s="1"/>
  <c r="S18" i="20"/>
  <c r="T18" i="20"/>
  <c r="AS16" i="20"/>
  <c r="AV16" i="20" s="1"/>
  <c r="AW16" i="20"/>
  <c r="Z32" i="20"/>
  <c r="Y33" i="20" s="1"/>
  <c r="AR32" i="20"/>
  <c r="AQ33" i="20" s="1"/>
  <c r="BS32" i="20"/>
  <c r="BR33" i="20" s="1"/>
  <c r="Q32" i="20"/>
  <c r="P33" i="20" s="1"/>
  <c r="K31" i="20"/>
  <c r="H32" i="20"/>
  <c r="BT16" i="20"/>
  <c r="BW16" i="20" s="1"/>
  <c r="BX16" i="20"/>
  <c r="K28" i="16"/>
  <c r="J18" i="16"/>
  <c r="I18" i="16" s="1"/>
  <c r="H29" i="16"/>
  <c r="BW15" i="16"/>
  <c r="BE16" i="16"/>
  <c r="BR27" i="16"/>
  <c r="BI27" i="16"/>
  <c r="AZ27" i="16"/>
  <c r="AS14" i="16"/>
  <c r="BS28" i="16"/>
  <c r="BJ28" i="16"/>
  <c r="BL16" i="16"/>
  <c r="BM16" i="16"/>
  <c r="BA28" i="16"/>
  <c r="AR28" i="16"/>
  <c r="AQ28" i="16" s="1"/>
  <c r="AI28" i="16"/>
  <c r="AH28" i="16" s="1"/>
  <c r="AA19" i="16"/>
  <c r="AD19" i="16" s="1"/>
  <c r="AJ14" i="16"/>
  <c r="AM14" i="16" s="1"/>
  <c r="Z28" i="16"/>
  <c r="Y28" i="16" s="1"/>
  <c r="Q28" i="16"/>
  <c r="P28" i="16" s="1"/>
  <c r="AI34" i="21" l="1"/>
  <c r="AH34" i="21" s="1"/>
  <c r="AR34" i="21"/>
  <c r="AQ34" i="21" s="1"/>
  <c r="CC20" i="21"/>
  <c r="CF20" i="21" s="1"/>
  <c r="CE21" i="21" s="1"/>
  <c r="CB33" i="20"/>
  <c r="CA34" i="20" s="1"/>
  <c r="CC16" i="20"/>
  <c r="CF16" i="20" s="1"/>
  <c r="CG16" i="20"/>
  <c r="CB34" i="21"/>
  <c r="CA34" i="21" s="1"/>
  <c r="CD18" i="16"/>
  <c r="CC18" i="16" s="1"/>
  <c r="CF18" i="16" s="1"/>
  <c r="CB29" i="16"/>
  <c r="CA29" i="16" s="1"/>
  <c r="BJ34" i="21"/>
  <c r="BI34" i="21" s="1"/>
  <c r="BA34" i="21"/>
  <c r="AZ34" i="21" s="1"/>
  <c r="Z34" i="21"/>
  <c r="Y34" i="21" s="1"/>
  <c r="AL22" i="21"/>
  <c r="AJ22" i="21" s="1"/>
  <c r="AM22" i="21" s="1"/>
  <c r="AL23" i="21" s="1"/>
  <c r="AS20" i="21"/>
  <c r="AV20" i="21" s="1"/>
  <c r="AU21" i="21" s="1"/>
  <c r="AC19" i="21"/>
  <c r="AA19" i="21" s="1"/>
  <c r="AD19" i="21" s="1"/>
  <c r="AB20" i="21" s="1"/>
  <c r="J32" i="21"/>
  <c r="I32" i="21" s="1"/>
  <c r="L32" i="21" s="1"/>
  <c r="H35" i="21"/>
  <c r="K34" i="21"/>
  <c r="Q35" i="21"/>
  <c r="P35" i="21" s="1"/>
  <c r="S18" i="21"/>
  <c r="T18" i="21"/>
  <c r="CG18" i="21" s="1"/>
  <c r="BB20" i="21"/>
  <c r="BE20" i="21" s="1"/>
  <c r="BK18" i="21"/>
  <c r="BN18" i="21" s="1"/>
  <c r="BU22" i="21"/>
  <c r="BV22" i="21"/>
  <c r="BS35" i="21"/>
  <c r="BR35" i="21" s="1"/>
  <c r="BD21" i="20"/>
  <c r="BB21" i="20" s="1"/>
  <c r="BE21" i="20" s="1"/>
  <c r="J24" i="20"/>
  <c r="I24" i="20" s="1"/>
  <c r="L24" i="20" s="1"/>
  <c r="Q33" i="20"/>
  <c r="P34" i="20" s="1"/>
  <c r="AJ19" i="20"/>
  <c r="AM19" i="20" s="1"/>
  <c r="AI33" i="20"/>
  <c r="AH34" i="20" s="1"/>
  <c r="BF18" i="20"/>
  <c r="BO18" i="20"/>
  <c r="AN18" i="20"/>
  <c r="R18" i="20"/>
  <c r="U18" i="20" s="1"/>
  <c r="V18" i="20"/>
  <c r="BU17" i="20"/>
  <c r="BV17" i="20"/>
  <c r="BS33" i="20"/>
  <c r="BR34" i="20" s="1"/>
  <c r="Z33" i="20"/>
  <c r="Y34" i="20" s="1"/>
  <c r="BJ33" i="20"/>
  <c r="BI34" i="20" s="1"/>
  <c r="AR33" i="20"/>
  <c r="AQ34" i="20" s="1"/>
  <c r="BL21" i="20"/>
  <c r="BM21" i="20"/>
  <c r="BA33" i="20"/>
  <c r="AZ34" i="20" s="1"/>
  <c r="H33" i="20"/>
  <c r="K32" i="20"/>
  <c r="AT17" i="20"/>
  <c r="AU17" i="20"/>
  <c r="AC17" i="20"/>
  <c r="AB17" i="20"/>
  <c r="K29" i="16"/>
  <c r="L18" i="16"/>
  <c r="H30" i="16"/>
  <c r="BV16" i="16"/>
  <c r="BU16" i="16"/>
  <c r="BC17" i="16"/>
  <c r="BD17" i="16"/>
  <c r="AV14" i="16"/>
  <c r="AU15" i="16" s="1"/>
  <c r="AB20" i="16"/>
  <c r="BR28" i="16"/>
  <c r="BI28" i="16"/>
  <c r="AZ28" i="16"/>
  <c r="BS29" i="16"/>
  <c r="BK16" i="16"/>
  <c r="BN16" i="16" s="1"/>
  <c r="BJ29" i="16"/>
  <c r="BA29" i="16"/>
  <c r="AR29" i="16"/>
  <c r="AQ29" i="16" s="1"/>
  <c r="AC20" i="16"/>
  <c r="AI29" i="16"/>
  <c r="AH29" i="16" s="1"/>
  <c r="AL15" i="16"/>
  <c r="AK15" i="16"/>
  <c r="Z29" i="16"/>
  <c r="Y29" i="16" s="1"/>
  <c r="Q29" i="16"/>
  <c r="P29" i="16" s="1"/>
  <c r="AI35" i="21" l="1"/>
  <c r="AH35" i="21" s="1"/>
  <c r="AR35" i="21"/>
  <c r="AQ35" i="21" s="1"/>
  <c r="CD21" i="21"/>
  <c r="CC21" i="21" s="1"/>
  <c r="CF21" i="21" s="1"/>
  <c r="CD17" i="20"/>
  <c r="CE17" i="20"/>
  <c r="CB34" i="20"/>
  <c r="CA35" i="20" s="1"/>
  <c r="CB35" i="21"/>
  <c r="CA35" i="21" s="1"/>
  <c r="CE19" i="16"/>
  <c r="CD19" i="16"/>
  <c r="CB30" i="16"/>
  <c r="CA30" i="16" s="1"/>
  <c r="BJ35" i="21"/>
  <c r="BI35" i="21" s="1"/>
  <c r="BA35" i="21"/>
  <c r="AZ35" i="21" s="1"/>
  <c r="Z35" i="21"/>
  <c r="Y35" i="21" s="1"/>
  <c r="AT21" i="21"/>
  <c r="AS21" i="21" s="1"/>
  <c r="AV21" i="21" s="1"/>
  <c r="AU22" i="21" s="1"/>
  <c r="AK23" i="21"/>
  <c r="AJ23" i="21" s="1"/>
  <c r="AM23" i="21" s="1"/>
  <c r="AC20" i="21"/>
  <c r="AA20" i="21" s="1"/>
  <c r="AD20" i="21" s="1"/>
  <c r="J33" i="21"/>
  <c r="I33" i="21" s="1"/>
  <c r="L33" i="21" s="1"/>
  <c r="BT22" i="21"/>
  <c r="BW22" i="21" s="1"/>
  <c r="K35" i="21"/>
  <c r="H36" i="21"/>
  <c r="BS36" i="21"/>
  <c r="BR36" i="21" s="1"/>
  <c r="BM19" i="21"/>
  <c r="BL19" i="21"/>
  <c r="BD21" i="21"/>
  <c r="BC21" i="21"/>
  <c r="BF18" i="21"/>
  <c r="AW18" i="21"/>
  <c r="AE18" i="21"/>
  <c r="BO18" i="21"/>
  <c r="AN18" i="21"/>
  <c r="BX18" i="21"/>
  <c r="R18" i="21"/>
  <c r="U18" i="21" s="1"/>
  <c r="V18" i="21"/>
  <c r="Q36" i="21"/>
  <c r="P36" i="21" s="1"/>
  <c r="BK21" i="20"/>
  <c r="BN21" i="20" s="1"/>
  <c r="BM22" i="20" s="1"/>
  <c r="BD22" i="20"/>
  <c r="BC22" i="20"/>
  <c r="J25" i="20"/>
  <c r="I25" i="20" s="1"/>
  <c r="L25" i="20" s="1"/>
  <c r="AR34" i="20"/>
  <c r="AQ35" i="20" s="1"/>
  <c r="T19" i="20"/>
  <c r="S19" i="20"/>
  <c r="BS34" i="20"/>
  <c r="BR35" i="20" s="1"/>
  <c r="H34" i="20"/>
  <c r="K33" i="20"/>
  <c r="BT17" i="20"/>
  <c r="BW17" i="20" s="1"/>
  <c r="BX17" i="20"/>
  <c r="AI34" i="20"/>
  <c r="AH35" i="20" s="1"/>
  <c r="AS17" i="20"/>
  <c r="AV17" i="20" s="1"/>
  <c r="AW17" i="20"/>
  <c r="AA17" i="20"/>
  <c r="AD17" i="20" s="1"/>
  <c r="AE17" i="20"/>
  <c r="Z34" i="20"/>
  <c r="Y35" i="20" s="1"/>
  <c r="AK20" i="20"/>
  <c r="AL20" i="20"/>
  <c r="BA34" i="20"/>
  <c r="AZ35" i="20" s="1"/>
  <c r="Q34" i="20"/>
  <c r="P35" i="20" s="1"/>
  <c r="BJ34" i="20"/>
  <c r="BI35" i="20" s="1"/>
  <c r="K30" i="16"/>
  <c r="J19" i="16"/>
  <c r="I19" i="16" s="1"/>
  <c r="H31" i="16"/>
  <c r="BT16" i="16"/>
  <c r="BW16" i="16" s="1"/>
  <c r="BV17" i="16" s="1"/>
  <c r="BB17" i="16"/>
  <c r="BE17" i="16" s="1"/>
  <c r="AT15" i="16"/>
  <c r="AS15" i="16" s="1"/>
  <c r="AV15" i="16" s="1"/>
  <c r="AA20" i="16"/>
  <c r="AD20" i="16" s="1"/>
  <c r="BR29" i="16"/>
  <c r="BI29" i="16"/>
  <c r="AZ29" i="16"/>
  <c r="BS30" i="16"/>
  <c r="BJ30" i="16"/>
  <c r="BM17" i="16"/>
  <c r="BL17" i="16"/>
  <c r="BA30" i="16"/>
  <c r="AR30" i="16"/>
  <c r="AQ30" i="16" s="1"/>
  <c r="AI30" i="16"/>
  <c r="AH30" i="16" s="1"/>
  <c r="AJ15" i="16"/>
  <c r="AM15" i="16" s="1"/>
  <c r="Z30" i="16"/>
  <c r="Y30" i="16" s="1"/>
  <c r="Q30" i="16"/>
  <c r="P30" i="16" s="1"/>
  <c r="AI36" i="21" l="1"/>
  <c r="AH36" i="21" s="1"/>
  <c r="AR36" i="21"/>
  <c r="AQ36" i="21" s="1"/>
  <c r="CB36" i="21"/>
  <c r="CA36" i="21" s="1"/>
  <c r="CB35" i="20"/>
  <c r="CA36" i="20" s="1"/>
  <c r="CC17" i="20"/>
  <c r="CF17" i="20" s="1"/>
  <c r="CG17" i="20"/>
  <c r="CE22" i="21"/>
  <c r="CD22" i="21"/>
  <c r="CC19" i="16"/>
  <c r="CF19" i="16" s="1"/>
  <c r="CE20" i="16" s="1"/>
  <c r="CB31" i="16"/>
  <c r="CA31" i="16" s="1"/>
  <c r="Z36" i="21"/>
  <c r="Y36" i="21" s="1"/>
  <c r="BA36" i="21"/>
  <c r="AZ36" i="21" s="1"/>
  <c r="BJ36" i="21"/>
  <c r="BI36" i="21" s="1"/>
  <c r="AT22" i="21"/>
  <c r="AS22" i="21" s="1"/>
  <c r="AV22" i="21" s="1"/>
  <c r="AU23" i="21" s="1"/>
  <c r="BS37" i="21"/>
  <c r="BR37" i="21" s="1"/>
  <c r="K36" i="21"/>
  <c r="H37" i="21"/>
  <c r="AL24" i="21"/>
  <c r="AK24" i="21"/>
  <c r="S19" i="21"/>
  <c r="T19" i="21"/>
  <c r="CG19" i="21" s="1"/>
  <c r="Q37" i="21"/>
  <c r="P37" i="21" s="1"/>
  <c r="BB21" i="21"/>
  <c r="BE21" i="21" s="1"/>
  <c r="BV23" i="21"/>
  <c r="BU23" i="21"/>
  <c r="J34" i="21"/>
  <c r="I34" i="21" s="1"/>
  <c r="L34" i="21" s="1"/>
  <c r="BK19" i="21"/>
  <c r="BN19" i="21" s="1"/>
  <c r="AC21" i="21"/>
  <c r="AB21" i="21"/>
  <c r="BL22" i="20"/>
  <c r="BK22" i="20" s="1"/>
  <c r="BN22" i="20" s="1"/>
  <c r="BB22" i="20"/>
  <c r="BE22" i="20" s="1"/>
  <c r="BD23" i="20" s="1"/>
  <c r="AJ20" i="20"/>
  <c r="AM20" i="20" s="1"/>
  <c r="AL21" i="20" s="1"/>
  <c r="J26" i="20"/>
  <c r="I26" i="20" s="1"/>
  <c r="L26" i="20" s="1"/>
  <c r="BA35" i="20"/>
  <c r="AZ36" i="20" s="1"/>
  <c r="Z35" i="20"/>
  <c r="Y36" i="20" s="1"/>
  <c r="AU18" i="20"/>
  <c r="AT18" i="20"/>
  <c r="BV18" i="20"/>
  <c r="BU18" i="20"/>
  <c r="R19" i="20"/>
  <c r="U19" i="20" s="1"/>
  <c r="BO19" i="20"/>
  <c r="AN19" i="20"/>
  <c r="V19" i="20"/>
  <c r="BF19" i="20"/>
  <c r="H35" i="20"/>
  <c r="K34" i="20"/>
  <c r="AI35" i="20"/>
  <c r="AH36" i="20" s="1"/>
  <c r="BJ35" i="20"/>
  <c r="BI36" i="20" s="1"/>
  <c r="AR35" i="20"/>
  <c r="AQ36" i="20" s="1"/>
  <c r="AB18" i="20"/>
  <c r="AC18" i="20"/>
  <c r="BS35" i="20"/>
  <c r="BR36" i="20" s="1"/>
  <c r="Q35" i="20"/>
  <c r="P36" i="20" s="1"/>
  <c r="K31" i="16"/>
  <c r="L19" i="16"/>
  <c r="H32" i="16"/>
  <c r="BU17" i="16"/>
  <c r="BT17" i="16" s="1"/>
  <c r="BD18" i="16"/>
  <c r="BC18" i="16"/>
  <c r="AU16" i="16"/>
  <c r="AB21" i="16"/>
  <c r="AC21" i="16"/>
  <c r="BR30" i="16"/>
  <c r="BI30" i="16"/>
  <c r="AZ30" i="16"/>
  <c r="AT16" i="16"/>
  <c r="BS31" i="16"/>
  <c r="BJ31" i="16"/>
  <c r="BK17" i="16"/>
  <c r="BN17" i="16" s="1"/>
  <c r="BA31" i="16"/>
  <c r="AR31" i="16"/>
  <c r="AQ31" i="16" s="1"/>
  <c r="AI31" i="16"/>
  <c r="AH31" i="16" s="1"/>
  <c r="AL16" i="16"/>
  <c r="AK16" i="16"/>
  <c r="Z31" i="16"/>
  <c r="Y31" i="16" s="1"/>
  <c r="Q31" i="16"/>
  <c r="P31" i="16" s="1"/>
  <c r="AI37" i="21" l="1"/>
  <c r="AH37" i="21" s="1"/>
  <c r="AR37" i="21"/>
  <c r="AQ37" i="21" s="1"/>
  <c r="CC22" i="21"/>
  <c r="CF22" i="21" s="1"/>
  <c r="CE23" i="21" s="1"/>
  <c r="CE18" i="20"/>
  <c r="CD18" i="20"/>
  <c r="CB36" i="20"/>
  <c r="CA37" i="20" s="1"/>
  <c r="CB37" i="21"/>
  <c r="CA37" i="21" s="1"/>
  <c r="CD20" i="16"/>
  <c r="CC20" i="16" s="1"/>
  <c r="CF20" i="16" s="1"/>
  <c r="CB32" i="16"/>
  <c r="CA32" i="16" s="1"/>
  <c r="Z37" i="21"/>
  <c r="Y37" i="21" s="1"/>
  <c r="BA37" i="21"/>
  <c r="AZ37" i="21" s="1"/>
  <c r="BJ37" i="21"/>
  <c r="BI37" i="21" s="1"/>
  <c r="AT23" i="21"/>
  <c r="AS23" i="21" s="1"/>
  <c r="AV23" i="21" s="1"/>
  <c r="AA21" i="21"/>
  <c r="AD21" i="21" s="1"/>
  <c r="AC22" i="21" s="1"/>
  <c r="BM20" i="21"/>
  <c r="BL20" i="21"/>
  <c r="BS38" i="21"/>
  <c r="BR38" i="21" s="1"/>
  <c r="BT23" i="21"/>
  <c r="BW23" i="21" s="1"/>
  <c r="Q38" i="21"/>
  <c r="P38" i="21" s="1"/>
  <c r="AJ24" i="21"/>
  <c r="AM24" i="21" s="1"/>
  <c r="BD22" i="21"/>
  <c r="BC22" i="21"/>
  <c r="BX19" i="21"/>
  <c r="R19" i="21"/>
  <c r="U19" i="21" s="1"/>
  <c r="AN19" i="21"/>
  <c r="AE19" i="21"/>
  <c r="BO19" i="21"/>
  <c r="BF19" i="21"/>
  <c r="AW19" i="21"/>
  <c r="V19" i="21"/>
  <c r="J35" i="21"/>
  <c r="I35" i="21" s="1"/>
  <c r="L35" i="21" s="1"/>
  <c r="H38" i="21"/>
  <c r="K37" i="21"/>
  <c r="AK21" i="20"/>
  <c r="AJ21" i="20" s="1"/>
  <c r="AM21" i="20" s="1"/>
  <c r="AL22" i="20" s="1"/>
  <c r="BC23" i="20"/>
  <c r="BB23" i="20" s="1"/>
  <c r="BE23" i="20" s="1"/>
  <c r="J27" i="20"/>
  <c r="I27" i="20" s="1"/>
  <c r="L27" i="20" s="1"/>
  <c r="BS36" i="20"/>
  <c r="BR37" i="20" s="1"/>
  <c r="S20" i="20"/>
  <c r="T20" i="20"/>
  <c r="AS18" i="20"/>
  <c r="AV18" i="20" s="1"/>
  <c r="AW18" i="20"/>
  <c r="BJ36" i="20"/>
  <c r="BI37" i="20" s="1"/>
  <c r="Z36" i="20"/>
  <c r="Y37" i="20" s="1"/>
  <c r="Q36" i="20"/>
  <c r="P37" i="20" s="1"/>
  <c r="AI36" i="20"/>
  <c r="AH37" i="20" s="1"/>
  <c r="AA18" i="20"/>
  <c r="AD18" i="20" s="1"/>
  <c r="AE18" i="20"/>
  <c r="BT18" i="20"/>
  <c r="BW18" i="20" s="1"/>
  <c r="BX18" i="20"/>
  <c r="AR36" i="20"/>
  <c r="AQ37" i="20" s="1"/>
  <c r="BM23" i="20"/>
  <c r="BL23" i="20"/>
  <c r="K35" i="20"/>
  <c r="H36" i="20"/>
  <c r="BA36" i="20"/>
  <c r="AZ37" i="20" s="1"/>
  <c r="K32" i="16"/>
  <c r="J20" i="16"/>
  <c r="I20" i="16" s="1"/>
  <c r="H33" i="16"/>
  <c r="BB18" i="16"/>
  <c r="BE18" i="16" s="1"/>
  <c r="BC19" i="16" s="1"/>
  <c r="BW17" i="16"/>
  <c r="AS16" i="16"/>
  <c r="AV16" i="16" s="1"/>
  <c r="AU17" i="16" s="1"/>
  <c r="AA21" i="16"/>
  <c r="BR31" i="16"/>
  <c r="BI31" i="16"/>
  <c r="AZ31" i="16"/>
  <c r="BS32" i="16"/>
  <c r="BJ32" i="16"/>
  <c r="BM18" i="16"/>
  <c r="BL18" i="16"/>
  <c r="BA32" i="16"/>
  <c r="AR32" i="16"/>
  <c r="AQ32" i="16" s="1"/>
  <c r="AI32" i="16"/>
  <c r="AH32" i="16" s="1"/>
  <c r="AJ16" i="16"/>
  <c r="AM16" i="16" s="1"/>
  <c r="Z32" i="16"/>
  <c r="Y32" i="16" s="1"/>
  <c r="Q32" i="16"/>
  <c r="P32" i="16" s="1"/>
  <c r="AI38" i="21" l="1"/>
  <c r="AH38" i="21" s="1"/>
  <c r="AR38" i="21"/>
  <c r="AQ38" i="21" s="1"/>
  <c r="CD23" i="21"/>
  <c r="CC23" i="21" s="1"/>
  <c r="CF23" i="21" s="1"/>
  <c r="CB38" i="21"/>
  <c r="CA38" i="21" s="1"/>
  <c r="CC18" i="20"/>
  <c r="CF18" i="20" s="1"/>
  <c r="CG18" i="20"/>
  <c r="CB37" i="20"/>
  <c r="CA38" i="20" s="1"/>
  <c r="CD21" i="16"/>
  <c r="CE21" i="16"/>
  <c r="CB33" i="16"/>
  <c r="CA33" i="16" s="1"/>
  <c r="Z38" i="21"/>
  <c r="Y38" i="21" s="1"/>
  <c r="BA38" i="21"/>
  <c r="AZ38" i="21" s="1"/>
  <c r="BJ38" i="21"/>
  <c r="BI38" i="21" s="1"/>
  <c r="AB22" i="21"/>
  <c r="AA22" i="21" s="1"/>
  <c r="AD22" i="21" s="1"/>
  <c r="J36" i="21"/>
  <c r="I36" i="21" s="1"/>
  <c r="L36" i="21" s="1"/>
  <c r="T20" i="21"/>
  <c r="CG20" i="21" s="1"/>
  <c r="S20" i="21"/>
  <c r="Q39" i="21"/>
  <c r="P39" i="21" s="1"/>
  <c r="AU24" i="21"/>
  <c r="AT24" i="21"/>
  <c r="BB22" i="21"/>
  <c r="BE22" i="21" s="1"/>
  <c r="AL25" i="21"/>
  <c r="AK25" i="21"/>
  <c r="BV24" i="21"/>
  <c r="BU24" i="21"/>
  <c r="BK20" i="21"/>
  <c r="BN20" i="21" s="1"/>
  <c r="H39" i="21"/>
  <c r="K38" i="21"/>
  <c r="BS39" i="21"/>
  <c r="BR39" i="21" s="1"/>
  <c r="BC24" i="20"/>
  <c r="BD24" i="20"/>
  <c r="AK22" i="20"/>
  <c r="AJ22" i="20" s="1"/>
  <c r="AM22" i="20" s="1"/>
  <c r="AL23" i="20" s="1"/>
  <c r="BK23" i="20"/>
  <c r="BN23" i="20" s="1"/>
  <c r="BM24" i="20" s="1"/>
  <c r="J28" i="20"/>
  <c r="I28" i="20" s="1"/>
  <c r="L28" i="20" s="1"/>
  <c r="H37" i="20"/>
  <c r="K36" i="20"/>
  <c r="BU19" i="20"/>
  <c r="BV19" i="20"/>
  <c r="AI37" i="20"/>
  <c r="AH38" i="20" s="1"/>
  <c r="Z37" i="20"/>
  <c r="Y38" i="20" s="1"/>
  <c r="Q37" i="20"/>
  <c r="P38" i="20" s="1"/>
  <c r="BS37" i="20"/>
  <c r="BR38" i="20" s="1"/>
  <c r="AC19" i="20"/>
  <c r="AB19" i="20"/>
  <c r="BA37" i="20"/>
  <c r="AZ38" i="20" s="1"/>
  <c r="AR37" i="20"/>
  <c r="AQ38" i="20" s="1"/>
  <c r="BJ37" i="20"/>
  <c r="BI38" i="20" s="1"/>
  <c r="AU19" i="20"/>
  <c r="AT19" i="20"/>
  <c r="R20" i="20"/>
  <c r="U20" i="20" s="1"/>
  <c r="BF20" i="20"/>
  <c r="BO20" i="20"/>
  <c r="AN20" i="20"/>
  <c r="V20" i="20"/>
  <c r="K33" i="16"/>
  <c r="L20" i="16"/>
  <c r="H34" i="16"/>
  <c r="AT17" i="16"/>
  <c r="AS17" i="16" s="1"/>
  <c r="AV17" i="16" s="1"/>
  <c r="BD19" i="16"/>
  <c r="BB19" i="16" s="1"/>
  <c r="BE19" i="16" s="1"/>
  <c r="BD20" i="16" s="1"/>
  <c r="BV18" i="16"/>
  <c r="BU18" i="16"/>
  <c r="AD21" i="16"/>
  <c r="AB22" i="16" s="1"/>
  <c r="BR32" i="16"/>
  <c r="BI32" i="16"/>
  <c r="AZ32" i="16"/>
  <c r="BS33" i="16"/>
  <c r="BJ33" i="16"/>
  <c r="BK18" i="16"/>
  <c r="BN18" i="16" s="1"/>
  <c r="BA33" i="16"/>
  <c r="AR33" i="16"/>
  <c r="AQ33" i="16" s="1"/>
  <c r="AL17" i="16"/>
  <c r="AK17" i="16"/>
  <c r="AI33" i="16"/>
  <c r="AH33" i="16" s="1"/>
  <c r="Z33" i="16"/>
  <c r="Y33" i="16" s="1"/>
  <c r="Q33" i="16"/>
  <c r="P33" i="16" s="1"/>
  <c r="AI39" i="21" l="1"/>
  <c r="AH39" i="21" s="1"/>
  <c r="AR39" i="21"/>
  <c r="AQ39" i="21" s="1"/>
  <c r="CE24" i="21"/>
  <c r="CD24" i="21"/>
  <c r="CB39" i="21"/>
  <c r="CA39" i="21" s="1"/>
  <c r="CE19" i="20"/>
  <c r="CD19" i="20"/>
  <c r="CB38" i="20"/>
  <c r="CA39" i="20" s="1"/>
  <c r="CC21" i="16"/>
  <c r="CF21" i="16" s="1"/>
  <c r="CE22" i="16" s="1"/>
  <c r="CB34" i="16"/>
  <c r="CA34" i="16" s="1"/>
  <c r="BA39" i="21"/>
  <c r="AZ39" i="21" s="1"/>
  <c r="Z39" i="21"/>
  <c r="Y39" i="21" s="1"/>
  <c r="BJ39" i="21"/>
  <c r="BI39" i="21" s="1"/>
  <c r="AS24" i="21"/>
  <c r="AV24" i="21" s="1"/>
  <c r="AT25" i="21" s="1"/>
  <c r="AC23" i="21"/>
  <c r="AB23" i="21"/>
  <c r="AJ25" i="21"/>
  <c r="AM25" i="21" s="1"/>
  <c r="AL26" i="21" s="1"/>
  <c r="J37" i="21"/>
  <c r="I37" i="21" s="1"/>
  <c r="L37" i="21" s="1"/>
  <c r="BS40" i="21"/>
  <c r="BR40" i="21" s="1"/>
  <c r="BL21" i="21"/>
  <c r="BM21" i="21"/>
  <c r="BD23" i="21"/>
  <c r="BC23" i="21"/>
  <c r="BT24" i="21"/>
  <c r="BW24" i="21" s="1"/>
  <c r="AE20" i="21"/>
  <c r="AN20" i="21"/>
  <c r="R20" i="21"/>
  <c r="U20" i="21" s="1"/>
  <c r="BX20" i="21"/>
  <c r="AW20" i="21"/>
  <c r="BF20" i="21"/>
  <c r="BO20" i="21"/>
  <c r="V20" i="21"/>
  <c r="K39" i="21"/>
  <c r="H40" i="21"/>
  <c r="Q40" i="21"/>
  <c r="P40" i="21" s="1"/>
  <c r="BL24" i="20"/>
  <c r="BK24" i="20" s="1"/>
  <c r="BN24" i="20" s="1"/>
  <c r="BB24" i="20"/>
  <c r="BE24" i="20" s="1"/>
  <c r="BD25" i="20" s="1"/>
  <c r="AK23" i="20"/>
  <c r="AJ23" i="20" s="1"/>
  <c r="AM23" i="20" s="1"/>
  <c r="J29" i="20"/>
  <c r="I29" i="20" s="1"/>
  <c r="L29" i="20" s="1"/>
  <c r="BJ38" i="20"/>
  <c r="BI39" i="20" s="1"/>
  <c r="AA19" i="20"/>
  <c r="AD19" i="20" s="1"/>
  <c r="AE19" i="20"/>
  <c r="BS38" i="20"/>
  <c r="BR39" i="20" s="1"/>
  <c r="AS19" i="20"/>
  <c r="AV19" i="20" s="1"/>
  <c r="AW19" i="20"/>
  <c r="BA38" i="20"/>
  <c r="AZ39" i="20" s="1"/>
  <c r="Z38" i="20"/>
  <c r="Y39" i="20" s="1"/>
  <c r="AI38" i="20"/>
  <c r="AH39" i="20" s="1"/>
  <c r="S21" i="20"/>
  <c r="T21" i="20"/>
  <c r="AR38" i="20"/>
  <c r="AQ39" i="20" s="1"/>
  <c r="H38" i="20"/>
  <c r="K37" i="20"/>
  <c r="Q38" i="20"/>
  <c r="P39" i="20" s="1"/>
  <c r="BT19" i="20"/>
  <c r="BW19" i="20" s="1"/>
  <c r="BX19" i="20"/>
  <c r="K34" i="16"/>
  <c r="J21" i="16"/>
  <c r="I21" i="16" s="1"/>
  <c r="H35" i="16"/>
  <c r="BT18" i="16"/>
  <c r="BW18" i="16" s="1"/>
  <c r="BU19" i="16" s="1"/>
  <c r="AC22" i="16"/>
  <c r="AA22" i="16" s="1"/>
  <c r="BC20" i="16"/>
  <c r="BB20" i="16" s="1"/>
  <c r="BE20" i="16" s="1"/>
  <c r="BR33" i="16"/>
  <c r="BI33" i="16"/>
  <c r="AZ33" i="16"/>
  <c r="BS34" i="16"/>
  <c r="BJ34" i="16"/>
  <c r="BL19" i="16"/>
  <c r="BM19" i="16"/>
  <c r="BA34" i="16"/>
  <c r="AU18" i="16"/>
  <c r="AT18" i="16"/>
  <c r="AR34" i="16"/>
  <c r="AQ34" i="16" s="1"/>
  <c r="AI34" i="16"/>
  <c r="AH34" i="16" s="1"/>
  <c r="AJ17" i="16"/>
  <c r="AM17" i="16" s="1"/>
  <c r="Z34" i="16"/>
  <c r="Y34" i="16" s="1"/>
  <c r="Q34" i="16"/>
  <c r="P34" i="16" s="1"/>
  <c r="AI40" i="21" l="1"/>
  <c r="AH40" i="21" s="1"/>
  <c r="AR40" i="21"/>
  <c r="AQ40" i="21" s="1"/>
  <c r="CC24" i="21"/>
  <c r="CF24" i="21" s="1"/>
  <c r="CE25" i="21" s="1"/>
  <c r="CB40" i="21"/>
  <c r="CA40" i="21" s="1"/>
  <c r="CB39" i="20"/>
  <c r="CA40" i="20" s="1"/>
  <c r="CC19" i="20"/>
  <c r="CF19" i="20" s="1"/>
  <c r="CG19" i="20"/>
  <c r="CD22" i="16"/>
  <c r="CC22" i="16" s="1"/>
  <c r="CF22" i="16" s="1"/>
  <c r="CB35" i="16"/>
  <c r="CA35" i="16" s="1"/>
  <c r="Z40" i="21"/>
  <c r="Y40" i="21" s="1"/>
  <c r="BA40" i="21"/>
  <c r="AZ40" i="21" s="1"/>
  <c r="BJ40" i="21"/>
  <c r="BI40" i="21" s="1"/>
  <c r="AU25" i="21"/>
  <c r="AS25" i="21" s="1"/>
  <c r="AV25" i="21" s="1"/>
  <c r="AU26" i="21" s="1"/>
  <c r="BK21" i="21"/>
  <c r="BN21" i="21" s="1"/>
  <c r="BM22" i="21" s="1"/>
  <c r="AK26" i="21"/>
  <c r="AJ26" i="21" s="1"/>
  <c r="AM26" i="21" s="1"/>
  <c r="AA23" i="21"/>
  <c r="AD23" i="21" s="1"/>
  <c r="J38" i="21"/>
  <c r="I38" i="21" s="1"/>
  <c r="L38" i="21" s="1"/>
  <c r="BV25" i="21"/>
  <c r="BU25" i="21"/>
  <c r="K40" i="21"/>
  <c r="H41" i="21"/>
  <c r="BB23" i="21"/>
  <c r="BE23" i="21" s="1"/>
  <c r="Q41" i="21"/>
  <c r="P41" i="21" s="1"/>
  <c r="S21" i="21"/>
  <c r="T21" i="21"/>
  <c r="CG21" i="21" s="1"/>
  <c r="BS41" i="21"/>
  <c r="BR41" i="21" s="1"/>
  <c r="BC25" i="20"/>
  <c r="BB25" i="20" s="1"/>
  <c r="BE25" i="20" s="1"/>
  <c r="BD26" i="20" s="1"/>
  <c r="Z39" i="20"/>
  <c r="Y40" i="20" s="1"/>
  <c r="Q39" i="20"/>
  <c r="P40" i="20" s="1"/>
  <c r="H39" i="20"/>
  <c r="K38" i="20"/>
  <c r="J30" i="20"/>
  <c r="I30" i="20" s="1"/>
  <c r="L30" i="20" s="1"/>
  <c r="BF21" i="20"/>
  <c r="BO21" i="20"/>
  <c r="AN21" i="20"/>
  <c r="R21" i="20"/>
  <c r="U21" i="20" s="1"/>
  <c r="V21" i="20"/>
  <c r="BM25" i="20"/>
  <c r="BL25" i="20"/>
  <c r="AL24" i="20"/>
  <c r="AK24" i="20"/>
  <c r="AR39" i="20"/>
  <c r="AQ40" i="20" s="1"/>
  <c r="BA39" i="20"/>
  <c r="AZ40" i="20" s="1"/>
  <c r="BS39" i="20"/>
  <c r="BR40" i="20" s="1"/>
  <c r="BU20" i="20"/>
  <c r="BV20" i="20"/>
  <c r="AT20" i="20"/>
  <c r="AU20" i="20"/>
  <c r="BJ39" i="20"/>
  <c r="BI40" i="20" s="1"/>
  <c r="AI39" i="20"/>
  <c r="AH40" i="20" s="1"/>
  <c r="AB20" i="20"/>
  <c r="AC20" i="20"/>
  <c r="K35" i="16"/>
  <c r="L21" i="16"/>
  <c r="BV19" i="16"/>
  <c r="BT19" i="16" s="1"/>
  <c r="BW19" i="16" s="1"/>
  <c r="BU20" i="16" s="1"/>
  <c r="H36" i="16"/>
  <c r="BD21" i="16"/>
  <c r="BC21" i="16"/>
  <c r="AD22" i="16"/>
  <c r="AC23" i="16" s="1"/>
  <c r="BR34" i="16"/>
  <c r="BI34" i="16"/>
  <c r="AZ34" i="16"/>
  <c r="BS35" i="16"/>
  <c r="BJ35" i="16"/>
  <c r="BK19" i="16"/>
  <c r="BN19" i="16" s="1"/>
  <c r="BA35" i="16"/>
  <c r="AS18" i="16"/>
  <c r="AV18" i="16" s="1"/>
  <c r="AR35" i="16"/>
  <c r="AQ35" i="16" s="1"/>
  <c r="AI35" i="16"/>
  <c r="AH35" i="16" s="1"/>
  <c r="AK18" i="16"/>
  <c r="AL18" i="16"/>
  <c r="Z35" i="16"/>
  <c r="Y35" i="16" s="1"/>
  <c r="Q35" i="16"/>
  <c r="P35" i="16" s="1"/>
  <c r="AI41" i="21" l="1"/>
  <c r="AH41" i="21" s="1"/>
  <c r="AR41" i="21"/>
  <c r="AQ41" i="21" s="1"/>
  <c r="CD25" i="21"/>
  <c r="CC25" i="21" s="1"/>
  <c r="CF25" i="21" s="1"/>
  <c r="CE26" i="21" s="1"/>
  <c r="CE20" i="20"/>
  <c r="CD20" i="20"/>
  <c r="CB41" i="21"/>
  <c r="CA41" i="21" s="1"/>
  <c r="CB40" i="20"/>
  <c r="CA41" i="20" s="1"/>
  <c r="CD23" i="16"/>
  <c r="CE23" i="16"/>
  <c r="CB36" i="16"/>
  <c r="CA36" i="16" s="1"/>
  <c r="Z41" i="21"/>
  <c r="Y41" i="21" s="1"/>
  <c r="BA41" i="21"/>
  <c r="AZ41" i="21" s="1"/>
  <c r="BJ41" i="21"/>
  <c r="BI41" i="21" s="1"/>
  <c r="BL22" i="21"/>
  <c r="BK22" i="21" s="1"/>
  <c r="BN22" i="21" s="1"/>
  <c r="BL23" i="21" s="1"/>
  <c r="AT26" i="21"/>
  <c r="AS26" i="21" s="1"/>
  <c r="AV26" i="21" s="1"/>
  <c r="AB24" i="21"/>
  <c r="AC24" i="21"/>
  <c r="BT25" i="21"/>
  <c r="BW25" i="21" s="1"/>
  <c r="BU26" i="21" s="1"/>
  <c r="J39" i="21"/>
  <c r="I39" i="21" s="1"/>
  <c r="L39" i="21" s="1"/>
  <c r="BC24" i="21"/>
  <c r="BD24" i="21"/>
  <c r="AL27" i="21"/>
  <c r="AK27" i="21"/>
  <c r="H42" i="21"/>
  <c r="K41" i="21"/>
  <c r="BS42" i="21"/>
  <c r="BR42" i="21" s="1"/>
  <c r="AI42" i="21"/>
  <c r="AH42" i="21" s="1"/>
  <c r="BF21" i="21"/>
  <c r="BX21" i="21"/>
  <c r="AW21" i="21"/>
  <c r="V21" i="21"/>
  <c r="AN21" i="21"/>
  <c r="AE21" i="21"/>
  <c r="R21" i="21"/>
  <c r="U21" i="21" s="1"/>
  <c r="BO21" i="21"/>
  <c r="Q42" i="21"/>
  <c r="P42" i="21" s="1"/>
  <c r="BC26" i="20"/>
  <c r="BB26" i="20" s="1"/>
  <c r="BE26" i="20" s="1"/>
  <c r="BC27" i="20" s="1"/>
  <c r="AJ24" i="20"/>
  <c r="AM24" i="20" s="1"/>
  <c r="AL25" i="20" s="1"/>
  <c r="BK25" i="20"/>
  <c r="BN25" i="20" s="1"/>
  <c r="BL26" i="20" s="1"/>
  <c r="J31" i="20"/>
  <c r="I31" i="20" s="1"/>
  <c r="L31" i="20" s="1"/>
  <c r="BT20" i="20"/>
  <c r="BW20" i="20" s="1"/>
  <c r="BX20" i="20"/>
  <c r="BA40" i="20"/>
  <c r="AZ41" i="20" s="1"/>
  <c r="AR40" i="20"/>
  <c r="AQ41" i="20" s="1"/>
  <c r="AA20" i="20"/>
  <c r="AD20" i="20" s="1"/>
  <c r="AE20" i="20"/>
  <c r="Q40" i="20"/>
  <c r="P41" i="20" s="1"/>
  <c r="Z40" i="20"/>
  <c r="Y41" i="20" s="1"/>
  <c r="BJ40" i="20"/>
  <c r="BI41" i="20" s="1"/>
  <c r="T22" i="20"/>
  <c r="S22" i="20"/>
  <c r="AI40" i="20"/>
  <c r="AH41" i="20" s="1"/>
  <c r="AS20" i="20"/>
  <c r="AV20" i="20" s="1"/>
  <c r="AW20" i="20"/>
  <c r="K39" i="20"/>
  <c r="H40" i="20"/>
  <c r="BS40" i="20"/>
  <c r="BR41" i="20" s="1"/>
  <c r="J22" i="16"/>
  <c r="I22" i="16" s="1"/>
  <c r="K36" i="16"/>
  <c r="H37" i="16"/>
  <c r="BB21" i="16"/>
  <c r="BE21" i="16" s="1"/>
  <c r="BV20" i="16"/>
  <c r="BT20" i="16" s="1"/>
  <c r="BW20" i="16" s="1"/>
  <c r="AB23" i="16"/>
  <c r="AA23" i="16" s="1"/>
  <c r="BR35" i="16"/>
  <c r="BI35" i="16"/>
  <c r="AZ35" i="16"/>
  <c r="BS36" i="16"/>
  <c r="BJ36" i="16"/>
  <c r="BL20" i="16"/>
  <c r="BM20" i="16"/>
  <c r="BA36" i="16"/>
  <c r="AR36" i="16"/>
  <c r="AQ36" i="16" s="1"/>
  <c r="AT19" i="16"/>
  <c r="AU19" i="16"/>
  <c r="AI36" i="16"/>
  <c r="AH36" i="16" s="1"/>
  <c r="AJ18" i="16"/>
  <c r="AM18" i="16" s="1"/>
  <c r="Z36" i="16"/>
  <c r="Y36" i="16" s="1"/>
  <c r="Q36" i="16"/>
  <c r="P36" i="16" s="1"/>
  <c r="AR42" i="21" l="1"/>
  <c r="AQ42" i="21" s="1"/>
  <c r="CD26" i="21"/>
  <c r="CC26" i="21" s="1"/>
  <c r="CF26" i="21" s="1"/>
  <c r="CB41" i="20"/>
  <c r="CA42" i="20" s="1"/>
  <c r="CB42" i="21"/>
  <c r="CA42" i="21" s="1"/>
  <c r="CC20" i="20"/>
  <c r="CF20" i="20" s="1"/>
  <c r="CG20" i="20"/>
  <c r="CC23" i="16"/>
  <c r="CF23" i="16" s="1"/>
  <c r="CB37" i="16"/>
  <c r="CA37" i="16" s="1"/>
  <c r="Z42" i="21"/>
  <c r="Y42" i="21" s="1"/>
  <c r="BA42" i="21"/>
  <c r="AZ42" i="21" s="1"/>
  <c r="BJ42" i="21"/>
  <c r="BI42" i="21" s="1"/>
  <c r="BV26" i="21"/>
  <c r="BT26" i="21" s="1"/>
  <c r="BW26" i="21" s="1"/>
  <c r="BM23" i="21"/>
  <c r="BK23" i="21" s="1"/>
  <c r="BN23" i="21" s="1"/>
  <c r="BL24" i="21" s="1"/>
  <c r="AA24" i="21"/>
  <c r="AD24" i="21" s="1"/>
  <c r="J40" i="21"/>
  <c r="I40" i="21" s="1"/>
  <c r="L40" i="21" s="1"/>
  <c r="AU27" i="21"/>
  <c r="AT27" i="21"/>
  <c r="H43" i="21"/>
  <c r="K42" i="21"/>
  <c r="T22" i="21"/>
  <c r="CG22" i="21" s="1"/>
  <c r="S22" i="21"/>
  <c r="AJ27" i="21"/>
  <c r="AM27" i="21" s="1"/>
  <c r="BS43" i="21"/>
  <c r="BR43" i="21" s="1"/>
  <c r="Q43" i="21"/>
  <c r="P43" i="21" s="1"/>
  <c r="AI43" i="21"/>
  <c r="AH43" i="21" s="1"/>
  <c r="BB24" i="21"/>
  <c r="BE24" i="21" s="1"/>
  <c r="BD27" i="20"/>
  <c r="BB27" i="20" s="1"/>
  <c r="BE27" i="20" s="1"/>
  <c r="BD28" i="20" s="1"/>
  <c r="BM26" i="20"/>
  <c r="BK26" i="20" s="1"/>
  <c r="BN26" i="20" s="1"/>
  <c r="BM27" i="20" s="1"/>
  <c r="AK25" i="20"/>
  <c r="AJ25" i="20" s="1"/>
  <c r="AM25" i="20" s="1"/>
  <c r="Z41" i="20"/>
  <c r="Y42" i="20" s="1"/>
  <c r="BS41" i="20"/>
  <c r="BR42" i="20" s="1"/>
  <c r="AR41" i="20"/>
  <c r="AQ42" i="20" s="1"/>
  <c r="Q41" i="20"/>
  <c r="P42" i="20" s="1"/>
  <c r="AI41" i="20"/>
  <c r="AH42" i="20" s="1"/>
  <c r="AC21" i="20"/>
  <c r="AB21" i="20"/>
  <c r="AU21" i="20"/>
  <c r="AT21" i="20"/>
  <c r="BU21" i="20"/>
  <c r="BV21" i="20"/>
  <c r="BA41" i="20"/>
  <c r="AZ42" i="20" s="1"/>
  <c r="J32" i="20"/>
  <c r="I32" i="20" s="1"/>
  <c r="L32" i="20" s="1"/>
  <c r="BJ41" i="20"/>
  <c r="BI42" i="20" s="1"/>
  <c r="H41" i="20"/>
  <c r="K40" i="20"/>
  <c r="BO22" i="20"/>
  <c r="R22" i="20"/>
  <c r="U22" i="20" s="1"/>
  <c r="AN22" i="20"/>
  <c r="BF22" i="20"/>
  <c r="V22" i="20"/>
  <c r="K37" i="16"/>
  <c r="L22" i="16"/>
  <c r="H38" i="16"/>
  <c r="BV21" i="16"/>
  <c r="BU21" i="16"/>
  <c r="BD22" i="16"/>
  <c r="BC22" i="16"/>
  <c r="AD23" i="16"/>
  <c r="BR36" i="16"/>
  <c r="BI36" i="16"/>
  <c r="AZ36" i="16"/>
  <c r="BS37" i="16"/>
  <c r="BK20" i="16"/>
  <c r="BN20" i="16" s="1"/>
  <c r="BJ37" i="16"/>
  <c r="BA37" i="16"/>
  <c r="AS19" i="16"/>
  <c r="AV19" i="16" s="1"/>
  <c r="AR37" i="16"/>
  <c r="AQ37" i="16" s="1"/>
  <c r="AI37" i="16"/>
  <c r="AH37" i="16" s="1"/>
  <c r="AL19" i="16"/>
  <c r="AK19" i="16"/>
  <c r="Z37" i="16"/>
  <c r="Y37" i="16" s="1"/>
  <c r="Q37" i="16"/>
  <c r="P37" i="16" s="1"/>
  <c r="AR43" i="21" l="1"/>
  <c r="AQ43" i="21" s="1"/>
  <c r="CB43" i="21"/>
  <c r="CA43" i="21" s="1"/>
  <c r="CB42" i="20"/>
  <c r="CA43" i="20" s="1"/>
  <c r="CD21" i="20"/>
  <c r="CE21" i="20"/>
  <c r="CE27" i="21"/>
  <c r="CD27" i="21"/>
  <c r="CD24" i="16"/>
  <c r="CE24" i="16"/>
  <c r="CB38" i="16"/>
  <c r="CA38" i="16" s="1"/>
  <c r="Z43" i="21"/>
  <c r="Y43" i="21" s="1"/>
  <c r="BA43" i="21"/>
  <c r="AZ43" i="21" s="1"/>
  <c r="BJ43" i="21"/>
  <c r="BI43" i="21" s="1"/>
  <c r="BU27" i="21"/>
  <c r="BV27" i="21"/>
  <c r="AC25" i="21"/>
  <c r="AB25" i="21"/>
  <c r="BM24" i="21"/>
  <c r="BK24" i="21" s="1"/>
  <c r="BN24" i="21" s="1"/>
  <c r="J41" i="21"/>
  <c r="I41" i="21" s="1"/>
  <c r="L41" i="21" s="1"/>
  <c r="BS44" i="21"/>
  <c r="BR44" i="21" s="1"/>
  <c r="K43" i="21"/>
  <c r="H44" i="21"/>
  <c r="AL28" i="21"/>
  <c r="AK28" i="21"/>
  <c r="BD25" i="21"/>
  <c r="BC25" i="21"/>
  <c r="AI44" i="21"/>
  <c r="AH44" i="21" s="1"/>
  <c r="Q44" i="21"/>
  <c r="P44" i="21" s="1"/>
  <c r="BX22" i="21"/>
  <c r="AE22" i="21"/>
  <c r="BO22" i="21"/>
  <c r="BF22" i="21"/>
  <c r="AN22" i="21"/>
  <c r="R22" i="21"/>
  <c r="U22" i="21" s="1"/>
  <c r="AW22" i="21"/>
  <c r="V22" i="21"/>
  <c r="AS27" i="21"/>
  <c r="AV27" i="21" s="1"/>
  <c r="BC28" i="20"/>
  <c r="BB28" i="20" s="1"/>
  <c r="BE28" i="20" s="1"/>
  <c r="BL27" i="20"/>
  <c r="BK27" i="20" s="1"/>
  <c r="BN27" i="20" s="1"/>
  <c r="J33" i="20"/>
  <c r="I33" i="20" s="1"/>
  <c r="L33" i="20" s="1"/>
  <c r="AS21" i="20"/>
  <c r="AV21" i="20" s="1"/>
  <c r="AW21" i="20"/>
  <c r="AL26" i="20"/>
  <c r="AK26" i="20"/>
  <c r="BJ42" i="20"/>
  <c r="BI43" i="20" s="1"/>
  <c r="BT21" i="20"/>
  <c r="BW21" i="20" s="1"/>
  <c r="BX21" i="20"/>
  <c r="S23" i="20"/>
  <c r="T23" i="20"/>
  <c r="AR42" i="20"/>
  <c r="AQ43" i="20" s="1"/>
  <c r="Z42" i="20"/>
  <c r="Y43" i="20" s="1"/>
  <c r="H42" i="20"/>
  <c r="K41" i="20"/>
  <c r="BA42" i="20"/>
  <c r="AZ43" i="20" s="1"/>
  <c r="AA21" i="20"/>
  <c r="AD21" i="20" s="1"/>
  <c r="AE21" i="20"/>
  <c r="AI42" i="20"/>
  <c r="AH43" i="20" s="1"/>
  <c r="BS42" i="20"/>
  <c r="BR43" i="20" s="1"/>
  <c r="Q42" i="20"/>
  <c r="P43" i="20" s="1"/>
  <c r="K38" i="16"/>
  <c r="J23" i="16"/>
  <c r="I23" i="16" s="1"/>
  <c r="H39" i="16"/>
  <c r="BT21" i="16"/>
  <c r="BW21" i="16" s="1"/>
  <c r="BU22" i="16" s="1"/>
  <c r="BB22" i="16"/>
  <c r="BE22" i="16" s="1"/>
  <c r="BD23" i="16" s="1"/>
  <c r="AC24" i="16"/>
  <c r="AB24" i="16"/>
  <c r="BR37" i="16"/>
  <c r="BI37" i="16"/>
  <c r="AZ37" i="16"/>
  <c r="BS38" i="16"/>
  <c r="BJ38" i="16"/>
  <c r="BL21" i="16"/>
  <c r="BM21" i="16"/>
  <c r="BA38" i="16"/>
  <c r="AR38" i="16"/>
  <c r="AQ38" i="16" s="1"/>
  <c r="AU20" i="16"/>
  <c r="AT20" i="16"/>
  <c r="AI38" i="16"/>
  <c r="AH38" i="16" s="1"/>
  <c r="AJ19" i="16"/>
  <c r="AM19" i="16" s="1"/>
  <c r="Z38" i="16"/>
  <c r="Y38" i="16" s="1"/>
  <c r="Q38" i="16"/>
  <c r="P38" i="16" s="1"/>
  <c r="AR44" i="21" l="1"/>
  <c r="AQ44" i="21" s="1"/>
  <c r="CB44" i="21"/>
  <c r="CA44" i="21" s="1"/>
  <c r="CC27" i="21"/>
  <c r="CF27" i="21" s="1"/>
  <c r="CB43" i="20"/>
  <c r="CA44" i="20" s="1"/>
  <c r="CC21" i="20"/>
  <c r="CF21" i="20" s="1"/>
  <c r="CG21" i="20"/>
  <c r="CC24" i="16"/>
  <c r="CF24" i="16" s="1"/>
  <c r="CB39" i="16"/>
  <c r="CA39" i="16" s="1"/>
  <c r="Z44" i="21"/>
  <c r="Y44" i="21" s="1"/>
  <c r="BA44" i="21"/>
  <c r="AZ44" i="21" s="1"/>
  <c r="BJ44" i="21"/>
  <c r="BI44" i="21" s="1"/>
  <c r="BT27" i="21"/>
  <c r="BW27" i="21" s="1"/>
  <c r="BV28" i="21" s="1"/>
  <c r="AA25" i="21"/>
  <c r="AD25" i="21" s="1"/>
  <c r="AJ28" i="21"/>
  <c r="AM28" i="21" s="1"/>
  <c r="AL29" i="21" s="1"/>
  <c r="BS45" i="21"/>
  <c r="BR45" i="21" s="1"/>
  <c r="AI45" i="21"/>
  <c r="AH45" i="21" s="1"/>
  <c r="AT28" i="21"/>
  <c r="AU28" i="21"/>
  <c r="BM25" i="21"/>
  <c r="BL25" i="21"/>
  <c r="K44" i="21"/>
  <c r="H45" i="21"/>
  <c r="Q45" i="21"/>
  <c r="P45" i="21" s="1"/>
  <c r="BB25" i="21"/>
  <c r="BE25" i="21" s="1"/>
  <c r="T23" i="21"/>
  <c r="CG23" i="21" s="1"/>
  <c r="S23" i="21"/>
  <c r="J42" i="21"/>
  <c r="I42" i="21" s="1"/>
  <c r="L42" i="21" s="1"/>
  <c r="BL28" i="20"/>
  <c r="BM28" i="20"/>
  <c r="BD29" i="20"/>
  <c r="BC29" i="20"/>
  <c r="AJ26" i="20"/>
  <c r="AM26" i="20" s="1"/>
  <c r="AL27" i="20" s="1"/>
  <c r="H43" i="20"/>
  <c r="K42" i="20"/>
  <c r="Q43" i="20"/>
  <c r="P44" i="20" s="1"/>
  <c r="AT22" i="20"/>
  <c r="AU22" i="20"/>
  <c r="BO23" i="20"/>
  <c r="V23" i="20"/>
  <c r="R23" i="20"/>
  <c r="U23" i="20" s="1"/>
  <c r="AN23" i="20"/>
  <c r="BF23" i="20"/>
  <c r="BS43" i="20"/>
  <c r="BR44" i="20" s="1"/>
  <c r="BA43" i="20"/>
  <c r="AZ44" i="20" s="1"/>
  <c r="Z43" i="20"/>
  <c r="Y44" i="20" s="1"/>
  <c r="BJ43" i="20"/>
  <c r="BI44" i="20" s="1"/>
  <c r="AC22" i="20"/>
  <c r="AB22" i="20"/>
  <c r="AR43" i="20"/>
  <c r="AQ44" i="20" s="1"/>
  <c r="AI43" i="20"/>
  <c r="AH44" i="20" s="1"/>
  <c r="BV22" i="20"/>
  <c r="BU22" i="20"/>
  <c r="J34" i="20"/>
  <c r="I34" i="20" s="1"/>
  <c r="L34" i="20" s="1"/>
  <c r="K39" i="16"/>
  <c r="L23" i="16"/>
  <c r="J24" i="16" s="1"/>
  <c r="I24" i="16" s="1"/>
  <c r="H40" i="16"/>
  <c r="BC23" i="16"/>
  <c r="BB23" i="16" s="1"/>
  <c r="BE23" i="16" s="1"/>
  <c r="BD24" i="16" s="1"/>
  <c r="BV22" i="16"/>
  <c r="BT22" i="16" s="1"/>
  <c r="BW22" i="16" s="1"/>
  <c r="AA24" i="16"/>
  <c r="BR38" i="16"/>
  <c r="BI38" i="16"/>
  <c r="AZ38" i="16"/>
  <c r="BS39" i="16"/>
  <c r="BK21" i="16"/>
  <c r="BN21" i="16" s="1"/>
  <c r="BJ39" i="16"/>
  <c r="BA39" i="16"/>
  <c r="AR39" i="16"/>
  <c r="AQ39" i="16" s="1"/>
  <c r="AS20" i="16"/>
  <c r="AV20" i="16" s="1"/>
  <c r="AL20" i="16"/>
  <c r="AK20" i="16"/>
  <c r="AI39" i="16"/>
  <c r="AH39" i="16" s="1"/>
  <c r="Z39" i="16"/>
  <c r="Y39" i="16" s="1"/>
  <c r="Q39" i="16"/>
  <c r="P39" i="16" s="1"/>
  <c r="AR45" i="21" l="1"/>
  <c r="AQ45" i="21" s="1"/>
  <c r="CB44" i="20"/>
  <c r="CA45" i="20" s="1"/>
  <c r="CD22" i="20"/>
  <c r="CE22" i="20"/>
  <c r="CE28" i="21"/>
  <c r="CD28" i="21"/>
  <c r="CB45" i="21"/>
  <c r="CA45" i="21" s="1"/>
  <c r="CE25" i="16"/>
  <c r="CD25" i="16"/>
  <c r="CB40" i="16"/>
  <c r="CA40" i="16" s="1"/>
  <c r="Z45" i="21"/>
  <c r="Y45" i="21" s="1"/>
  <c r="BA45" i="21"/>
  <c r="AZ45" i="21" s="1"/>
  <c r="BJ45" i="21"/>
  <c r="BI45" i="21" s="1"/>
  <c r="BU28" i="21"/>
  <c r="BT28" i="21" s="1"/>
  <c r="BW28" i="21" s="1"/>
  <c r="AK29" i="21"/>
  <c r="AJ29" i="21" s="1"/>
  <c r="AM29" i="21" s="1"/>
  <c r="AK30" i="21" s="1"/>
  <c r="AC26" i="21"/>
  <c r="AB26" i="21"/>
  <c r="AS28" i="21"/>
  <c r="AV28" i="21" s="1"/>
  <c r="AU29" i="21" s="1"/>
  <c r="J43" i="21"/>
  <c r="I43" i="21" s="1"/>
  <c r="L43" i="21" s="1"/>
  <c r="AI46" i="21"/>
  <c r="AH46" i="21" s="1"/>
  <c r="BS46" i="21"/>
  <c r="BR46" i="21" s="1"/>
  <c r="AN23" i="21"/>
  <c r="AW23" i="21"/>
  <c r="R23" i="21"/>
  <c r="U23" i="21" s="1"/>
  <c r="BO23" i="21"/>
  <c r="V23" i="21"/>
  <c r="BX23" i="21"/>
  <c r="AE23" i="21"/>
  <c r="BF23" i="21"/>
  <c r="Q46" i="21"/>
  <c r="P46" i="21" s="1"/>
  <c r="BC26" i="21"/>
  <c r="BD26" i="21"/>
  <c r="H46" i="21"/>
  <c r="K45" i="21"/>
  <c r="BK25" i="21"/>
  <c r="BN25" i="21" s="1"/>
  <c r="BK28" i="20"/>
  <c r="BN28" i="20" s="1"/>
  <c r="BL29" i="20" s="1"/>
  <c r="BB29" i="20"/>
  <c r="BE29" i="20" s="1"/>
  <c r="BD30" i="20" s="1"/>
  <c r="AK27" i="20"/>
  <c r="AJ27" i="20" s="1"/>
  <c r="AM27" i="20" s="1"/>
  <c r="J35" i="20"/>
  <c r="I35" i="20" s="1"/>
  <c r="L35" i="20" s="1"/>
  <c r="BT22" i="20"/>
  <c r="BW22" i="20" s="1"/>
  <c r="BX22" i="20"/>
  <c r="AI44" i="20"/>
  <c r="AH45" i="20" s="1"/>
  <c r="AA22" i="20"/>
  <c r="AD22" i="20" s="1"/>
  <c r="AE22" i="20"/>
  <c r="BJ44" i="20"/>
  <c r="BI45" i="20" s="1"/>
  <c r="BA44" i="20"/>
  <c r="AZ45" i="20" s="1"/>
  <c r="AS22" i="20"/>
  <c r="AV22" i="20" s="1"/>
  <c r="AW22" i="20"/>
  <c r="Z44" i="20"/>
  <c r="Y45" i="20" s="1"/>
  <c r="AR44" i="20"/>
  <c r="AQ45" i="20" s="1"/>
  <c r="BS44" i="20"/>
  <c r="BR45" i="20" s="1"/>
  <c r="S24" i="20"/>
  <c r="T24" i="20"/>
  <c r="Q44" i="20"/>
  <c r="P45" i="20" s="1"/>
  <c r="K43" i="20"/>
  <c r="H44" i="20"/>
  <c r="L24" i="16"/>
  <c r="J25" i="16" s="1"/>
  <c r="I25" i="16" s="1"/>
  <c r="K40" i="16"/>
  <c r="H41" i="16"/>
  <c r="BC24" i="16"/>
  <c r="BB24" i="16" s="1"/>
  <c r="BE24" i="16" s="1"/>
  <c r="BU23" i="16"/>
  <c r="BV23" i="16"/>
  <c r="AD24" i="16"/>
  <c r="BR39" i="16"/>
  <c r="BI39" i="16"/>
  <c r="AZ39" i="16"/>
  <c r="BS40" i="16"/>
  <c r="BJ40" i="16"/>
  <c r="BM22" i="16"/>
  <c r="BL22" i="16"/>
  <c r="BA40" i="16"/>
  <c r="AR40" i="16"/>
  <c r="AQ40" i="16" s="1"/>
  <c r="AU21" i="16"/>
  <c r="AT21" i="16"/>
  <c r="AJ20" i="16"/>
  <c r="AM20" i="16" s="1"/>
  <c r="AI40" i="16"/>
  <c r="AH40" i="16" s="1"/>
  <c r="Z40" i="16"/>
  <c r="Y40" i="16" s="1"/>
  <c r="Q40" i="16"/>
  <c r="P40" i="16" s="1"/>
  <c r="AR46" i="21" l="1"/>
  <c r="AQ46" i="21" s="1"/>
  <c r="CC28" i="21"/>
  <c r="CF28" i="21" s="1"/>
  <c r="CE29" i="21" s="1"/>
  <c r="CB46" i="21"/>
  <c r="CA46" i="21" s="1"/>
  <c r="CB45" i="20"/>
  <c r="CA46" i="20" s="1"/>
  <c r="CC22" i="20"/>
  <c r="CF22" i="20" s="1"/>
  <c r="CG22" i="20"/>
  <c r="CC25" i="16"/>
  <c r="CF25" i="16" s="1"/>
  <c r="CB41" i="16"/>
  <c r="CA41" i="16" s="1"/>
  <c r="Z46" i="21"/>
  <c r="Y46" i="21" s="1"/>
  <c r="BA46" i="21"/>
  <c r="AZ46" i="21" s="1"/>
  <c r="BJ46" i="21"/>
  <c r="BI46" i="21" s="1"/>
  <c r="BB26" i="21"/>
  <c r="BE26" i="21" s="1"/>
  <c r="BD27" i="21" s="1"/>
  <c r="BV29" i="21"/>
  <c r="BU29" i="21"/>
  <c r="AT29" i="21"/>
  <c r="AS29" i="21" s="1"/>
  <c r="AV29" i="21" s="1"/>
  <c r="AL30" i="21"/>
  <c r="AJ30" i="21" s="1"/>
  <c r="AM30" i="21" s="1"/>
  <c r="AA26" i="21"/>
  <c r="AD26" i="21" s="1"/>
  <c r="T24" i="21"/>
  <c r="CG24" i="21" s="1"/>
  <c r="S24" i="21"/>
  <c r="BS47" i="21"/>
  <c r="BR47" i="21" s="1"/>
  <c r="AI47" i="21"/>
  <c r="AH47" i="21" s="1"/>
  <c r="H47" i="21"/>
  <c r="K46" i="21"/>
  <c r="J44" i="21"/>
  <c r="I44" i="21" s="1"/>
  <c r="L44" i="21" s="1"/>
  <c r="BM26" i="21"/>
  <c r="BL26" i="21"/>
  <c r="Q47" i="21"/>
  <c r="P47" i="21" s="1"/>
  <c r="BM29" i="20"/>
  <c r="BK29" i="20" s="1"/>
  <c r="BN29" i="20" s="1"/>
  <c r="BM30" i="20" s="1"/>
  <c r="BC30" i="20"/>
  <c r="BB30" i="20" s="1"/>
  <c r="BE30" i="20" s="1"/>
  <c r="J36" i="20"/>
  <c r="I36" i="20" s="1"/>
  <c r="L36" i="20" s="1"/>
  <c r="BJ45" i="20"/>
  <c r="BI46" i="20" s="1"/>
  <c r="BS45" i="20"/>
  <c r="BR46" i="20" s="1"/>
  <c r="AL28" i="20"/>
  <c r="AK28" i="20"/>
  <c r="BA45" i="20"/>
  <c r="AZ46" i="20" s="1"/>
  <c r="AR45" i="20"/>
  <c r="AQ46" i="20" s="1"/>
  <c r="Z45" i="20"/>
  <c r="Y46" i="20" s="1"/>
  <c r="AU23" i="20"/>
  <c r="AT23" i="20"/>
  <c r="Q45" i="20"/>
  <c r="P46" i="20" s="1"/>
  <c r="AI45" i="20"/>
  <c r="AH46" i="20" s="1"/>
  <c r="H45" i="20"/>
  <c r="K44" i="20"/>
  <c r="R24" i="20"/>
  <c r="U24" i="20" s="1"/>
  <c r="BO24" i="20"/>
  <c r="BF24" i="20"/>
  <c r="AN24" i="20"/>
  <c r="V24" i="20"/>
  <c r="AC23" i="20"/>
  <c r="AB23" i="20"/>
  <c r="BU23" i="20"/>
  <c r="BV23" i="20"/>
  <c r="K41" i="16"/>
  <c r="L25" i="16"/>
  <c r="J26" i="16" s="1"/>
  <c r="I26" i="16" s="1"/>
  <c r="H42" i="16"/>
  <c r="BT23" i="16"/>
  <c r="BW23" i="16" s="1"/>
  <c r="BD25" i="16"/>
  <c r="BC25" i="16"/>
  <c r="AC25" i="16"/>
  <c r="AB25" i="16"/>
  <c r="BR40" i="16"/>
  <c r="BI40" i="16"/>
  <c r="AZ40" i="16"/>
  <c r="BS41" i="16"/>
  <c r="BJ41" i="16"/>
  <c r="BK22" i="16"/>
  <c r="BN22" i="16" s="1"/>
  <c r="BA41" i="16"/>
  <c r="AR41" i="16"/>
  <c r="AQ41" i="16" s="1"/>
  <c r="AS21" i="16"/>
  <c r="AV21" i="16" s="1"/>
  <c r="AI41" i="16"/>
  <c r="AH41" i="16" s="1"/>
  <c r="AK21" i="16"/>
  <c r="AL21" i="16"/>
  <c r="Z41" i="16"/>
  <c r="Y41" i="16" s="1"/>
  <c r="Q41" i="16"/>
  <c r="P41" i="16" s="1"/>
  <c r="AR47" i="21" l="1"/>
  <c r="AQ47" i="21" s="1"/>
  <c r="CD29" i="21"/>
  <c r="CC29" i="21" s="1"/>
  <c r="CF29" i="21" s="1"/>
  <c r="CD30" i="21" s="1"/>
  <c r="CB47" i="21"/>
  <c r="CA47" i="21" s="1"/>
  <c r="CE23" i="20"/>
  <c r="CD23" i="20"/>
  <c r="CB46" i="20"/>
  <c r="CA47" i="20" s="1"/>
  <c r="CE26" i="16"/>
  <c r="CD26" i="16"/>
  <c r="CB42" i="16"/>
  <c r="CA42" i="16" s="1"/>
  <c r="BA47" i="21"/>
  <c r="AZ47" i="21" s="1"/>
  <c r="Z47" i="21"/>
  <c r="Y47" i="21" s="1"/>
  <c r="BJ47" i="21"/>
  <c r="BI47" i="21" s="1"/>
  <c r="BC27" i="21"/>
  <c r="BB27" i="21" s="1"/>
  <c r="BE27" i="21" s="1"/>
  <c r="BT29" i="21"/>
  <c r="BW29" i="21" s="1"/>
  <c r="BV30" i="21" s="1"/>
  <c r="AB27" i="21"/>
  <c r="AC27" i="21"/>
  <c r="BK26" i="21"/>
  <c r="BN26" i="21" s="1"/>
  <c r="BL27" i="21" s="1"/>
  <c r="J45" i="21"/>
  <c r="I45" i="21" s="1"/>
  <c r="L45" i="21" s="1"/>
  <c r="K47" i="21"/>
  <c r="H48" i="21"/>
  <c r="AU30" i="21"/>
  <c r="AT30" i="21"/>
  <c r="R24" i="21"/>
  <c r="U24" i="21" s="1"/>
  <c r="AN24" i="21"/>
  <c r="V24" i="21"/>
  <c r="AW24" i="21"/>
  <c r="BO24" i="21"/>
  <c r="BX24" i="21"/>
  <c r="AE24" i="21"/>
  <c r="BF24" i="21"/>
  <c r="AL31" i="21"/>
  <c r="AK31" i="21"/>
  <c r="Q48" i="21"/>
  <c r="P48" i="21" s="1"/>
  <c r="AI48" i="21"/>
  <c r="AH48" i="21" s="1"/>
  <c r="BS48" i="21"/>
  <c r="BR48" i="21" s="1"/>
  <c r="BL30" i="20"/>
  <c r="BK30" i="20" s="1"/>
  <c r="BN30" i="20" s="1"/>
  <c r="BL31" i="20" s="1"/>
  <c r="BC31" i="20"/>
  <c r="BD31" i="20"/>
  <c r="AJ28" i="20"/>
  <c r="AM28" i="20" s="1"/>
  <c r="AK29" i="20" s="1"/>
  <c r="AS23" i="20"/>
  <c r="AV23" i="20" s="1"/>
  <c r="AW23" i="20"/>
  <c r="BA46" i="20"/>
  <c r="AZ47" i="20" s="1"/>
  <c r="BJ46" i="20"/>
  <c r="BI47" i="20" s="1"/>
  <c r="AI46" i="20"/>
  <c r="AH47" i="20" s="1"/>
  <c r="AR46" i="20"/>
  <c r="AQ47" i="20" s="1"/>
  <c r="J37" i="20"/>
  <c r="I37" i="20" s="1"/>
  <c r="L37" i="20" s="1"/>
  <c r="Q46" i="20"/>
  <c r="P47" i="20" s="1"/>
  <c r="BS46" i="20"/>
  <c r="BR47" i="20" s="1"/>
  <c r="AA23" i="20"/>
  <c r="AD23" i="20" s="1"/>
  <c r="AE23" i="20"/>
  <c r="BT23" i="20"/>
  <c r="BW23" i="20" s="1"/>
  <c r="BX23" i="20"/>
  <c r="H46" i="20"/>
  <c r="K45" i="20"/>
  <c r="Z46" i="20"/>
  <c r="Y47" i="20" s="1"/>
  <c r="S25" i="20"/>
  <c r="T25" i="20"/>
  <c r="K42" i="16"/>
  <c r="L26" i="16"/>
  <c r="J27" i="16" s="1"/>
  <c r="I27" i="16" s="1"/>
  <c r="H43" i="16"/>
  <c r="BV24" i="16"/>
  <c r="BU24" i="16"/>
  <c r="BB25" i="16"/>
  <c r="BE25" i="16" s="1"/>
  <c r="BC26" i="16" s="1"/>
  <c r="AA25" i="16"/>
  <c r="AD25" i="16" s="1"/>
  <c r="BR41" i="16"/>
  <c r="BI41" i="16"/>
  <c r="AZ41" i="16"/>
  <c r="BS42" i="16"/>
  <c r="BJ42" i="16"/>
  <c r="BL23" i="16"/>
  <c r="BM23" i="16"/>
  <c r="BA42" i="16"/>
  <c r="AR42" i="16"/>
  <c r="AQ42" i="16" s="1"/>
  <c r="AU22" i="16"/>
  <c r="AT22" i="16"/>
  <c r="AJ21" i="16"/>
  <c r="AM21" i="16" s="1"/>
  <c r="AI42" i="16"/>
  <c r="AH42" i="16" s="1"/>
  <c r="Z42" i="16"/>
  <c r="Y42" i="16" s="1"/>
  <c r="Q42" i="16"/>
  <c r="P42" i="16" s="1"/>
  <c r="AR48" i="21" l="1"/>
  <c r="AQ48" i="21" s="1"/>
  <c r="CE30" i="21"/>
  <c r="CC30" i="21" s="1"/>
  <c r="CF30" i="21" s="1"/>
  <c r="CD31" i="21" s="1"/>
  <c r="CB47" i="20"/>
  <c r="CA48" i="20" s="1"/>
  <c r="CC23" i="20"/>
  <c r="CF23" i="20" s="1"/>
  <c r="CG23" i="20"/>
  <c r="CB48" i="21"/>
  <c r="CA48" i="21" s="1"/>
  <c r="CC26" i="16"/>
  <c r="CF26" i="16" s="1"/>
  <c r="CB43" i="16"/>
  <c r="CA43" i="16" s="1"/>
  <c r="Z48" i="21"/>
  <c r="Y48" i="21" s="1"/>
  <c r="BA48" i="21"/>
  <c r="AZ48" i="21" s="1"/>
  <c r="BJ48" i="21"/>
  <c r="BI48" i="21" s="1"/>
  <c r="BU30" i="21"/>
  <c r="BT30" i="21" s="1"/>
  <c r="BW30" i="21" s="1"/>
  <c r="BM27" i="21"/>
  <c r="BK27" i="21" s="1"/>
  <c r="BN27" i="21" s="1"/>
  <c r="BL28" i="21" s="1"/>
  <c r="AA27" i="21"/>
  <c r="AD27" i="21" s="1"/>
  <c r="AB28" i="21" s="1"/>
  <c r="T25" i="21"/>
  <c r="CG25" i="21" s="1"/>
  <c r="S25" i="21"/>
  <c r="AS30" i="21"/>
  <c r="AV30" i="21" s="1"/>
  <c r="H49" i="21"/>
  <c r="K48" i="21"/>
  <c r="BS49" i="21"/>
  <c r="BR49" i="21" s="1"/>
  <c r="BD28" i="21"/>
  <c r="BC28" i="21"/>
  <c r="AI49" i="21"/>
  <c r="AH49" i="21" s="1"/>
  <c r="Q49" i="21"/>
  <c r="P49" i="21" s="1"/>
  <c r="J46" i="21"/>
  <c r="I46" i="21" s="1"/>
  <c r="L46" i="21" s="1"/>
  <c r="AJ31" i="21"/>
  <c r="AM31" i="21" s="1"/>
  <c r="BB31" i="20"/>
  <c r="BE31" i="20" s="1"/>
  <c r="BD32" i="20" s="1"/>
  <c r="BM31" i="20"/>
  <c r="BK31" i="20" s="1"/>
  <c r="BN31" i="20" s="1"/>
  <c r="BM32" i="20" s="1"/>
  <c r="AL29" i="20"/>
  <c r="AJ29" i="20" s="1"/>
  <c r="AM29" i="20" s="1"/>
  <c r="AK30" i="20" s="1"/>
  <c r="J38" i="20"/>
  <c r="I38" i="20" s="1"/>
  <c r="L38" i="20" s="1"/>
  <c r="BV24" i="20"/>
  <c r="BU24" i="20"/>
  <c r="BJ47" i="20"/>
  <c r="BI48" i="20" s="1"/>
  <c r="BA47" i="20"/>
  <c r="AZ48" i="20" s="1"/>
  <c r="BS47" i="20"/>
  <c r="BR48" i="20" s="1"/>
  <c r="AC24" i="20"/>
  <c r="AB24" i="20"/>
  <c r="AU24" i="20"/>
  <c r="AT24" i="20"/>
  <c r="Z47" i="20"/>
  <c r="Y48" i="20" s="1"/>
  <c r="H47" i="20"/>
  <c r="K46" i="20"/>
  <c r="AR47" i="20"/>
  <c r="AQ48" i="20" s="1"/>
  <c r="AI47" i="20"/>
  <c r="AH48" i="20" s="1"/>
  <c r="Q47" i="20"/>
  <c r="P48" i="20" s="1"/>
  <c r="R25" i="20"/>
  <c r="U25" i="20" s="1"/>
  <c r="BF25" i="20"/>
  <c r="BO25" i="20"/>
  <c r="AN25" i="20"/>
  <c r="V25" i="20"/>
  <c r="K43" i="16"/>
  <c r="L27" i="16"/>
  <c r="H44" i="16"/>
  <c r="BD26" i="16"/>
  <c r="BB26" i="16" s="1"/>
  <c r="BT24" i="16"/>
  <c r="BW24" i="16" s="1"/>
  <c r="BV25" i="16" s="1"/>
  <c r="AC26" i="16"/>
  <c r="AB26" i="16"/>
  <c r="BR42" i="16"/>
  <c r="BI42" i="16"/>
  <c r="AZ42" i="16"/>
  <c r="BS43" i="16"/>
  <c r="BJ43" i="16"/>
  <c r="BK23" i="16"/>
  <c r="BN23" i="16" s="1"/>
  <c r="BA43" i="16"/>
  <c r="AS22" i="16"/>
  <c r="AV22" i="16" s="1"/>
  <c r="AR43" i="16"/>
  <c r="AQ43" i="16" s="1"/>
  <c r="AI43" i="16"/>
  <c r="AH43" i="16" s="1"/>
  <c r="AK22" i="16"/>
  <c r="AL22" i="16"/>
  <c r="Z43" i="16"/>
  <c r="Y43" i="16" s="1"/>
  <c r="Q43" i="16"/>
  <c r="P43" i="16" s="1"/>
  <c r="AR49" i="21" l="1"/>
  <c r="AQ49" i="21" s="1"/>
  <c r="CE31" i="21"/>
  <c r="CC31" i="21" s="1"/>
  <c r="CF31" i="21" s="1"/>
  <c r="CB48" i="20"/>
  <c r="CA49" i="20" s="1"/>
  <c r="CD24" i="20"/>
  <c r="CE24" i="20"/>
  <c r="CB49" i="21"/>
  <c r="CA49" i="21" s="1"/>
  <c r="CD27" i="16"/>
  <c r="CE27" i="16"/>
  <c r="CB44" i="16"/>
  <c r="CA44" i="16" s="1"/>
  <c r="Z49" i="21"/>
  <c r="Y49" i="21" s="1"/>
  <c r="BA49" i="21"/>
  <c r="AZ49" i="21" s="1"/>
  <c r="BJ49" i="21"/>
  <c r="BI49" i="21" s="1"/>
  <c r="BU31" i="21"/>
  <c r="BV31" i="21"/>
  <c r="AC28" i="21"/>
  <c r="AA28" i="21" s="1"/>
  <c r="AD28" i="21" s="1"/>
  <c r="BB28" i="21"/>
  <c r="BE28" i="21" s="1"/>
  <c r="BD29" i="21" s="1"/>
  <c r="BM28" i="21"/>
  <c r="BK28" i="21" s="1"/>
  <c r="BN28" i="21" s="1"/>
  <c r="J47" i="21"/>
  <c r="I47" i="21" s="1"/>
  <c r="L47" i="21" s="1"/>
  <c r="BS50" i="21"/>
  <c r="BR50" i="21" s="1"/>
  <c r="AI50" i="21"/>
  <c r="AH50" i="21" s="1"/>
  <c r="H50" i="21"/>
  <c r="K49" i="21"/>
  <c r="AU31" i="21"/>
  <c r="AT31" i="21"/>
  <c r="AL32" i="21"/>
  <c r="AK32" i="21"/>
  <c r="Q50" i="21"/>
  <c r="P50" i="21" s="1"/>
  <c r="BO25" i="21"/>
  <c r="BF25" i="21"/>
  <c r="AE25" i="21"/>
  <c r="AN25" i="21"/>
  <c r="BX25" i="21"/>
  <c r="AW25" i="21"/>
  <c r="R25" i="21"/>
  <c r="U25" i="21" s="1"/>
  <c r="V25" i="21"/>
  <c r="BC32" i="20"/>
  <c r="BB32" i="20" s="1"/>
  <c r="BE32" i="20" s="1"/>
  <c r="BD33" i="20" s="1"/>
  <c r="AL30" i="20"/>
  <c r="AJ30" i="20" s="1"/>
  <c r="AM30" i="20" s="1"/>
  <c r="BL32" i="20"/>
  <c r="BK32" i="20" s="1"/>
  <c r="BN32" i="20" s="1"/>
  <c r="J39" i="20"/>
  <c r="I39" i="20" s="1"/>
  <c r="L39" i="20" s="1"/>
  <c r="Z48" i="20"/>
  <c r="Y49" i="20" s="1"/>
  <c r="BT24" i="20"/>
  <c r="BW24" i="20" s="1"/>
  <c r="BX24" i="20"/>
  <c r="AS24" i="20"/>
  <c r="AV24" i="20" s="1"/>
  <c r="AW24" i="20"/>
  <c r="AI48" i="20"/>
  <c r="AH49" i="20" s="1"/>
  <c r="S26" i="20"/>
  <c r="T26" i="20"/>
  <c r="K47" i="20"/>
  <c r="H48" i="20"/>
  <c r="BJ48" i="20"/>
  <c r="BI49" i="20" s="1"/>
  <c r="Q48" i="20"/>
  <c r="P49" i="20" s="1"/>
  <c r="AA24" i="20"/>
  <c r="AD24" i="20" s="1"/>
  <c r="AE24" i="20"/>
  <c r="BS48" i="20"/>
  <c r="BR49" i="20" s="1"/>
  <c r="AR48" i="20"/>
  <c r="AQ49" i="20" s="1"/>
  <c r="BA48" i="20"/>
  <c r="AZ49" i="20" s="1"/>
  <c r="K44" i="16"/>
  <c r="J28" i="16"/>
  <c r="I28" i="16" s="1"/>
  <c r="H45" i="16"/>
  <c r="BU25" i="16"/>
  <c r="BT25" i="16" s="1"/>
  <c r="BW25" i="16" s="1"/>
  <c r="BE26" i="16"/>
  <c r="AA26" i="16"/>
  <c r="AD26" i="16" s="1"/>
  <c r="BR43" i="16"/>
  <c r="BI43" i="16"/>
  <c r="AZ43" i="16"/>
  <c r="BS44" i="16"/>
  <c r="BJ44" i="16"/>
  <c r="BM24" i="16"/>
  <c r="BL24" i="16"/>
  <c r="BA44" i="16"/>
  <c r="AR44" i="16"/>
  <c r="AQ44" i="16" s="1"/>
  <c r="AU23" i="16"/>
  <c r="AT23" i="16"/>
  <c r="AI44" i="16"/>
  <c r="AH44" i="16" s="1"/>
  <c r="AJ22" i="16"/>
  <c r="AM22" i="16" s="1"/>
  <c r="Z44" i="16"/>
  <c r="Y44" i="16" s="1"/>
  <c r="Q44" i="16"/>
  <c r="P44" i="16" s="1"/>
  <c r="AR50" i="21" l="1"/>
  <c r="AQ50" i="21" s="1"/>
  <c r="CC27" i="16"/>
  <c r="CF27" i="16" s="1"/>
  <c r="CE28" i="16" s="1"/>
  <c r="CD32" i="21"/>
  <c r="CE32" i="21"/>
  <c r="CC24" i="20"/>
  <c r="CF24" i="20" s="1"/>
  <c r="CG24" i="20"/>
  <c r="CB49" i="20"/>
  <c r="CA50" i="20" s="1"/>
  <c r="CB50" i="21"/>
  <c r="CA50" i="21" s="1"/>
  <c r="CB45" i="16"/>
  <c r="CA45" i="16" s="1"/>
  <c r="Z50" i="21"/>
  <c r="Y50" i="21" s="1"/>
  <c r="BA50" i="21"/>
  <c r="AZ50" i="21" s="1"/>
  <c r="BJ50" i="21"/>
  <c r="BI50" i="21" s="1"/>
  <c r="BT31" i="21"/>
  <c r="BW31" i="21" s="1"/>
  <c r="AB29" i="21"/>
  <c r="AC29" i="21"/>
  <c r="BC29" i="21"/>
  <c r="BB29" i="21" s="1"/>
  <c r="BE29" i="21" s="1"/>
  <c r="BC30" i="21" s="1"/>
  <c r="BM29" i="21"/>
  <c r="BL29" i="21"/>
  <c r="AS31" i="21"/>
  <c r="AV31" i="21" s="1"/>
  <c r="AT32" i="21" s="1"/>
  <c r="BS51" i="21"/>
  <c r="BR51" i="21" s="1"/>
  <c r="AJ32" i="21"/>
  <c r="AM32" i="21" s="1"/>
  <c r="H51" i="21"/>
  <c r="K50" i="21"/>
  <c r="J48" i="21"/>
  <c r="I48" i="21" s="1"/>
  <c r="L48" i="21" s="1"/>
  <c r="Q51" i="21"/>
  <c r="P51" i="21" s="1"/>
  <c r="T26" i="21"/>
  <c r="CG26" i="21" s="1"/>
  <c r="S26" i="21"/>
  <c r="AI51" i="21"/>
  <c r="AH51" i="21" s="1"/>
  <c r="BC33" i="20"/>
  <c r="BB33" i="20" s="1"/>
  <c r="BE33" i="20" s="1"/>
  <c r="AL31" i="20"/>
  <c r="AK31" i="20"/>
  <c r="BL33" i="20"/>
  <c r="BM33" i="20"/>
  <c r="J40" i="20"/>
  <c r="I40" i="20" s="1"/>
  <c r="L40" i="20" s="1"/>
  <c r="BU25" i="20"/>
  <c r="BV25" i="20"/>
  <c r="Q49" i="20"/>
  <c r="P50" i="20" s="1"/>
  <c r="AR49" i="20"/>
  <c r="AQ50" i="20" s="1"/>
  <c r="AB25" i="20"/>
  <c r="AC25" i="20"/>
  <c r="AN26" i="20"/>
  <c r="BO26" i="20"/>
  <c r="BF26" i="20"/>
  <c r="R26" i="20"/>
  <c r="U26" i="20" s="1"/>
  <c r="V26" i="20"/>
  <c r="AI49" i="20"/>
  <c r="AH50" i="20" s="1"/>
  <c r="BS49" i="20"/>
  <c r="BR50" i="20" s="1"/>
  <c r="H49" i="20"/>
  <c r="K48" i="20"/>
  <c r="BJ49" i="20"/>
  <c r="BI50" i="20" s="1"/>
  <c r="BA49" i="20"/>
  <c r="AZ50" i="20" s="1"/>
  <c r="AU25" i="20"/>
  <c r="AT25" i="20"/>
  <c r="Z49" i="20"/>
  <c r="Y50" i="20" s="1"/>
  <c r="K45" i="16"/>
  <c r="L28" i="16"/>
  <c r="H46" i="16"/>
  <c r="BU26" i="16"/>
  <c r="BV26" i="16"/>
  <c r="BD27" i="16"/>
  <c r="BC27" i="16"/>
  <c r="AC27" i="16"/>
  <c r="AB27" i="16"/>
  <c r="BR44" i="16"/>
  <c r="BI44" i="16"/>
  <c r="AZ44" i="16"/>
  <c r="BS45" i="16"/>
  <c r="BK24" i="16"/>
  <c r="BN24" i="16" s="1"/>
  <c r="BJ45" i="16"/>
  <c r="BA45" i="16"/>
  <c r="AR45" i="16"/>
  <c r="AQ45" i="16" s="1"/>
  <c r="AS23" i="16"/>
  <c r="AV23" i="16" s="1"/>
  <c r="AI45" i="16"/>
  <c r="AH45" i="16" s="1"/>
  <c r="AK23" i="16"/>
  <c r="AL23" i="16"/>
  <c r="Z45" i="16"/>
  <c r="Y45" i="16" s="1"/>
  <c r="Q45" i="16"/>
  <c r="P45" i="16" s="1"/>
  <c r="AR51" i="21" l="1"/>
  <c r="AQ51" i="21" s="1"/>
  <c r="CD28" i="16"/>
  <c r="CC28" i="16" s="1"/>
  <c r="CF28" i="16" s="1"/>
  <c r="CC32" i="21"/>
  <c r="CF32" i="21" s="1"/>
  <c r="CE33" i="21" s="1"/>
  <c r="CB50" i="20"/>
  <c r="CA51" i="20" s="1"/>
  <c r="CE25" i="20"/>
  <c r="CD25" i="20"/>
  <c r="CB51" i="21"/>
  <c r="CA51" i="21" s="1"/>
  <c r="CB46" i="16"/>
  <c r="CA46" i="16" s="1"/>
  <c r="Z51" i="21"/>
  <c r="Y51" i="21" s="1"/>
  <c r="BA51" i="21"/>
  <c r="AZ51" i="21" s="1"/>
  <c r="BJ51" i="21"/>
  <c r="BI51" i="21" s="1"/>
  <c r="AA29" i="21"/>
  <c r="AD29" i="21" s="1"/>
  <c r="AC30" i="21" s="1"/>
  <c r="BU32" i="21"/>
  <c r="BV32" i="21"/>
  <c r="BK29" i="21"/>
  <c r="BN29" i="21" s="1"/>
  <c r="BL30" i="21" s="1"/>
  <c r="BD30" i="21"/>
  <c r="BB30" i="21" s="1"/>
  <c r="BE30" i="21" s="1"/>
  <c r="AU32" i="21"/>
  <c r="AS32" i="21" s="1"/>
  <c r="AV32" i="21" s="1"/>
  <c r="J49" i="21"/>
  <c r="I49" i="21" s="1"/>
  <c r="L49" i="21" s="1"/>
  <c r="Q52" i="21"/>
  <c r="P52" i="21" s="1"/>
  <c r="K51" i="21"/>
  <c r="H52" i="21"/>
  <c r="AI52" i="21"/>
  <c r="AH52" i="21" s="1"/>
  <c r="AW26" i="21"/>
  <c r="R26" i="21"/>
  <c r="U26" i="21" s="1"/>
  <c r="BX26" i="21"/>
  <c r="AE26" i="21"/>
  <c r="AN26" i="21"/>
  <c r="V26" i="21"/>
  <c r="BF26" i="21"/>
  <c r="BO26" i="21"/>
  <c r="AK33" i="21"/>
  <c r="AL33" i="21"/>
  <c r="BS52" i="21"/>
  <c r="BR52" i="21" s="1"/>
  <c r="BC34" i="20"/>
  <c r="BD34" i="20"/>
  <c r="AJ31" i="20"/>
  <c r="AM31" i="20" s="1"/>
  <c r="AL32" i="20" s="1"/>
  <c r="BK33" i="20"/>
  <c r="BN33" i="20" s="1"/>
  <c r="AR50" i="20"/>
  <c r="AQ51" i="20" s="1"/>
  <c r="BS50" i="20"/>
  <c r="BR51" i="20" s="1"/>
  <c r="BA50" i="20"/>
  <c r="AZ51" i="20" s="1"/>
  <c r="H50" i="20"/>
  <c r="K49" i="20"/>
  <c r="AA25" i="20"/>
  <c r="AD25" i="20" s="1"/>
  <c r="AE25" i="20"/>
  <c r="Q50" i="20"/>
  <c r="P51" i="20" s="1"/>
  <c r="BJ50" i="20"/>
  <c r="BI51" i="20" s="1"/>
  <c r="T27" i="20"/>
  <c r="S27" i="20"/>
  <c r="BT25" i="20"/>
  <c r="BW25" i="20" s="1"/>
  <c r="BX25" i="20"/>
  <c r="J41" i="20"/>
  <c r="I41" i="20" s="1"/>
  <c r="L41" i="20" s="1"/>
  <c r="AS25" i="20"/>
  <c r="AV25" i="20" s="1"/>
  <c r="AW25" i="20"/>
  <c r="Z50" i="20"/>
  <c r="Y51" i="20" s="1"/>
  <c r="AI50" i="20"/>
  <c r="AH51" i="20" s="1"/>
  <c r="K46" i="16"/>
  <c r="J29" i="16"/>
  <c r="I29" i="16" s="1"/>
  <c r="H47" i="16"/>
  <c r="BT26" i="16"/>
  <c r="BW26" i="16" s="1"/>
  <c r="BU27" i="16" s="1"/>
  <c r="BB27" i="16"/>
  <c r="BE27" i="16" s="1"/>
  <c r="AA27" i="16"/>
  <c r="AD27" i="16" s="1"/>
  <c r="BR45" i="16"/>
  <c r="BI45" i="16"/>
  <c r="AZ45" i="16"/>
  <c r="BS46" i="16"/>
  <c r="BJ46" i="16"/>
  <c r="BM25" i="16"/>
  <c r="BL25" i="16"/>
  <c r="BA46" i="16"/>
  <c r="AR46" i="16"/>
  <c r="AQ46" i="16" s="1"/>
  <c r="AU24" i="16"/>
  <c r="AT24" i="16"/>
  <c r="AI46" i="16"/>
  <c r="AH46" i="16" s="1"/>
  <c r="AJ23" i="16"/>
  <c r="AM23" i="16" s="1"/>
  <c r="Z46" i="16"/>
  <c r="Y46" i="16" s="1"/>
  <c r="Q46" i="16"/>
  <c r="P46" i="16" s="1"/>
  <c r="AR52" i="21" l="1"/>
  <c r="AQ52" i="21" s="1"/>
  <c r="CD33" i="21"/>
  <c r="CC33" i="21" s="1"/>
  <c r="CF33" i="21" s="1"/>
  <c r="CB51" i="20"/>
  <c r="CA52" i="20" s="1"/>
  <c r="CC25" i="20"/>
  <c r="CF25" i="20" s="1"/>
  <c r="CG25" i="20"/>
  <c r="CB52" i="21"/>
  <c r="CA52" i="21" s="1"/>
  <c r="CD29" i="16"/>
  <c r="CE29" i="16"/>
  <c r="CB47" i="16"/>
  <c r="CA47" i="16" s="1"/>
  <c r="Z52" i="21"/>
  <c r="Y52" i="21" s="1"/>
  <c r="BA52" i="21"/>
  <c r="AZ52" i="21" s="1"/>
  <c r="BJ52" i="21"/>
  <c r="BI52" i="21" s="1"/>
  <c r="AB30" i="21"/>
  <c r="AA30" i="21" s="1"/>
  <c r="AD30" i="21" s="1"/>
  <c r="AC31" i="21" s="1"/>
  <c r="BT32" i="21"/>
  <c r="BW32" i="21" s="1"/>
  <c r="BU33" i="21" s="1"/>
  <c r="BM30" i="21"/>
  <c r="BK30" i="21" s="1"/>
  <c r="BN30" i="21" s="1"/>
  <c r="BL31" i="21" s="1"/>
  <c r="J50" i="21"/>
  <c r="I50" i="21" s="1"/>
  <c r="L50" i="21" s="1"/>
  <c r="AJ33" i="21"/>
  <c r="AM33" i="21" s="1"/>
  <c r="Q53" i="21"/>
  <c r="P53" i="21" s="1"/>
  <c r="T27" i="21"/>
  <c r="CG27" i="21" s="1"/>
  <c r="S27" i="21"/>
  <c r="BC31" i="21"/>
  <c r="BD31" i="21"/>
  <c r="AI53" i="21"/>
  <c r="AH53" i="21" s="1"/>
  <c r="AT33" i="21"/>
  <c r="AU33" i="21"/>
  <c r="H53" i="21"/>
  <c r="K52" i="21"/>
  <c r="BS53" i="21"/>
  <c r="BR53" i="21" s="1"/>
  <c r="BB34" i="20"/>
  <c r="BE34" i="20" s="1"/>
  <c r="BD35" i="20" s="1"/>
  <c r="AK32" i="20"/>
  <c r="AJ32" i="20" s="1"/>
  <c r="AM32" i="20" s="1"/>
  <c r="AK33" i="20" s="1"/>
  <c r="BM34" i="20"/>
  <c r="BL34" i="20"/>
  <c r="J42" i="20"/>
  <c r="I42" i="20" s="1"/>
  <c r="L42" i="20" s="1"/>
  <c r="AR51" i="20"/>
  <c r="AQ52" i="20" s="1"/>
  <c r="AC26" i="20"/>
  <c r="AB26" i="20"/>
  <c r="AI51" i="20"/>
  <c r="AH52" i="20" s="1"/>
  <c r="BV26" i="20"/>
  <c r="BU26" i="20"/>
  <c r="Q51" i="20"/>
  <c r="P52" i="20" s="1"/>
  <c r="Z51" i="20"/>
  <c r="Y52" i="20" s="1"/>
  <c r="BF27" i="20"/>
  <c r="AN27" i="20"/>
  <c r="R27" i="20"/>
  <c r="U27" i="20" s="1"/>
  <c r="BO27" i="20"/>
  <c r="V27" i="20"/>
  <c r="H51" i="20"/>
  <c r="K50" i="20"/>
  <c r="BA51" i="20"/>
  <c r="AZ52" i="20" s="1"/>
  <c r="BS51" i="20"/>
  <c r="BR52" i="20" s="1"/>
  <c r="AT26" i="20"/>
  <c r="AU26" i="20"/>
  <c r="BJ51" i="20"/>
  <c r="BI52" i="20" s="1"/>
  <c r="K47" i="16"/>
  <c r="L29" i="16"/>
  <c r="H48" i="16"/>
  <c r="BV27" i="16"/>
  <c r="BT27" i="16" s="1"/>
  <c r="BW27" i="16" s="1"/>
  <c r="BC28" i="16"/>
  <c r="BD28" i="16"/>
  <c r="AC28" i="16"/>
  <c r="AB28" i="16"/>
  <c r="BR46" i="16"/>
  <c r="BI46" i="16"/>
  <c r="AZ46" i="16"/>
  <c r="BS47" i="16"/>
  <c r="BK25" i="16"/>
  <c r="BN25" i="16" s="1"/>
  <c r="BJ47" i="16"/>
  <c r="BA47" i="16"/>
  <c r="AR47" i="16"/>
  <c r="AQ47" i="16" s="1"/>
  <c r="AS24" i="16"/>
  <c r="AV24" i="16" s="1"/>
  <c r="AI47" i="16"/>
  <c r="AH47" i="16" s="1"/>
  <c r="AK24" i="16"/>
  <c r="AL24" i="16"/>
  <c r="Z47" i="16"/>
  <c r="Y47" i="16" s="1"/>
  <c r="Q47" i="16"/>
  <c r="P47" i="16" s="1"/>
  <c r="AR53" i="21" l="1"/>
  <c r="AQ53" i="21" s="1"/>
  <c r="CE34" i="21"/>
  <c r="CD34" i="21"/>
  <c r="CB53" i="21"/>
  <c r="CA53" i="21" s="1"/>
  <c r="CE26" i="20"/>
  <c r="CD26" i="20"/>
  <c r="CB52" i="20"/>
  <c r="CA53" i="20" s="1"/>
  <c r="CC29" i="16"/>
  <c r="CF29" i="16" s="1"/>
  <c r="CB48" i="16"/>
  <c r="CA48" i="16" s="1"/>
  <c r="Z53" i="21"/>
  <c r="Y53" i="21" s="1"/>
  <c r="BA53" i="21"/>
  <c r="AZ53" i="21" s="1"/>
  <c r="BJ53" i="21"/>
  <c r="BI53" i="21" s="1"/>
  <c r="AB31" i="21"/>
  <c r="AA31" i="21" s="1"/>
  <c r="AD31" i="21" s="1"/>
  <c r="AB32" i="21" s="1"/>
  <c r="BV33" i="21"/>
  <c r="BT33" i="21" s="1"/>
  <c r="BW33" i="21" s="1"/>
  <c r="BU34" i="21" s="1"/>
  <c r="BB31" i="21"/>
  <c r="BE31" i="21" s="1"/>
  <c r="BD32" i="21" s="1"/>
  <c r="BM31" i="21"/>
  <c r="BK31" i="21" s="1"/>
  <c r="BN31" i="21" s="1"/>
  <c r="BM32" i="21" s="1"/>
  <c r="BS54" i="21"/>
  <c r="BR54" i="21" s="1"/>
  <c r="J51" i="21"/>
  <c r="I51" i="21" s="1"/>
  <c r="L51" i="21" s="1"/>
  <c r="Q54" i="21"/>
  <c r="P54" i="21" s="1"/>
  <c r="H54" i="21"/>
  <c r="K53" i="21"/>
  <c r="AI54" i="21"/>
  <c r="AH54" i="21" s="1"/>
  <c r="AS33" i="21"/>
  <c r="AV33" i="21" s="1"/>
  <c r="BF27" i="21"/>
  <c r="BX27" i="21"/>
  <c r="AW27" i="21"/>
  <c r="R27" i="21"/>
  <c r="U27" i="21" s="1"/>
  <c r="AN27" i="21"/>
  <c r="AE27" i="21"/>
  <c r="BO27" i="21"/>
  <c r="V27" i="21"/>
  <c r="AK34" i="21"/>
  <c r="AL34" i="21"/>
  <c r="AL33" i="20"/>
  <c r="AJ33" i="20" s="1"/>
  <c r="AM33" i="20" s="1"/>
  <c r="BC35" i="20"/>
  <c r="BB35" i="20" s="1"/>
  <c r="BE35" i="20" s="1"/>
  <c r="BD36" i="20" s="1"/>
  <c r="BK34" i="20"/>
  <c r="BN34" i="20" s="1"/>
  <c r="BL35" i="20" s="1"/>
  <c r="J43" i="20"/>
  <c r="I43" i="20" s="1"/>
  <c r="L43" i="20" s="1"/>
  <c r="AS26" i="20"/>
  <c r="AV26" i="20" s="1"/>
  <c r="AW26" i="20"/>
  <c r="BA52" i="20"/>
  <c r="AZ53" i="20" s="1"/>
  <c r="AI52" i="20"/>
  <c r="AH53" i="20" s="1"/>
  <c r="K51" i="20"/>
  <c r="H52" i="20"/>
  <c r="S28" i="20"/>
  <c r="T28" i="20"/>
  <c r="AR52" i="20"/>
  <c r="AQ53" i="20" s="1"/>
  <c r="AA26" i="20"/>
  <c r="AD26" i="20" s="1"/>
  <c r="AE26" i="20"/>
  <c r="BJ52" i="20"/>
  <c r="BI53" i="20" s="1"/>
  <c r="BS52" i="20"/>
  <c r="BR53" i="20" s="1"/>
  <c r="Z52" i="20"/>
  <c r="Y53" i="20" s="1"/>
  <c r="Q52" i="20"/>
  <c r="P53" i="20" s="1"/>
  <c r="BT26" i="20"/>
  <c r="BW26" i="20" s="1"/>
  <c r="BX26" i="20"/>
  <c r="K48" i="16"/>
  <c r="J30" i="16"/>
  <c r="I30" i="16" s="1"/>
  <c r="H49" i="16"/>
  <c r="BU28" i="16"/>
  <c r="BV28" i="16"/>
  <c r="BB28" i="16"/>
  <c r="BE28" i="16" s="1"/>
  <c r="AA28" i="16"/>
  <c r="BR47" i="16"/>
  <c r="BI47" i="16"/>
  <c r="AZ47" i="16"/>
  <c r="BS48" i="16"/>
  <c r="BJ48" i="16"/>
  <c r="BL26" i="16"/>
  <c r="BM26" i="16"/>
  <c r="BA48" i="16"/>
  <c r="AR48" i="16"/>
  <c r="AQ48" i="16" s="1"/>
  <c r="AU25" i="16"/>
  <c r="AT25" i="16"/>
  <c r="AJ24" i="16"/>
  <c r="AM24" i="16" s="1"/>
  <c r="AI48" i="16"/>
  <c r="AH48" i="16" s="1"/>
  <c r="Z48" i="16"/>
  <c r="Y48" i="16" s="1"/>
  <c r="Q48" i="16"/>
  <c r="P48" i="16" s="1"/>
  <c r="AR54" i="21" l="1"/>
  <c r="AQ54" i="21" s="1"/>
  <c r="CC34" i="21"/>
  <c r="CF34" i="21" s="1"/>
  <c r="CC26" i="20"/>
  <c r="CF26" i="20" s="1"/>
  <c r="CG26" i="20"/>
  <c r="CB53" i="20"/>
  <c r="CA54" i="20" s="1"/>
  <c r="CB54" i="21"/>
  <c r="CA54" i="21" s="1"/>
  <c r="CE30" i="16"/>
  <c r="CD30" i="16"/>
  <c r="CB49" i="16"/>
  <c r="CA49" i="16" s="1"/>
  <c r="Z54" i="21"/>
  <c r="Y54" i="21" s="1"/>
  <c r="BA54" i="21"/>
  <c r="AZ54" i="21" s="1"/>
  <c r="BJ54" i="21"/>
  <c r="BI54" i="21" s="1"/>
  <c r="AC32" i="21"/>
  <c r="AA32" i="21" s="1"/>
  <c r="AD32" i="21" s="1"/>
  <c r="AB33" i="21" s="1"/>
  <c r="BV34" i="21"/>
  <c r="BT34" i="21" s="1"/>
  <c r="BW34" i="21" s="1"/>
  <c r="BC32" i="21"/>
  <c r="BB32" i="21" s="1"/>
  <c r="BE32" i="21" s="1"/>
  <c r="BL32" i="21"/>
  <c r="BK32" i="21" s="1"/>
  <c r="BN32" i="21" s="1"/>
  <c r="BM33" i="21" s="1"/>
  <c r="AJ34" i="21"/>
  <c r="AM34" i="21" s="1"/>
  <c r="AL35" i="21" s="1"/>
  <c r="J52" i="21"/>
  <c r="I52" i="21" s="1"/>
  <c r="L52" i="21" s="1"/>
  <c r="H55" i="21"/>
  <c r="K54" i="21"/>
  <c r="BS55" i="21"/>
  <c r="BR55" i="21" s="1"/>
  <c r="AT34" i="21"/>
  <c r="AU34" i="21"/>
  <c r="Q55" i="21"/>
  <c r="P55" i="21" s="1"/>
  <c r="AI55" i="21"/>
  <c r="AH55" i="21" s="1"/>
  <c r="T28" i="21"/>
  <c r="CG28" i="21" s="1"/>
  <c r="S28" i="21"/>
  <c r="AK34" i="20"/>
  <c r="AL34" i="20"/>
  <c r="BM35" i="20"/>
  <c r="BK35" i="20" s="1"/>
  <c r="BN35" i="20" s="1"/>
  <c r="BC36" i="20"/>
  <c r="BB36" i="20" s="1"/>
  <c r="BE36" i="20" s="1"/>
  <c r="J44" i="20"/>
  <c r="I44" i="20" s="1"/>
  <c r="L44" i="20" s="1"/>
  <c r="H53" i="20"/>
  <c r="K52" i="20"/>
  <c r="AR53" i="20"/>
  <c r="AQ54" i="20" s="1"/>
  <c r="AT27" i="20"/>
  <c r="AU27" i="20"/>
  <c r="Z53" i="20"/>
  <c r="Y54" i="20" s="1"/>
  <c r="AI53" i="20"/>
  <c r="AH54" i="20" s="1"/>
  <c r="AC27" i="20"/>
  <c r="AB27" i="20"/>
  <c r="Q53" i="20"/>
  <c r="P54" i="20" s="1"/>
  <c r="R28" i="20"/>
  <c r="U28" i="20" s="1"/>
  <c r="BO28" i="20"/>
  <c r="BF28" i="20"/>
  <c r="AN28" i="20"/>
  <c r="V28" i="20"/>
  <c r="BU27" i="20"/>
  <c r="BV27" i="20"/>
  <c r="BS53" i="20"/>
  <c r="BR54" i="20" s="1"/>
  <c r="BJ53" i="20"/>
  <c r="BI54" i="20" s="1"/>
  <c r="BA53" i="20"/>
  <c r="AZ54" i="20" s="1"/>
  <c r="BT28" i="16"/>
  <c r="BW28" i="16" s="1"/>
  <c r="K49" i="16"/>
  <c r="L30" i="16"/>
  <c r="H50" i="16"/>
  <c r="BC29" i="16"/>
  <c r="BD29" i="16"/>
  <c r="AD28" i="16"/>
  <c r="BR48" i="16"/>
  <c r="BI48" i="16"/>
  <c r="AZ48" i="16"/>
  <c r="BS49" i="16"/>
  <c r="BK26" i="16"/>
  <c r="BN26" i="16" s="1"/>
  <c r="BJ49" i="16"/>
  <c r="BA49" i="16"/>
  <c r="AS25" i="16"/>
  <c r="AV25" i="16" s="1"/>
  <c r="AR49" i="16"/>
  <c r="AQ49" i="16" s="1"/>
  <c r="AI49" i="16"/>
  <c r="AH49" i="16" s="1"/>
  <c r="AL25" i="16"/>
  <c r="AK25" i="16"/>
  <c r="Z49" i="16"/>
  <c r="Y49" i="16" s="1"/>
  <c r="Q49" i="16"/>
  <c r="P49" i="16" s="1"/>
  <c r="AR55" i="21" l="1"/>
  <c r="AQ55" i="21" s="1"/>
  <c r="CE35" i="21"/>
  <c r="CD35" i="21"/>
  <c r="CB54" i="20"/>
  <c r="CA55" i="20" s="1"/>
  <c r="CE27" i="20"/>
  <c r="CD27" i="20"/>
  <c r="CB55" i="21"/>
  <c r="CA55" i="21" s="1"/>
  <c r="CC30" i="16"/>
  <c r="CF30" i="16" s="1"/>
  <c r="CE31" i="16" s="1"/>
  <c r="CB50" i="16"/>
  <c r="CA50" i="16" s="1"/>
  <c r="Z55" i="21"/>
  <c r="Y55" i="21" s="1"/>
  <c r="BA55" i="21"/>
  <c r="AZ55" i="21" s="1"/>
  <c r="BJ55" i="21"/>
  <c r="BI55" i="21" s="1"/>
  <c r="BV35" i="21"/>
  <c r="BU35" i="21"/>
  <c r="AK35" i="21"/>
  <c r="AJ35" i="21" s="1"/>
  <c r="AM35" i="21" s="1"/>
  <c r="AK36" i="21" s="1"/>
  <c r="AC33" i="21"/>
  <c r="AA33" i="21" s="1"/>
  <c r="AD33" i="21" s="1"/>
  <c r="AB34" i="21" s="1"/>
  <c r="BL33" i="21"/>
  <c r="BK33" i="21" s="1"/>
  <c r="BN33" i="21" s="1"/>
  <c r="AS34" i="21"/>
  <c r="AV34" i="21" s="1"/>
  <c r="AT35" i="21" s="1"/>
  <c r="J53" i="21"/>
  <c r="I53" i="21" s="1"/>
  <c r="L53" i="21" s="1"/>
  <c r="R28" i="21"/>
  <c r="U28" i="21" s="1"/>
  <c r="AE28" i="21"/>
  <c r="AW28" i="21"/>
  <c r="BO28" i="21"/>
  <c r="V28" i="21"/>
  <c r="BX28" i="21"/>
  <c r="BF28" i="21"/>
  <c r="AN28" i="21"/>
  <c r="AI56" i="21"/>
  <c r="AH56" i="21" s="1"/>
  <c r="BD33" i="21"/>
  <c r="BC33" i="21"/>
  <c r="Q56" i="21"/>
  <c r="P56" i="21" s="1"/>
  <c r="BS56" i="21"/>
  <c r="BR56" i="21" s="1"/>
  <c r="K55" i="21"/>
  <c r="H56" i="21"/>
  <c r="AJ34" i="20"/>
  <c r="AM34" i="20" s="1"/>
  <c r="BL36" i="20"/>
  <c r="BM36" i="20"/>
  <c r="BD37" i="20"/>
  <c r="BC37" i="20"/>
  <c r="J45" i="20"/>
  <c r="I45" i="20" s="1"/>
  <c r="L45" i="20" s="1"/>
  <c r="Q54" i="20"/>
  <c r="P55" i="20" s="1"/>
  <c r="AS27" i="20"/>
  <c r="AV27" i="20" s="1"/>
  <c r="AW27" i="20"/>
  <c r="BJ54" i="20"/>
  <c r="BI55" i="20" s="1"/>
  <c r="BA54" i="20"/>
  <c r="AZ55" i="20" s="1"/>
  <c r="T29" i="20"/>
  <c r="S29" i="20"/>
  <c r="AA27" i="20"/>
  <c r="AD27" i="20" s="1"/>
  <c r="AE27" i="20"/>
  <c r="AI54" i="20"/>
  <c r="AH55" i="20" s="1"/>
  <c r="Z54" i="20"/>
  <c r="Y55" i="20" s="1"/>
  <c r="AR54" i="20"/>
  <c r="AQ55" i="20" s="1"/>
  <c r="BT27" i="20"/>
  <c r="BW27" i="20" s="1"/>
  <c r="BX27" i="20"/>
  <c r="H54" i="20"/>
  <c r="K53" i="20"/>
  <c r="BS54" i="20"/>
  <c r="BR55" i="20" s="1"/>
  <c r="K50" i="16"/>
  <c r="J31" i="16"/>
  <c r="I31" i="16" s="1"/>
  <c r="BB29" i="16"/>
  <c r="BE29" i="16" s="1"/>
  <c r="H51" i="16"/>
  <c r="BU29" i="16"/>
  <c r="BV29" i="16"/>
  <c r="AC29" i="16"/>
  <c r="AB29" i="16"/>
  <c r="BR49" i="16"/>
  <c r="BI49" i="16"/>
  <c r="AZ49" i="16"/>
  <c r="BS50" i="16"/>
  <c r="BJ50" i="16"/>
  <c r="BM27" i="16"/>
  <c r="BL27" i="16"/>
  <c r="BA50" i="16"/>
  <c r="AR50" i="16"/>
  <c r="AQ50" i="16" s="1"/>
  <c r="AU26" i="16"/>
  <c r="AT26" i="16"/>
  <c r="AI50" i="16"/>
  <c r="AH50" i="16" s="1"/>
  <c r="AJ25" i="16"/>
  <c r="AM25" i="16" s="1"/>
  <c r="Z50" i="16"/>
  <c r="Y50" i="16" s="1"/>
  <c r="Q50" i="16"/>
  <c r="P50" i="16" s="1"/>
  <c r="AR56" i="21" l="1"/>
  <c r="AQ56" i="21" s="1"/>
  <c r="CC35" i="21"/>
  <c r="CF35" i="21" s="1"/>
  <c r="CD31" i="16"/>
  <c r="CC31" i="16" s="1"/>
  <c r="CF31" i="16" s="1"/>
  <c r="CC27" i="20"/>
  <c r="CF27" i="20" s="1"/>
  <c r="CG27" i="20"/>
  <c r="CB55" i="20"/>
  <c r="CA56" i="20" s="1"/>
  <c r="CB56" i="21"/>
  <c r="CA56" i="21" s="1"/>
  <c r="CB51" i="16"/>
  <c r="CA51" i="16" s="1"/>
  <c r="Z56" i="21"/>
  <c r="Y56" i="21" s="1"/>
  <c r="BA56" i="21"/>
  <c r="AZ56" i="21" s="1"/>
  <c r="BJ56" i="21"/>
  <c r="BI56" i="21" s="1"/>
  <c r="BT35" i="21"/>
  <c r="BW35" i="21" s="1"/>
  <c r="AC34" i="21"/>
  <c r="AA34" i="21" s="1"/>
  <c r="AD34" i="21" s="1"/>
  <c r="AC35" i="21" s="1"/>
  <c r="BL34" i="21"/>
  <c r="BM34" i="21"/>
  <c r="AU35" i="21"/>
  <c r="AS35" i="21" s="1"/>
  <c r="AV35" i="21" s="1"/>
  <c r="AU36" i="21" s="1"/>
  <c r="AL36" i="21"/>
  <c r="AJ36" i="21" s="1"/>
  <c r="AM36" i="21" s="1"/>
  <c r="J54" i="21"/>
  <c r="I54" i="21" s="1"/>
  <c r="L54" i="21" s="1"/>
  <c r="AI57" i="21"/>
  <c r="AH57" i="21" s="1"/>
  <c r="BB33" i="21"/>
  <c r="BE33" i="21" s="1"/>
  <c r="H57" i="21"/>
  <c r="K56" i="21"/>
  <c r="Q57" i="21"/>
  <c r="P57" i="21" s="1"/>
  <c r="AR57" i="21"/>
  <c r="AQ57" i="21" s="1"/>
  <c r="T29" i="21"/>
  <c r="CG29" i="21" s="1"/>
  <c r="S29" i="21"/>
  <c r="BS57" i="21"/>
  <c r="BR57" i="21" s="1"/>
  <c r="BK36" i="20"/>
  <c r="BN36" i="20" s="1"/>
  <c r="BL37" i="20" s="1"/>
  <c r="AL35" i="20"/>
  <c r="AK35" i="20"/>
  <c r="BB37" i="20"/>
  <c r="BE37" i="20" s="1"/>
  <c r="BD38" i="20" s="1"/>
  <c r="AR55" i="20"/>
  <c r="AQ56" i="20" s="1"/>
  <c r="AI55" i="20"/>
  <c r="AH56" i="20" s="1"/>
  <c r="Z55" i="20"/>
  <c r="Y56" i="20" s="1"/>
  <c r="BF29" i="20"/>
  <c r="AN29" i="20"/>
  <c r="BO29" i="20"/>
  <c r="R29" i="20"/>
  <c r="U29" i="20" s="1"/>
  <c r="V29" i="20"/>
  <c r="Q55" i="20"/>
  <c r="P56" i="20" s="1"/>
  <c r="J46" i="20"/>
  <c r="I46" i="20" s="1"/>
  <c r="L46" i="20" s="1"/>
  <c r="BJ55" i="20"/>
  <c r="BI56" i="20" s="1"/>
  <c r="BU28" i="20"/>
  <c r="BV28" i="20"/>
  <c r="H55" i="20"/>
  <c r="K54" i="20"/>
  <c r="BA55" i="20"/>
  <c r="AZ56" i="20" s="1"/>
  <c r="BS55" i="20"/>
  <c r="BR56" i="20" s="1"/>
  <c r="AB28" i="20"/>
  <c r="AC28" i="20"/>
  <c r="AU28" i="20"/>
  <c r="AT28" i="20"/>
  <c r="L31" i="16"/>
  <c r="K51" i="16"/>
  <c r="H52" i="16"/>
  <c r="BT29" i="16"/>
  <c r="BD30" i="16"/>
  <c r="BC30" i="16"/>
  <c r="AA29" i="16"/>
  <c r="AD29" i="16" s="1"/>
  <c r="AB30" i="16" s="1"/>
  <c r="BR50" i="16"/>
  <c r="BI50" i="16"/>
  <c r="AZ50" i="16"/>
  <c r="BS51" i="16"/>
  <c r="BJ51" i="16"/>
  <c r="BK27" i="16"/>
  <c r="BN27" i="16" s="1"/>
  <c r="BA51" i="16"/>
  <c r="AR51" i="16"/>
  <c r="AQ51" i="16" s="1"/>
  <c r="AS26" i="16"/>
  <c r="AV26" i="16" s="1"/>
  <c r="AI51" i="16"/>
  <c r="AH51" i="16" s="1"/>
  <c r="AL26" i="16"/>
  <c r="AK26" i="16"/>
  <c r="Z51" i="16"/>
  <c r="Y51" i="16" s="1"/>
  <c r="Q51" i="16"/>
  <c r="P51" i="16" s="1"/>
  <c r="CE36" i="21" l="1"/>
  <c r="CD36" i="21"/>
  <c r="CE32" i="16"/>
  <c r="CD32" i="16"/>
  <c r="CE28" i="20"/>
  <c r="CD28" i="20"/>
  <c r="CB57" i="21"/>
  <c r="CA57" i="21" s="1"/>
  <c r="CB56" i="20"/>
  <c r="CA57" i="20" s="1"/>
  <c r="CB52" i="16"/>
  <c r="CA52" i="16" s="1"/>
  <c r="Z57" i="21"/>
  <c r="Y57" i="21" s="1"/>
  <c r="BA57" i="21"/>
  <c r="AZ57" i="21" s="1"/>
  <c r="BJ57" i="21"/>
  <c r="BI57" i="21" s="1"/>
  <c r="AB35" i="21"/>
  <c r="AA35" i="21" s="1"/>
  <c r="AD35" i="21" s="1"/>
  <c r="AB36" i="21" s="1"/>
  <c r="BV36" i="21"/>
  <c r="BU36" i="21"/>
  <c r="BK34" i="21"/>
  <c r="BN34" i="21" s="1"/>
  <c r="BM35" i="21" s="1"/>
  <c r="AT36" i="21"/>
  <c r="AS36" i="21" s="1"/>
  <c r="AV36" i="21" s="1"/>
  <c r="AI58" i="21"/>
  <c r="AH58" i="21" s="1"/>
  <c r="AR58" i="21"/>
  <c r="AQ58" i="21" s="1"/>
  <c r="BS58" i="21"/>
  <c r="BR58" i="21" s="1"/>
  <c r="Q58" i="21"/>
  <c r="P58" i="21" s="1"/>
  <c r="H58" i="21"/>
  <c r="K57" i="21"/>
  <c r="J55" i="21"/>
  <c r="I55" i="21" s="1"/>
  <c r="L55" i="21" s="1"/>
  <c r="AL37" i="21"/>
  <c r="AK37" i="21"/>
  <c r="R29" i="21"/>
  <c r="U29" i="21" s="1"/>
  <c r="BO29" i="21"/>
  <c r="AW29" i="21"/>
  <c r="AE29" i="21"/>
  <c r="BF29" i="21"/>
  <c r="V29" i="21"/>
  <c r="AN29" i="21"/>
  <c r="BX29" i="21"/>
  <c r="BD34" i="21"/>
  <c r="BC34" i="21"/>
  <c r="BM37" i="20"/>
  <c r="BK37" i="20" s="1"/>
  <c r="BN37" i="20" s="1"/>
  <c r="BM38" i="20" s="1"/>
  <c r="AJ35" i="20"/>
  <c r="AM35" i="20" s="1"/>
  <c r="AK36" i="20" s="1"/>
  <c r="BC38" i="20"/>
  <c r="BB38" i="20" s="1"/>
  <c r="BE38" i="20" s="1"/>
  <c r="AA28" i="20"/>
  <c r="AD28" i="20" s="1"/>
  <c r="AE28" i="20"/>
  <c r="BT28" i="20"/>
  <c r="BW28" i="20" s="1"/>
  <c r="BX28" i="20"/>
  <c r="BJ56" i="20"/>
  <c r="BI57" i="20" s="1"/>
  <c r="AI56" i="20"/>
  <c r="AH57" i="20" s="1"/>
  <c r="J47" i="20"/>
  <c r="I47" i="20" s="1"/>
  <c r="L47" i="20" s="1"/>
  <c r="BA56" i="20"/>
  <c r="AZ57" i="20" s="1"/>
  <c r="T30" i="20"/>
  <c r="S30" i="20"/>
  <c r="Q56" i="20"/>
  <c r="P57" i="20" s="1"/>
  <c r="Z56" i="20"/>
  <c r="Y57" i="20" s="1"/>
  <c r="BS56" i="20"/>
  <c r="BR57" i="20" s="1"/>
  <c r="K55" i="20"/>
  <c r="H56" i="20"/>
  <c r="AS28" i="20"/>
  <c r="AV28" i="20" s="1"/>
  <c r="AW28" i="20"/>
  <c r="AR56" i="20"/>
  <c r="AQ57" i="20" s="1"/>
  <c r="K52" i="16"/>
  <c r="J32" i="16"/>
  <c r="I32" i="16" s="1"/>
  <c r="H53" i="16"/>
  <c r="BW29" i="16"/>
  <c r="BU30" i="16" s="1"/>
  <c r="BB30" i="16"/>
  <c r="BE30" i="16" s="1"/>
  <c r="AC30" i="16"/>
  <c r="AA30" i="16" s="1"/>
  <c r="AD30" i="16" s="1"/>
  <c r="BR51" i="16"/>
  <c r="BI51" i="16"/>
  <c r="AZ51" i="16"/>
  <c r="BS52" i="16"/>
  <c r="BJ52" i="16"/>
  <c r="BL28" i="16"/>
  <c r="BM28" i="16"/>
  <c r="BA52" i="16"/>
  <c r="AR52" i="16"/>
  <c r="AQ52" i="16" s="1"/>
  <c r="AT27" i="16"/>
  <c r="AU27" i="16"/>
  <c r="AI52" i="16"/>
  <c r="AH52" i="16" s="1"/>
  <c r="AJ26" i="16"/>
  <c r="AM26" i="16" s="1"/>
  <c r="Z52" i="16"/>
  <c r="Y52" i="16" s="1"/>
  <c r="Q52" i="16"/>
  <c r="P52" i="16" s="1"/>
  <c r="CC36" i="21" l="1"/>
  <c r="CF36" i="21" s="1"/>
  <c r="CD37" i="21" s="1"/>
  <c r="CC32" i="16"/>
  <c r="CF32" i="16" s="1"/>
  <c r="CE33" i="16" s="1"/>
  <c r="CC28" i="20"/>
  <c r="CF28" i="20" s="1"/>
  <c r="CG28" i="20"/>
  <c r="CB58" i="21"/>
  <c r="CA58" i="21" s="1"/>
  <c r="CB57" i="20"/>
  <c r="CA58" i="20" s="1"/>
  <c r="CB53" i="16"/>
  <c r="CA53" i="16" s="1"/>
  <c r="Z58" i="21"/>
  <c r="Y58" i="21" s="1"/>
  <c r="BA58" i="21"/>
  <c r="AZ58" i="21" s="1"/>
  <c r="BJ58" i="21"/>
  <c r="BI58" i="21" s="1"/>
  <c r="BT36" i="21"/>
  <c r="BW36" i="21" s="1"/>
  <c r="BL35" i="21"/>
  <c r="BK35" i="21" s="1"/>
  <c r="BN35" i="21" s="1"/>
  <c r="AC36" i="21"/>
  <c r="AA36" i="21" s="1"/>
  <c r="AD36" i="21" s="1"/>
  <c r="AU37" i="21"/>
  <c r="AT37" i="21"/>
  <c r="J56" i="21"/>
  <c r="I56" i="21" s="1"/>
  <c r="L56" i="21" s="1"/>
  <c r="H59" i="21"/>
  <c r="K58" i="21"/>
  <c r="AR59" i="21"/>
  <c r="AQ59" i="21" s="1"/>
  <c r="BB34" i="21"/>
  <c r="BE34" i="21" s="1"/>
  <c r="Q59" i="21"/>
  <c r="P59" i="21" s="1"/>
  <c r="S30" i="21"/>
  <c r="T30" i="21"/>
  <c r="CG30" i="21" s="1"/>
  <c r="BS59" i="21"/>
  <c r="BR59" i="21" s="1"/>
  <c r="AJ37" i="21"/>
  <c r="AM37" i="21" s="1"/>
  <c r="AI59" i="21"/>
  <c r="AH59" i="21" s="1"/>
  <c r="BL38" i="20"/>
  <c r="BK38" i="20" s="1"/>
  <c r="BN38" i="20" s="1"/>
  <c r="BM39" i="20" s="1"/>
  <c r="AL36" i="20"/>
  <c r="AJ36" i="20" s="1"/>
  <c r="AM36" i="20" s="1"/>
  <c r="BD39" i="20"/>
  <c r="BC39" i="20"/>
  <c r="Q57" i="20"/>
  <c r="P58" i="20" s="1"/>
  <c r="AR57" i="20"/>
  <c r="AQ58" i="20" s="1"/>
  <c r="BA57" i="20"/>
  <c r="AZ58" i="20" s="1"/>
  <c r="AB29" i="20"/>
  <c r="AC29" i="20"/>
  <c r="BO30" i="20"/>
  <c r="R30" i="20"/>
  <c r="U30" i="20" s="1"/>
  <c r="BF30" i="20"/>
  <c r="AN30" i="20"/>
  <c r="V30" i="20"/>
  <c r="Z57" i="20"/>
  <c r="Y58" i="20" s="1"/>
  <c r="AI57" i="20"/>
  <c r="AH58" i="20" s="1"/>
  <c r="AT29" i="20"/>
  <c r="AU29" i="20"/>
  <c r="J48" i="20"/>
  <c r="I48" i="20" s="1"/>
  <c r="L48" i="20" s="1"/>
  <c r="BJ57" i="20"/>
  <c r="BI58" i="20" s="1"/>
  <c r="BS57" i="20"/>
  <c r="BR58" i="20" s="1"/>
  <c r="BV29" i="20"/>
  <c r="BU29" i="20"/>
  <c r="H57" i="20"/>
  <c r="K56" i="20"/>
  <c r="K53" i="16"/>
  <c r="L32" i="16"/>
  <c r="H54" i="16"/>
  <c r="BV30" i="16"/>
  <c r="BT30" i="16" s="1"/>
  <c r="BW30" i="16" s="1"/>
  <c r="BD31" i="16"/>
  <c r="BC31" i="16"/>
  <c r="AB31" i="16"/>
  <c r="AC31" i="16"/>
  <c r="BR52" i="16"/>
  <c r="BI52" i="16"/>
  <c r="AZ52" i="16"/>
  <c r="BS53" i="16"/>
  <c r="BJ53" i="16"/>
  <c r="BK28" i="16"/>
  <c r="BN28" i="16" s="1"/>
  <c r="BA53" i="16"/>
  <c r="AS27" i="16"/>
  <c r="AV27" i="16" s="1"/>
  <c r="AR53" i="16"/>
  <c r="AQ53" i="16" s="1"/>
  <c r="AI53" i="16"/>
  <c r="AH53" i="16" s="1"/>
  <c r="AL27" i="16"/>
  <c r="AK27" i="16"/>
  <c r="Z53" i="16"/>
  <c r="Y53" i="16" s="1"/>
  <c r="Q53" i="16"/>
  <c r="P53" i="16" s="1"/>
  <c r="CD33" i="16" l="1"/>
  <c r="CC33" i="16" s="1"/>
  <c r="CF33" i="16" s="1"/>
  <c r="CE37" i="21"/>
  <c r="CC37" i="21" s="1"/>
  <c r="CF37" i="21" s="1"/>
  <c r="CE38" i="21" s="1"/>
  <c r="CB58" i="20"/>
  <c r="CA59" i="20" s="1"/>
  <c r="CB59" i="21"/>
  <c r="CA59" i="21" s="1"/>
  <c r="CE29" i="20"/>
  <c r="CD29" i="20"/>
  <c r="CB54" i="16"/>
  <c r="CA54" i="16" s="1"/>
  <c r="Z59" i="21"/>
  <c r="Y59" i="21" s="1"/>
  <c r="BA59" i="21"/>
  <c r="AZ59" i="21" s="1"/>
  <c r="BJ59" i="21"/>
  <c r="BI59" i="21" s="1"/>
  <c r="BV37" i="21"/>
  <c r="BU37" i="21"/>
  <c r="BM36" i="21"/>
  <c r="BL36" i="21"/>
  <c r="AS37" i="21"/>
  <c r="AV37" i="21" s="1"/>
  <c r="AU38" i="21" s="1"/>
  <c r="AC37" i="21"/>
  <c r="AB37" i="21"/>
  <c r="J57" i="21"/>
  <c r="I57" i="21" s="1"/>
  <c r="L57" i="21" s="1"/>
  <c r="K59" i="21"/>
  <c r="H60" i="21"/>
  <c r="Q60" i="21"/>
  <c r="P60" i="21" s="1"/>
  <c r="BD35" i="21"/>
  <c r="BC35" i="21"/>
  <c r="AI60" i="21"/>
  <c r="AH60" i="21" s="1"/>
  <c r="BS60" i="21"/>
  <c r="BR60" i="21" s="1"/>
  <c r="AK38" i="21"/>
  <c r="AL38" i="21"/>
  <c r="AN30" i="21"/>
  <c r="AE30" i="21"/>
  <c r="BF30" i="21"/>
  <c r="BX30" i="21"/>
  <c r="AW30" i="21"/>
  <c r="BO30" i="21"/>
  <c r="R30" i="21"/>
  <c r="U30" i="21" s="1"/>
  <c r="V30" i="21"/>
  <c r="AR60" i="21"/>
  <c r="AQ60" i="21" s="1"/>
  <c r="BL39" i="20"/>
  <c r="BK39" i="20" s="1"/>
  <c r="BN39" i="20" s="1"/>
  <c r="BM40" i="20" s="1"/>
  <c r="AL37" i="20"/>
  <c r="AK37" i="20"/>
  <c r="BB39" i="20"/>
  <c r="BE39" i="20" s="1"/>
  <c r="BD40" i="20" s="1"/>
  <c r="J49" i="20"/>
  <c r="I49" i="20" s="1"/>
  <c r="L49" i="20" s="1"/>
  <c r="Z58" i="20"/>
  <c r="Y59" i="20" s="1"/>
  <c r="BA58" i="20"/>
  <c r="AZ59" i="20" s="1"/>
  <c r="BT29" i="20"/>
  <c r="BW29" i="20" s="1"/>
  <c r="BX29" i="20"/>
  <c r="BS58" i="20"/>
  <c r="BR59" i="20" s="1"/>
  <c r="S31" i="20"/>
  <c r="T31" i="20"/>
  <c r="BJ58" i="20"/>
  <c r="BI59" i="20" s="1"/>
  <c r="AR58" i="20"/>
  <c r="AQ59" i="20" s="1"/>
  <c r="AA29" i="20"/>
  <c r="AD29" i="20" s="1"/>
  <c r="AE29" i="20"/>
  <c r="Q58" i="20"/>
  <c r="P59" i="20" s="1"/>
  <c r="AS29" i="20"/>
  <c r="AV29" i="20" s="1"/>
  <c r="AW29" i="20"/>
  <c r="H58" i="20"/>
  <c r="K57" i="20"/>
  <c r="AI58" i="20"/>
  <c r="AH59" i="20" s="1"/>
  <c r="K54" i="16"/>
  <c r="J33" i="16"/>
  <c r="I33" i="16" s="1"/>
  <c r="H55" i="16"/>
  <c r="BU31" i="16"/>
  <c r="BV31" i="16"/>
  <c r="BB31" i="16"/>
  <c r="BE31" i="16" s="1"/>
  <c r="BD32" i="16" s="1"/>
  <c r="AA31" i="16"/>
  <c r="AD31" i="16" s="1"/>
  <c r="AB32" i="16" s="1"/>
  <c r="BR53" i="16"/>
  <c r="BI53" i="16"/>
  <c r="AZ53" i="16"/>
  <c r="BS54" i="16"/>
  <c r="BL29" i="16"/>
  <c r="BM29" i="16"/>
  <c r="BJ54" i="16"/>
  <c r="BA54" i="16"/>
  <c r="AR54" i="16"/>
  <c r="AQ54" i="16" s="1"/>
  <c r="AT28" i="16"/>
  <c r="AU28" i="16"/>
  <c r="AI54" i="16"/>
  <c r="AH54" i="16" s="1"/>
  <c r="AJ27" i="16"/>
  <c r="AM27" i="16" s="1"/>
  <c r="Z54" i="16"/>
  <c r="Y54" i="16" s="1"/>
  <c r="Q54" i="16"/>
  <c r="P54" i="16" s="1"/>
  <c r="CD38" i="21" l="1"/>
  <c r="CC38" i="21" s="1"/>
  <c r="CF38" i="21" s="1"/>
  <c r="CB59" i="20"/>
  <c r="CA60" i="20" s="1"/>
  <c r="CC29" i="20"/>
  <c r="CF29" i="20" s="1"/>
  <c r="CG29" i="20"/>
  <c r="CB60" i="21"/>
  <c r="CA60" i="21" s="1"/>
  <c r="CE34" i="16"/>
  <c r="CD34" i="16"/>
  <c r="CB55" i="16"/>
  <c r="Z60" i="21"/>
  <c r="Y60" i="21" s="1"/>
  <c r="BJ60" i="21"/>
  <c r="BI60" i="21" s="1"/>
  <c r="BA60" i="21"/>
  <c r="AZ60" i="21" s="1"/>
  <c r="BT37" i="21"/>
  <c r="BW37" i="21" s="1"/>
  <c r="BU38" i="21" s="1"/>
  <c r="BK36" i="21"/>
  <c r="BN36" i="21" s="1"/>
  <c r="BL37" i="21" s="1"/>
  <c r="AT38" i="21"/>
  <c r="AS38" i="21" s="1"/>
  <c r="AV38" i="21" s="1"/>
  <c r="AA37" i="21"/>
  <c r="AD37" i="21" s="1"/>
  <c r="AB38" i="21" s="1"/>
  <c r="AJ38" i="21"/>
  <c r="AM38" i="21" s="1"/>
  <c r="AK39" i="21" s="1"/>
  <c r="AI61" i="21"/>
  <c r="AH61" i="21" s="1"/>
  <c r="J58" i="21"/>
  <c r="I58" i="21" s="1"/>
  <c r="L58" i="21" s="1"/>
  <c r="T31" i="21"/>
  <c r="CG31" i="21" s="1"/>
  <c r="S31" i="21"/>
  <c r="BS61" i="21"/>
  <c r="BR61" i="21" s="1"/>
  <c r="BB35" i="21"/>
  <c r="BE35" i="21" s="1"/>
  <c r="Q61" i="21"/>
  <c r="P61" i="21" s="1"/>
  <c r="H61" i="21"/>
  <c r="K60" i="21"/>
  <c r="AR61" i="21"/>
  <c r="AQ61" i="21" s="1"/>
  <c r="AJ37" i="20"/>
  <c r="AM37" i="20" s="1"/>
  <c r="AL38" i="20" s="1"/>
  <c r="BC40" i="20"/>
  <c r="BB40" i="20" s="1"/>
  <c r="BE40" i="20" s="1"/>
  <c r="BL40" i="20"/>
  <c r="BK40" i="20" s="1"/>
  <c r="BN40" i="20" s="1"/>
  <c r="J50" i="20"/>
  <c r="I50" i="20" s="1"/>
  <c r="L50" i="20" s="1"/>
  <c r="H59" i="20"/>
  <c r="K58" i="20"/>
  <c r="BU30" i="20"/>
  <c r="BV30" i="20"/>
  <c r="BA59" i="20"/>
  <c r="AZ60" i="20" s="1"/>
  <c r="AU30" i="20"/>
  <c r="AT30" i="20"/>
  <c r="BJ59" i="20"/>
  <c r="BI60" i="20" s="1"/>
  <c r="Z59" i="20"/>
  <c r="Y60" i="20" s="1"/>
  <c r="AB30" i="20"/>
  <c r="AC30" i="20"/>
  <c r="BF31" i="20"/>
  <c r="AN31" i="20"/>
  <c r="R31" i="20"/>
  <c r="U31" i="20" s="1"/>
  <c r="BO31" i="20"/>
  <c r="V31" i="20"/>
  <c r="BS59" i="20"/>
  <c r="BR60" i="20" s="1"/>
  <c r="AI59" i="20"/>
  <c r="AH60" i="20" s="1"/>
  <c r="Q59" i="20"/>
  <c r="P60" i="20" s="1"/>
  <c r="AR59" i="20"/>
  <c r="AQ60" i="20" s="1"/>
  <c r="BT31" i="16"/>
  <c r="BW31" i="16" s="1"/>
  <c r="K55" i="16"/>
  <c r="L33" i="16"/>
  <c r="H56" i="16"/>
  <c r="BC32" i="16"/>
  <c r="BB32" i="16" s="1"/>
  <c r="BE32" i="16" s="1"/>
  <c r="AC32" i="16"/>
  <c r="AA32" i="16" s="1"/>
  <c r="BR54" i="16"/>
  <c r="BI54" i="16"/>
  <c r="AZ54" i="16"/>
  <c r="BS55" i="16"/>
  <c r="BJ55" i="16"/>
  <c r="BK29" i="16"/>
  <c r="BN29" i="16" s="1"/>
  <c r="BA55" i="16"/>
  <c r="AR55" i="16"/>
  <c r="AQ55" i="16" s="1"/>
  <c r="AS28" i="16"/>
  <c r="AV28" i="16" s="1"/>
  <c r="AI55" i="16"/>
  <c r="AH55" i="16" s="1"/>
  <c r="AL28" i="16"/>
  <c r="AK28" i="16"/>
  <c r="Z55" i="16"/>
  <c r="Y55" i="16" s="1"/>
  <c r="Q55" i="16"/>
  <c r="P55" i="16" s="1"/>
  <c r="CD39" i="21" l="1"/>
  <c r="CE39" i="21"/>
  <c r="CB60" i="20"/>
  <c r="CA61" i="20" s="1"/>
  <c r="CE30" i="20"/>
  <c r="CD30" i="20"/>
  <c r="CB61" i="21"/>
  <c r="CA61" i="21" s="1"/>
  <c r="CC34" i="16"/>
  <c r="CF34" i="16" s="1"/>
  <c r="CA55" i="16"/>
  <c r="CB56" i="16"/>
  <c r="CA56" i="16" s="1"/>
  <c r="Z61" i="21"/>
  <c r="Y61" i="21" s="1"/>
  <c r="BJ61" i="21"/>
  <c r="BI61" i="21" s="1"/>
  <c r="BA61" i="21"/>
  <c r="AZ61" i="21" s="1"/>
  <c r="BV38" i="21"/>
  <c r="BT38" i="21" s="1"/>
  <c r="BW38" i="21" s="1"/>
  <c r="BU39" i="21" s="1"/>
  <c r="BM37" i="21"/>
  <c r="BK37" i="21" s="1"/>
  <c r="BN37" i="21" s="1"/>
  <c r="BL38" i="21" s="1"/>
  <c r="AU39" i="21"/>
  <c r="AT39" i="21"/>
  <c r="AC38" i="21"/>
  <c r="AA38" i="21" s="1"/>
  <c r="AD38" i="21" s="1"/>
  <c r="AL39" i="21"/>
  <c r="AJ39" i="21" s="1"/>
  <c r="AM39" i="21" s="1"/>
  <c r="AK40" i="21" s="1"/>
  <c r="AI62" i="21"/>
  <c r="AH62" i="21" s="1"/>
  <c r="BX31" i="21"/>
  <c r="R31" i="21"/>
  <c r="U31" i="21" s="1"/>
  <c r="AN31" i="21"/>
  <c r="BF31" i="21"/>
  <c r="AW31" i="21"/>
  <c r="BO31" i="21"/>
  <c r="AE31" i="21"/>
  <c r="V31" i="21"/>
  <c r="J59" i="21"/>
  <c r="I59" i="21" s="1"/>
  <c r="L59" i="21" s="1"/>
  <c r="Q62" i="21"/>
  <c r="P62" i="21" s="1"/>
  <c r="AR62" i="21"/>
  <c r="AQ62" i="21" s="1"/>
  <c r="BS62" i="21"/>
  <c r="BR62" i="21" s="1"/>
  <c r="H62" i="21"/>
  <c r="K61" i="21"/>
  <c r="BC36" i="21"/>
  <c r="BD36" i="21"/>
  <c r="AK38" i="20"/>
  <c r="AJ38" i="20" s="1"/>
  <c r="AM38" i="20" s="1"/>
  <c r="BD41" i="20"/>
  <c r="BC41" i="20"/>
  <c r="BM41" i="20"/>
  <c r="BL41" i="20"/>
  <c r="J51" i="20"/>
  <c r="I51" i="20" s="1"/>
  <c r="L51" i="20" s="1"/>
  <c r="AI60" i="20"/>
  <c r="AH61" i="20" s="1"/>
  <c r="BA60" i="20"/>
  <c r="AZ61" i="20" s="1"/>
  <c r="K59" i="20"/>
  <c r="H60" i="20"/>
  <c r="AR60" i="20"/>
  <c r="AQ61" i="20" s="1"/>
  <c r="BJ60" i="20"/>
  <c r="BI61" i="20" s="1"/>
  <c r="AA30" i="20"/>
  <c r="AD30" i="20" s="1"/>
  <c r="AE30" i="20"/>
  <c r="BT30" i="20"/>
  <c r="BW30" i="20" s="1"/>
  <c r="BX30" i="20"/>
  <c r="AS30" i="20"/>
  <c r="AV30" i="20" s="1"/>
  <c r="AW30" i="20"/>
  <c r="Q60" i="20"/>
  <c r="P61" i="20" s="1"/>
  <c r="BS60" i="20"/>
  <c r="BR61" i="20" s="1"/>
  <c r="Z60" i="20"/>
  <c r="Y61" i="20" s="1"/>
  <c r="T32" i="20"/>
  <c r="S32" i="20"/>
  <c r="K56" i="16"/>
  <c r="J34" i="16"/>
  <c r="I34" i="16" s="1"/>
  <c r="H57" i="16"/>
  <c r="BU32" i="16"/>
  <c r="BV32" i="16"/>
  <c r="BD33" i="16"/>
  <c r="BC33" i="16"/>
  <c r="AD32" i="16"/>
  <c r="AB33" i="16" s="1"/>
  <c r="BR55" i="16"/>
  <c r="BI55" i="16"/>
  <c r="AZ55" i="16"/>
  <c r="BS56" i="16"/>
  <c r="BJ56" i="16"/>
  <c r="BL30" i="16"/>
  <c r="BM30" i="16"/>
  <c r="BA56" i="16"/>
  <c r="AU29" i="16"/>
  <c r="AT29" i="16"/>
  <c r="AR56" i="16"/>
  <c r="AQ56" i="16" s="1"/>
  <c r="AJ28" i="16"/>
  <c r="AM28" i="16" s="1"/>
  <c r="AI56" i="16"/>
  <c r="AH56" i="16" s="1"/>
  <c r="Z56" i="16"/>
  <c r="Y56" i="16" s="1"/>
  <c r="Q56" i="16"/>
  <c r="P56" i="16" s="1"/>
  <c r="CC39" i="21" l="1"/>
  <c r="CF39" i="21" s="1"/>
  <c r="CD40" i="21" s="1"/>
  <c r="CC30" i="20"/>
  <c r="CF30" i="20" s="1"/>
  <c r="CG30" i="20"/>
  <c r="CB62" i="21"/>
  <c r="CA62" i="21" s="1"/>
  <c r="CB61" i="20"/>
  <c r="CA62" i="20" s="1"/>
  <c r="CD35" i="16"/>
  <c r="CE35" i="16"/>
  <c r="CB57" i="16"/>
  <c r="CA57" i="16" s="1"/>
  <c r="Z62" i="21"/>
  <c r="Y62" i="21" s="1"/>
  <c r="BJ62" i="21"/>
  <c r="BI62" i="21" s="1"/>
  <c r="BA62" i="21"/>
  <c r="AZ62" i="21" s="1"/>
  <c r="BM38" i="21"/>
  <c r="BK38" i="21" s="1"/>
  <c r="BN38" i="21" s="1"/>
  <c r="BM39" i="21" s="1"/>
  <c r="BV39" i="21"/>
  <c r="BT39" i="21" s="1"/>
  <c r="BW39" i="21" s="1"/>
  <c r="BU40" i="21" s="1"/>
  <c r="AS39" i="21"/>
  <c r="AV39" i="21" s="1"/>
  <c r="AU40" i="21" s="1"/>
  <c r="AL40" i="21"/>
  <c r="AJ40" i="21" s="1"/>
  <c r="AM40" i="21" s="1"/>
  <c r="AK41" i="21" s="1"/>
  <c r="BB36" i="21"/>
  <c r="BE36" i="21" s="1"/>
  <c r="BC37" i="21" s="1"/>
  <c r="AC39" i="21"/>
  <c r="AB39" i="21"/>
  <c r="J60" i="21"/>
  <c r="I60" i="21" s="1"/>
  <c r="L60" i="21" s="1"/>
  <c r="BS63" i="21"/>
  <c r="BR63" i="21" s="1"/>
  <c r="AI63" i="21"/>
  <c r="AH63" i="21" s="1"/>
  <c r="H63" i="21"/>
  <c r="K62" i="21"/>
  <c r="AR63" i="21"/>
  <c r="AQ63" i="21" s="1"/>
  <c r="Q63" i="21"/>
  <c r="P63" i="21" s="1"/>
  <c r="T32" i="21"/>
  <c r="CG32" i="21" s="1"/>
  <c r="S32" i="21"/>
  <c r="AL39" i="20"/>
  <c r="AK39" i="20"/>
  <c r="BB41" i="20"/>
  <c r="BE41" i="20" s="1"/>
  <c r="BK41" i="20"/>
  <c r="BN41" i="20" s="1"/>
  <c r="BL42" i="20" s="1"/>
  <c r="J52" i="20"/>
  <c r="I52" i="20" s="1"/>
  <c r="L52" i="20" s="1"/>
  <c r="BV31" i="20"/>
  <c r="BU31" i="20"/>
  <c r="H61" i="20"/>
  <c r="K60" i="20"/>
  <c r="BA61" i="20"/>
  <c r="AZ62" i="20" s="1"/>
  <c r="AC31" i="20"/>
  <c r="AB31" i="20"/>
  <c r="AI61" i="20"/>
  <c r="AH62" i="20" s="1"/>
  <c r="Q61" i="20"/>
  <c r="P62" i="20" s="1"/>
  <c r="R32" i="20"/>
  <c r="U32" i="20" s="1"/>
  <c r="BF32" i="20"/>
  <c r="V32" i="20"/>
  <c r="BO32" i="20"/>
  <c r="AN32" i="20"/>
  <c r="BJ61" i="20"/>
  <c r="BI62" i="20" s="1"/>
  <c r="AT31" i="20"/>
  <c r="AU31" i="20"/>
  <c r="AR61" i="20"/>
  <c r="AQ62" i="20" s="1"/>
  <c r="Z61" i="20"/>
  <c r="Y62" i="20" s="1"/>
  <c r="BS61" i="20"/>
  <c r="BR62" i="20" s="1"/>
  <c r="K57" i="16"/>
  <c r="L34" i="16"/>
  <c r="H58" i="16"/>
  <c r="BB33" i="16"/>
  <c r="BE33" i="16" s="1"/>
  <c r="BD34" i="16" s="1"/>
  <c r="BT32" i="16"/>
  <c r="BW32" i="16" s="1"/>
  <c r="AC33" i="16"/>
  <c r="AA33" i="16" s="1"/>
  <c r="AD33" i="16" s="1"/>
  <c r="BR56" i="16"/>
  <c r="BI56" i="16"/>
  <c r="AZ56" i="16"/>
  <c r="BS57" i="16"/>
  <c r="BK30" i="16"/>
  <c r="BN30" i="16" s="1"/>
  <c r="BJ57" i="16"/>
  <c r="BA57" i="16"/>
  <c r="AR57" i="16"/>
  <c r="AQ57" i="16" s="1"/>
  <c r="AS29" i="16"/>
  <c r="AV29" i="16" s="1"/>
  <c r="AI57" i="16"/>
  <c r="AH57" i="16" s="1"/>
  <c r="AK29" i="16"/>
  <c r="AL29" i="16"/>
  <c r="Z57" i="16"/>
  <c r="Y57" i="16" s="1"/>
  <c r="Q57" i="16"/>
  <c r="P57" i="16" s="1"/>
  <c r="CE40" i="21" l="1"/>
  <c r="CC40" i="21" s="1"/>
  <c r="CF40" i="21" s="1"/>
  <c r="CB63" i="21"/>
  <c r="CA63" i="21" s="1"/>
  <c r="CB62" i="20"/>
  <c r="CA63" i="20" s="1"/>
  <c r="CD31" i="20"/>
  <c r="CE31" i="20"/>
  <c r="CC35" i="16"/>
  <c r="CF35" i="16" s="1"/>
  <c r="CB58" i="16"/>
  <c r="CA58" i="16" s="1"/>
  <c r="Z63" i="21"/>
  <c r="Y63" i="21" s="1"/>
  <c r="BA63" i="21"/>
  <c r="AZ63" i="21" s="1"/>
  <c r="BJ63" i="21"/>
  <c r="BI63" i="21" s="1"/>
  <c r="BL39" i="21"/>
  <c r="BK39" i="21" s="1"/>
  <c r="BN39" i="21" s="1"/>
  <c r="BM40" i="21" s="1"/>
  <c r="AT40" i="21"/>
  <c r="AS40" i="21" s="1"/>
  <c r="AV40" i="21" s="1"/>
  <c r="AT41" i="21" s="1"/>
  <c r="BV40" i="21"/>
  <c r="BT40" i="21" s="1"/>
  <c r="BW40" i="21" s="1"/>
  <c r="BV41" i="21" s="1"/>
  <c r="BD37" i="21"/>
  <c r="BB37" i="21" s="1"/>
  <c r="BE37" i="21" s="1"/>
  <c r="BC38" i="21" s="1"/>
  <c r="AL41" i="21"/>
  <c r="AJ41" i="21" s="1"/>
  <c r="AM41" i="21" s="1"/>
  <c r="AA39" i="21"/>
  <c r="AD39" i="21" s="1"/>
  <c r="AB40" i="21" s="1"/>
  <c r="J61" i="21"/>
  <c r="I61" i="21" s="1"/>
  <c r="L61" i="21" s="1"/>
  <c r="K63" i="21"/>
  <c r="H64" i="21"/>
  <c r="BS64" i="21"/>
  <c r="BR64" i="21" s="1"/>
  <c r="AR64" i="21"/>
  <c r="AQ64" i="21" s="1"/>
  <c r="AI64" i="21"/>
  <c r="AH64" i="21" s="1"/>
  <c r="AW32" i="21"/>
  <c r="BX32" i="21"/>
  <c r="AN32" i="21"/>
  <c r="V32" i="21"/>
  <c r="AE32" i="21"/>
  <c r="BF32" i="21"/>
  <c r="R32" i="21"/>
  <c r="U32" i="21" s="1"/>
  <c r="BO32" i="21"/>
  <c r="Q64" i="21"/>
  <c r="P64" i="21" s="1"/>
  <c r="AJ39" i="20"/>
  <c r="AM39" i="20" s="1"/>
  <c r="AK40" i="20" s="1"/>
  <c r="BD42" i="20"/>
  <c r="BC42" i="20"/>
  <c r="BM42" i="20"/>
  <c r="BK42" i="20" s="1"/>
  <c r="BN42" i="20" s="1"/>
  <c r="BM43" i="20" s="1"/>
  <c r="J53" i="20"/>
  <c r="I53" i="20" s="1"/>
  <c r="L53" i="20" s="1"/>
  <c r="AA31" i="20"/>
  <c r="AD31" i="20" s="1"/>
  <c r="AE31" i="20"/>
  <c r="Z62" i="20"/>
  <c r="Y63" i="20" s="1"/>
  <c r="BT31" i="20"/>
  <c r="BW31" i="20" s="1"/>
  <c r="BX31" i="20"/>
  <c r="BJ62" i="20"/>
  <c r="BI63" i="20" s="1"/>
  <c r="AI62" i="20"/>
  <c r="AH63" i="20" s="1"/>
  <c r="BA62" i="20"/>
  <c r="AZ63" i="20" s="1"/>
  <c r="BS62" i="20"/>
  <c r="BR63" i="20" s="1"/>
  <c r="S33" i="20"/>
  <c r="T33" i="20"/>
  <c r="AR62" i="20"/>
  <c r="AQ63" i="20" s="1"/>
  <c r="AS31" i="20"/>
  <c r="AV31" i="20" s="1"/>
  <c r="AW31" i="20"/>
  <c r="Q62" i="20"/>
  <c r="P63" i="20" s="1"/>
  <c r="H62" i="20"/>
  <c r="K61" i="20"/>
  <c r="K58" i="16"/>
  <c r="J35" i="16"/>
  <c r="I35" i="16" s="1"/>
  <c r="H59" i="16"/>
  <c r="BC34" i="16"/>
  <c r="BB34" i="16" s="1"/>
  <c r="BE34" i="16" s="1"/>
  <c r="BU33" i="16"/>
  <c r="BV33" i="16"/>
  <c r="AB34" i="16"/>
  <c r="AC34" i="16"/>
  <c r="BR57" i="16"/>
  <c r="BI57" i="16"/>
  <c r="AZ57" i="16"/>
  <c r="BS58" i="16"/>
  <c r="BJ58" i="16"/>
  <c r="BL31" i="16"/>
  <c r="BM31" i="16"/>
  <c r="BA58" i="16"/>
  <c r="AR58" i="16"/>
  <c r="AQ58" i="16" s="1"/>
  <c r="AU30" i="16"/>
  <c r="AT30" i="16"/>
  <c r="AI58" i="16"/>
  <c r="AH58" i="16" s="1"/>
  <c r="AJ29" i="16"/>
  <c r="AM29" i="16" s="1"/>
  <c r="Z58" i="16"/>
  <c r="Y58" i="16" s="1"/>
  <c r="Q58" i="16"/>
  <c r="P58" i="16" s="1"/>
  <c r="CE41" i="21" l="1"/>
  <c r="CD41" i="21"/>
  <c r="CC31" i="20"/>
  <c r="CF31" i="20" s="1"/>
  <c r="CG31" i="20"/>
  <c r="CB64" i="21"/>
  <c r="CA64" i="21" s="1"/>
  <c r="CB63" i="20"/>
  <c r="CA64" i="20" s="1"/>
  <c r="CE36" i="16"/>
  <c r="CD36" i="16"/>
  <c r="CB59" i="16"/>
  <c r="CA59" i="16" s="1"/>
  <c r="Z64" i="21"/>
  <c r="Y64" i="21" s="1"/>
  <c r="BA64" i="21"/>
  <c r="AZ64" i="21" s="1"/>
  <c r="BJ64" i="21"/>
  <c r="BI64" i="21" s="1"/>
  <c r="BL40" i="21"/>
  <c r="BK40" i="21" s="1"/>
  <c r="BN40" i="21" s="1"/>
  <c r="BL41" i="21" s="1"/>
  <c r="AU41" i="21"/>
  <c r="AS41" i="21" s="1"/>
  <c r="AV41" i="21" s="1"/>
  <c r="BU41" i="21"/>
  <c r="BT41" i="21" s="1"/>
  <c r="BW41" i="21" s="1"/>
  <c r="AC40" i="21"/>
  <c r="AA40" i="21" s="1"/>
  <c r="AD40" i="21" s="1"/>
  <c r="AB41" i="21" s="1"/>
  <c r="BD38" i="21"/>
  <c r="BB38" i="21" s="1"/>
  <c r="BE38" i="21" s="1"/>
  <c r="BD39" i="21" s="1"/>
  <c r="J62" i="21"/>
  <c r="I62" i="21" s="1"/>
  <c r="L62" i="21" s="1"/>
  <c r="Q65" i="21"/>
  <c r="P65" i="21" s="1"/>
  <c r="AL42" i="21"/>
  <c r="AK42" i="21"/>
  <c r="AR65" i="21"/>
  <c r="AQ65" i="21" s="1"/>
  <c r="AI65" i="21"/>
  <c r="AH65" i="21" s="1"/>
  <c r="BS65" i="21"/>
  <c r="BR65" i="21" s="1"/>
  <c r="H65" i="21"/>
  <c r="K64" i="21"/>
  <c r="S33" i="21"/>
  <c r="T33" i="21"/>
  <c r="CG33" i="21" s="1"/>
  <c r="AL40" i="20"/>
  <c r="AJ40" i="20" s="1"/>
  <c r="AM40" i="20" s="1"/>
  <c r="AK41" i="20" s="1"/>
  <c r="BB42" i="20"/>
  <c r="BE42" i="20" s="1"/>
  <c r="BC43" i="20" s="1"/>
  <c r="BL43" i="20"/>
  <c r="BK43" i="20" s="1"/>
  <c r="BN43" i="20" s="1"/>
  <c r="BL44" i="20" s="1"/>
  <c r="Z63" i="20"/>
  <c r="Y64" i="20" s="1"/>
  <c r="AU32" i="20"/>
  <c r="AT32" i="20"/>
  <c r="V33" i="20"/>
  <c r="AN33" i="20"/>
  <c r="R33" i="20"/>
  <c r="U33" i="20" s="1"/>
  <c r="BO33" i="20"/>
  <c r="BF33" i="20"/>
  <c r="BS63" i="20"/>
  <c r="BR64" i="20" s="1"/>
  <c r="BA63" i="20"/>
  <c r="AZ64" i="20" s="1"/>
  <c r="BJ63" i="20"/>
  <c r="BI64" i="20" s="1"/>
  <c r="AR63" i="20"/>
  <c r="AQ64" i="20" s="1"/>
  <c r="AC32" i="20"/>
  <c r="AB32" i="20"/>
  <c r="H63" i="20"/>
  <c r="K62" i="20"/>
  <c r="AI63" i="20"/>
  <c r="AH64" i="20" s="1"/>
  <c r="Q63" i="20"/>
  <c r="P64" i="20" s="1"/>
  <c r="J54" i="20"/>
  <c r="I54" i="20" s="1"/>
  <c r="L54" i="20" s="1"/>
  <c r="BV32" i="20"/>
  <c r="BU32" i="20"/>
  <c r="K59" i="16"/>
  <c r="L35" i="16"/>
  <c r="BT33" i="16"/>
  <c r="BW33" i="16" s="1"/>
  <c r="BU34" i="16" s="1"/>
  <c r="H60" i="16"/>
  <c r="AA34" i="16"/>
  <c r="AD34" i="16" s="1"/>
  <c r="BC35" i="16"/>
  <c r="BD35" i="16"/>
  <c r="BR58" i="16"/>
  <c r="BI58" i="16"/>
  <c r="AZ58" i="16"/>
  <c r="BS59" i="16"/>
  <c r="BJ59" i="16"/>
  <c r="BK31" i="16"/>
  <c r="BN31" i="16" s="1"/>
  <c r="BA59" i="16"/>
  <c r="AR59" i="16"/>
  <c r="AQ59" i="16" s="1"/>
  <c r="AS30" i="16"/>
  <c r="AV30" i="16" s="1"/>
  <c r="AI59" i="16"/>
  <c r="AH59" i="16" s="1"/>
  <c r="AK30" i="16"/>
  <c r="AL30" i="16"/>
  <c r="Z59" i="16"/>
  <c r="Y59" i="16" s="1"/>
  <c r="Q59" i="16"/>
  <c r="P59" i="16" s="1"/>
  <c r="CC41" i="21" l="1"/>
  <c r="CF41" i="21" s="1"/>
  <c r="CE42" i="21" s="1"/>
  <c r="CB64" i="20"/>
  <c r="CA65" i="20" s="1"/>
  <c r="CE32" i="20"/>
  <c r="CD32" i="20"/>
  <c r="CB65" i="21"/>
  <c r="CA65" i="21" s="1"/>
  <c r="CC36" i="16"/>
  <c r="CF36" i="16" s="1"/>
  <c r="CB60" i="16"/>
  <c r="CA60" i="16" s="1"/>
  <c r="Z65" i="21"/>
  <c r="Y65" i="21" s="1"/>
  <c r="BA65" i="21"/>
  <c r="AZ65" i="21" s="1"/>
  <c r="BJ65" i="21"/>
  <c r="BI65" i="21" s="1"/>
  <c r="BM41" i="21"/>
  <c r="BK41" i="21" s="1"/>
  <c r="BN41" i="21" s="1"/>
  <c r="BL42" i="21" s="1"/>
  <c r="AU42" i="21"/>
  <c r="AT42" i="21"/>
  <c r="BV42" i="21"/>
  <c r="BU42" i="21"/>
  <c r="AC41" i="21"/>
  <c r="AA41" i="21" s="1"/>
  <c r="AD41" i="21" s="1"/>
  <c r="BC39" i="21"/>
  <c r="BB39" i="21" s="1"/>
  <c r="BE39" i="21" s="1"/>
  <c r="AJ42" i="21"/>
  <c r="AM42" i="21" s="1"/>
  <c r="AK43" i="21" s="1"/>
  <c r="BO33" i="21"/>
  <c r="V33" i="21"/>
  <c r="AN33" i="21"/>
  <c r="R33" i="21"/>
  <c r="U33" i="21" s="1"/>
  <c r="BF33" i="21"/>
  <c r="BX33" i="21"/>
  <c r="AE33" i="21"/>
  <c r="AW33" i="21"/>
  <c r="H66" i="21"/>
  <c r="K65" i="21"/>
  <c r="AR66" i="21"/>
  <c r="AQ66" i="21" s="1"/>
  <c r="J63" i="21"/>
  <c r="I63" i="21" s="1"/>
  <c r="L63" i="21" s="1"/>
  <c r="AI66" i="21"/>
  <c r="AH66" i="21" s="1"/>
  <c r="BS66" i="21"/>
  <c r="BR66" i="21" s="1"/>
  <c r="Q66" i="21"/>
  <c r="P66" i="21" s="1"/>
  <c r="BD43" i="20"/>
  <c r="BB43" i="20" s="1"/>
  <c r="BE43" i="20" s="1"/>
  <c r="BD44" i="20" s="1"/>
  <c r="AL41" i="20"/>
  <c r="AJ41" i="20" s="1"/>
  <c r="AM41" i="20" s="1"/>
  <c r="AL42" i="20" s="1"/>
  <c r="BM44" i="20"/>
  <c r="BK44" i="20" s="1"/>
  <c r="BN44" i="20" s="1"/>
  <c r="BM45" i="20" s="1"/>
  <c r="Q64" i="20"/>
  <c r="P65" i="20" s="1"/>
  <c r="BS64" i="20"/>
  <c r="BR65" i="20" s="1"/>
  <c r="Z64" i="20"/>
  <c r="Y65" i="20" s="1"/>
  <c r="K63" i="20"/>
  <c r="H64" i="20"/>
  <c r="BT32" i="20"/>
  <c r="BW32" i="20" s="1"/>
  <c r="BX32" i="20"/>
  <c r="BJ64" i="20"/>
  <c r="BI65" i="20" s="1"/>
  <c r="BA64" i="20"/>
  <c r="AZ65" i="20" s="1"/>
  <c r="AR64" i="20"/>
  <c r="AQ65" i="20" s="1"/>
  <c r="J55" i="20"/>
  <c r="I55" i="20" s="1"/>
  <c r="L55" i="20" s="1"/>
  <c r="AI64" i="20"/>
  <c r="AH65" i="20" s="1"/>
  <c r="AA32" i="20"/>
  <c r="AD32" i="20" s="1"/>
  <c r="AE32" i="20"/>
  <c r="AS32" i="20"/>
  <c r="AV32" i="20" s="1"/>
  <c r="AW32" i="20"/>
  <c r="T34" i="20"/>
  <c r="S34" i="20"/>
  <c r="BV34" i="16"/>
  <c r="BT34" i="16" s="1"/>
  <c r="BW34" i="16" s="1"/>
  <c r="BV35" i="16" s="1"/>
  <c r="J36" i="16"/>
  <c r="I36" i="16" s="1"/>
  <c r="K60" i="16"/>
  <c r="H61" i="16"/>
  <c r="BB35" i="16"/>
  <c r="BE35" i="16" s="1"/>
  <c r="AC35" i="16"/>
  <c r="AB35" i="16"/>
  <c r="BR59" i="16"/>
  <c r="BI59" i="16"/>
  <c r="AZ59" i="16"/>
  <c r="BS60" i="16"/>
  <c r="BJ60" i="16"/>
  <c r="BL32" i="16"/>
  <c r="BM32" i="16"/>
  <c r="BA60" i="16"/>
  <c r="AR60" i="16"/>
  <c r="AQ60" i="16" s="1"/>
  <c r="AU31" i="16"/>
  <c r="AT31" i="16"/>
  <c r="AI60" i="16"/>
  <c r="AH60" i="16" s="1"/>
  <c r="AJ30" i="16"/>
  <c r="AM30" i="16" s="1"/>
  <c r="Z60" i="16"/>
  <c r="Y60" i="16" s="1"/>
  <c r="Q60" i="16"/>
  <c r="P60" i="16" s="1"/>
  <c r="CD42" i="21" l="1"/>
  <c r="CC42" i="21" s="1"/>
  <c r="CF42" i="21" s="1"/>
  <c r="CE43" i="21" s="1"/>
  <c r="CB65" i="20"/>
  <c r="CA66" i="20" s="1"/>
  <c r="CC32" i="20"/>
  <c r="CF32" i="20" s="1"/>
  <c r="CG32" i="20"/>
  <c r="CB66" i="21"/>
  <c r="CA66" i="21" s="1"/>
  <c r="CE37" i="16"/>
  <c r="CD37" i="16"/>
  <c r="CB61" i="16"/>
  <c r="CA61" i="16" s="1"/>
  <c r="BJ66" i="21"/>
  <c r="BI66" i="21" s="1"/>
  <c r="BA66" i="21"/>
  <c r="AZ66" i="21" s="1"/>
  <c r="Z66" i="21"/>
  <c r="Y66" i="21" s="1"/>
  <c r="AS42" i="21"/>
  <c r="AV42" i="21" s="1"/>
  <c r="AU43" i="21" s="1"/>
  <c r="BM42" i="21"/>
  <c r="BK42" i="21" s="1"/>
  <c r="BN42" i="21" s="1"/>
  <c r="BL43" i="21" s="1"/>
  <c r="BT42" i="21"/>
  <c r="BW42" i="21" s="1"/>
  <c r="AL43" i="21"/>
  <c r="AJ43" i="21" s="1"/>
  <c r="AM43" i="21" s="1"/>
  <c r="AK44" i="21" s="1"/>
  <c r="AB42" i="21"/>
  <c r="AC42" i="21"/>
  <c r="J64" i="21"/>
  <c r="I64" i="21" s="1"/>
  <c r="L64" i="21" s="1"/>
  <c r="Q67" i="21"/>
  <c r="P67" i="21" s="1"/>
  <c r="BS67" i="21"/>
  <c r="BR67" i="21" s="1"/>
  <c r="AI67" i="21"/>
  <c r="AH67" i="21" s="1"/>
  <c r="BD40" i="21"/>
  <c r="BC40" i="21"/>
  <c r="S34" i="21"/>
  <c r="T34" i="21"/>
  <c r="CG34" i="21" s="1"/>
  <c r="H67" i="21"/>
  <c r="K66" i="21"/>
  <c r="AR67" i="21"/>
  <c r="AQ67" i="21" s="1"/>
  <c r="BC44" i="20"/>
  <c r="BB44" i="20" s="1"/>
  <c r="BE44" i="20" s="1"/>
  <c r="AK42" i="20"/>
  <c r="AJ42" i="20" s="1"/>
  <c r="AM42" i="20" s="1"/>
  <c r="AL43" i="20" s="1"/>
  <c r="BL45" i="20"/>
  <c r="BK45" i="20" s="1"/>
  <c r="BN45" i="20" s="1"/>
  <c r="BL46" i="20" s="1"/>
  <c r="J56" i="20"/>
  <c r="I56" i="20" s="1"/>
  <c r="L56" i="20" s="1"/>
  <c r="AI65" i="20"/>
  <c r="AH66" i="20" s="1"/>
  <c r="AB33" i="20"/>
  <c r="AC33" i="20"/>
  <c r="Q65" i="20"/>
  <c r="P66" i="20" s="1"/>
  <c r="H65" i="20"/>
  <c r="K64" i="20"/>
  <c r="Z65" i="20"/>
  <c r="Y66" i="20" s="1"/>
  <c r="BU33" i="20"/>
  <c r="BV33" i="20"/>
  <c r="AT33" i="20"/>
  <c r="AU33" i="20"/>
  <c r="BJ65" i="20"/>
  <c r="BI66" i="20" s="1"/>
  <c r="AR65" i="20"/>
  <c r="AQ66" i="20" s="1"/>
  <c r="BS65" i="20"/>
  <c r="BR66" i="20" s="1"/>
  <c r="BF34" i="20"/>
  <c r="AN34" i="20"/>
  <c r="BO34" i="20"/>
  <c r="R34" i="20"/>
  <c r="U34" i="20" s="1"/>
  <c r="V34" i="20"/>
  <c r="BA65" i="20"/>
  <c r="AZ66" i="20" s="1"/>
  <c r="K61" i="16"/>
  <c r="L36" i="16"/>
  <c r="BU35" i="16"/>
  <c r="BT35" i="16" s="1"/>
  <c r="BW35" i="16" s="1"/>
  <c r="H62" i="16"/>
  <c r="BD36" i="16"/>
  <c r="BC36" i="16"/>
  <c r="AA35" i="16"/>
  <c r="AD35" i="16" s="1"/>
  <c r="BR60" i="16"/>
  <c r="BI60" i="16"/>
  <c r="AZ60" i="16"/>
  <c r="BS61" i="16"/>
  <c r="BK32" i="16"/>
  <c r="BN32" i="16" s="1"/>
  <c r="BJ61" i="16"/>
  <c r="BA61" i="16"/>
  <c r="AS31" i="16"/>
  <c r="AV31" i="16" s="1"/>
  <c r="AR61" i="16"/>
  <c r="AQ61" i="16" s="1"/>
  <c r="AI61" i="16"/>
  <c r="AH61" i="16" s="1"/>
  <c r="AL31" i="16"/>
  <c r="AK31" i="16"/>
  <c r="Z61" i="16"/>
  <c r="Y61" i="16" s="1"/>
  <c r="Q61" i="16"/>
  <c r="P61" i="16" s="1"/>
  <c r="CD43" i="21" l="1"/>
  <c r="CC43" i="21" s="1"/>
  <c r="CF43" i="21" s="1"/>
  <c r="CE44" i="21" s="1"/>
  <c r="CB66" i="20"/>
  <c r="CA67" i="20" s="1"/>
  <c r="CD33" i="20"/>
  <c r="CE33" i="20"/>
  <c r="CB67" i="21"/>
  <c r="CA67" i="21" s="1"/>
  <c r="CC37" i="16"/>
  <c r="CF37" i="16" s="1"/>
  <c r="CE38" i="16" s="1"/>
  <c r="CB62" i="16"/>
  <c r="CA62" i="16" s="1"/>
  <c r="BJ67" i="21"/>
  <c r="BI67" i="21" s="1"/>
  <c r="Z67" i="21"/>
  <c r="Y67" i="21" s="1"/>
  <c r="BA67" i="21"/>
  <c r="AZ67" i="21" s="1"/>
  <c r="AT43" i="21"/>
  <c r="AS43" i="21" s="1"/>
  <c r="AV43" i="21" s="1"/>
  <c r="AU44" i="21" s="1"/>
  <c r="BM43" i="21"/>
  <c r="BK43" i="21" s="1"/>
  <c r="BN43" i="21" s="1"/>
  <c r="BM44" i="21" s="1"/>
  <c r="BU43" i="21"/>
  <c r="BV43" i="21"/>
  <c r="AL44" i="21"/>
  <c r="AJ44" i="21" s="1"/>
  <c r="AM44" i="21" s="1"/>
  <c r="AK45" i="21" s="1"/>
  <c r="AA42" i="21"/>
  <c r="AD42" i="21" s="1"/>
  <c r="AB43" i="21" s="1"/>
  <c r="J65" i="21"/>
  <c r="I65" i="21" s="1"/>
  <c r="L65" i="21" s="1"/>
  <c r="Q68" i="21"/>
  <c r="P68" i="21" s="1"/>
  <c r="AE34" i="21"/>
  <c r="V34" i="21"/>
  <c r="AN34" i="21"/>
  <c r="R34" i="21"/>
  <c r="U34" i="21" s="1"/>
  <c r="BF34" i="21"/>
  <c r="AW34" i="21"/>
  <c r="BO34" i="21"/>
  <c r="BX34" i="21"/>
  <c r="BS68" i="21"/>
  <c r="BR68" i="21" s="1"/>
  <c r="AR68" i="21"/>
  <c r="AQ68" i="21" s="1"/>
  <c r="K67" i="21"/>
  <c r="H68" i="21"/>
  <c r="BB40" i="21"/>
  <c r="BE40" i="21" s="1"/>
  <c r="AI68" i="21"/>
  <c r="AH68" i="21" s="1"/>
  <c r="BD45" i="20"/>
  <c r="BC45" i="20"/>
  <c r="AK43" i="20"/>
  <c r="AJ43" i="20" s="1"/>
  <c r="AM43" i="20" s="1"/>
  <c r="BM46" i="20"/>
  <c r="BK46" i="20" s="1"/>
  <c r="BN46" i="20" s="1"/>
  <c r="J57" i="20"/>
  <c r="I57" i="20" s="1"/>
  <c r="L57" i="20" s="1"/>
  <c r="AA33" i="20"/>
  <c r="AD33" i="20" s="1"/>
  <c r="AE33" i="20"/>
  <c r="BS66" i="20"/>
  <c r="BR67" i="20" s="1"/>
  <c r="AS33" i="20"/>
  <c r="AV33" i="20" s="1"/>
  <c r="AW33" i="20"/>
  <c r="BA66" i="20"/>
  <c r="AZ67" i="20" s="1"/>
  <c r="AR66" i="20"/>
  <c r="AQ67" i="20" s="1"/>
  <c r="BJ66" i="20"/>
  <c r="BI67" i="20" s="1"/>
  <c r="Q66" i="20"/>
  <c r="P67" i="20" s="1"/>
  <c r="Z66" i="20"/>
  <c r="Y67" i="20" s="1"/>
  <c r="S35" i="20"/>
  <c r="T35" i="20"/>
  <c r="AI66" i="20"/>
  <c r="AH67" i="20" s="1"/>
  <c r="BT33" i="20"/>
  <c r="BW33" i="20" s="1"/>
  <c r="BX33" i="20"/>
  <c r="H66" i="20"/>
  <c r="K65" i="20"/>
  <c r="J37" i="16"/>
  <c r="I37" i="16" s="1"/>
  <c r="K62" i="16"/>
  <c r="H63" i="16"/>
  <c r="BV36" i="16"/>
  <c r="BU36" i="16"/>
  <c r="BB36" i="16"/>
  <c r="BE36" i="16" s="1"/>
  <c r="AC36" i="16"/>
  <c r="AB36" i="16"/>
  <c r="BR61" i="16"/>
  <c r="BI61" i="16"/>
  <c r="AZ61" i="16"/>
  <c r="BS62" i="16"/>
  <c r="BJ62" i="16"/>
  <c r="BM33" i="16"/>
  <c r="BL33" i="16"/>
  <c r="BA62" i="16"/>
  <c r="AU32" i="16"/>
  <c r="AT32" i="16"/>
  <c r="AR62" i="16"/>
  <c r="AQ62" i="16" s="1"/>
  <c r="AI62" i="16"/>
  <c r="AH62" i="16" s="1"/>
  <c r="AJ31" i="16"/>
  <c r="AM31" i="16" s="1"/>
  <c r="Z62" i="16"/>
  <c r="Y62" i="16" s="1"/>
  <c r="Q62" i="16"/>
  <c r="P62" i="16" s="1"/>
  <c r="CD44" i="21" l="1"/>
  <c r="CC44" i="21" s="1"/>
  <c r="CF44" i="21" s="1"/>
  <c r="CD45" i="21" s="1"/>
  <c r="CD38" i="16"/>
  <c r="CC38" i="16" s="1"/>
  <c r="CF38" i="16" s="1"/>
  <c r="CD39" i="16" s="1"/>
  <c r="CB68" i="21"/>
  <c r="CA68" i="21" s="1"/>
  <c r="CB67" i="20"/>
  <c r="CA68" i="20" s="1"/>
  <c r="CC33" i="20"/>
  <c r="CF33" i="20" s="1"/>
  <c r="CG33" i="20"/>
  <c r="CB63" i="16"/>
  <c r="CA63" i="16" s="1"/>
  <c r="BJ68" i="21"/>
  <c r="BI68" i="21" s="1"/>
  <c r="BA68" i="21"/>
  <c r="AZ68" i="21" s="1"/>
  <c r="Z68" i="21"/>
  <c r="Y68" i="21" s="1"/>
  <c r="AT44" i="21"/>
  <c r="AS44" i="21" s="1"/>
  <c r="AV44" i="21" s="1"/>
  <c r="AU45" i="21" s="1"/>
  <c r="BL44" i="21"/>
  <c r="BK44" i="21" s="1"/>
  <c r="BN44" i="21" s="1"/>
  <c r="BT43" i="21"/>
  <c r="BW43" i="21" s="1"/>
  <c r="AL45" i="21"/>
  <c r="AJ45" i="21" s="1"/>
  <c r="AM45" i="21" s="1"/>
  <c r="AC43" i="21"/>
  <c r="AA43" i="21" s="1"/>
  <c r="AD43" i="21" s="1"/>
  <c r="AC44" i="21" s="1"/>
  <c r="AI69" i="21"/>
  <c r="AH69" i="21" s="1"/>
  <c r="BS69" i="21"/>
  <c r="BR69" i="21" s="1"/>
  <c r="BD41" i="21"/>
  <c r="BC41" i="21"/>
  <c r="H69" i="21"/>
  <c r="K68" i="21"/>
  <c r="AR69" i="21"/>
  <c r="AQ69" i="21" s="1"/>
  <c r="T35" i="21"/>
  <c r="CG35" i="21" s="1"/>
  <c r="S35" i="21"/>
  <c r="J66" i="21"/>
  <c r="I66" i="21" s="1"/>
  <c r="L66" i="21" s="1"/>
  <c r="Q69" i="21"/>
  <c r="P69" i="21" s="1"/>
  <c r="BB45" i="20"/>
  <c r="BE45" i="20" s="1"/>
  <c r="BC46" i="20" s="1"/>
  <c r="AL44" i="20"/>
  <c r="AK44" i="20"/>
  <c r="BJ67" i="20"/>
  <c r="BI68" i="20" s="1"/>
  <c r="J58" i="20"/>
  <c r="I58" i="20" s="1"/>
  <c r="L58" i="20" s="1"/>
  <c r="Z67" i="20"/>
  <c r="Y68" i="20" s="1"/>
  <c r="AT34" i="20"/>
  <c r="AU34" i="20"/>
  <c r="R35" i="20"/>
  <c r="U35" i="20" s="1"/>
  <c r="AN35" i="20"/>
  <c r="BO35" i="20"/>
  <c r="BF35" i="20"/>
  <c r="V35" i="20"/>
  <c r="AR67" i="20"/>
  <c r="AQ68" i="20" s="1"/>
  <c r="BL47" i="20"/>
  <c r="BM47" i="20"/>
  <c r="Q67" i="20"/>
  <c r="P68" i="20" s="1"/>
  <c r="AI67" i="20"/>
  <c r="AH68" i="20" s="1"/>
  <c r="AB34" i="20"/>
  <c r="AC34" i="20"/>
  <c r="H67" i="20"/>
  <c r="K66" i="20"/>
  <c r="BA67" i="20"/>
  <c r="AZ68" i="20" s="1"/>
  <c r="BV34" i="20"/>
  <c r="BU34" i="20"/>
  <c r="BS67" i="20"/>
  <c r="BR68" i="20" s="1"/>
  <c r="K63" i="16"/>
  <c r="L37" i="16"/>
  <c r="H64" i="16"/>
  <c r="AA36" i="16"/>
  <c r="AD36" i="16" s="1"/>
  <c r="BT36" i="16"/>
  <c r="BW36" i="16" s="1"/>
  <c r="BU37" i="16" s="1"/>
  <c r="BD37" i="16"/>
  <c r="BC37" i="16"/>
  <c r="BR62" i="16"/>
  <c r="BI62" i="16"/>
  <c r="AZ62" i="16"/>
  <c r="BS63" i="16"/>
  <c r="BK33" i="16"/>
  <c r="BN33" i="16" s="1"/>
  <c r="BJ63" i="16"/>
  <c r="BA63" i="16"/>
  <c r="AS32" i="16"/>
  <c r="AV32" i="16" s="1"/>
  <c r="AR63" i="16"/>
  <c r="AQ63" i="16" s="1"/>
  <c r="AL32" i="16"/>
  <c r="AK32" i="16"/>
  <c r="AI63" i="16"/>
  <c r="AH63" i="16" s="1"/>
  <c r="Z63" i="16"/>
  <c r="Y63" i="16" s="1"/>
  <c r="Q63" i="16"/>
  <c r="P63" i="16" s="1"/>
  <c r="CE45" i="21" l="1"/>
  <c r="CC45" i="21" s="1"/>
  <c r="CF45" i="21" s="1"/>
  <c r="CE39" i="16"/>
  <c r="CC39" i="16" s="1"/>
  <c r="CF39" i="16" s="1"/>
  <c r="CB69" i="21"/>
  <c r="CA69" i="21" s="1"/>
  <c r="CD34" i="20"/>
  <c r="CE34" i="20"/>
  <c r="CB68" i="20"/>
  <c r="CA69" i="20" s="1"/>
  <c r="CB64" i="16"/>
  <c r="CA64" i="16" s="1"/>
  <c r="BA69" i="21"/>
  <c r="AZ69" i="21" s="1"/>
  <c r="BJ69" i="21"/>
  <c r="BI69" i="21" s="1"/>
  <c r="Z69" i="21"/>
  <c r="Y69" i="21" s="1"/>
  <c r="BL45" i="21"/>
  <c r="BM45" i="21"/>
  <c r="BU44" i="21"/>
  <c r="BV44" i="21"/>
  <c r="AB44" i="21"/>
  <c r="AA44" i="21" s="1"/>
  <c r="AD44" i="21" s="1"/>
  <c r="AT45" i="21"/>
  <c r="AS45" i="21" s="1"/>
  <c r="AV45" i="21" s="1"/>
  <c r="AU46" i="21" s="1"/>
  <c r="J67" i="21"/>
  <c r="I67" i="21" s="1"/>
  <c r="L67" i="21" s="1"/>
  <c r="Q70" i="21"/>
  <c r="P70" i="21" s="1"/>
  <c r="AR70" i="21"/>
  <c r="AQ70" i="21" s="1"/>
  <c r="AI70" i="21"/>
  <c r="AH70" i="21" s="1"/>
  <c r="H70" i="21"/>
  <c r="K69" i="21"/>
  <c r="AN35" i="21"/>
  <c r="AW35" i="21"/>
  <c r="BO35" i="21"/>
  <c r="BX35" i="21"/>
  <c r="BF35" i="21"/>
  <c r="AE35" i="21"/>
  <c r="R35" i="21"/>
  <c r="U35" i="21" s="1"/>
  <c r="V35" i="21"/>
  <c r="BB41" i="21"/>
  <c r="BE41" i="21" s="1"/>
  <c r="BS70" i="21"/>
  <c r="BR70" i="21" s="1"/>
  <c r="AL46" i="21"/>
  <c r="AK46" i="21"/>
  <c r="BD46" i="20"/>
  <c r="BB46" i="20" s="1"/>
  <c r="BE46" i="20" s="1"/>
  <c r="BC47" i="20" s="1"/>
  <c r="AJ44" i="20"/>
  <c r="AM44" i="20" s="1"/>
  <c r="AK45" i="20" s="1"/>
  <c r="Q68" i="20"/>
  <c r="P69" i="20" s="1"/>
  <c r="T36" i="20"/>
  <c r="S36" i="20"/>
  <c r="BT34" i="20"/>
  <c r="BW34" i="20" s="1"/>
  <c r="BX34" i="20"/>
  <c r="AI68" i="20"/>
  <c r="AH69" i="20" s="1"/>
  <c r="AS34" i="20"/>
  <c r="AV34" i="20" s="1"/>
  <c r="AW34" i="20"/>
  <c r="H68" i="20"/>
  <c r="K67" i="20"/>
  <c r="Z68" i="20"/>
  <c r="Y69" i="20" s="1"/>
  <c r="BJ68" i="20"/>
  <c r="BI69" i="20" s="1"/>
  <c r="AA34" i="20"/>
  <c r="AD34" i="20" s="1"/>
  <c r="AE34" i="20"/>
  <c r="J59" i="20"/>
  <c r="I59" i="20" s="1"/>
  <c r="L59" i="20" s="1"/>
  <c r="BK47" i="20"/>
  <c r="BN47" i="20" s="1"/>
  <c r="AR68" i="20"/>
  <c r="AQ69" i="20" s="1"/>
  <c r="BS68" i="20"/>
  <c r="BR69" i="20" s="1"/>
  <c r="BA68" i="20"/>
  <c r="AZ69" i="20" s="1"/>
  <c r="J38" i="16"/>
  <c r="I38" i="16" s="1"/>
  <c r="K64" i="16"/>
  <c r="H65" i="16"/>
  <c r="BV37" i="16"/>
  <c r="BT37" i="16" s="1"/>
  <c r="BB37" i="16"/>
  <c r="AC37" i="16"/>
  <c r="AB37" i="16"/>
  <c r="BR63" i="16"/>
  <c r="BI63" i="16"/>
  <c r="AZ63" i="16"/>
  <c r="BS64" i="16"/>
  <c r="BJ64" i="16"/>
  <c r="BL34" i="16"/>
  <c r="BM34" i="16"/>
  <c r="BA64" i="16"/>
  <c r="AR64" i="16"/>
  <c r="AQ64" i="16" s="1"/>
  <c r="AU33" i="16"/>
  <c r="AT33" i="16"/>
  <c r="AI64" i="16"/>
  <c r="AH64" i="16" s="1"/>
  <c r="AJ32" i="16"/>
  <c r="AM32" i="16" s="1"/>
  <c r="Z64" i="16"/>
  <c r="Y64" i="16" s="1"/>
  <c r="Q64" i="16"/>
  <c r="P64" i="16" s="1"/>
  <c r="CE46" i="21" l="1"/>
  <c r="CD46" i="21"/>
  <c r="CB69" i="20"/>
  <c r="CA70" i="20" s="1"/>
  <c r="CB70" i="21"/>
  <c r="CA70" i="21" s="1"/>
  <c r="CC34" i="20"/>
  <c r="CF34" i="20" s="1"/>
  <c r="CG34" i="20"/>
  <c r="CE40" i="16"/>
  <c r="CD40" i="16"/>
  <c r="CB65" i="16"/>
  <c r="CA65" i="16" s="1"/>
  <c r="BA70" i="21"/>
  <c r="AZ70" i="21" s="1"/>
  <c r="BJ70" i="21"/>
  <c r="BI70" i="21" s="1"/>
  <c r="Z70" i="21"/>
  <c r="Y70" i="21" s="1"/>
  <c r="BK45" i="21"/>
  <c r="BN45" i="21" s="1"/>
  <c r="BM46" i="21" s="1"/>
  <c r="BT44" i="21"/>
  <c r="BW44" i="21" s="1"/>
  <c r="BU45" i="21" s="1"/>
  <c r="AT46" i="21"/>
  <c r="AS46" i="21" s="1"/>
  <c r="AV46" i="21" s="1"/>
  <c r="AC45" i="21"/>
  <c r="AB45" i="21"/>
  <c r="AJ46" i="21"/>
  <c r="AM46" i="21" s="1"/>
  <c r="AL47" i="21" s="1"/>
  <c r="J68" i="21"/>
  <c r="I68" i="21" s="1"/>
  <c r="L68" i="21" s="1"/>
  <c r="T36" i="21"/>
  <c r="CG36" i="21" s="1"/>
  <c r="S36" i="21"/>
  <c r="AI71" i="21"/>
  <c r="AH71" i="21" s="1"/>
  <c r="AR71" i="21"/>
  <c r="AQ71" i="21" s="1"/>
  <c r="BS71" i="21"/>
  <c r="BR71" i="21" s="1"/>
  <c r="BC42" i="21"/>
  <c r="BD42" i="21"/>
  <c r="H71" i="21"/>
  <c r="K70" i="21"/>
  <c r="Q71" i="21"/>
  <c r="P71" i="21" s="1"/>
  <c r="AL45" i="20"/>
  <c r="AJ45" i="20" s="1"/>
  <c r="AM45" i="20" s="1"/>
  <c r="BD47" i="20"/>
  <c r="BB47" i="20" s="1"/>
  <c r="BE47" i="20" s="1"/>
  <c r="BD48" i="20" s="1"/>
  <c r="J60" i="20"/>
  <c r="I60" i="20" s="1"/>
  <c r="L60" i="20" s="1"/>
  <c r="AB35" i="20"/>
  <c r="AC35" i="20"/>
  <c r="BJ69" i="20"/>
  <c r="BI70" i="20" s="1"/>
  <c r="AR69" i="20"/>
  <c r="AQ70" i="20" s="1"/>
  <c r="Q69" i="20"/>
  <c r="P70" i="20" s="1"/>
  <c r="BA69" i="20"/>
  <c r="AZ70" i="20" s="1"/>
  <c r="AU35" i="20"/>
  <c r="AT35" i="20"/>
  <c r="BL48" i="20"/>
  <c r="BM48" i="20"/>
  <c r="Z69" i="20"/>
  <c r="Y70" i="20" s="1"/>
  <c r="BV35" i="20"/>
  <c r="BU35" i="20"/>
  <c r="K68" i="20"/>
  <c r="H69" i="20"/>
  <c r="BS69" i="20"/>
  <c r="BR70" i="20" s="1"/>
  <c r="AI69" i="20"/>
  <c r="AH70" i="20" s="1"/>
  <c r="BO36" i="20"/>
  <c r="V36" i="20"/>
  <c r="AN36" i="20"/>
  <c r="R36" i="20"/>
  <c r="U36" i="20" s="1"/>
  <c r="BF36" i="20"/>
  <c r="K65" i="16"/>
  <c r="L38" i="16"/>
  <c r="H66" i="16"/>
  <c r="BW37" i="16"/>
  <c r="BU38" i="16" s="1"/>
  <c r="BE37" i="16"/>
  <c r="AA37" i="16"/>
  <c r="AD37" i="16" s="1"/>
  <c r="BR64" i="16"/>
  <c r="BI64" i="16"/>
  <c r="AZ64" i="16"/>
  <c r="BS65" i="16"/>
  <c r="BK34" i="16"/>
  <c r="BN34" i="16" s="1"/>
  <c r="BJ65" i="16"/>
  <c r="BA65" i="16"/>
  <c r="AS33" i="16"/>
  <c r="AV33" i="16" s="1"/>
  <c r="AR65" i="16"/>
  <c r="AQ65" i="16" s="1"/>
  <c r="AL33" i="16"/>
  <c r="AK33" i="16"/>
  <c r="AI65" i="16"/>
  <c r="AH65" i="16" s="1"/>
  <c r="Z65" i="16"/>
  <c r="Y65" i="16" s="1"/>
  <c r="Q65" i="16"/>
  <c r="P65" i="16" s="1"/>
  <c r="CC46" i="21" l="1"/>
  <c r="CF46" i="21" s="1"/>
  <c r="CE47" i="21" s="1"/>
  <c r="CB71" i="21"/>
  <c r="CA71" i="21" s="1"/>
  <c r="CE35" i="20"/>
  <c r="CD35" i="20"/>
  <c r="CB70" i="20"/>
  <c r="CA71" i="20" s="1"/>
  <c r="CC40" i="16"/>
  <c r="CF40" i="16" s="1"/>
  <c r="CD41" i="16" s="1"/>
  <c r="CB66" i="16"/>
  <c r="CA66" i="16" s="1"/>
  <c r="BA71" i="21"/>
  <c r="AZ71" i="21" s="1"/>
  <c r="BJ71" i="21"/>
  <c r="BI71" i="21" s="1"/>
  <c r="Z71" i="21"/>
  <c r="Y71" i="21" s="1"/>
  <c r="BL46" i="21"/>
  <c r="BK46" i="21" s="1"/>
  <c r="BN46" i="21" s="1"/>
  <c r="BL47" i="21" s="1"/>
  <c r="BV45" i="21"/>
  <c r="BT45" i="21" s="1"/>
  <c r="BW45" i="21" s="1"/>
  <c r="BV46" i="21" s="1"/>
  <c r="AA45" i="21"/>
  <c r="AD45" i="21" s="1"/>
  <c r="AB46" i="21" s="1"/>
  <c r="AU47" i="21"/>
  <c r="AT47" i="21"/>
  <c r="AK47" i="21"/>
  <c r="AJ47" i="21" s="1"/>
  <c r="AM47" i="21" s="1"/>
  <c r="J69" i="21"/>
  <c r="I69" i="21" s="1"/>
  <c r="L69" i="21" s="1"/>
  <c r="AE36" i="21"/>
  <c r="BF36" i="21"/>
  <c r="BO36" i="21"/>
  <c r="R36" i="21"/>
  <c r="U36" i="21" s="1"/>
  <c r="AW36" i="21"/>
  <c r="AN36" i="21"/>
  <c r="BX36" i="21"/>
  <c r="V36" i="21"/>
  <c r="K71" i="21"/>
  <c r="H72" i="21"/>
  <c r="BS72" i="21"/>
  <c r="BR72" i="21" s="1"/>
  <c r="BB42" i="21"/>
  <c r="BE42" i="21" s="1"/>
  <c r="AR72" i="21"/>
  <c r="AQ72" i="21" s="1"/>
  <c r="AI72" i="21"/>
  <c r="AH72" i="21" s="1"/>
  <c r="Q72" i="21"/>
  <c r="P72" i="21" s="1"/>
  <c r="AK46" i="20"/>
  <c r="AL46" i="20"/>
  <c r="BC48" i="20"/>
  <c r="BB48" i="20" s="1"/>
  <c r="BE48" i="20" s="1"/>
  <c r="BD49" i="20" s="1"/>
  <c r="BK48" i="20"/>
  <c r="BN48" i="20" s="1"/>
  <c r="BM49" i="20" s="1"/>
  <c r="J61" i="20"/>
  <c r="I61" i="20" s="1"/>
  <c r="L61" i="20" s="1"/>
  <c r="BT35" i="20"/>
  <c r="BW35" i="20" s="1"/>
  <c r="BX35" i="20"/>
  <c r="AR70" i="20"/>
  <c r="AQ71" i="20" s="1"/>
  <c r="BA70" i="20"/>
  <c r="AZ71" i="20" s="1"/>
  <c r="K69" i="20"/>
  <c r="H70" i="20"/>
  <c r="BJ70" i="20"/>
  <c r="BI71" i="20" s="1"/>
  <c r="AA35" i="20"/>
  <c r="AD35" i="20" s="1"/>
  <c r="AE35" i="20"/>
  <c r="T37" i="20"/>
  <c r="S37" i="20"/>
  <c r="AS35" i="20"/>
  <c r="AV35" i="20" s="1"/>
  <c r="AW35" i="20"/>
  <c r="BS70" i="20"/>
  <c r="BR71" i="20" s="1"/>
  <c r="Q70" i="20"/>
  <c r="P71" i="20" s="1"/>
  <c r="AI70" i="20"/>
  <c r="AH71" i="20" s="1"/>
  <c r="Z70" i="20"/>
  <c r="Y71" i="20" s="1"/>
  <c r="K66" i="16"/>
  <c r="J39" i="16"/>
  <c r="I39" i="16" s="1"/>
  <c r="H67" i="16"/>
  <c r="BV38" i="16"/>
  <c r="BT38" i="16" s="1"/>
  <c r="BC38" i="16"/>
  <c r="BD38" i="16"/>
  <c r="AC38" i="16"/>
  <c r="AB38" i="16"/>
  <c r="BR65" i="16"/>
  <c r="BI65" i="16"/>
  <c r="AZ65" i="16"/>
  <c r="BS66" i="16"/>
  <c r="BL35" i="16"/>
  <c r="BM35" i="16"/>
  <c r="BJ66" i="16"/>
  <c r="BA66" i="16"/>
  <c r="AR66" i="16"/>
  <c r="AQ66" i="16" s="1"/>
  <c r="AU34" i="16"/>
  <c r="AT34" i="16"/>
  <c r="AI66" i="16"/>
  <c r="AH66" i="16" s="1"/>
  <c r="AJ33" i="16"/>
  <c r="AM33" i="16" s="1"/>
  <c r="Z66" i="16"/>
  <c r="Y66" i="16" s="1"/>
  <c r="Q66" i="16"/>
  <c r="P66" i="16" s="1"/>
  <c r="CD47" i="21" l="1"/>
  <c r="CC47" i="21" s="1"/>
  <c r="CF47" i="21" s="1"/>
  <c r="CE41" i="16"/>
  <c r="CC41" i="16" s="1"/>
  <c r="CF41" i="16" s="1"/>
  <c r="CD42" i="16" s="1"/>
  <c r="CB71" i="20"/>
  <c r="CA72" i="20" s="1"/>
  <c r="CB72" i="21"/>
  <c r="CA72" i="21" s="1"/>
  <c r="CC35" i="20"/>
  <c r="CF35" i="20" s="1"/>
  <c r="CG35" i="20"/>
  <c r="CB67" i="16"/>
  <c r="CA67" i="16" s="1"/>
  <c r="BA72" i="21"/>
  <c r="AZ72" i="21" s="1"/>
  <c r="Z72" i="21"/>
  <c r="Y72" i="21" s="1"/>
  <c r="BJ72" i="21"/>
  <c r="BI72" i="21" s="1"/>
  <c r="BM47" i="21"/>
  <c r="BK47" i="21" s="1"/>
  <c r="BN47" i="21" s="1"/>
  <c r="BU46" i="21"/>
  <c r="BT46" i="21" s="1"/>
  <c r="BW46" i="21" s="1"/>
  <c r="BU47" i="21" s="1"/>
  <c r="AC46" i="21"/>
  <c r="AA46" i="21" s="1"/>
  <c r="AD46" i="21" s="1"/>
  <c r="AC47" i="21" s="1"/>
  <c r="AS47" i="21"/>
  <c r="AV47" i="21" s="1"/>
  <c r="AU48" i="21" s="1"/>
  <c r="J70" i="21"/>
  <c r="I70" i="21" s="1"/>
  <c r="L70" i="21" s="1"/>
  <c r="BD43" i="21"/>
  <c r="BC43" i="21"/>
  <c r="Q73" i="21"/>
  <c r="P73" i="21" s="1"/>
  <c r="AI73" i="21"/>
  <c r="AH73" i="21" s="1"/>
  <c r="AL48" i="21"/>
  <c r="AK48" i="21"/>
  <c r="BS73" i="21"/>
  <c r="BR73" i="21" s="1"/>
  <c r="T37" i="21"/>
  <c r="CG37" i="21" s="1"/>
  <c r="S37" i="21"/>
  <c r="H73" i="21"/>
  <c r="K72" i="21"/>
  <c r="AR73" i="21"/>
  <c r="AQ73" i="21" s="1"/>
  <c r="AJ46" i="20"/>
  <c r="AM46" i="20" s="1"/>
  <c r="AL47" i="20" s="1"/>
  <c r="BC49" i="20"/>
  <c r="BB49" i="20" s="1"/>
  <c r="BE49" i="20" s="1"/>
  <c r="BC50" i="20" s="1"/>
  <c r="BL49" i="20"/>
  <c r="BK49" i="20" s="1"/>
  <c r="BN49" i="20" s="1"/>
  <c r="BJ71" i="20"/>
  <c r="BI72" i="20" s="1"/>
  <c r="AB36" i="20"/>
  <c r="AC36" i="20"/>
  <c r="BV36" i="20"/>
  <c r="BU36" i="20"/>
  <c r="Z71" i="20"/>
  <c r="Y72" i="20" s="1"/>
  <c r="J62" i="20"/>
  <c r="I62" i="20" s="1"/>
  <c r="L62" i="20" s="1"/>
  <c r="AT36" i="20"/>
  <c r="AU36" i="20"/>
  <c r="BS71" i="20"/>
  <c r="BR72" i="20" s="1"/>
  <c r="K70" i="20"/>
  <c r="H71" i="20"/>
  <c r="AN37" i="20"/>
  <c r="V37" i="20"/>
  <c r="BO37" i="20"/>
  <c r="R37" i="20"/>
  <c r="U37" i="20" s="1"/>
  <c r="BF37" i="20"/>
  <c r="AI71" i="20"/>
  <c r="AH72" i="20" s="1"/>
  <c r="Q71" i="20"/>
  <c r="P72" i="20" s="1"/>
  <c r="BA71" i="20"/>
  <c r="AZ72" i="20" s="1"/>
  <c r="AR71" i="20"/>
  <c r="AQ72" i="20" s="1"/>
  <c r="K67" i="16"/>
  <c r="L39" i="16"/>
  <c r="H68" i="16"/>
  <c r="BW38" i="16"/>
  <c r="BV39" i="16" s="1"/>
  <c r="AA38" i="16"/>
  <c r="AD38" i="16" s="1"/>
  <c r="BB38" i="16"/>
  <c r="BR66" i="16"/>
  <c r="BI66" i="16"/>
  <c r="AZ66" i="16"/>
  <c r="BS67" i="16"/>
  <c r="BK35" i="16"/>
  <c r="BN35" i="16" s="1"/>
  <c r="BJ67" i="16"/>
  <c r="BA67" i="16"/>
  <c r="AR67" i="16"/>
  <c r="AQ67" i="16" s="1"/>
  <c r="AS34" i="16"/>
  <c r="AV34" i="16" s="1"/>
  <c r="AI67" i="16"/>
  <c r="AH67" i="16" s="1"/>
  <c r="AL34" i="16"/>
  <c r="AK34" i="16"/>
  <c r="Z67" i="16"/>
  <c r="Y67" i="16" s="1"/>
  <c r="Q67" i="16"/>
  <c r="P67" i="16" s="1"/>
  <c r="CE48" i="21" l="1"/>
  <c r="CD48" i="21"/>
  <c r="CE42" i="16"/>
  <c r="CC42" i="16" s="1"/>
  <c r="CF42" i="16" s="1"/>
  <c r="CE43" i="16" s="1"/>
  <c r="CE36" i="20"/>
  <c r="CD36" i="20"/>
  <c r="CB72" i="20"/>
  <c r="CA73" i="20" s="1"/>
  <c r="CB73" i="21"/>
  <c r="CA73" i="21" s="1"/>
  <c r="CB68" i="16"/>
  <c r="CA68" i="16" s="1"/>
  <c r="BA73" i="21"/>
  <c r="AZ73" i="21" s="1"/>
  <c r="Z73" i="21"/>
  <c r="Y73" i="21" s="1"/>
  <c r="BJ73" i="21"/>
  <c r="BI73" i="21" s="1"/>
  <c r="BV47" i="21"/>
  <c r="BT47" i="21" s="1"/>
  <c r="BW47" i="21" s="1"/>
  <c r="AT48" i="21"/>
  <c r="AS48" i="21" s="1"/>
  <c r="AV48" i="21" s="1"/>
  <c r="AB47" i="21"/>
  <c r="AA47" i="21" s="1"/>
  <c r="AD47" i="21" s="1"/>
  <c r="BB43" i="21"/>
  <c r="BE43" i="21" s="1"/>
  <c r="BD44" i="21" s="1"/>
  <c r="AJ48" i="21"/>
  <c r="AM48" i="21" s="1"/>
  <c r="AL49" i="21" s="1"/>
  <c r="J71" i="21"/>
  <c r="I71" i="21" s="1"/>
  <c r="L71" i="21" s="1"/>
  <c r="BL48" i="21"/>
  <c r="BM48" i="21"/>
  <c r="AW37" i="21"/>
  <c r="BF37" i="21"/>
  <c r="R37" i="21"/>
  <c r="U37" i="21" s="1"/>
  <c r="AN37" i="21"/>
  <c r="BO37" i="21"/>
  <c r="BX37" i="21"/>
  <c r="AE37" i="21"/>
  <c r="V37" i="21"/>
  <c r="BS74" i="21"/>
  <c r="BR74" i="21" s="1"/>
  <c r="Q74" i="21"/>
  <c r="P74" i="21" s="1"/>
  <c r="AR74" i="21"/>
  <c r="AQ74" i="21" s="1"/>
  <c r="H74" i="21"/>
  <c r="K73" i="21"/>
  <c r="AI74" i="21"/>
  <c r="AH74" i="21" s="1"/>
  <c r="BD50" i="20"/>
  <c r="BB50" i="20" s="1"/>
  <c r="BE50" i="20" s="1"/>
  <c r="BC51" i="20" s="1"/>
  <c r="AK47" i="20"/>
  <c r="AJ47" i="20" s="1"/>
  <c r="AM47" i="20" s="1"/>
  <c r="AL48" i="20" s="1"/>
  <c r="BA72" i="20"/>
  <c r="AZ73" i="20" s="1"/>
  <c r="Z72" i="20"/>
  <c r="Y73" i="20" s="1"/>
  <c r="AI72" i="20"/>
  <c r="AH73" i="20" s="1"/>
  <c r="BS72" i="20"/>
  <c r="BR73" i="20" s="1"/>
  <c r="H72" i="20"/>
  <c r="K71" i="20"/>
  <c r="J63" i="20"/>
  <c r="I63" i="20" s="1"/>
  <c r="L63" i="20" s="1"/>
  <c r="BT36" i="20"/>
  <c r="BW36" i="20" s="1"/>
  <c r="BX36" i="20"/>
  <c r="AS36" i="20"/>
  <c r="AV36" i="20" s="1"/>
  <c r="AW36" i="20"/>
  <c r="BJ72" i="20"/>
  <c r="BI73" i="20" s="1"/>
  <c r="Q72" i="20"/>
  <c r="P73" i="20" s="1"/>
  <c r="AA36" i="20"/>
  <c r="AD36" i="20" s="1"/>
  <c r="AE36" i="20"/>
  <c r="AR72" i="20"/>
  <c r="AQ73" i="20" s="1"/>
  <c r="T38" i="20"/>
  <c r="S38" i="20"/>
  <c r="BL50" i="20"/>
  <c r="BM50" i="20"/>
  <c r="J40" i="16"/>
  <c r="I40" i="16" s="1"/>
  <c r="K68" i="16"/>
  <c r="H69" i="16"/>
  <c r="BU39" i="16"/>
  <c r="BT39" i="16" s="1"/>
  <c r="BW39" i="16" s="1"/>
  <c r="BE38" i="16"/>
  <c r="AC39" i="16"/>
  <c r="AB39" i="16"/>
  <c r="BR67" i="16"/>
  <c r="BI67" i="16"/>
  <c r="AZ67" i="16"/>
  <c r="BS68" i="16"/>
  <c r="BJ68" i="16"/>
  <c r="BL36" i="16"/>
  <c r="BM36" i="16"/>
  <c r="BA68" i="16"/>
  <c r="AT35" i="16"/>
  <c r="AU35" i="16"/>
  <c r="AR68" i="16"/>
  <c r="AQ68" i="16" s="1"/>
  <c r="AI68" i="16"/>
  <c r="AH68" i="16" s="1"/>
  <c r="AJ34" i="16"/>
  <c r="AM34" i="16" s="1"/>
  <c r="Z68" i="16"/>
  <c r="Y68" i="16" s="1"/>
  <c r="Q68" i="16"/>
  <c r="P68" i="16" s="1"/>
  <c r="CC48" i="21" l="1"/>
  <c r="CF48" i="21" s="1"/>
  <c r="CE49" i="21" s="1"/>
  <c r="CD43" i="16"/>
  <c r="CC43" i="16" s="1"/>
  <c r="CF43" i="16" s="1"/>
  <c r="CB74" i="21"/>
  <c r="CA74" i="21" s="1"/>
  <c r="CB73" i="20"/>
  <c r="CA74" i="20" s="1"/>
  <c r="CC36" i="20"/>
  <c r="CF36" i="20" s="1"/>
  <c r="CG36" i="20"/>
  <c r="CB69" i="16"/>
  <c r="CA69" i="16" s="1"/>
  <c r="BA74" i="21"/>
  <c r="AZ74" i="21" s="1"/>
  <c r="BJ74" i="21"/>
  <c r="BI74" i="21" s="1"/>
  <c r="Z74" i="21"/>
  <c r="Y74" i="21" s="1"/>
  <c r="BU48" i="21"/>
  <c r="BV48" i="21"/>
  <c r="BC44" i="21"/>
  <c r="BB44" i="21" s="1"/>
  <c r="BE44" i="21" s="1"/>
  <c r="AB48" i="21"/>
  <c r="AC48" i="21"/>
  <c r="AK49" i="21"/>
  <c r="AJ49" i="21" s="1"/>
  <c r="AM49" i="21" s="1"/>
  <c r="BK48" i="21"/>
  <c r="BN48" i="21" s="1"/>
  <c r="H75" i="21"/>
  <c r="K74" i="21"/>
  <c r="AI75" i="21"/>
  <c r="AH75" i="21" s="1"/>
  <c r="Q75" i="21"/>
  <c r="P75" i="21" s="1"/>
  <c r="J72" i="21"/>
  <c r="I72" i="21" s="1"/>
  <c r="L72" i="21" s="1"/>
  <c r="AR75" i="21"/>
  <c r="AQ75" i="21" s="1"/>
  <c r="S38" i="21"/>
  <c r="T38" i="21"/>
  <c r="CG38" i="21" s="1"/>
  <c r="BS75" i="21"/>
  <c r="BR75" i="21" s="1"/>
  <c r="AU49" i="21"/>
  <c r="AT49" i="21"/>
  <c r="BD51" i="20"/>
  <c r="BB51" i="20" s="1"/>
  <c r="BE51" i="20" s="1"/>
  <c r="BC52" i="20" s="1"/>
  <c r="AK48" i="20"/>
  <c r="AJ48" i="20" s="1"/>
  <c r="AM48" i="20" s="1"/>
  <c r="J64" i="20"/>
  <c r="I64" i="20" s="1"/>
  <c r="L64" i="20" s="1"/>
  <c r="AR73" i="20"/>
  <c r="AQ74" i="20" s="1"/>
  <c r="BS73" i="20"/>
  <c r="BR74" i="20" s="1"/>
  <c r="R38" i="20"/>
  <c r="U38" i="20" s="1"/>
  <c r="AN38" i="20"/>
  <c r="BO38" i="20"/>
  <c r="V38" i="20"/>
  <c r="BF38" i="20"/>
  <c r="Q73" i="20"/>
  <c r="P74" i="20" s="1"/>
  <c r="Z73" i="20"/>
  <c r="Y74" i="20" s="1"/>
  <c r="AC37" i="20"/>
  <c r="AB37" i="20"/>
  <c r="AT37" i="20"/>
  <c r="AU37" i="20"/>
  <c r="H73" i="20"/>
  <c r="K72" i="20"/>
  <c r="BA73" i="20"/>
  <c r="AZ74" i="20" s="1"/>
  <c r="AI73" i="20"/>
  <c r="AH74" i="20" s="1"/>
  <c r="BK50" i="20"/>
  <c r="BN50" i="20" s="1"/>
  <c r="BJ73" i="20"/>
  <c r="BI74" i="20" s="1"/>
  <c r="BU37" i="20"/>
  <c r="BV37" i="20"/>
  <c r="K69" i="16"/>
  <c r="L40" i="16"/>
  <c r="H70" i="16"/>
  <c r="BV40" i="16"/>
  <c r="BU40" i="16"/>
  <c r="BD39" i="16"/>
  <c r="BC39" i="16"/>
  <c r="AA39" i="16"/>
  <c r="BR68" i="16"/>
  <c r="BI68" i="16"/>
  <c r="AZ68" i="16"/>
  <c r="BS69" i="16"/>
  <c r="BJ69" i="16"/>
  <c r="BK36" i="16"/>
  <c r="BN36" i="16" s="1"/>
  <c r="BA69" i="16"/>
  <c r="AS35" i="16"/>
  <c r="AV35" i="16" s="1"/>
  <c r="AR69" i="16"/>
  <c r="AQ69" i="16" s="1"/>
  <c r="AI69" i="16"/>
  <c r="AH69" i="16" s="1"/>
  <c r="AL35" i="16"/>
  <c r="AK35" i="16"/>
  <c r="Z69" i="16"/>
  <c r="Y69" i="16" s="1"/>
  <c r="Q69" i="16"/>
  <c r="P69" i="16" s="1"/>
  <c r="CD49" i="21" l="1"/>
  <c r="CC49" i="21" s="1"/>
  <c r="CF49" i="21" s="1"/>
  <c r="CE44" i="16"/>
  <c r="CD44" i="16"/>
  <c r="CB75" i="21"/>
  <c r="CA75" i="21" s="1"/>
  <c r="CE37" i="20"/>
  <c r="CD37" i="20"/>
  <c r="CB74" i="20"/>
  <c r="CA75" i="20" s="1"/>
  <c r="CB70" i="16"/>
  <c r="CA70" i="16" s="1"/>
  <c r="BA75" i="21"/>
  <c r="AZ75" i="21" s="1"/>
  <c r="Z75" i="21"/>
  <c r="Y75" i="21" s="1"/>
  <c r="BJ75" i="21"/>
  <c r="BI75" i="21" s="1"/>
  <c r="BT48" i="21"/>
  <c r="BW48" i="21" s="1"/>
  <c r="AA48" i="21"/>
  <c r="AD48" i="21" s="1"/>
  <c r="AB49" i="21" s="1"/>
  <c r="AK50" i="21"/>
  <c r="AL50" i="21"/>
  <c r="J73" i="21"/>
  <c r="I73" i="21" s="1"/>
  <c r="L73" i="21" s="1"/>
  <c r="BS76" i="21"/>
  <c r="BR76" i="21" s="1"/>
  <c r="BC45" i="21"/>
  <c r="BD45" i="21"/>
  <c r="H76" i="21"/>
  <c r="K75" i="21"/>
  <c r="BF38" i="21"/>
  <c r="BX38" i="21"/>
  <c r="AN38" i="21"/>
  <c r="R38" i="21"/>
  <c r="U38" i="21" s="1"/>
  <c r="AW38" i="21"/>
  <c r="BO38" i="21"/>
  <c r="AE38" i="21"/>
  <c r="V38" i="21"/>
  <c r="BM49" i="21"/>
  <c r="BL49" i="21"/>
  <c r="AI76" i="21"/>
  <c r="AH76" i="21" s="1"/>
  <c r="AS49" i="21"/>
  <c r="AV49" i="21" s="1"/>
  <c r="Q76" i="21"/>
  <c r="P76" i="21" s="1"/>
  <c r="AR76" i="21"/>
  <c r="AQ76" i="21" s="1"/>
  <c r="AK49" i="20"/>
  <c r="AL49" i="20"/>
  <c r="BD52" i="20"/>
  <c r="BB52" i="20" s="1"/>
  <c r="BE52" i="20" s="1"/>
  <c r="J65" i="20"/>
  <c r="I65" i="20" s="1"/>
  <c r="L65" i="20" s="1"/>
  <c r="AA37" i="20"/>
  <c r="AD37" i="20" s="1"/>
  <c r="AE37" i="20"/>
  <c r="BA74" i="20"/>
  <c r="AZ75" i="20" s="1"/>
  <c r="Z74" i="20"/>
  <c r="Y75" i="20" s="1"/>
  <c r="BT37" i="20"/>
  <c r="BW37" i="20" s="1"/>
  <c r="BX37" i="20"/>
  <c r="AI74" i="20"/>
  <c r="AH75" i="20" s="1"/>
  <c r="Q74" i="20"/>
  <c r="P75" i="20" s="1"/>
  <c r="BJ74" i="20"/>
  <c r="BI75" i="20" s="1"/>
  <c r="K73" i="20"/>
  <c r="H74" i="20"/>
  <c r="AR74" i="20"/>
  <c r="AQ75" i="20" s="1"/>
  <c r="AS37" i="20"/>
  <c r="AV37" i="20" s="1"/>
  <c r="AW37" i="20"/>
  <c r="BM51" i="20"/>
  <c r="BL51" i="20"/>
  <c r="S39" i="20"/>
  <c r="T39" i="20"/>
  <c r="BS74" i="20"/>
  <c r="BR75" i="20" s="1"/>
  <c r="K70" i="16"/>
  <c r="J41" i="16"/>
  <c r="I41" i="16" s="1"/>
  <c r="H71" i="16"/>
  <c r="BT40" i="16"/>
  <c r="BW40" i="16" s="1"/>
  <c r="BU41" i="16" s="1"/>
  <c r="BB39" i="16"/>
  <c r="BE39" i="16" s="1"/>
  <c r="BD40" i="16" s="1"/>
  <c r="AD39" i="16"/>
  <c r="BR69" i="16"/>
  <c r="BI69" i="16"/>
  <c r="AZ69" i="16"/>
  <c r="BS70" i="16"/>
  <c r="BJ70" i="16"/>
  <c r="BM37" i="16"/>
  <c r="BL37" i="16"/>
  <c r="BA70" i="16"/>
  <c r="AR70" i="16"/>
  <c r="AQ70" i="16" s="1"/>
  <c r="AT36" i="16"/>
  <c r="AU36" i="16"/>
  <c r="AI70" i="16"/>
  <c r="AH70" i="16" s="1"/>
  <c r="AJ35" i="16"/>
  <c r="AM35" i="16" s="1"/>
  <c r="Z70" i="16"/>
  <c r="Y70" i="16" s="1"/>
  <c r="Q70" i="16"/>
  <c r="P70" i="16" s="1"/>
  <c r="CE50" i="21" l="1"/>
  <c r="CD50" i="21"/>
  <c r="CC44" i="16"/>
  <c r="CF44" i="16" s="1"/>
  <c r="CD45" i="16" s="1"/>
  <c r="CB76" i="21"/>
  <c r="CA76" i="21" s="1"/>
  <c r="CC37" i="20"/>
  <c r="CF37" i="20" s="1"/>
  <c r="CG37" i="20"/>
  <c r="CB75" i="20"/>
  <c r="CA76" i="20" s="1"/>
  <c r="CB71" i="16"/>
  <c r="CA71" i="16" s="1"/>
  <c r="BA76" i="21"/>
  <c r="AZ76" i="21" s="1"/>
  <c r="Z76" i="21"/>
  <c r="Y76" i="21" s="1"/>
  <c r="BJ76" i="21"/>
  <c r="BI76" i="21" s="1"/>
  <c r="BU49" i="21"/>
  <c r="BV49" i="21"/>
  <c r="AC49" i="21"/>
  <c r="AA49" i="21" s="1"/>
  <c r="AD49" i="21" s="1"/>
  <c r="AJ50" i="21"/>
  <c r="AM50" i="21" s="1"/>
  <c r="AK51" i="21" s="1"/>
  <c r="BB45" i="21"/>
  <c r="BE45" i="21" s="1"/>
  <c r="BD46" i="21" s="1"/>
  <c r="BK49" i="21"/>
  <c r="BN49" i="21" s="1"/>
  <c r="BM50" i="21" s="1"/>
  <c r="AR77" i="21"/>
  <c r="AQ77" i="21" s="1"/>
  <c r="Q77" i="21"/>
  <c r="P77" i="21" s="1"/>
  <c r="BS77" i="21"/>
  <c r="BR77" i="21" s="1"/>
  <c r="AI77" i="21"/>
  <c r="AH77" i="21" s="1"/>
  <c r="J74" i="21"/>
  <c r="I74" i="21" s="1"/>
  <c r="L74" i="21" s="1"/>
  <c r="AT50" i="21"/>
  <c r="AU50" i="21"/>
  <c r="S39" i="21"/>
  <c r="T39" i="21"/>
  <c r="CG39" i="21" s="1"/>
  <c r="K76" i="21"/>
  <c r="H77" i="21"/>
  <c r="AJ49" i="20"/>
  <c r="AM49" i="20" s="1"/>
  <c r="BD53" i="20"/>
  <c r="BC53" i="20"/>
  <c r="BK51" i="20"/>
  <c r="BN51" i="20" s="1"/>
  <c r="BL52" i="20" s="1"/>
  <c r="J66" i="20"/>
  <c r="I66" i="20" s="1"/>
  <c r="L66" i="20" s="1"/>
  <c r="BS75" i="20"/>
  <c r="BR76" i="20" s="1"/>
  <c r="AI75" i="20"/>
  <c r="AH76" i="20" s="1"/>
  <c r="AU38" i="20"/>
  <c r="AT38" i="20"/>
  <c r="AR75" i="20"/>
  <c r="AQ76" i="20" s="1"/>
  <c r="BF39" i="20"/>
  <c r="BO39" i="20"/>
  <c r="AN39" i="20"/>
  <c r="R39" i="20"/>
  <c r="U39" i="20" s="1"/>
  <c r="V39" i="20"/>
  <c r="BJ75" i="20"/>
  <c r="BI76" i="20" s="1"/>
  <c r="Q75" i="20"/>
  <c r="P76" i="20" s="1"/>
  <c r="Z75" i="20"/>
  <c r="Y76" i="20" s="1"/>
  <c r="AB38" i="20"/>
  <c r="AC38" i="20"/>
  <c r="K74" i="20"/>
  <c r="H75" i="20"/>
  <c r="BA75" i="20"/>
  <c r="AZ76" i="20" s="1"/>
  <c r="BV38" i="20"/>
  <c r="BU38" i="20"/>
  <c r="BV41" i="16"/>
  <c r="BT41" i="16" s="1"/>
  <c r="K71" i="16"/>
  <c r="L41" i="16"/>
  <c r="H72" i="16"/>
  <c r="BC40" i="16"/>
  <c r="BB40" i="16" s="1"/>
  <c r="AC40" i="16"/>
  <c r="AB40" i="16"/>
  <c r="BR70" i="16"/>
  <c r="BI70" i="16"/>
  <c r="AZ70" i="16"/>
  <c r="BS71" i="16"/>
  <c r="BK37" i="16"/>
  <c r="BN37" i="16" s="1"/>
  <c r="BJ71" i="16"/>
  <c r="BA71" i="16"/>
  <c r="AR71" i="16"/>
  <c r="AQ71" i="16" s="1"/>
  <c r="AS36" i="16"/>
  <c r="AV36" i="16" s="1"/>
  <c r="AL36" i="16"/>
  <c r="AK36" i="16"/>
  <c r="AI71" i="16"/>
  <c r="AH71" i="16" s="1"/>
  <c r="Z71" i="16"/>
  <c r="Y71" i="16" s="1"/>
  <c r="Q71" i="16"/>
  <c r="P71" i="16" s="1"/>
  <c r="CC50" i="21" l="1"/>
  <c r="CF50" i="21" s="1"/>
  <c r="CE51" i="21" s="1"/>
  <c r="CE45" i="16"/>
  <c r="CC45" i="16" s="1"/>
  <c r="CF45" i="16" s="1"/>
  <c r="CE46" i="16" s="1"/>
  <c r="CE38" i="20"/>
  <c r="CD38" i="20"/>
  <c r="CB76" i="20"/>
  <c r="CA77" i="20" s="1"/>
  <c r="CB77" i="21"/>
  <c r="CA77" i="21" s="1"/>
  <c r="CB72" i="16"/>
  <c r="CA72" i="16" s="1"/>
  <c r="BA77" i="21"/>
  <c r="AZ77" i="21" s="1"/>
  <c r="Z77" i="21"/>
  <c r="Y77" i="21" s="1"/>
  <c r="BJ77" i="21"/>
  <c r="BI77" i="21" s="1"/>
  <c r="BT49" i="21"/>
  <c r="BW49" i="21" s="1"/>
  <c r="AB50" i="21"/>
  <c r="AC50" i="21"/>
  <c r="AL51" i="21"/>
  <c r="AJ51" i="21" s="1"/>
  <c r="AM51" i="21" s="1"/>
  <c r="AK52" i="21" s="1"/>
  <c r="BC46" i="21"/>
  <c r="BB46" i="21" s="1"/>
  <c r="BE46" i="21" s="1"/>
  <c r="BL50" i="21"/>
  <c r="BK50" i="21" s="1"/>
  <c r="BN50" i="21" s="1"/>
  <c r="BL51" i="21" s="1"/>
  <c r="H78" i="21"/>
  <c r="K77" i="21"/>
  <c r="AS50" i="21"/>
  <c r="AV50" i="21" s="1"/>
  <c r="J75" i="21"/>
  <c r="I75" i="21" s="1"/>
  <c r="L75" i="21" s="1"/>
  <c r="AI78" i="21"/>
  <c r="AH78" i="21" s="1"/>
  <c r="Q78" i="21"/>
  <c r="P78" i="21" s="1"/>
  <c r="AN39" i="21"/>
  <c r="AE39" i="21"/>
  <c r="AW39" i="21"/>
  <c r="BF39" i="21"/>
  <c r="R39" i="21"/>
  <c r="U39" i="21" s="1"/>
  <c r="BO39" i="21"/>
  <c r="BX39" i="21"/>
  <c r="V39" i="21"/>
  <c r="AR78" i="21"/>
  <c r="AQ78" i="21" s="1"/>
  <c r="BS78" i="21"/>
  <c r="BR78" i="21" s="1"/>
  <c r="AL50" i="20"/>
  <c r="AK50" i="20"/>
  <c r="BB53" i="20"/>
  <c r="BE53" i="20" s="1"/>
  <c r="BD54" i="20" s="1"/>
  <c r="BM52" i="20"/>
  <c r="BK52" i="20" s="1"/>
  <c r="BN52" i="20" s="1"/>
  <c r="J67" i="20"/>
  <c r="I67" i="20" s="1"/>
  <c r="L67" i="20" s="1"/>
  <c r="AS38" i="20"/>
  <c r="AV38" i="20" s="1"/>
  <c r="AW38" i="20"/>
  <c r="AI76" i="20"/>
  <c r="AH77" i="20" s="1"/>
  <c r="BA76" i="20"/>
  <c r="AZ77" i="20" s="1"/>
  <c r="BJ76" i="20"/>
  <c r="BI77" i="20" s="1"/>
  <c r="BT38" i="20"/>
  <c r="BW38" i="20" s="1"/>
  <c r="BX38" i="20"/>
  <c r="AA38" i="20"/>
  <c r="AD38" i="20" s="1"/>
  <c r="AE38" i="20"/>
  <c r="Z76" i="20"/>
  <c r="Y77" i="20" s="1"/>
  <c r="BS76" i="20"/>
  <c r="BR77" i="20" s="1"/>
  <c r="S40" i="20"/>
  <c r="T40" i="20"/>
  <c r="AR76" i="20"/>
  <c r="AQ77" i="20" s="1"/>
  <c r="H76" i="20"/>
  <c r="K75" i="20"/>
  <c r="Q76" i="20"/>
  <c r="P77" i="20" s="1"/>
  <c r="K72" i="16"/>
  <c r="J42" i="16"/>
  <c r="I42" i="16" s="1"/>
  <c r="H73" i="16"/>
  <c r="BW41" i="16"/>
  <c r="BE40" i="16"/>
  <c r="AA40" i="16"/>
  <c r="AD40" i="16" s="1"/>
  <c r="BR71" i="16"/>
  <c r="BI71" i="16"/>
  <c r="AZ71" i="16"/>
  <c r="BS72" i="16"/>
  <c r="BJ72" i="16"/>
  <c r="BL38" i="16"/>
  <c r="BM38" i="16"/>
  <c r="BA72" i="16"/>
  <c r="AR72" i="16"/>
  <c r="AQ72" i="16" s="1"/>
  <c r="AU37" i="16"/>
  <c r="AT37" i="16"/>
  <c r="AI72" i="16"/>
  <c r="AH72" i="16" s="1"/>
  <c r="AJ36" i="16"/>
  <c r="AM36" i="16" s="1"/>
  <c r="Z72" i="16"/>
  <c r="Y72" i="16" s="1"/>
  <c r="Q72" i="16"/>
  <c r="P72" i="16" s="1"/>
  <c r="CD51" i="21" l="1"/>
  <c r="CC51" i="21" s="1"/>
  <c r="CF51" i="21" s="1"/>
  <c r="CE52" i="21" s="1"/>
  <c r="CD46" i="16"/>
  <c r="CC46" i="16" s="1"/>
  <c r="CF46" i="16" s="1"/>
  <c r="CD47" i="16" s="1"/>
  <c r="CB77" i="20"/>
  <c r="CA78" i="20" s="1"/>
  <c r="CC38" i="20"/>
  <c r="CF38" i="20" s="1"/>
  <c r="CG38" i="20"/>
  <c r="CB78" i="21"/>
  <c r="CA78" i="21" s="1"/>
  <c r="CB73" i="16"/>
  <c r="CA73" i="16" s="1"/>
  <c r="BA78" i="21"/>
  <c r="AZ78" i="21" s="1"/>
  <c r="Z78" i="21"/>
  <c r="Y78" i="21" s="1"/>
  <c r="BJ78" i="21"/>
  <c r="BI78" i="21" s="1"/>
  <c r="BU50" i="21"/>
  <c r="BV50" i="21"/>
  <c r="AA50" i="21"/>
  <c r="AD50" i="21" s="1"/>
  <c r="AB51" i="21" s="1"/>
  <c r="AL52" i="21"/>
  <c r="AJ52" i="21" s="1"/>
  <c r="AM52" i="21" s="1"/>
  <c r="AK53" i="21" s="1"/>
  <c r="BM51" i="21"/>
  <c r="BK51" i="21" s="1"/>
  <c r="BN51" i="21" s="1"/>
  <c r="J76" i="21"/>
  <c r="I76" i="21" s="1"/>
  <c r="L76" i="21" s="1"/>
  <c r="T40" i="21"/>
  <c r="CG40" i="21" s="1"/>
  <c r="S40" i="21"/>
  <c r="AR79" i="21"/>
  <c r="AQ79" i="21" s="1"/>
  <c r="AI79" i="21"/>
  <c r="AH79" i="21" s="1"/>
  <c r="AU51" i="21"/>
  <c r="AT51" i="21"/>
  <c r="Q79" i="21"/>
  <c r="P79" i="21" s="1"/>
  <c r="BD47" i="21"/>
  <c r="BC47" i="21"/>
  <c r="BS79" i="21"/>
  <c r="BR79" i="21" s="1"/>
  <c r="H79" i="21"/>
  <c r="K78" i="21"/>
  <c r="AJ50" i="20"/>
  <c r="AM50" i="20" s="1"/>
  <c r="AL51" i="20" s="1"/>
  <c r="BC54" i="20"/>
  <c r="BB54" i="20" s="1"/>
  <c r="BE54" i="20" s="1"/>
  <c r="BC55" i="20" s="1"/>
  <c r="BL53" i="20"/>
  <c r="BM53" i="20"/>
  <c r="J68" i="20"/>
  <c r="I68" i="20" s="1"/>
  <c r="L68" i="20" s="1"/>
  <c r="BJ77" i="20"/>
  <c r="BI78" i="20" s="1"/>
  <c r="AI77" i="20"/>
  <c r="AH78" i="20" s="1"/>
  <c r="BA77" i="20"/>
  <c r="AZ78" i="20" s="1"/>
  <c r="BS77" i="20"/>
  <c r="BR78" i="20" s="1"/>
  <c r="H77" i="20"/>
  <c r="K76" i="20"/>
  <c r="AR77" i="20"/>
  <c r="AQ78" i="20" s="1"/>
  <c r="AB39" i="20"/>
  <c r="AC39" i="20"/>
  <c r="AT39" i="20"/>
  <c r="AU39" i="20"/>
  <c r="Z77" i="20"/>
  <c r="Y78" i="20" s="1"/>
  <c r="Q77" i="20"/>
  <c r="P78" i="20" s="1"/>
  <c r="BV39" i="20"/>
  <c r="BU39" i="20"/>
  <c r="V40" i="20"/>
  <c r="AN40" i="20"/>
  <c r="BF40" i="20"/>
  <c r="R40" i="20"/>
  <c r="U40" i="20" s="1"/>
  <c r="BO40" i="20"/>
  <c r="K73" i="16"/>
  <c r="L42" i="16"/>
  <c r="H74" i="16"/>
  <c r="BV42" i="16"/>
  <c r="BU42" i="16"/>
  <c r="BC41" i="16"/>
  <c r="BD41" i="16"/>
  <c r="AC41" i="16"/>
  <c r="AB41" i="16"/>
  <c r="BR72" i="16"/>
  <c r="BI72" i="16"/>
  <c r="AZ72" i="16"/>
  <c r="BS73" i="16"/>
  <c r="BJ73" i="16"/>
  <c r="BK38" i="16"/>
  <c r="BN38" i="16" s="1"/>
  <c r="BA73" i="16"/>
  <c r="AR73" i="16"/>
  <c r="AQ73" i="16" s="1"/>
  <c r="AS37" i="16"/>
  <c r="AV37" i="16" s="1"/>
  <c r="AI73" i="16"/>
  <c r="AH73" i="16" s="1"/>
  <c r="AL37" i="16"/>
  <c r="AK37" i="16"/>
  <c r="Z73" i="16"/>
  <c r="Y73" i="16" s="1"/>
  <c r="Q73" i="16"/>
  <c r="P73" i="16" s="1"/>
  <c r="CE47" i="16" l="1"/>
  <c r="CC47" i="16" s="1"/>
  <c r="CF47" i="16" s="1"/>
  <c r="CE48" i="16" s="1"/>
  <c r="CD52" i="21"/>
  <c r="CC52" i="21" s="1"/>
  <c r="CF52" i="21" s="1"/>
  <c r="CD53" i="21" s="1"/>
  <c r="CD39" i="20"/>
  <c r="CE39" i="20"/>
  <c r="CB78" i="20"/>
  <c r="CA79" i="20" s="1"/>
  <c r="CB79" i="21"/>
  <c r="CA79" i="21" s="1"/>
  <c r="CB74" i="16"/>
  <c r="CA74" i="16" s="1"/>
  <c r="BA79" i="21"/>
  <c r="AZ79" i="21" s="1"/>
  <c r="Z79" i="21"/>
  <c r="Y79" i="21" s="1"/>
  <c r="BJ79" i="21"/>
  <c r="BI79" i="21" s="1"/>
  <c r="BT50" i="21"/>
  <c r="BW50" i="21" s="1"/>
  <c r="BV51" i="21" s="1"/>
  <c r="AC51" i="21"/>
  <c r="AA51" i="21" s="1"/>
  <c r="AD51" i="21" s="1"/>
  <c r="AB52" i="21" s="1"/>
  <c r="AL53" i="21"/>
  <c r="AJ53" i="21" s="1"/>
  <c r="AM53" i="21" s="1"/>
  <c r="AL54" i="21" s="1"/>
  <c r="BM52" i="21"/>
  <c r="BL52" i="21"/>
  <c r="BS80" i="21"/>
  <c r="BR80" i="21" s="1"/>
  <c r="BB47" i="21"/>
  <c r="BE47" i="21" s="1"/>
  <c r="AS51" i="21"/>
  <c r="AV51" i="21" s="1"/>
  <c r="Q80" i="21"/>
  <c r="P80" i="21" s="1"/>
  <c r="V40" i="21"/>
  <c r="BF40" i="21"/>
  <c r="R40" i="21"/>
  <c r="U40" i="21" s="1"/>
  <c r="AE40" i="21"/>
  <c r="BO40" i="21"/>
  <c r="AN40" i="21"/>
  <c r="BX40" i="21"/>
  <c r="AW40" i="21"/>
  <c r="AI80" i="21"/>
  <c r="AH80" i="21" s="1"/>
  <c r="J77" i="21"/>
  <c r="I77" i="21" s="1"/>
  <c r="L77" i="21" s="1"/>
  <c r="AR80" i="21"/>
  <c r="AQ80" i="21" s="1"/>
  <c r="H80" i="21"/>
  <c r="K79" i="21"/>
  <c r="AK51" i="20"/>
  <c r="AJ51" i="20" s="1"/>
  <c r="AM51" i="20" s="1"/>
  <c r="BD55" i="20"/>
  <c r="BB55" i="20" s="1"/>
  <c r="BE55" i="20" s="1"/>
  <c r="BK53" i="20"/>
  <c r="BN53" i="20" s="1"/>
  <c r="BL54" i="20" s="1"/>
  <c r="AS39" i="20"/>
  <c r="AV39" i="20" s="1"/>
  <c r="AW39" i="20"/>
  <c r="J69" i="20"/>
  <c r="I69" i="20" s="1"/>
  <c r="L69" i="20" s="1"/>
  <c r="AR78" i="20"/>
  <c r="AQ79" i="20" s="1"/>
  <c r="BJ78" i="20"/>
  <c r="BI79" i="20" s="1"/>
  <c r="H78" i="20"/>
  <c r="K77" i="20"/>
  <c r="BS78" i="20"/>
  <c r="BR79" i="20" s="1"/>
  <c r="BT39" i="20"/>
  <c r="BW39" i="20" s="1"/>
  <c r="BX39" i="20"/>
  <c r="Z78" i="20"/>
  <c r="Y79" i="20" s="1"/>
  <c r="AA39" i="20"/>
  <c r="AD39" i="20" s="1"/>
  <c r="AE39" i="20"/>
  <c r="BA78" i="20"/>
  <c r="AZ79" i="20" s="1"/>
  <c r="T41" i="20"/>
  <c r="S41" i="20"/>
  <c r="Q78" i="20"/>
  <c r="P79" i="20" s="1"/>
  <c r="AI78" i="20"/>
  <c r="AH79" i="20" s="1"/>
  <c r="K74" i="16"/>
  <c r="J43" i="16"/>
  <c r="I43" i="16" s="1"/>
  <c r="H75" i="16"/>
  <c r="BT42" i="16"/>
  <c r="BB41" i="16"/>
  <c r="BE41" i="16" s="1"/>
  <c r="AA41" i="16"/>
  <c r="AD41" i="16" s="1"/>
  <c r="BR73" i="16"/>
  <c r="BI73" i="16"/>
  <c r="AZ73" i="16"/>
  <c r="BS74" i="16"/>
  <c r="BL39" i="16"/>
  <c r="BM39" i="16"/>
  <c r="BJ74" i="16"/>
  <c r="BA74" i="16"/>
  <c r="AU38" i="16"/>
  <c r="AT38" i="16"/>
  <c r="AR74" i="16"/>
  <c r="AQ74" i="16" s="1"/>
  <c r="AI74" i="16"/>
  <c r="AH74" i="16" s="1"/>
  <c r="AJ37" i="16"/>
  <c r="AM37" i="16" s="1"/>
  <c r="Z74" i="16"/>
  <c r="Y74" i="16" s="1"/>
  <c r="Q74" i="16"/>
  <c r="P74" i="16" s="1"/>
  <c r="CD48" i="16" l="1"/>
  <c r="CC48" i="16" s="1"/>
  <c r="CF48" i="16" s="1"/>
  <c r="CD49" i="16" s="1"/>
  <c r="CE53" i="21"/>
  <c r="CC53" i="21" s="1"/>
  <c r="CF53" i="21" s="1"/>
  <c r="CE54" i="21" s="1"/>
  <c r="CC39" i="20"/>
  <c r="CF39" i="20" s="1"/>
  <c r="CG39" i="20"/>
  <c r="CB79" i="20"/>
  <c r="CA80" i="20" s="1"/>
  <c r="CB80" i="21"/>
  <c r="CA80" i="21" s="1"/>
  <c r="CB75" i="16"/>
  <c r="CA75" i="16" s="1"/>
  <c r="BA80" i="21"/>
  <c r="AZ80" i="21" s="1"/>
  <c r="Z80" i="21"/>
  <c r="Y80" i="21" s="1"/>
  <c r="BJ80" i="21"/>
  <c r="BI80" i="21" s="1"/>
  <c r="BU51" i="21"/>
  <c r="BT51" i="21" s="1"/>
  <c r="BW51" i="21" s="1"/>
  <c r="AC52" i="21"/>
  <c r="AA52" i="21" s="1"/>
  <c r="AD52" i="21" s="1"/>
  <c r="AB53" i="21" s="1"/>
  <c r="AK54" i="21"/>
  <c r="AJ54" i="21" s="1"/>
  <c r="AM54" i="21" s="1"/>
  <c r="BK52" i="21"/>
  <c r="BN52" i="21" s="1"/>
  <c r="BM53" i="21" s="1"/>
  <c r="AI81" i="21"/>
  <c r="AH81" i="21" s="1"/>
  <c r="BS81" i="21"/>
  <c r="BR81" i="21" s="1"/>
  <c r="AU52" i="21"/>
  <c r="AT52" i="21"/>
  <c r="BC48" i="21"/>
  <c r="BD48" i="21"/>
  <c r="J78" i="21"/>
  <c r="I78" i="21" s="1"/>
  <c r="L78" i="21" s="1"/>
  <c r="Q81" i="21"/>
  <c r="P81" i="21" s="1"/>
  <c r="AR81" i="21"/>
  <c r="AQ81" i="21" s="1"/>
  <c r="K80" i="21"/>
  <c r="H81" i="21"/>
  <c r="T41" i="21"/>
  <c r="CG41" i="21" s="1"/>
  <c r="S41" i="21"/>
  <c r="AK52" i="20"/>
  <c r="AL52" i="20"/>
  <c r="BC56" i="20"/>
  <c r="BD56" i="20"/>
  <c r="BM54" i="20"/>
  <c r="BK54" i="20" s="1"/>
  <c r="BN54" i="20" s="1"/>
  <c r="BM55" i="20" s="1"/>
  <c r="J70" i="20"/>
  <c r="I70" i="20" s="1"/>
  <c r="L70" i="20" s="1"/>
  <c r="K78" i="20"/>
  <c r="H79" i="20"/>
  <c r="BJ79" i="20"/>
  <c r="BI80" i="20" s="1"/>
  <c r="AR79" i="20"/>
  <c r="AQ80" i="20" s="1"/>
  <c r="AN41" i="20"/>
  <c r="V41" i="20"/>
  <c r="R41" i="20"/>
  <c r="U41" i="20" s="1"/>
  <c r="BO41" i="20"/>
  <c r="BF41" i="20"/>
  <c r="BS79" i="20"/>
  <c r="BR80" i="20" s="1"/>
  <c r="Z79" i="20"/>
  <c r="Y80" i="20" s="1"/>
  <c r="AI79" i="20"/>
  <c r="AH80" i="20" s="1"/>
  <c r="Q79" i="20"/>
  <c r="P80" i="20" s="1"/>
  <c r="AC40" i="20"/>
  <c r="AB40" i="20"/>
  <c r="BA79" i="20"/>
  <c r="AZ80" i="20" s="1"/>
  <c r="BV40" i="20"/>
  <c r="BU40" i="20"/>
  <c r="AT40" i="20"/>
  <c r="AU40" i="20"/>
  <c r="K75" i="16"/>
  <c r="L43" i="16"/>
  <c r="H76" i="16"/>
  <c r="BW42" i="16"/>
  <c r="BC42" i="16"/>
  <c r="BD42" i="16"/>
  <c r="AC42" i="16"/>
  <c r="AB42" i="16"/>
  <c r="BR74" i="16"/>
  <c r="BI74" i="16"/>
  <c r="AZ74" i="16"/>
  <c r="BS75" i="16"/>
  <c r="BJ75" i="16"/>
  <c r="BK39" i="16"/>
  <c r="BN39" i="16" s="1"/>
  <c r="BA75" i="16"/>
  <c r="AR75" i="16"/>
  <c r="AQ75" i="16" s="1"/>
  <c r="AS38" i="16"/>
  <c r="AV38" i="16" s="1"/>
  <c r="AI75" i="16"/>
  <c r="AH75" i="16" s="1"/>
  <c r="AK38" i="16"/>
  <c r="AL38" i="16"/>
  <c r="Z75" i="16"/>
  <c r="Y75" i="16" s="1"/>
  <c r="Q75" i="16"/>
  <c r="P75" i="16" s="1"/>
  <c r="CD54" i="21" l="1"/>
  <c r="CC54" i="21" s="1"/>
  <c r="CF54" i="21" s="1"/>
  <c r="CD55" i="21" s="1"/>
  <c r="CE49" i="16"/>
  <c r="CC49" i="16" s="1"/>
  <c r="CF49" i="16" s="1"/>
  <c r="CD50" i="16" s="1"/>
  <c r="CB80" i="20"/>
  <c r="CA81" i="20" s="1"/>
  <c r="CB81" i="21"/>
  <c r="CA81" i="21" s="1"/>
  <c r="CD40" i="20"/>
  <c r="CE40" i="20"/>
  <c r="CB76" i="16"/>
  <c r="CA76" i="16" s="1"/>
  <c r="BA81" i="21"/>
  <c r="AZ81" i="21" s="1"/>
  <c r="Z81" i="21"/>
  <c r="Y81" i="21" s="1"/>
  <c r="BJ81" i="21"/>
  <c r="BI81" i="21" s="1"/>
  <c r="BL53" i="21"/>
  <c r="BK53" i="21" s="1"/>
  <c r="BN53" i="21" s="1"/>
  <c r="BM54" i="21" s="1"/>
  <c r="BU52" i="21"/>
  <c r="BV52" i="21"/>
  <c r="AC53" i="21"/>
  <c r="AA53" i="21" s="1"/>
  <c r="AD53" i="21" s="1"/>
  <c r="AB54" i="21" s="1"/>
  <c r="AS52" i="21"/>
  <c r="AV52" i="21" s="1"/>
  <c r="AT53" i="21" s="1"/>
  <c r="BB48" i="21"/>
  <c r="BE48" i="21" s="1"/>
  <c r="BD49" i="21" s="1"/>
  <c r="BS82" i="21"/>
  <c r="BR82" i="21" s="1"/>
  <c r="Q82" i="21"/>
  <c r="P82" i="21" s="1"/>
  <c r="AL55" i="21"/>
  <c r="AK55" i="21"/>
  <c r="AR82" i="21"/>
  <c r="AQ82" i="21" s="1"/>
  <c r="R41" i="21"/>
  <c r="U41" i="21" s="1"/>
  <c r="AW41" i="21"/>
  <c r="BO41" i="21"/>
  <c r="BX41" i="21"/>
  <c r="AN41" i="21"/>
  <c r="V41" i="21"/>
  <c r="AE41" i="21"/>
  <c r="BF41" i="21"/>
  <c r="H82" i="21"/>
  <c r="K81" i="21"/>
  <c r="J79" i="21"/>
  <c r="I79" i="21" s="1"/>
  <c r="L79" i="21" s="1"/>
  <c r="AI82" i="21"/>
  <c r="AH82" i="21" s="1"/>
  <c r="AJ52" i="20"/>
  <c r="AM52" i="20" s="1"/>
  <c r="AL53" i="20" s="1"/>
  <c r="BB56" i="20"/>
  <c r="BE56" i="20" s="1"/>
  <c r="BL55" i="20"/>
  <c r="BK55" i="20" s="1"/>
  <c r="BN55" i="20" s="1"/>
  <c r="J71" i="20"/>
  <c r="I71" i="20" s="1"/>
  <c r="L71" i="20" s="1"/>
  <c r="AS40" i="20"/>
  <c r="AV40" i="20" s="1"/>
  <c r="AW40" i="20"/>
  <c r="BS80" i="20"/>
  <c r="BR81" i="20" s="1"/>
  <c r="Q80" i="20"/>
  <c r="P81" i="20" s="1"/>
  <c r="T42" i="20"/>
  <c r="S42" i="20"/>
  <c r="BA80" i="20"/>
  <c r="AZ81" i="20" s="1"/>
  <c r="AR80" i="20"/>
  <c r="AQ81" i="20" s="1"/>
  <c r="BJ80" i="20"/>
  <c r="BI81" i="20" s="1"/>
  <c r="K79" i="20"/>
  <c r="H80" i="20"/>
  <c r="BT40" i="20"/>
  <c r="BW40" i="20" s="1"/>
  <c r="BX40" i="20"/>
  <c r="AI80" i="20"/>
  <c r="AH81" i="20" s="1"/>
  <c r="Z80" i="20"/>
  <c r="Y81" i="20" s="1"/>
  <c r="AA40" i="20"/>
  <c r="AD40" i="20" s="1"/>
  <c r="AE40" i="20"/>
  <c r="K76" i="16"/>
  <c r="J44" i="16"/>
  <c r="I44" i="16" s="1"/>
  <c r="H77" i="16"/>
  <c r="BB42" i="16"/>
  <c r="BE42" i="16" s="1"/>
  <c r="BD43" i="16" s="1"/>
  <c r="BU43" i="16"/>
  <c r="BV43" i="16"/>
  <c r="AA42" i="16"/>
  <c r="AD42" i="16" s="1"/>
  <c r="BR75" i="16"/>
  <c r="BI75" i="16"/>
  <c r="AZ75" i="16"/>
  <c r="BS76" i="16"/>
  <c r="BL40" i="16"/>
  <c r="BM40" i="16"/>
  <c r="BJ76" i="16"/>
  <c r="BA76" i="16"/>
  <c r="AR76" i="16"/>
  <c r="AQ76" i="16" s="1"/>
  <c r="AT39" i="16"/>
  <c r="AU39" i="16"/>
  <c r="AI76" i="16"/>
  <c r="AH76" i="16" s="1"/>
  <c r="AJ38" i="16"/>
  <c r="AM38" i="16" s="1"/>
  <c r="Z76" i="16"/>
  <c r="Y76" i="16" s="1"/>
  <c r="Q76" i="16"/>
  <c r="P76" i="16" s="1"/>
  <c r="CE50" i="16" l="1"/>
  <c r="CC50" i="16" s="1"/>
  <c r="CF50" i="16" s="1"/>
  <c r="CE51" i="16" s="1"/>
  <c r="CE55" i="21"/>
  <c r="CC55" i="21" s="1"/>
  <c r="CF55" i="21" s="1"/>
  <c r="CE56" i="21" s="1"/>
  <c r="CB81" i="20"/>
  <c r="CA82" i="20" s="1"/>
  <c r="CC40" i="20"/>
  <c r="CF40" i="20" s="1"/>
  <c r="CG40" i="20"/>
  <c r="CB82" i="21"/>
  <c r="CA82" i="21" s="1"/>
  <c r="CB77" i="16"/>
  <c r="CA77" i="16" s="1"/>
  <c r="BA82" i="21"/>
  <c r="AZ82" i="21" s="1"/>
  <c r="Z82" i="21"/>
  <c r="Y82" i="21" s="1"/>
  <c r="BJ82" i="21"/>
  <c r="BI82" i="21" s="1"/>
  <c r="AU53" i="21"/>
  <c r="AS53" i="21" s="1"/>
  <c r="AV53" i="21" s="1"/>
  <c r="AU54" i="21" s="1"/>
  <c r="BT52" i="21"/>
  <c r="BW52" i="21" s="1"/>
  <c r="BU53" i="21" s="1"/>
  <c r="AC54" i="21"/>
  <c r="AA54" i="21" s="1"/>
  <c r="AD54" i="21" s="1"/>
  <c r="AB55" i="21" s="1"/>
  <c r="BL54" i="21"/>
  <c r="BK54" i="21" s="1"/>
  <c r="BN54" i="21" s="1"/>
  <c r="BC49" i="21"/>
  <c r="BB49" i="21" s="1"/>
  <c r="BE49" i="21" s="1"/>
  <c r="BD50" i="21" s="1"/>
  <c r="J80" i="21"/>
  <c r="I80" i="21" s="1"/>
  <c r="L80" i="21" s="1"/>
  <c r="H83" i="21"/>
  <c r="K82" i="21"/>
  <c r="T42" i="21"/>
  <c r="CG42" i="21" s="1"/>
  <c r="S42" i="21"/>
  <c r="AJ55" i="21"/>
  <c r="AM55" i="21" s="1"/>
  <c r="Q83" i="21"/>
  <c r="P83" i="21" s="1"/>
  <c r="BS83" i="21"/>
  <c r="BR83" i="21" s="1"/>
  <c r="AR83" i="21"/>
  <c r="AQ83" i="21" s="1"/>
  <c r="AI83" i="21"/>
  <c r="AH83" i="21" s="1"/>
  <c r="AK53" i="20"/>
  <c r="AJ53" i="20" s="1"/>
  <c r="AM53" i="20" s="1"/>
  <c r="AK54" i="20" s="1"/>
  <c r="BD57" i="20"/>
  <c r="BC57" i="20"/>
  <c r="BM56" i="20"/>
  <c r="BL56" i="20"/>
  <c r="J72" i="20"/>
  <c r="I72" i="20" s="1"/>
  <c r="L72" i="20" s="1"/>
  <c r="AI81" i="20"/>
  <c r="AH82" i="20" s="1"/>
  <c r="BU41" i="20"/>
  <c r="BV41" i="20"/>
  <c r="AN42" i="20"/>
  <c r="R42" i="20"/>
  <c r="U42" i="20" s="1"/>
  <c r="BF42" i="20"/>
  <c r="BO42" i="20"/>
  <c r="V42" i="20"/>
  <c r="Q81" i="20"/>
  <c r="P82" i="20" s="1"/>
  <c r="Z81" i="20"/>
  <c r="Y82" i="20" s="1"/>
  <c r="BA81" i="20"/>
  <c r="AZ82" i="20" s="1"/>
  <c r="BS81" i="20"/>
  <c r="BR82" i="20" s="1"/>
  <c r="AU41" i="20"/>
  <c r="AT41" i="20"/>
  <c r="BJ81" i="20"/>
  <c r="BI82" i="20" s="1"/>
  <c r="AB41" i="20"/>
  <c r="AC41" i="20"/>
  <c r="AR81" i="20"/>
  <c r="AQ82" i="20" s="1"/>
  <c r="H81" i="20"/>
  <c r="K80" i="20"/>
  <c r="K77" i="16"/>
  <c r="L44" i="16"/>
  <c r="H78" i="16"/>
  <c r="BC43" i="16"/>
  <c r="BB43" i="16" s="1"/>
  <c r="BT43" i="16"/>
  <c r="BW43" i="16" s="1"/>
  <c r="AC43" i="16"/>
  <c r="AB43" i="16"/>
  <c r="BR76" i="16"/>
  <c r="BI76" i="16"/>
  <c r="AZ76" i="16"/>
  <c r="BS77" i="16"/>
  <c r="BJ77" i="16"/>
  <c r="BK40" i="16"/>
  <c r="BN40" i="16" s="1"/>
  <c r="BA77" i="16"/>
  <c r="AS39" i="16"/>
  <c r="AV39" i="16" s="1"/>
  <c r="AR77" i="16"/>
  <c r="AQ77" i="16" s="1"/>
  <c r="AI77" i="16"/>
  <c r="AH77" i="16" s="1"/>
  <c r="AK39" i="16"/>
  <c r="AL39" i="16"/>
  <c r="Z77" i="16"/>
  <c r="Y77" i="16" s="1"/>
  <c r="Q77" i="16"/>
  <c r="P77" i="16" s="1"/>
  <c r="CD56" i="21" l="1"/>
  <c r="CC56" i="21" s="1"/>
  <c r="CF56" i="21" s="1"/>
  <c r="CD51" i="16"/>
  <c r="CC51" i="16" s="1"/>
  <c r="CF51" i="16" s="1"/>
  <c r="CD52" i="16" s="1"/>
  <c r="CB83" i="21"/>
  <c r="CA83" i="21" s="1"/>
  <c r="CB82" i="20"/>
  <c r="CA83" i="20" s="1"/>
  <c r="CE41" i="20"/>
  <c r="CD41" i="20"/>
  <c r="CB78" i="16"/>
  <c r="CA78" i="16" s="1"/>
  <c r="BA83" i="21"/>
  <c r="AZ83" i="21" s="1"/>
  <c r="Z83" i="21"/>
  <c r="Y83" i="21" s="1"/>
  <c r="BJ83" i="21"/>
  <c r="BI83" i="21" s="1"/>
  <c r="BV53" i="21"/>
  <c r="BT53" i="21" s="1"/>
  <c r="BW53" i="21" s="1"/>
  <c r="BV54" i="21" s="1"/>
  <c r="AC55" i="21"/>
  <c r="AA55" i="21" s="1"/>
  <c r="AD55" i="21" s="1"/>
  <c r="AC56" i="21" s="1"/>
  <c r="BC50" i="21"/>
  <c r="BB50" i="21" s="1"/>
  <c r="BE50" i="21" s="1"/>
  <c r="AT54" i="21"/>
  <c r="AS54" i="21" s="1"/>
  <c r="AV54" i="21" s="1"/>
  <c r="AI84" i="21"/>
  <c r="AH84" i="21" s="1"/>
  <c r="BM55" i="21"/>
  <c r="BL55" i="21"/>
  <c r="H84" i="21"/>
  <c r="K83" i="21"/>
  <c r="R42" i="21"/>
  <c r="U42" i="21" s="1"/>
  <c r="BO42" i="21"/>
  <c r="BX42" i="21"/>
  <c r="AE42" i="21"/>
  <c r="BF42" i="21"/>
  <c r="AN42" i="21"/>
  <c r="AW42" i="21"/>
  <c r="V42" i="21"/>
  <c r="J81" i="21"/>
  <c r="I81" i="21" s="1"/>
  <c r="L81" i="21" s="1"/>
  <c r="Q84" i="21"/>
  <c r="P84" i="21" s="1"/>
  <c r="AR84" i="21"/>
  <c r="AQ84" i="21" s="1"/>
  <c r="BS84" i="21"/>
  <c r="BR84" i="21" s="1"/>
  <c r="AL56" i="21"/>
  <c r="AK56" i="21"/>
  <c r="AL54" i="20"/>
  <c r="AJ54" i="20" s="1"/>
  <c r="AM54" i="20" s="1"/>
  <c r="AK55" i="20" s="1"/>
  <c r="BB57" i="20"/>
  <c r="BE57" i="20" s="1"/>
  <c r="BK56" i="20"/>
  <c r="BN56" i="20" s="1"/>
  <c r="J73" i="20"/>
  <c r="I73" i="20" s="1"/>
  <c r="L73" i="20" s="1"/>
  <c r="AR82" i="20"/>
  <c r="AQ83" i="20" s="1"/>
  <c r="BJ82" i="20"/>
  <c r="BI83" i="20" s="1"/>
  <c r="BT41" i="20"/>
  <c r="BW41" i="20" s="1"/>
  <c r="BX41" i="20"/>
  <c r="BS82" i="20"/>
  <c r="BR83" i="20" s="1"/>
  <c r="AS41" i="20"/>
  <c r="AV41" i="20" s="1"/>
  <c r="AW41" i="20"/>
  <c r="BA82" i="20"/>
  <c r="AZ83" i="20" s="1"/>
  <c r="T43" i="20"/>
  <c r="S43" i="20"/>
  <c r="H82" i="20"/>
  <c r="K81" i="20"/>
  <c r="Z82" i="20"/>
  <c r="Y83" i="20" s="1"/>
  <c r="Q82" i="20"/>
  <c r="P83" i="20" s="1"/>
  <c r="AI82" i="20"/>
  <c r="AH83" i="20" s="1"/>
  <c r="AA41" i="20"/>
  <c r="AD41" i="20" s="1"/>
  <c r="AE41" i="20"/>
  <c r="K78" i="16"/>
  <c r="J45" i="16"/>
  <c r="I45" i="16" s="1"/>
  <c r="H79" i="16"/>
  <c r="BV44" i="16"/>
  <c r="BU44" i="16"/>
  <c r="BE43" i="16"/>
  <c r="AA43" i="16"/>
  <c r="AD43" i="16" s="1"/>
  <c r="AB44" i="16" s="1"/>
  <c r="BR77" i="16"/>
  <c r="BI77" i="16"/>
  <c r="AZ77" i="16"/>
  <c r="BS78" i="16"/>
  <c r="BM41" i="16"/>
  <c r="BL41" i="16"/>
  <c r="BJ78" i="16"/>
  <c r="BA78" i="16"/>
  <c r="AT40" i="16"/>
  <c r="AU40" i="16"/>
  <c r="AR78" i="16"/>
  <c r="AQ78" i="16" s="1"/>
  <c r="AJ39" i="16"/>
  <c r="AM39" i="16" s="1"/>
  <c r="AI78" i="16"/>
  <c r="AH78" i="16" s="1"/>
  <c r="Z78" i="16"/>
  <c r="Y78" i="16" s="1"/>
  <c r="Q78" i="16"/>
  <c r="P78" i="16" s="1"/>
  <c r="CE57" i="21" l="1"/>
  <c r="CD57" i="21"/>
  <c r="CE52" i="16"/>
  <c r="CC52" i="16" s="1"/>
  <c r="CF52" i="16" s="1"/>
  <c r="CE53" i="16" s="1"/>
  <c r="CB84" i="21"/>
  <c r="CA84" i="21" s="1"/>
  <c r="CC41" i="20"/>
  <c r="CF41" i="20" s="1"/>
  <c r="CG41" i="20"/>
  <c r="CB83" i="20"/>
  <c r="CA84" i="20" s="1"/>
  <c r="CB79" i="16"/>
  <c r="CA79" i="16" s="1"/>
  <c r="BA84" i="21"/>
  <c r="AZ84" i="21" s="1"/>
  <c r="Z84" i="21"/>
  <c r="Y84" i="21" s="1"/>
  <c r="BJ84" i="21"/>
  <c r="BI84" i="21" s="1"/>
  <c r="BU54" i="21"/>
  <c r="BT54" i="21" s="1"/>
  <c r="BW54" i="21" s="1"/>
  <c r="AB56" i="21"/>
  <c r="AA56" i="21" s="1"/>
  <c r="AD56" i="21" s="1"/>
  <c r="AC57" i="21" s="1"/>
  <c r="BK55" i="21"/>
  <c r="BN55" i="21" s="1"/>
  <c r="BL56" i="21" s="1"/>
  <c r="J82" i="21"/>
  <c r="I82" i="21" s="1"/>
  <c r="L82" i="21" s="1"/>
  <c r="AJ56" i="21"/>
  <c r="AM56" i="21" s="1"/>
  <c r="T43" i="21"/>
  <c r="CG43" i="21" s="1"/>
  <c r="S43" i="21"/>
  <c r="K84" i="21"/>
  <c r="H85" i="21"/>
  <c r="BS85" i="21"/>
  <c r="BR85" i="21" s="1"/>
  <c r="BC51" i="21"/>
  <c r="BD51" i="21"/>
  <c r="AR85" i="21"/>
  <c r="AQ85" i="21" s="1"/>
  <c r="AT55" i="21"/>
  <c r="AU55" i="21"/>
  <c r="AI85" i="21"/>
  <c r="AH85" i="21" s="1"/>
  <c r="Q85" i="21"/>
  <c r="P85" i="21" s="1"/>
  <c r="AL55" i="20"/>
  <c r="AJ55" i="20" s="1"/>
  <c r="AM55" i="20" s="1"/>
  <c r="AL56" i="20" s="1"/>
  <c r="BC58" i="20"/>
  <c r="BD58" i="20"/>
  <c r="BL57" i="20"/>
  <c r="BM57" i="20"/>
  <c r="J74" i="20"/>
  <c r="I74" i="20" s="1"/>
  <c r="L74" i="20" s="1"/>
  <c r="Q83" i="20"/>
  <c r="P84" i="20" s="1"/>
  <c r="BO43" i="20"/>
  <c r="R43" i="20"/>
  <c r="U43" i="20" s="1"/>
  <c r="AN43" i="20"/>
  <c r="BF43" i="20"/>
  <c r="V43" i="20"/>
  <c r="BJ83" i="20"/>
  <c r="BI84" i="20" s="1"/>
  <c r="AR83" i="20"/>
  <c r="AQ84" i="20" s="1"/>
  <c r="AT42" i="20"/>
  <c r="AU42" i="20"/>
  <c r="BU42" i="20"/>
  <c r="BV42" i="20"/>
  <c r="AI83" i="20"/>
  <c r="AH84" i="20" s="1"/>
  <c r="BS83" i="20"/>
  <c r="BR84" i="20" s="1"/>
  <c r="K82" i="20"/>
  <c r="H83" i="20"/>
  <c r="AC42" i="20"/>
  <c r="AB42" i="20"/>
  <c r="Z83" i="20"/>
  <c r="Y84" i="20" s="1"/>
  <c r="BA83" i="20"/>
  <c r="AZ84" i="20" s="1"/>
  <c r="K79" i="16"/>
  <c r="L45" i="16"/>
  <c r="H80" i="16"/>
  <c r="BT44" i="16"/>
  <c r="BW44" i="16" s="1"/>
  <c r="BD44" i="16"/>
  <c r="BC44" i="16"/>
  <c r="AC44" i="16"/>
  <c r="AA44" i="16" s="1"/>
  <c r="BR78" i="16"/>
  <c r="BI78" i="16"/>
  <c r="AZ78" i="16"/>
  <c r="BS79" i="16"/>
  <c r="BJ79" i="16"/>
  <c r="BK41" i="16"/>
  <c r="BN41" i="16" s="1"/>
  <c r="BA79" i="16"/>
  <c r="AS40" i="16"/>
  <c r="AV40" i="16" s="1"/>
  <c r="AR79" i="16"/>
  <c r="AQ79" i="16" s="1"/>
  <c r="AI79" i="16"/>
  <c r="AH79" i="16" s="1"/>
  <c r="AL40" i="16"/>
  <c r="AK40" i="16"/>
  <c r="Z79" i="16"/>
  <c r="Y79" i="16" s="1"/>
  <c r="Q79" i="16"/>
  <c r="P79" i="16" s="1"/>
  <c r="CC57" i="21" l="1"/>
  <c r="CF57" i="21" s="1"/>
  <c r="CD53" i="16"/>
  <c r="CC53" i="16" s="1"/>
  <c r="CF53" i="16" s="1"/>
  <c r="CB85" i="21"/>
  <c r="CA85" i="21" s="1"/>
  <c r="CE42" i="20"/>
  <c r="CD42" i="20"/>
  <c r="CB84" i="20"/>
  <c r="CA85" i="20" s="1"/>
  <c r="CB80" i="16"/>
  <c r="CA80" i="16" s="1"/>
  <c r="BA85" i="21"/>
  <c r="AZ85" i="21" s="1"/>
  <c r="Z85" i="21"/>
  <c r="Y85" i="21" s="1"/>
  <c r="BJ85" i="21"/>
  <c r="BI85" i="21" s="1"/>
  <c r="BV55" i="21"/>
  <c r="BU55" i="21"/>
  <c r="AB57" i="21"/>
  <c r="AA57" i="21" s="1"/>
  <c r="AD57" i="21" s="1"/>
  <c r="BM56" i="21"/>
  <c r="BK56" i="21" s="1"/>
  <c r="BN56" i="21" s="1"/>
  <c r="BB51" i="21"/>
  <c r="BE51" i="21" s="1"/>
  <c r="BD52" i="21" s="1"/>
  <c r="AS55" i="21"/>
  <c r="AV55" i="21" s="1"/>
  <c r="AT56" i="21" s="1"/>
  <c r="J83" i="21"/>
  <c r="I83" i="21" s="1"/>
  <c r="L83" i="21" s="1"/>
  <c r="AK57" i="21"/>
  <c r="AL57" i="21"/>
  <c r="R43" i="21"/>
  <c r="U43" i="21" s="1"/>
  <c r="BX43" i="21"/>
  <c r="BF43" i="21"/>
  <c r="V43" i="21"/>
  <c r="AE43" i="21"/>
  <c r="BO43" i="21"/>
  <c r="AW43" i="21"/>
  <c r="AN43" i="21"/>
  <c r="BS86" i="21"/>
  <c r="BR86" i="21" s="1"/>
  <c r="AI86" i="21"/>
  <c r="AH86" i="21" s="1"/>
  <c r="Q86" i="21"/>
  <c r="P86" i="21" s="1"/>
  <c r="AR86" i="21"/>
  <c r="AQ86" i="21" s="1"/>
  <c r="H86" i="21"/>
  <c r="K85" i="21"/>
  <c r="AK56" i="20"/>
  <c r="AJ56" i="20" s="1"/>
  <c r="AM56" i="20" s="1"/>
  <c r="AK57" i="20" s="1"/>
  <c r="BB58" i="20"/>
  <c r="BE58" i="20" s="1"/>
  <c r="BC59" i="20" s="1"/>
  <c r="BK57" i="20"/>
  <c r="BN57" i="20" s="1"/>
  <c r="BM58" i="20" s="1"/>
  <c r="J75" i="20"/>
  <c r="I75" i="20" s="1"/>
  <c r="L75" i="20" s="1"/>
  <c r="BJ84" i="20"/>
  <c r="BI85" i="20" s="1"/>
  <c r="AS42" i="20"/>
  <c r="AV42" i="20" s="1"/>
  <c r="AW42" i="20"/>
  <c r="BS84" i="20"/>
  <c r="BR85" i="20" s="1"/>
  <c r="BA84" i="20"/>
  <c r="AZ85" i="20" s="1"/>
  <c r="K83" i="20"/>
  <c r="H84" i="20"/>
  <c r="AR84" i="20"/>
  <c r="AQ85" i="20" s="1"/>
  <c r="T44" i="20"/>
  <c r="S44" i="20"/>
  <c r="Z84" i="20"/>
  <c r="Y85" i="20" s="1"/>
  <c r="AI84" i="20"/>
  <c r="AH85" i="20" s="1"/>
  <c r="Q84" i="20"/>
  <c r="P85" i="20" s="1"/>
  <c r="AA42" i="20"/>
  <c r="AD42" i="20" s="1"/>
  <c r="AE42" i="20"/>
  <c r="BT42" i="20"/>
  <c r="BW42" i="20" s="1"/>
  <c r="BX42" i="20"/>
  <c r="K80" i="16"/>
  <c r="J46" i="16"/>
  <c r="I46" i="16" s="1"/>
  <c r="H81" i="16"/>
  <c r="BU45" i="16"/>
  <c r="BV45" i="16"/>
  <c r="BB44" i="16"/>
  <c r="BE44" i="16" s="1"/>
  <c r="AD44" i="16"/>
  <c r="BR79" i="16"/>
  <c r="BI79" i="16"/>
  <c r="AZ79" i="16"/>
  <c r="BS80" i="16"/>
  <c r="BM42" i="16"/>
  <c r="BL42" i="16"/>
  <c r="BJ80" i="16"/>
  <c r="BA80" i="16"/>
  <c r="AR80" i="16"/>
  <c r="AQ80" i="16" s="1"/>
  <c r="AU41" i="16"/>
  <c r="AT41" i="16"/>
  <c r="AJ40" i="16"/>
  <c r="AM40" i="16" s="1"/>
  <c r="AI80" i="16"/>
  <c r="AH80" i="16" s="1"/>
  <c r="Z80" i="16"/>
  <c r="Y80" i="16" s="1"/>
  <c r="Q80" i="16"/>
  <c r="P80" i="16" s="1"/>
  <c r="CE58" i="21" l="1"/>
  <c r="CD58" i="21"/>
  <c r="CD54" i="16"/>
  <c r="CE54" i="16"/>
  <c r="CC42" i="20"/>
  <c r="CF42" i="20" s="1"/>
  <c r="CG42" i="20"/>
  <c r="CB86" i="21"/>
  <c r="CA86" i="21" s="1"/>
  <c r="CB85" i="20"/>
  <c r="CA86" i="20" s="1"/>
  <c r="CB81" i="16"/>
  <c r="CA81" i="16" s="1"/>
  <c r="BA86" i="21"/>
  <c r="AZ86" i="21" s="1"/>
  <c r="Z86" i="21"/>
  <c r="Y86" i="21" s="1"/>
  <c r="BJ86" i="21"/>
  <c r="BI86" i="21" s="1"/>
  <c r="BT55" i="21"/>
  <c r="BW55" i="21" s="1"/>
  <c r="BU56" i="21" s="1"/>
  <c r="BC52" i="21"/>
  <c r="BB52" i="21" s="1"/>
  <c r="BE52" i="21" s="1"/>
  <c r="BD53" i="21" s="1"/>
  <c r="AB58" i="21"/>
  <c r="AC58" i="21"/>
  <c r="BM57" i="21"/>
  <c r="BL57" i="21"/>
  <c r="AU56" i="21"/>
  <c r="AS56" i="21" s="1"/>
  <c r="AV56" i="21" s="1"/>
  <c r="AJ57" i="21"/>
  <c r="AM57" i="21" s="1"/>
  <c r="AL58" i="21" s="1"/>
  <c r="AR87" i="21"/>
  <c r="AQ87" i="21" s="1"/>
  <c r="Q87" i="21"/>
  <c r="P87" i="21" s="1"/>
  <c r="BS87" i="21"/>
  <c r="BR87" i="21" s="1"/>
  <c r="H87" i="21"/>
  <c r="K86" i="21"/>
  <c r="S44" i="21"/>
  <c r="T44" i="21"/>
  <c r="CG44" i="21" s="1"/>
  <c r="AI87" i="21"/>
  <c r="AH87" i="21" s="1"/>
  <c r="J84" i="21"/>
  <c r="I84" i="21" s="1"/>
  <c r="L84" i="21" s="1"/>
  <c r="AL57" i="20"/>
  <c r="AJ57" i="20" s="1"/>
  <c r="AM57" i="20" s="1"/>
  <c r="AK58" i="20" s="1"/>
  <c r="BD59" i="20"/>
  <c r="BB59" i="20" s="1"/>
  <c r="BE59" i="20" s="1"/>
  <c r="BL58" i="20"/>
  <c r="BK58" i="20" s="1"/>
  <c r="BN58" i="20" s="1"/>
  <c r="J76" i="20"/>
  <c r="I76" i="20" s="1"/>
  <c r="L76" i="20" s="1"/>
  <c r="BA85" i="20"/>
  <c r="AZ86" i="20" s="1"/>
  <c r="AI85" i="20"/>
  <c r="AH86" i="20" s="1"/>
  <c r="Z85" i="20"/>
  <c r="Y86" i="20" s="1"/>
  <c r="BU43" i="20"/>
  <c r="BV43" i="20"/>
  <c r="Q85" i="20"/>
  <c r="P86" i="20" s="1"/>
  <c r="AR85" i="20"/>
  <c r="AQ86" i="20" s="1"/>
  <c r="BS85" i="20"/>
  <c r="BR86" i="20" s="1"/>
  <c r="AU43" i="20"/>
  <c r="AT43" i="20"/>
  <c r="H85" i="20"/>
  <c r="K84" i="20"/>
  <c r="AC43" i="20"/>
  <c r="AB43" i="20"/>
  <c r="BO44" i="20"/>
  <c r="R44" i="20"/>
  <c r="U44" i="20" s="1"/>
  <c r="BF44" i="20"/>
  <c r="AN44" i="20"/>
  <c r="V44" i="20"/>
  <c r="BJ85" i="20"/>
  <c r="BI86" i="20" s="1"/>
  <c r="K81" i="16"/>
  <c r="L46" i="16"/>
  <c r="H82" i="16"/>
  <c r="BT45" i="16"/>
  <c r="BW45" i="16" s="1"/>
  <c r="BD45" i="16"/>
  <c r="BC45" i="16"/>
  <c r="AC45" i="16"/>
  <c r="AB45" i="16"/>
  <c r="BR80" i="16"/>
  <c r="BI80" i="16"/>
  <c r="AZ80" i="16"/>
  <c r="BS81" i="16"/>
  <c r="BJ81" i="16"/>
  <c r="BK42" i="16"/>
  <c r="BN42" i="16" s="1"/>
  <c r="BA81" i="16"/>
  <c r="AS41" i="16"/>
  <c r="AV41" i="16" s="1"/>
  <c r="AR81" i="16"/>
  <c r="AQ81" i="16" s="1"/>
  <c r="AI81" i="16"/>
  <c r="AH81" i="16" s="1"/>
  <c r="AL41" i="16"/>
  <c r="AK41" i="16"/>
  <c r="Z81" i="16"/>
  <c r="Y81" i="16" s="1"/>
  <c r="Q81" i="16"/>
  <c r="P81" i="16" s="1"/>
  <c r="CC58" i="21" l="1"/>
  <c r="CF58" i="21" s="1"/>
  <c r="CE59" i="21" s="1"/>
  <c r="CC54" i="16"/>
  <c r="CF54" i="16" s="1"/>
  <c r="CD55" i="16" s="1"/>
  <c r="CB86" i="20"/>
  <c r="CA87" i="20" s="1"/>
  <c r="CE43" i="20"/>
  <c r="CD43" i="20"/>
  <c r="CB87" i="21"/>
  <c r="CA87" i="21" s="1"/>
  <c r="CB82" i="16"/>
  <c r="CA82" i="16" s="1"/>
  <c r="BA87" i="21"/>
  <c r="AZ87" i="21" s="1"/>
  <c r="Z87" i="21"/>
  <c r="Y87" i="21" s="1"/>
  <c r="BJ87" i="21"/>
  <c r="BI87" i="21" s="1"/>
  <c r="BV56" i="21"/>
  <c r="BT56" i="21" s="1"/>
  <c r="BW56" i="21" s="1"/>
  <c r="BU57" i="21" s="1"/>
  <c r="AA58" i="21"/>
  <c r="AD58" i="21" s="1"/>
  <c r="BK57" i="21"/>
  <c r="BN57" i="21" s="1"/>
  <c r="BM58" i="21" s="1"/>
  <c r="BC53" i="21"/>
  <c r="BB53" i="21" s="1"/>
  <c r="BE53" i="21" s="1"/>
  <c r="AK58" i="21"/>
  <c r="AJ58" i="21" s="1"/>
  <c r="AM58" i="21" s="1"/>
  <c r="J85" i="21"/>
  <c r="I85" i="21" s="1"/>
  <c r="L85" i="21" s="1"/>
  <c r="AR88" i="21"/>
  <c r="AQ88" i="21" s="1"/>
  <c r="AU57" i="21"/>
  <c r="AT57" i="21"/>
  <c r="BX44" i="21"/>
  <c r="AE44" i="21"/>
  <c r="R44" i="21"/>
  <c r="U44" i="21" s="1"/>
  <c r="AN44" i="21"/>
  <c r="AW44" i="21"/>
  <c r="BO44" i="21"/>
  <c r="BF44" i="21"/>
  <c r="V44" i="21"/>
  <c r="H88" i="21"/>
  <c r="K87" i="21"/>
  <c r="BS88" i="21"/>
  <c r="BR88" i="21" s="1"/>
  <c r="Q88" i="21"/>
  <c r="P88" i="21" s="1"/>
  <c r="AI88" i="21"/>
  <c r="AH88" i="21" s="1"/>
  <c r="AL58" i="20"/>
  <c r="AJ58" i="20" s="1"/>
  <c r="AM58" i="20" s="1"/>
  <c r="AK59" i="20" s="1"/>
  <c r="BM59" i="20"/>
  <c r="BL59" i="20"/>
  <c r="BD60" i="20"/>
  <c r="BC60" i="20"/>
  <c r="J77" i="20"/>
  <c r="I77" i="20" s="1"/>
  <c r="L77" i="20" s="1"/>
  <c r="T45" i="20"/>
  <c r="S45" i="20"/>
  <c r="Z86" i="20"/>
  <c r="Y87" i="20" s="1"/>
  <c r="BJ86" i="20"/>
  <c r="BI87" i="20" s="1"/>
  <c r="H86" i="20"/>
  <c r="K85" i="20"/>
  <c r="Q86" i="20"/>
  <c r="P87" i="20" s="1"/>
  <c r="BS86" i="20"/>
  <c r="BR87" i="20" s="1"/>
  <c r="BT43" i="20"/>
  <c r="BW43" i="20" s="1"/>
  <c r="BX43" i="20"/>
  <c r="BA86" i="20"/>
  <c r="AZ87" i="20" s="1"/>
  <c r="AA43" i="20"/>
  <c r="AD43" i="20" s="1"/>
  <c r="AE43" i="20"/>
  <c r="AS43" i="20"/>
  <c r="AV43" i="20" s="1"/>
  <c r="AW43" i="20"/>
  <c r="AR86" i="20"/>
  <c r="AQ87" i="20" s="1"/>
  <c r="AI86" i="20"/>
  <c r="AH87" i="20" s="1"/>
  <c r="K82" i="16"/>
  <c r="J47" i="16"/>
  <c r="I47" i="16" s="1"/>
  <c r="H83" i="16"/>
  <c r="BV46" i="16"/>
  <c r="BU46" i="16"/>
  <c r="BB45" i="16"/>
  <c r="AA45" i="16"/>
  <c r="BR81" i="16"/>
  <c r="BI81" i="16"/>
  <c r="AZ81" i="16"/>
  <c r="BS82" i="16"/>
  <c r="BJ82" i="16"/>
  <c r="BL43" i="16"/>
  <c r="BM43" i="16"/>
  <c r="BA82" i="16"/>
  <c r="AR82" i="16"/>
  <c r="AQ82" i="16" s="1"/>
  <c r="AT42" i="16"/>
  <c r="AU42" i="16"/>
  <c r="AI82" i="16"/>
  <c r="AH82" i="16" s="1"/>
  <c r="AJ41" i="16"/>
  <c r="AM41" i="16" s="1"/>
  <c r="Z82" i="16"/>
  <c r="Y82" i="16" s="1"/>
  <c r="Q82" i="16"/>
  <c r="P82" i="16" s="1"/>
  <c r="CD59" i="21" l="1"/>
  <c r="CC59" i="21" s="1"/>
  <c r="CF59" i="21" s="1"/>
  <c r="CE60" i="21" s="1"/>
  <c r="CE55" i="16"/>
  <c r="CC55" i="16" s="1"/>
  <c r="CF55" i="16" s="1"/>
  <c r="CD56" i="16" s="1"/>
  <c r="CB87" i="20"/>
  <c r="CA88" i="20" s="1"/>
  <c r="CB88" i="21"/>
  <c r="CA88" i="21" s="1"/>
  <c r="CC43" i="20"/>
  <c r="CF43" i="20" s="1"/>
  <c r="CG43" i="20"/>
  <c r="CB83" i="16"/>
  <c r="CA83" i="16" s="1"/>
  <c r="BA88" i="21"/>
  <c r="AZ88" i="21" s="1"/>
  <c r="Z88" i="21"/>
  <c r="Y88" i="21" s="1"/>
  <c r="BJ88" i="21"/>
  <c r="BI88" i="21" s="1"/>
  <c r="BV57" i="21"/>
  <c r="BT57" i="21" s="1"/>
  <c r="BW57" i="21" s="1"/>
  <c r="BU58" i="21" s="1"/>
  <c r="BL58" i="21"/>
  <c r="BK58" i="21" s="1"/>
  <c r="BN58" i="21" s="1"/>
  <c r="BM59" i="21" s="1"/>
  <c r="AB59" i="21"/>
  <c r="AC59" i="21"/>
  <c r="AL59" i="21"/>
  <c r="AK59" i="21"/>
  <c r="J86" i="21"/>
  <c r="I86" i="21" s="1"/>
  <c r="L86" i="21" s="1"/>
  <c r="BD54" i="21"/>
  <c r="BC54" i="21"/>
  <c r="S45" i="21"/>
  <c r="T45" i="21"/>
  <c r="CG45" i="21" s="1"/>
  <c r="Q89" i="21"/>
  <c r="P89" i="21" s="1"/>
  <c r="H89" i="21"/>
  <c r="K88" i="21"/>
  <c r="AR89" i="21"/>
  <c r="AQ89" i="21" s="1"/>
  <c r="BS89" i="21"/>
  <c r="BR89" i="21" s="1"/>
  <c r="AS57" i="21"/>
  <c r="AV57" i="21" s="1"/>
  <c r="AI89" i="21"/>
  <c r="AH89" i="21" s="1"/>
  <c r="BK59" i="20"/>
  <c r="BN59" i="20" s="1"/>
  <c r="BB60" i="20"/>
  <c r="BE60" i="20" s="1"/>
  <c r="AL59" i="20"/>
  <c r="AJ59" i="20" s="1"/>
  <c r="AM59" i="20" s="1"/>
  <c r="AK60" i="20" s="1"/>
  <c r="BS87" i="20"/>
  <c r="BR88" i="20" s="1"/>
  <c r="AC44" i="20"/>
  <c r="AB44" i="20"/>
  <c r="J78" i="20"/>
  <c r="I78" i="20" s="1"/>
  <c r="L78" i="20" s="1"/>
  <c r="Z87" i="20"/>
  <c r="Y88" i="20" s="1"/>
  <c r="AR87" i="20"/>
  <c r="AQ88" i="20" s="1"/>
  <c r="BV44" i="20"/>
  <c r="BU44" i="20"/>
  <c r="Q87" i="20"/>
  <c r="P88" i="20" s="1"/>
  <c r="BJ87" i="20"/>
  <c r="BI88" i="20" s="1"/>
  <c r="AI87" i="20"/>
  <c r="AH88" i="20" s="1"/>
  <c r="K86" i="20"/>
  <c r="H87" i="20"/>
  <c r="AT44" i="20"/>
  <c r="AU44" i="20"/>
  <c r="BA87" i="20"/>
  <c r="AZ88" i="20" s="1"/>
  <c r="BF45" i="20"/>
  <c r="AN45" i="20"/>
  <c r="BO45" i="20"/>
  <c r="R45" i="20"/>
  <c r="U45" i="20" s="1"/>
  <c r="V45" i="20"/>
  <c r="K83" i="16"/>
  <c r="L47" i="16"/>
  <c r="H84" i="16"/>
  <c r="BT46" i="16"/>
  <c r="BW46" i="16" s="1"/>
  <c r="BV47" i="16" s="1"/>
  <c r="BE45" i="16"/>
  <c r="AD45" i="16"/>
  <c r="BR82" i="16"/>
  <c r="BI82" i="16"/>
  <c r="AZ82" i="16"/>
  <c r="BS83" i="16"/>
  <c r="BJ83" i="16"/>
  <c r="BK43" i="16"/>
  <c r="BN43" i="16" s="1"/>
  <c r="BA83" i="16"/>
  <c r="AR83" i="16"/>
  <c r="AQ83" i="16" s="1"/>
  <c r="AS42" i="16"/>
  <c r="AV42" i="16" s="1"/>
  <c r="AI83" i="16"/>
  <c r="AH83" i="16" s="1"/>
  <c r="AL42" i="16"/>
  <c r="AK42" i="16"/>
  <c r="Z83" i="16"/>
  <c r="Y83" i="16" s="1"/>
  <c r="Q83" i="16"/>
  <c r="P83" i="16" s="1"/>
  <c r="CD60" i="21" l="1"/>
  <c r="CC60" i="21" s="1"/>
  <c r="CF60" i="21" s="1"/>
  <c r="CE56" i="16"/>
  <c r="CC56" i="16" s="1"/>
  <c r="CF56" i="16" s="1"/>
  <c r="CE57" i="16" s="1"/>
  <c r="CB88" i="20"/>
  <c r="CA89" i="20" s="1"/>
  <c r="CB89" i="21"/>
  <c r="CA89" i="21" s="1"/>
  <c r="CE44" i="20"/>
  <c r="CD44" i="20"/>
  <c r="CB84" i="16"/>
  <c r="CA84" i="16" s="1"/>
  <c r="BA89" i="21"/>
  <c r="AZ89" i="21" s="1"/>
  <c r="Z89" i="21"/>
  <c r="Y89" i="21" s="1"/>
  <c r="BJ89" i="21"/>
  <c r="BI89" i="21" s="1"/>
  <c r="BV58" i="21"/>
  <c r="BT58" i="21" s="1"/>
  <c r="BW58" i="21" s="1"/>
  <c r="AA59" i="21"/>
  <c r="AD59" i="21" s="1"/>
  <c r="AJ59" i="21"/>
  <c r="AM59" i="21" s="1"/>
  <c r="AL60" i="21" s="1"/>
  <c r="BB54" i="21"/>
  <c r="BE54" i="21" s="1"/>
  <c r="BD55" i="21" s="1"/>
  <c r="BL59" i="21"/>
  <c r="BK59" i="21" s="1"/>
  <c r="BN59" i="21" s="1"/>
  <c r="BS90" i="21"/>
  <c r="BR90" i="21" s="1"/>
  <c r="H90" i="21"/>
  <c r="K89" i="21"/>
  <c r="AI90" i="21"/>
  <c r="AH90" i="21" s="1"/>
  <c r="Q90" i="21"/>
  <c r="P90" i="21" s="1"/>
  <c r="BX45" i="21"/>
  <c r="BO45" i="21"/>
  <c r="R45" i="21"/>
  <c r="U45" i="21" s="1"/>
  <c r="AN45" i="21"/>
  <c r="AE45" i="21"/>
  <c r="AW45" i="21"/>
  <c r="BF45" i="21"/>
  <c r="V45" i="21"/>
  <c r="AR90" i="21"/>
  <c r="AQ90" i="21" s="1"/>
  <c r="J87" i="21"/>
  <c r="I87" i="21" s="1"/>
  <c r="L87" i="21" s="1"/>
  <c r="AU58" i="21"/>
  <c r="AT58" i="21"/>
  <c r="BM60" i="20"/>
  <c r="BL60" i="20"/>
  <c r="BC61" i="20"/>
  <c r="BD61" i="20"/>
  <c r="AL60" i="20"/>
  <c r="AJ60" i="20" s="1"/>
  <c r="AM60" i="20" s="1"/>
  <c r="AL61" i="20" s="1"/>
  <c r="J79" i="20"/>
  <c r="I79" i="20" s="1"/>
  <c r="L79" i="20" s="1"/>
  <c r="Z88" i="20"/>
  <c r="Y89" i="20" s="1"/>
  <c r="BS88" i="20"/>
  <c r="BR89" i="20" s="1"/>
  <c r="BJ88" i="20"/>
  <c r="BI89" i="20" s="1"/>
  <c r="AR88" i="20"/>
  <c r="AQ89" i="20" s="1"/>
  <c r="BA88" i="20"/>
  <c r="AZ89" i="20" s="1"/>
  <c r="K87" i="20"/>
  <c r="H88" i="20"/>
  <c r="AA44" i="20"/>
  <c r="AD44" i="20" s="1"/>
  <c r="AE44" i="20"/>
  <c r="AS44" i="20"/>
  <c r="AV44" i="20" s="1"/>
  <c r="AW44" i="20"/>
  <c r="AI88" i="20"/>
  <c r="AH89" i="20" s="1"/>
  <c r="BT44" i="20"/>
  <c r="BW44" i="20" s="1"/>
  <c r="BX44" i="20"/>
  <c r="Q88" i="20"/>
  <c r="P89" i="20" s="1"/>
  <c r="S46" i="20"/>
  <c r="T46" i="20"/>
  <c r="K84" i="16"/>
  <c r="J48" i="16"/>
  <c r="I48" i="16" s="1"/>
  <c r="BU47" i="16"/>
  <c r="BT47" i="16" s="1"/>
  <c r="BW47" i="16" s="1"/>
  <c r="H85" i="16"/>
  <c r="BC46" i="16"/>
  <c r="BD46" i="16"/>
  <c r="AC46" i="16"/>
  <c r="AB46" i="16"/>
  <c r="BR83" i="16"/>
  <c r="BI83" i="16"/>
  <c r="AZ83" i="16"/>
  <c r="BS84" i="16"/>
  <c r="BJ84" i="16"/>
  <c r="BL44" i="16"/>
  <c r="BM44" i="16"/>
  <c r="BA84" i="16"/>
  <c r="AU43" i="16"/>
  <c r="AT43" i="16"/>
  <c r="AR84" i="16"/>
  <c r="AQ84" i="16" s="1"/>
  <c r="AI84" i="16"/>
  <c r="AH84" i="16" s="1"/>
  <c r="AJ42" i="16"/>
  <c r="AM42" i="16" s="1"/>
  <c r="Z84" i="16"/>
  <c r="Y84" i="16" s="1"/>
  <c r="Q84" i="16"/>
  <c r="P84" i="16" s="1"/>
  <c r="CE61" i="21" l="1"/>
  <c r="CD61" i="21"/>
  <c r="CD57" i="16"/>
  <c r="CC57" i="16" s="1"/>
  <c r="CF57" i="16" s="1"/>
  <c r="CB90" i="21"/>
  <c r="CA90" i="21" s="1"/>
  <c r="CB89" i="20"/>
  <c r="CA90" i="20" s="1"/>
  <c r="CC44" i="20"/>
  <c r="CF44" i="20" s="1"/>
  <c r="CG44" i="20"/>
  <c r="CB85" i="16"/>
  <c r="CA85" i="16" s="1"/>
  <c r="BA90" i="21"/>
  <c r="AZ90" i="21" s="1"/>
  <c r="Z90" i="21"/>
  <c r="Y90" i="21" s="1"/>
  <c r="BJ90" i="21"/>
  <c r="BI90" i="21" s="1"/>
  <c r="BU59" i="21"/>
  <c r="BV59" i="21"/>
  <c r="AB60" i="21"/>
  <c r="AC60" i="21"/>
  <c r="AK60" i="21"/>
  <c r="AJ60" i="21" s="1"/>
  <c r="AM60" i="21" s="1"/>
  <c r="AS58" i="21"/>
  <c r="AV58" i="21" s="1"/>
  <c r="AU59" i="21" s="1"/>
  <c r="BC55" i="21"/>
  <c r="BB55" i="21" s="1"/>
  <c r="BE55" i="21" s="1"/>
  <c r="J88" i="21"/>
  <c r="I88" i="21" s="1"/>
  <c r="L88" i="21" s="1"/>
  <c r="BL60" i="21"/>
  <c r="BM60" i="21"/>
  <c r="S46" i="21"/>
  <c r="T46" i="21"/>
  <c r="CG46" i="21" s="1"/>
  <c r="H91" i="21"/>
  <c r="K90" i="21"/>
  <c r="AI91" i="21"/>
  <c r="AH91" i="21" s="1"/>
  <c r="BS91" i="21"/>
  <c r="BR91" i="21" s="1"/>
  <c r="Q91" i="21"/>
  <c r="P91" i="21" s="1"/>
  <c r="AR91" i="21"/>
  <c r="AQ91" i="21" s="1"/>
  <c r="BB61" i="20"/>
  <c r="BE61" i="20" s="1"/>
  <c r="BC62" i="20" s="1"/>
  <c r="BK60" i="20"/>
  <c r="BN60" i="20" s="1"/>
  <c r="BL61" i="20" s="1"/>
  <c r="AK61" i="20"/>
  <c r="AJ61" i="20" s="1"/>
  <c r="AM61" i="20" s="1"/>
  <c r="J80" i="20"/>
  <c r="I80" i="20" s="1"/>
  <c r="L80" i="20" s="1"/>
  <c r="AI89" i="20"/>
  <c r="AH90" i="20" s="1"/>
  <c r="H89" i="20"/>
  <c r="K88" i="20"/>
  <c r="BA89" i="20"/>
  <c r="AZ90" i="20" s="1"/>
  <c r="AR89" i="20"/>
  <c r="AQ90" i="20" s="1"/>
  <c r="Z89" i="20"/>
  <c r="Y90" i="20" s="1"/>
  <c r="BV45" i="20"/>
  <c r="BU45" i="20"/>
  <c r="BS89" i="20"/>
  <c r="BR90" i="20" s="1"/>
  <c r="AU45" i="20"/>
  <c r="AT45" i="20"/>
  <c r="BJ89" i="20"/>
  <c r="BI90" i="20" s="1"/>
  <c r="BF46" i="20"/>
  <c r="R46" i="20"/>
  <c r="U46" i="20" s="1"/>
  <c r="BO46" i="20"/>
  <c r="AN46" i="20"/>
  <c r="V46" i="20"/>
  <c r="Q89" i="20"/>
  <c r="P90" i="20" s="1"/>
  <c r="AB45" i="20"/>
  <c r="AC45" i="20"/>
  <c r="L48" i="16"/>
  <c r="K85" i="16"/>
  <c r="H86" i="16"/>
  <c r="BU48" i="16"/>
  <c r="BV48" i="16"/>
  <c r="BB46" i="16"/>
  <c r="AA46" i="16"/>
  <c r="AD46" i="16" s="1"/>
  <c r="AB47" i="16" s="1"/>
  <c r="BR84" i="16"/>
  <c r="BI84" i="16"/>
  <c r="AZ84" i="16"/>
  <c r="BS85" i="16"/>
  <c r="BK44" i="16"/>
  <c r="BN44" i="16" s="1"/>
  <c r="BJ85" i="16"/>
  <c r="BA85" i="16"/>
  <c r="AR85" i="16"/>
  <c r="AQ85" i="16" s="1"/>
  <c r="AS43" i="16"/>
  <c r="AV43" i="16" s="1"/>
  <c r="AI85" i="16"/>
  <c r="AH85" i="16" s="1"/>
  <c r="AL43" i="16"/>
  <c r="AK43" i="16"/>
  <c r="Z85" i="16"/>
  <c r="Y85" i="16" s="1"/>
  <c r="Q85" i="16"/>
  <c r="P85" i="16" s="1"/>
  <c r="CC61" i="21" l="1"/>
  <c r="CF61" i="21" s="1"/>
  <c r="CD62" i="21" s="1"/>
  <c r="CE58" i="16"/>
  <c r="CD58" i="16"/>
  <c r="CB90" i="20"/>
  <c r="CA91" i="20" s="1"/>
  <c r="CE45" i="20"/>
  <c r="CD45" i="20"/>
  <c r="CB91" i="21"/>
  <c r="CA91" i="21" s="1"/>
  <c r="CB86" i="16"/>
  <c r="CA86" i="16" s="1"/>
  <c r="BA91" i="21"/>
  <c r="AZ91" i="21" s="1"/>
  <c r="Z91" i="21"/>
  <c r="Y91" i="21" s="1"/>
  <c r="BJ91" i="21"/>
  <c r="BI91" i="21" s="1"/>
  <c r="BT59" i="21"/>
  <c r="BW59" i="21" s="1"/>
  <c r="BU60" i="21" s="1"/>
  <c r="AK61" i="21"/>
  <c r="AL61" i="21"/>
  <c r="AA60" i="21"/>
  <c r="AD60" i="21" s="1"/>
  <c r="BD56" i="21"/>
  <c r="BC56" i="21"/>
  <c r="BK60" i="21"/>
  <c r="BN60" i="21" s="1"/>
  <c r="BL61" i="21" s="1"/>
  <c r="AT59" i="21"/>
  <c r="AS59" i="21" s="1"/>
  <c r="AV59" i="21" s="1"/>
  <c r="J89" i="21"/>
  <c r="I89" i="21" s="1"/>
  <c r="L89" i="21" s="1"/>
  <c r="AI92" i="21"/>
  <c r="AH92" i="21" s="1"/>
  <c r="AR92" i="21"/>
  <c r="AQ92" i="21" s="1"/>
  <c r="Q92" i="21"/>
  <c r="P92" i="21" s="1"/>
  <c r="H92" i="21"/>
  <c r="K91" i="21"/>
  <c r="BS92" i="21"/>
  <c r="BR92" i="21" s="1"/>
  <c r="V46" i="21"/>
  <c r="BX46" i="21"/>
  <c r="AE46" i="21"/>
  <c r="AN46" i="21"/>
  <c r="AW46" i="21"/>
  <c r="BF46" i="21"/>
  <c r="BO46" i="21"/>
  <c r="R46" i="21"/>
  <c r="U46" i="21" s="1"/>
  <c r="BD62" i="20"/>
  <c r="BB62" i="20" s="1"/>
  <c r="BE62" i="20" s="1"/>
  <c r="BC63" i="20" s="1"/>
  <c r="BM61" i="20"/>
  <c r="BK61" i="20" s="1"/>
  <c r="BN61" i="20" s="1"/>
  <c r="AK62" i="20"/>
  <c r="AL62" i="20"/>
  <c r="H90" i="20"/>
  <c r="K89" i="20"/>
  <c r="AA45" i="20"/>
  <c r="AD45" i="20" s="1"/>
  <c r="AE45" i="20"/>
  <c r="BJ90" i="20"/>
  <c r="BI91" i="20" s="1"/>
  <c r="J81" i="20"/>
  <c r="I81" i="20" s="1"/>
  <c r="L81" i="20" s="1"/>
  <c r="T47" i="20"/>
  <c r="S47" i="20"/>
  <c r="Z90" i="20"/>
  <c r="Y91" i="20" s="1"/>
  <c r="AI90" i="20"/>
  <c r="AH91" i="20" s="1"/>
  <c r="AR90" i="20"/>
  <c r="AQ91" i="20" s="1"/>
  <c r="Q90" i="20"/>
  <c r="P91" i="20" s="1"/>
  <c r="AS45" i="20"/>
  <c r="AV45" i="20" s="1"/>
  <c r="AW45" i="20"/>
  <c r="BS90" i="20"/>
  <c r="BR91" i="20" s="1"/>
  <c r="BT45" i="20"/>
  <c r="BW45" i="20" s="1"/>
  <c r="BX45" i="20"/>
  <c r="BA90" i="20"/>
  <c r="AZ91" i="20" s="1"/>
  <c r="K86" i="16"/>
  <c r="J49" i="16"/>
  <c r="I49" i="16" s="1"/>
  <c r="H87" i="16"/>
  <c r="BT48" i="16"/>
  <c r="BE46" i="16"/>
  <c r="AC47" i="16"/>
  <c r="AA47" i="16" s="1"/>
  <c r="BR85" i="16"/>
  <c r="BI85" i="16"/>
  <c r="AZ85" i="16"/>
  <c r="BS86" i="16"/>
  <c r="BJ86" i="16"/>
  <c r="BM45" i="16"/>
  <c r="BL45" i="16"/>
  <c r="BA86" i="16"/>
  <c r="AR86" i="16"/>
  <c r="AQ86" i="16" s="1"/>
  <c r="AU44" i="16"/>
  <c r="AT44" i="16"/>
  <c r="AI86" i="16"/>
  <c r="AH86" i="16" s="1"/>
  <c r="AJ43" i="16"/>
  <c r="AM43" i="16" s="1"/>
  <c r="Z86" i="16"/>
  <c r="Y86" i="16" s="1"/>
  <c r="Q86" i="16"/>
  <c r="P86" i="16" s="1"/>
  <c r="CE62" i="21" l="1"/>
  <c r="CC62" i="21" s="1"/>
  <c r="CF62" i="21" s="1"/>
  <c r="CE63" i="21" s="1"/>
  <c r="CC58" i="16"/>
  <c r="CF58" i="16" s="1"/>
  <c r="CD59" i="16" s="1"/>
  <c r="CB92" i="21"/>
  <c r="CA92" i="21" s="1"/>
  <c r="CB91" i="20"/>
  <c r="CA92" i="20" s="1"/>
  <c r="CC45" i="20"/>
  <c r="CF45" i="20" s="1"/>
  <c r="CG45" i="20"/>
  <c r="CB87" i="16"/>
  <c r="CA87" i="16" s="1"/>
  <c r="BA92" i="21"/>
  <c r="AZ92" i="21" s="1"/>
  <c r="Z92" i="21"/>
  <c r="Y92" i="21" s="1"/>
  <c r="BJ92" i="21"/>
  <c r="BI92" i="21" s="1"/>
  <c r="BV60" i="21"/>
  <c r="BT60" i="21" s="1"/>
  <c r="BW60" i="21" s="1"/>
  <c r="BB56" i="21"/>
  <c r="BE56" i="21" s="1"/>
  <c r="BC57" i="21" s="1"/>
  <c r="AC61" i="21"/>
  <c r="AB61" i="21"/>
  <c r="AJ61" i="21"/>
  <c r="AM61" i="21" s="1"/>
  <c r="BM61" i="21"/>
  <c r="BK61" i="21" s="1"/>
  <c r="BN61" i="21" s="1"/>
  <c r="BM62" i="21" s="1"/>
  <c r="AT60" i="21"/>
  <c r="AU60" i="21"/>
  <c r="S47" i="21"/>
  <c r="T47" i="21"/>
  <c r="CG47" i="21" s="1"/>
  <c r="AI93" i="21"/>
  <c r="AH93" i="21" s="1"/>
  <c r="AR93" i="21"/>
  <c r="AQ93" i="21" s="1"/>
  <c r="BS93" i="21"/>
  <c r="BR93" i="21" s="1"/>
  <c r="Q93" i="21"/>
  <c r="P93" i="21" s="1"/>
  <c r="K92" i="21"/>
  <c r="H93" i="21"/>
  <c r="J90" i="21"/>
  <c r="I90" i="21" s="1"/>
  <c r="L90" i="21" s="1"/>
  <c r="BD63" i="20"/>
  <c r="BB63" i="20" s="1"/>
  <c r="BE63" i="20" s="1"/>
  <c r="BC64" i="20" s="1"/>
  <c r="BL62" i="20"/>
  <c r="BM62" i="20"/>
  <c r="AJ62" i="20"/>
  <c r="AM62" i="20" s="1"/>
  <c r="AL63" i="20" s="1"/>
  <c r="J82" i="20"/>
  <c r="I82" i="20" s="1"/>
  <c r="L82" i="20" s="1"/>
  <c r="Z91" i="20"/>
  <c r="Y92" i="20" s="1"/>
  <c r="BJ91" i="20"/>
  <c r="BI92" i="20" s="1"/>
  <c r="K90" i="20"/>
  <c r="H91" i="20"/>
  <c r="BA91" i="20"/>
  <c r="AZ92" i="20" s="1"/>
  <c r="AU46" i="20"/>
  <c r="AT46" i="20"/>
  <c r="BS91" i="20"/>
  <c r="BR92" i="20" s="1"/>
  <c r="Q91" i="20"/>
  <c r="P92" i="20" s="1"/>
  <c r="AC46" i="20"/>
  <c r="AB46" i="20"/>
  <c r="BF47" i="20"/>
  <c r="R47" i="20"/>
  <c r="U47" i="20" s="1"/>
  <c r="BO47" i="20"/>
  <c r="AN47" i="20"/>
  <c r="V47" i="20"/>
  <c r="AI91" i="20"/>
  <c r="AH92" i="20" s="1"/>
  <c r="BV46" i="20"/>
  <c r="BU46" i="20"/>
  <c r="AR91" i="20"/>
  <c r="AQ92" i="20" s="1"/>
  <c r="K87" i="16"/>
  <c r="L49" i="16"/>
  <c r="H88" i="16"/>
  <c r="BW48" i="16"/>
  <c r="BC47" i="16"/>
  <c r="BD47" i="16"/>
  <c r="AD47" i="16"/>
  <c r="AB48" i="16" s="1"/>
  <c r="BR86" i="16"/>
  <c r="BI86" i="16"/>
  <c r="AZ86" i="16"/>
  <c r="BS87" i="16"/>
  <c r="BK45" i="16"/>
  <c r="BN45" i="16" s="1"/>
  <c r="BJ87" i="16"/>
  <c r="BA87" i="16"/>
  <c r="AS44" i="16"/>
  <c r="AV44" i="16" s="1"/>
  <c r="AR87" i="16"/>
  <c r="AQ87" i="16" s="1"/>
  <c r="AI87" i="16"/>
  <c r="AH87" i="16" s="1"/>
  <c r="AL44" i="16"/>
  <c r="AK44" i="16"/>
  <c r="Z87" i="16"/>
  <c r="Y87" i="16" s="1"/>
  <c r="Q87" i="16"/>
  <c r="P87" i="16" s="1"/>
  <c r="CE59" i="16" l="1"/>
  <c r="CC59" i="16" s="1"/>
  <c r="CF59" i="16" s="1"/>
  <c r="CD63" i="21"/>
  <c r="CC63" i="21" s="1"/>
  <c r="CF63" i="21" s="1"/>
  <c r="CE64" i="21" s="1"/>
  <c r="CB93" i="21"/>
  <c r="CA93" i="21" s="1"/>
  <c r="CB92" i="20"/>
  <c r="CA93" i="20" s="1"/>
  <c r="CE46" i="20"/>
  <c r="CD46" i="20"/>
  <c r="CB88" i="16"/>
  <c r="CA88" i="16" s="1"/>
  <c r="BA93" i="21"/>
  <c r="AZ93" i="21" s="1"/>
  <c r="BJ93" i="21"/>
  <c r="BI93" i="21" s="1"/>
  <c r="Z93" i="21"/>
  <c r="Y93" i="21" s="1"/>
  <c r="BV61" i="21"/>
  <c r="BU61" i="21"/>
  <c r="BD57" i="21"/>
  <c r="BB57" i="21" s="1"/>
  <c r="BE57" i="21" s="1"/>
  <c r="BD58" i="21" s="1"/>
  <c r="AS60" i="21"/>
  <c r="AV60" i="21" s="1"/>
  <c r="AT61" i="21" s="1"/>
  <c r="AA61" i="21"/>
  <c r="AD61" i="21" s="1"/>
  <c r="AC62" i="21" s="1"/>
  <c r="AL62" i="21"/>
  <c r="AK62" i="21"/>
  <c r="BL62" i="21"/>
  <c r="BK62" i="21" s="1"/>
  <c r="BN62" i="21" s="1"/>
  <c r="J91" i="21"/>
  <c r="I91" i="21" s="1"/>
  <c r="L91" i="21" s="1"/>
  <c r="AI94" i="21"/>
  <c r="AH94" i="21" s="1"/>
  <c r="AR94" i="21"/>
  <c r="AQ94" i="21" s="1"/>
  <c r="H94" i="21"/>
  <c r="K93" i="21"/>
  <c r="Q94" i="21"/>
  <c r="P94" i="21" s="1"/>
  <c r="BS94" i="21"/>
  <c r="BR94" i="21" s="1"/>
  <c r="R47" i="21"/>
  <c r="U47" i="21" s="1"/>
  <c r="BO47" i="21"/>
  <c r="BX47" i="21"/>
  <c r="BF47" i="21"/>
  <c r="V47" i="21"/>
  <c r="AN47" i="21"/>
  <c r="AE47" i="21"/>
  <c r="AW47" i="21"/>
  <c r="BD64" i="20"/>
  <c r="BB64" i="20" s="1"/>
  <c r="BE64" i="20" s="1"/>
  <c r="BC65" i="20" s="1"/>
  <c r="BK62" i="20"/>
  <c r="BN62" i="20" s="1"/>
  <c r="AK63" i="20"/>
  <c r="AJ63" i="20" s="1"/>
  <c r="AM63" i="20" s="1"/>
  <c r="J83" i="20"/>
  <c r="I83" i="20" s="1"/>
  <c r="L83" i="20" s="1"/>
  <c r="T48" i="20"/>
  <c r="S48" i="20"/>
  <c r="AS46" i="20"/>
  <c r="AV46" i="20" s="1"/>
  <c r="AW46" i="20"/>
  <c r="BA92" i="20"/>
  <c r="AZ93" i="20" s="1"/>
  <c r="Q92" i="20"/>
  <c r="P93" i="20" s="1"/>
  <c r="AR92" i="20"/>
  <c r="AQ93" i="20" s="1"/>
  <c r="AI92" i="20"/>
  <c r="AH93" i="20" s="1"/>
  <c r="BS92" i="20"/>
  <c r="BR93" i="20" s="1"/>
  <c r="BT46" i="20"/>
  <c r="BW46" i="20" s="1"/>
  <c r="BX46" i="20"/>
  <c r="BJ92" i="20"/>
  <c r="BI93" i="20" s="1"/>
  <c r="K91" i="20"/>
  <c r="H92" i="20"/>
  <c r="Z92" i="20"/>
  <c r="Y93" i="20" s="1"/>
  <c r="AA46" i="20"/>
  <c r="AD46" i="20" s="1"/>
  <c r="AE46" i="20"/>
  <c r="K88" i="16"/>
  <c r="J50" i="16"/>
  <c r="I50" i="16" s="1"/>
  <c r="H89" i="16"/>
  <c r="BU49" i="16"/>
  <c r="BV49" i="16"/>
  <c r="BB47" i="16"/>
  <c r="AC48" i="16"/>
  <c r="AA48" i="16" s="1"/>
  <c r="AD48" i="16" s="1"/>
  <c r="BR87" i="16"/>
  <c r="BI87" i="16"/>
  <c r="AZ87" i="16"/>
  <c r="BS88" i="16"/>
  <c r="BJ88" i="16"/>
  <c r="BL46" i="16"/>
  <c r="BM46" i="16"/>
  <c r="BA88" i="16"/>
  <c r="AR88" i="16"/>
  <c r="AQ88" i="16" s="1"/>
  <c r="AU45" i="16"/>
  <c r="AT45" i="16"/>
  <c r="AJ44" i="16"/>
  <c r="AM44" i="16" s="1"/>
  <c r="AI88" i="16"/>
  <c r="AH88" i="16" s="1"/>
  <c r="Z88" i="16"/>
  <c r="Y88" i="16" s="1"/>
  <c r="Q88" i="16"/>
  <c r="P88" i="16" s="1"/>
  <c r="CD64" i="21" l="1"/>
  <c r="CC64" i="21" s="1"/>
  <c r="CF64" i="21" s="1"/>
  <c r="CD65" i="21" s="1"/>
  <c r="CB93" i="20"/>
  <c r="CA94" i="20" s="1"/>
  <c r="CC46" i="20"/>
  <c r="CF46" i="20" s="1"/>
  <c r="CG46" i="20"/>
  <c r="CB94" i="21"/>
  <c r="CA94" i="21" s="1"/>
  <c r="CE60" i="16"/>
  <c r="CD60" i="16"/>
  <c r="CB89" i="16"/>
  <c r="CA89" i="16" s="1"/>
  <c r="BA94" i="21"/>
  <c r="AZ94" i="21" s="1"/>
  <c r="BJ94" i="21"/>
  <c r="BI94" i="21" s="1"/>
  <c r="Z94" i="21"/>
  <c r="Y94" i="21" s="1"/>
  <c r="BT61" i="21"/>
  <c r="BW61" i="21" s="1"/>
  <c r="AU61" i="21"/>
  <c r="AS61" i="21" s="1"/>
  <c r="AV61" i="21" s="1"/>
  <c r="AB62" i="21"/>
  <c r="AA62" i="21" s="1"/>
  <c r="AD62" i="21" s="1"/>
  <c r="AC63" i="21" s="1"/>
  <c r="AJ62" i="21"/>
  <c r="AM62" i="21" s="1"/>
  <c r="BC58" i="21"/>
  <c r="BB58" i="21" s="1"/>
  <c r="BE58" i="21" s="1"/>
  <c r="BM63" i="21"/>
  <c r="BL63" i="21"/>
  <c r="J92" i="21"/>
  <c r="I92" i="21" s="1"/>
  <c r="L92" i="21" s="1"/>
  <c r="H95" i="21"/>
  <c r="K94" i="21"/>
  <c r="S48" i="21"/>
  <c r="T48" i="21"/>
  <c r="CG48" i="21" s="1"/>
  <c r="Q95" i="21"/>
  <c r="P95" i="21" s="1"/>
  <c r="AR95" i="21"/>
  <c r="AQ95" i="21" s="1"/>
  <c r="AI95" i="21"/>
  <c r="AH95" i="21" s="1"/>
  <c r="BS95" i="21"/>
  <c r="BR95" i="21" s="1"/>
  <c r="BD65" i="20"/>
  <c r="BB65" i="20" s="1"/>
  <c r="BE65" i="20" s="1"/>
  <c r="BL63" i="20"/>
  <c r="BM63" i="20"/>
  <c r="AK64" i="20"/>
  <c r="AL64" i="20"/>
  <c r="J84" i="20"/>
  <c r="I84" i="20" s="1"/>
  <c r="L84" i="20" s="1"/>
  <c r="BV47" i="20"/>
  <c r="BU47" i="20"/>
  <c r="BJ93" i="20"/>
  <c r="BI94" i="20" s="1"/>
  <c r="BA93" i="20"/>
  <c r="AZ94" i="20" s="1"/>
  <c r="BF48" i="20"/>
  <c r="R48" i="20"/>
  <c r="U48" i="20" s="1"/>
  <c r="AN48" i="20"/>
  <c r="BO48" i="20"/>
  <c r="V48" i="20"/>
  <c r="AR93" i="20"/>
  <c r="AQ94" i="20" s="1"/>
  <c r="BS93" i="20"/>
  <c r="BR94" i="20" s="1"/>
  <c r="Z93" i="20"/>
  <c r="Y94" i="20" s="1"/>
  <c r="AI93" i="20"/>
  <c r="AH94" i="20" s="1"/>
  <c r="Q93" i="20"/>
  <c r="P94" i="20" s="1"/>
  <c r="AC47" i="20"/>
  <c r="AB47" i="20"/>
  <c r="H93" i="20"/>
  <c r="K92" i="20"/>
  <c r="AT47" i="20"/>
  <c r="AU47" i="20"/>
  <c r="K89" i="16"/>
  <c r="L50" i="16"/>
  <c r="H90" i="16"/>
  <c r="BT49" i="16"/>
  <c r="BE47" i="16"/>
  <c r="AC49" i="16"/>
  <c r="AB49" i="16"/>
  <c r="BR88" i="16"/>
  <c r="BI88" i="16"/>
  <c r="AZ88" i="16"/>
  <c r="BS89" i="16"/>
  <c r="BJ89" i="16"/>
  <c r="BK46" i="16"/>
  <c r="BN46" i="16" s="1"/>
  <c r="BA89" i="16"/>
  <c r="AS45" i="16"/>
  <c r="AV45" i="16" s="1"/>
  <c r="AR89" i="16"/>
  <c r="AQ89" i="16" s="1"/>
  <c r="AI89" i="16"/>
  <c r="AH89" i="16" s="1"/>
  <c r="AK45" i="16"/>
  <c r="AL45" i="16"/>
  <c r="Z89" i="16"/>
  <c r="Y89" i="16" s="1"/>
  <c r="Q89" i="16"/>
  <c r="P89" i="16" s="1"/>
  <c r="CE65" i="21" l="1"/>
  <c r="CC65" i="21" s="1"/>
  <c r="CF65" i="21" s="1"/>
  <c r="CE66" i="21" s="1"/>
  <c r="CB95" i="21"/>
  <c r="CA95" i="21" s="1"/>
  <c r="CE47" i="20"/>
  <c r="CD47" i="20"/>
  <c r="CB94" i="20"/>
  <c r="CA95" i="20" s="1"/>
  <c r="CC60" i="16"/>
  <c r="CF60" i="16" s="1"/>
  <c r="CB90" i="16"/>
  <c r="CA90" i="16" s="1"/>
  <c r="BA95" i="21"/>
  <c r="AZ95" i="21" s="1"/>
  <c r="BJ95" i="21"/>
  <c r="BI95" i="21" s="1"/>
  <c r="Z95" i="21"/>
  <c r="Y95" i="21" s="1"/>
  <c r="BV62" i="21"/>
  <c r="BU62" i="21"/>
  <c r="AT62" i="21"/>
  <c r="AU62" i="21"/>
  <c r="AB63" i="21"/>
  <c r="AA63" i="21" s="1"/>
  <c r="AD63" i="21" s="1"/>
  <c r="AL63" i="21"/>
  <c r="AK63" i="21"/>
  <c r="BK63" i="21"/>
  <c r="BN63" i="21" s="1"/>
  <c r="BM64" i="21" s="1"/>
  <c r="J93" i="21"/>
  <c r="I93" i="21" s="1"/>
  <c r="L93" i="21" s="1"/>
  <c r="BD59" i="21"/>
  <c r="BC59" i="21"/>
  <c r="Q96" i="21"/>
  <c r="P96" i="21" s="1"/>
  <c r="BS96" i="21"/>
  <c r="BR96" i="21" s="1"/>
  <c r="H96" i="21"/>
  <c r="K95" i="21"/>
  <c r="AI96" i="21"/>
  <c r="AH96" i="21" s="1"/>
  <c r="AR96" i="21"/>
  <c r="AQ96" i="21" s="1"/>
  <c r="BO48" i="21"/>
  <c r="AE48" i="21"/>
  <c r="AN48" i="21"/>
  <c r="R48" i="21"/>
  <c r="U48" i="21" s="1"/>
  <c r="AW48" i="21"/>
  <c r="BX48" i="21"/>
  <c r="BF48" i="21"/>
  <c r="V48" i="21"/>
  <c r="BK63" i="20"/>
  <c r="BN63" i="20" s="1"/>
  <c r="BL64" i="20" s="1"/>
  <c r="AJ64" i="20"/>
  <c r="AM64" i="20" s="1"/>
  <c r="AL65" i="20" s="1"/>
  <c r="BC66" i="20"/>
  <c r="BD66" i="20"/>
  <c r="J85" i="20"/>
  <c r="I85" i="20" s="1"/>
  <c r="L85" i="20" s="1"/>
  <c r="Z94" i="20"/>
  <c r="Y95" i="20" s="1"/>
  <c r="AS47" i="20"/>
  <c r="AV47" i="20" s="1"/>
  <c r="AW47" i="20"/>
  <c r="BT47" i="20"/>
  <c r="BW47" i="20" s="1"/>
  <c r="BX47" i="20"/>
  <c r="AA47" i="20"/>
  <c r="AD47" i="20" s="1"/>
  <c r="AE47" i="20"/>
  <c r="T49" i="20"/>
  <c r="S49" i="20"/>
  <c r="Q94" i="20"/>
  <c r="P95" i="20" s="1"/>
  <c r="BS94" i="20"/>
  <c r="BR95" i="20" s="1"/>
  <c r="BA94" i="20"/>
  <c r="AZ95" i="20" s="1"/>
  <c r="BJ94" i="20"/>
  <c r="BI95" i="20" s="1"/>
  <c r="AI94" i="20"/>
  <c r="AH95" i="20" s="1"/>
  <c r="H94" i="20"/>
  <c r="K93" i="20"/>
  <c r="AR94" i="20"/>
  <c r="AQ95" i="20" s="1"/>
  <c r="K90" i="16"/>
  <c r="J51" i="16"/>
  <c r="I51" i="16" s="1"/>
  <c r="H91" i="16"/>
  <c r="BW49" i="16"/>
  <c r="BV50" i="16" s="1"/>
  <c r="BC48" i="16"/>
  <c r="BD48" i="16"/>
  <c r="AA49" i="16"/>
  <c r="AD49" i="16" s="1"/>
  <c r="BR89" i="16"/>
  <c r="BI89" i="16"/>
  <c r="AZ89" i="16"/>
  <c r="BS90" i="16"/>
  <c r="BJ90" i="16"/>
  <c r="BM47" i="16"/>
  <c r="BL47" i="16"/>
  <c r="BA90" i="16"/>
  <c r="AR90" i="16"/>
  <c r="AQ90" i="16" s="1"/>
  <c r="AT46" i="16"/>
  <c r="AU46" i="16"/>
  <c r="AJ45" i="16"/>
  <c r="AM45" i="16" s="1"/>
  <c r="AI90" i="16"/>
  <c r="AH90" i="16" s="1"/>
  <c r="Z90" i="16"/>
  <c r="Y90" i="16" s="1"/>
  <c r="Q90" i="16"/>
  <c r="P90" i="16" s="1"/>
  <c r="CD66" i="21" l="1"/>
  <c r="CC66" i="21" s="1"/>
  <c r="CF66" i="21" s="1"/>
  <c r="CE67" i="21" s="1"/>
  <c r="CB96" i="21"/>
  <c r="CA96" i="21" s="1"/>
  <c r="CB95" i="20"/>
  <c r="CA96" i="20" s="1"/>
  <c r="CC47" i="20"/>
  <c r="CF47" i="20" s="1"/>
  <c r="CG47" i="20"/>
  <c r="CE61" i="16"/>
  <c r="CD61" i="16"/>
  <c r="CB91" i="16"/>
  <c r="CA91" i="16" s="1"/>
  <c r="BA96" i="21"/>
  <c r="AZ96" i="21" s="1"/>
  <c r="BJ96" i="21"/>
  <c r="BI96" i="21" s="1"/>
  <c r="Z96" i="21"/>
  <c r="Y96" i="21" s="1"/>
  <c r="BT62" i="21"/>
  <c r="BW62" i="21" s="1"/>
  <c r="BV63" i="21" s="1"/>
  <c r="AS62" i="21"/>
  <c r="AV62" i="21" s="1"/>
  <c r="AT63" i="21" s="1"/>
  <c r="BL64" i="21"/>
  <c r="BK64" i="21" s="1"/>
  <c r="BN64" i="21" s="1"/>
  <c r="AJ63" i="21"/>
  <c r="AM63" i="21" s="1"/>
  <c r="AL64" i="21" s="1"/>
  <c r="AB64" i="21"/>
  <c r="AC64" i="21"/>
  <c r="J94" i="21"/>
  <c r="I94" i="21" s="1"/>
  <c r="L94" i="21" s="1"/>
  <c r="Q97" i="21"/>
  <c r="P97" i="21" s="1"/>
  <c r="BB59" i="21"/>
  <c r="BE59" i="21" s="1"/>
  <c r="BS97" i="21"/>
  <c r="BR97" i="21" s="1"/>
  <c r="K96" i="21"/>
  <c r="H97" i="21"/>
  <c r="T49" i="21"/>
  <c r="CG49" i="21" s="1"/>
  <c r="S49" i="21"/>
  <c r="AR97" i="21"/>
  <c r="AQ97" i="21" s="1"/>
  <c r="AI97" i="21"/>
  <c r="AH97" i="21" s="1"/>
  <c r="BB66" i="20"/>
  <c r="BE66" i="20" s="1"/>
  <c r="BD67" i="20" s="1"/>
  <c r="BM64" i="20"/>
  <c r="BK64" i="20" s="1"/>
  <c r="BN64" i="20" s="1"/>
  <c r="AK65" i="20"/>
  <c r="AJ65" i="20" s="1"/>
  <c r="AM65" i="20" s="1"/>
  <c r="J86" i="20"/>
  <c r="I86" i="20" s="1"/>
  <c r="L86" i="20" s="1"/>
  <c r="Q95" i="20"/>
  <c r="P96" i="20" s="1"/>
  <c r="AI95" i="20"/>
  <c r="AH96" i="20" s="1"/>
  <c r="K94" i="20"/>
  <c r="H95" i="20"/>
  <c r="BS95" i="20"/>
  <c r="BR96" i="20" s="1"/>
  <c r="Z95" i="20"/>
  <c r="Y96" i="20" s="1"/>
  <c r="AU48" i="20"/>
  <c r="AT48" i="20"/>
  <c r="AR95" i="20"/>
  <c r="AQ96" i="20" s="1"/>
  <c r="AC48" i="20"/>
  <c r="AB48" i="20"/>
  <c r="BA95" i="20"/>
  <c r="AZ96" i="20" s="1"/>
  <c r="BJ95" i="20"/>
  <c r="BI96" i="20" s="1"/>
  <c r="BV48" i="20"/>
  <c r="BU48" i="20"/>
  <c r="AN49" i="20"/>
  <c r="R49" i="20"/>
  <c r="U49" i="20" s="1"/>
  <c r="BO49" i="20"/>
  <c r="BF49" i="20"/>
  <c r="V49" i="20"/>
  <c r="K91" i="16"/>
  <c r="L51" i="16"/>
  <c r="H92" i="16"/>
  <c r="BU50" i="16"/>
  <c r="BT50" i="16" s="1"/>
  <c r="BB48" i="16"/>
  <c r="AC50" i="16"/>
  <c r="AB50" i="16"/>
  <c r="BR90" i="16"/>
  <c r="BI90" i="16"/>
  <c r="AZ90" i="16"/>
  <c r="BS91" i="16"/>
  <c r="BJ91" i="16"/>
  <c r="BK47" i="16"/>
  <c r="BN47" i="16" s="1"/>
  <c r="BA91" i="16"/>
  <c r="AS46" i="16"/>
  <c r="AV46" i="16" s="1"/>
  <c r="AR91" i="16"/>
  <c r="AQ91" i="16" s="1"/>
  <c r="AI91" i="16"/>
  <c r="AH91" i="16" s="1"/>
  <c r="AL46" i="16"/>
  <c r="AK46" i="16"/>
  <c r="Z91" i="16"/>
  <c r="Y91" i="16" s="1"/>
  <c r="Q91" i="16"/>
  <c r="P91" i="16" s="1"/>
  <c r="CD67" i="21" l="1"/>
  <c r="CC67" i="21" s="1"/>
  <c r="CF67" i="21" s="1"/>
  <c r="CD68" i="21" s="1"/>
  <c r="CB97" i="21"/>
  <c r="CA97" i="21" s="1"/>
  <c r="CB96" i="20"/>
  <c r="CA97" i="20" s="1"/>
  <c r="CE48" i="20"/>
  <c r="CD48" i="20"/>
  <c r="CC61" i="16"/>
  <c r="CF61" i="16" s="1"/>
  <c r="CB92" i="16"/>
  <c r="CA92" i="16" s="1"/>
  <c r="BA97" i="21"/>
  <c r="AZ97" i="21" s="1"/>
  <c r="BJ97" i="21"/>
  <c r="BI97" i="21" s="1"/>
  <c r="Z97" i="21"/>
  <c r="Y97" i="21" s="1"/>
  <c r="BU63" i="21"/>
  <c r="BT63" i="21" s="1"/>
  <c r="BW63" i="21" s="1"/>
  <c r="AA64" i="21"/>
  <c r="AD64" i="21" s="1"/>
  <c r="AB65" i="21" s="1"/>
  <c r="AU63" i="21"/>
  <c r="AS63" i="21" s="1"/>
  <c r="AV63" i="21" s="1"/>
  <c r="AT64" i="21" s="1"/>
  <c r="AK64" i="21"/>
  <c r="AJ64" i="21" s="1"/>
  <c r="AM64" i="21" s="1"/>
  <c r="AL65" i="21" s="1"/>
  <c r="J95" i="21"/>
  <c r="I95" i="21" s="1"/>
  <c r="L95" i="21" s="1"/>
  <c r="BD60" i="21"/>
  <c r="BC60" i="21"/>
  <c r="AW49" i="21"/>
  <c r="BO49" i="21"/>
  <c r="R49" i="21"/>
  <c r="U49" i="21" s="1"/>
  <c r="BX49" i="21"/>
  <c r="AE49" i="21"/>
  <c r="BF49" i="21"/>
  <c r="AN49" i="21"/>
  <c r="V49" i="21"/>
  <c r="BS98" i="21"/>
  <c r="BR98" i="21" s="1"/>
  <c r="AR98" i="21"/>
  <c r="AQ98" i="21" s="1"/>
  <c r="AI98" i="21"/>
  <c r="AH98" i="21" s="1"/>
  <c r="H98" i="21"/>
  <c r="K97" i="21"/>
  <c r="Q98" i="21"/>
  <c r="P98" i="21" s="1"/>
  <c r="BL65" i="21"/>
  <c r="BM65" i="21"/>
  <c r="BC67" i="20"/>
  <c r="BB67" i="20" s="1"/>
  <c r="BE67" i="20" s="1"/>
  <c r="AK66" i="20"/>
  <c r="AL66" i="20"/>
  <c r="BL65" i="20"/>
  <c r="BM65" i="20"/>
  <c r="T50" i="20"/>
  <c r="S50" i="20"/>
  <c r="AR96" i="20"/>
  <c r="AQ97" i="20" s="1"/>
  <c r="AA48" i="20"/>
  <c r="AD48" i="20" s="1"/>
  <c r="AE48" i="20"/>
  <c r="BJ96" i="20"/>
  <c r="BI97" i="20" s="1"/>
  <c r="BA96" i="20"/>
  <c r="AZ97" i="20" s="1"/>
  <c r="AS48" i="20"/>
  <c r="AV48" i="20" s="1"/>
  <c r="AW48" i="20"/>
  <c r="Z96" i="20"/>
  <c r="Y97" i="20" s="1"/>
  <c r="K95" i="20"/>
  <c r="H96" i="20"/>
  <c r="Q96" i="20"/>
  <c r="P97" i="20" s="1"/>
  <c r="AI96" i="20"/>
  <c r="AH97" i="20" s="1"/>
  <c r="J87" i="20"/>
  <c r="I87" i="20" s="1"/>
  <c r="L87" i="20" s="1"/>
  <c r="BT48" i="20"/>
  <c r="BW48" i="20" s="1"/>
  <c r="BX48" i="20"/>
  <c r="BS96" i="20"/>
  <c r="BR97" i="20" s="1"/>
  <c r="K92" i="16"/>
  <c r="J52" i="16"/>
  <c r="I52" i="16" s="1"/>
  <c r="H93" i="16"/>
  <c r="BW50" i="16"/>
  <c r="BE48" i="16"/>
  <c r="AA50" i="16"/>
  <c r="AD50" i="16" s="1"/>
  <c r="BR91" i="16"/>
  <c r="BI91" i="16"/>
  <c r="AZ91" i="16"/>
  <c r="BS92" i="16"/>
  <c r="BJ92" i="16"/>
  <c r="BM48" i="16"/>
  <c r="BL48" i="16"/>
  <c r="BA92" i="16"/>
  <c r="AR92" i="16"/>
  <c r="AQ92" i="16" s="1"/>
  <c r="AU47" i="16"/>
  <c r="AT47" i="16"/>
  <c r="AI92" i="16"/>
  <c r="AH92" i="16" s="1"/>
  <c r="AJ46" i="16"/>
  <c r="AM46" i="16" s="1"/>
  <c r="Z92" i="16"/>
  <c r="Y92" i="16" s="1"/>
  <c r="Q92" i="16"/>
  <c r="P92" i="16" s="1"/>
  <c r="CE68" i="21" l="1"/>
  <c r="CC68" i="21" s="1"/>
  <c r="CF68" i="21" s="1"/>
  <c r="CE69" i="21" s="1"/>
  <c r="CB98" i="21"/>
  <c r="CA98" i="21" s="1"/>
  <c r="CC48" i="20"/>
  <c r="CF48" i="20" s="1"/>
  <c r="CG48" i="20"/>
  <c r="CB97" i="20"/>
  <c r="CA98" i="20" s="1"/>
  <c r="CE62" i="16"/>
  <c r="CD62" i="16"/>
  <c r="CB93" i="16"/>
  <c r="CA93" i="16" s="1"/>
  <c r="BA98" i="21"/>
  <c r="AZ98" i="21" s="1"/>
  <c r="BJ98" i="21"/>
  <c r="BI98" i="21" s="1"/>
  <c r="Z98" i="21"/>
  <c r="Y98" i="21" s="1"/>
  <c r="BV64" i="21"/>
  <c r="BU64" i="21"/>
  <c r="AC65" i="21"/>
  <c r="AA65" i="21" s="1"/>
  <c r="AD65" i="21" s="1"/>
  <c r="AB66" i="21" s="1"/>
  <c r="AU64" i="21"/>
  <c r="AS64" i="21" s="1"/>
  <c r="AV64" i="21" s="1"/>
  <c r="AT65" i="21" s="1"/>
  <c r="AK65" i="21"/>
  <c r="AJ65" i="21" s="1"/>
  <c r="AM65" i="21" s="1"/>
  <c r="BK65" i="21"/>
  <c r="BN65" i="21" s="1"/>
  <c r="BM66" i="21" s="1"/>
  <c r="BB60" i="21"/>
  <c r="BE60" i="21" s="1"/>
  <c r="BC61" i="21" s="1"/>
  <c r="J96" i="21"/>
  <c r="I96" i="21" s="1"/>
  <c r="L96" i="21" s="1"/>
  <c r="H99" i="21"/>
  <c r="K98" i="21"/>
  <c r="AR99" i="21"/>
  <c r="AQ99" i="21" s="1"/>
  <c r="Q99" i="21"/>
  <c r="P99" i="21" s="1"/>
  <c r="S50" i="21"/>
  <c r="T50" i="21"/>
  <c r="CG50" i="21" s="1"/>
  <c r="BS99" i="21"/>
  <c r="BR99" i="21" s="1"/>
  <c r="AI99" i="21"/>
  <c r="AH99" i="21" s="1"/>
  <c r="BC68" i="20"/>
  <c r="BD68" i="20"/>
  <c r="BK65" i="20"/>
  <c r="BN65" i="20" s="1"/>
  <c r="BM66" i="20" s="1"/>
  <c r="AJ66" i="20"/>
  <c r="AM66" i="20" s="1"/>
  <c r="AC49" i="20"/>
  <c r="AB49" i="20"/>
  <c r="BF50" i="20"/>
  <c r="BO50" i="20"/>
  <c r="AN50" i="20"/>
  <c r="R50" i="20"/>
  <c r="U50" i="20" s="1"/>
  <c r="V50" i="20"/>
  <c r="J88" i="20"/>
  <c r="I88" i="20" s="1"/>
  <c r="L88" i="20" s="1"/>
  <c r="BA97" i="20"/>
  <c r="AZ98" i="20" s="1"/>
  <c r="Z97" i="20"/>
  <c r="Y98" i="20" s="1"/>
  <c r="AI97" i="20"/>
  <c r="AH98" i="20" s="1"/>
  <c r="BS97" i="20"/>
  <c r="BR98" i="20" s="1"/>
  <c r="BV49" i="20"/>
  <c r="BU49" i="20"/>
  <c r="Q97" i="20"/>
  <c r="P98" i="20" s="1"/>
  <c r="AU49" i="20"/>
  <c r="AT49" i="20"/>
  <c r="BJ97" i="20"/>
  <c r="BI98" i="20" s="1"/>
  <c r="AR97" i="20"/>
  <c r="AQ98" i="20" s="1"/>
  <c r="H97" i="20"/>
  <c r="K96" i="20"/>
  <c r="K93" i="16"/>
  <c r="L52" i="16"/>
  <c r="H94" i="16"/>
  <c r="BU51" i="16"/>
  <c r="BV51" i="16"/>
  <c r="BC49" i="16"/>
  <c r="BD49" i="16"/>
  <c r="AC51" i="16"/>
  <c r="AB51" i="16"/>
  <c r="BR92" i="16"/>
  <c r="BI92" i="16"/>
  <c r="AZ92" i="16"/>
  <c r="BS93" i="16"/>
  <c r="BJ93" i="16"/>
  <c r="BK48" i="16"/>
  <c r="BN48" i="16" s="1"/>
  <c r="BA93" i="16"/>
  <c r="AS47" i="16"/>
  <c r="AV47" i="16" s="1"/>
  <c r="AR93" i="16"/>
  <c r="AQ93" i="16" s="1"/>
  <c r="AK47" i="16"/>
  <c r="AL47" i="16"/>
  <c r="AI93" i="16"/>
  <c r="AH93" i="16" s="1"/>
  <c r="Z93" i="16"/>
  <c r="Y93" i="16" s="1"/>
  <c r="Q93" i="16"/>
  <c r="P93" i="16" s="1"/>
  <c r="CD69" i="21" l="1"/>
  <c r="CC69" i="21" s="1"/>
  <c r="CF69" i="21" s="1"/>
  <c r="CE70" i="21" s="1"/>
  <c r="CC62" i="16"/>
  <c r="CF62" i="16" s="1"/>
  <c r="CE63" i="16" s="1"/>
  <c r="CE49" i="20"/>
  <c r="CD49" i="20"/>
  <c r="CB99" i="21"/>
  <c r="CA99" i="21" s="1"/>
  <c r="CB98" i="20"/>
  <c r="CA99" i="20" s="1"/>
  <c r="CB94" i="16"/>
  <c r="CA94" i="16" s="1"/>
  <c r="BA99" i="21"/>
  <c r="AZ99" i="21" s="1"/>
  <c r="BJ99" i="21"/>
  <c r="BI99" i="21" s="1"/>
  <c r="Z99" i="21"/>
  <c r="Y99" i="21" s="1"/>
  <c r="BT64" i="21"/>
  <c r="BW64" i="21" s="1"/>
  <c r="AC66" i="21"/>
  <c r="AA66" i="21" s="1"/>
  <c r="AD66" i="21" s="1"/>
  <c r="AC67" i="21" s="1"/>
  <c r="AU65" i="21"/>
  <c r="AS65" i="21" s="1"/>
  <c r="AV65" i="21" s="1"/>
  <c r="AU66" i="21" s="1"/>
  <c r="AL66" i="21"/>
  <c r="AK66" i="21"/>
  <c r="BD61" i="21"/>
  <c r="BB61" i="21" s="1"/>
  <c r="BE61" i="21" s="1"/>
  <c r="BC62" i="21" s="1"/>
  <c r="BL66" i="21"/>
  <c r="BK66" i="21" s="1"/>
  <c r="BN66" i="21" s="1"/>
  <c r="Q100" i="21"/>
  <c r="P100" i="21" s="1"/>
  <c r="H100" i="21"/>
  <c r="K99" i="21"/>
  <c r="AW50" i="21"/>
  <c r="V50" i="21"/>
  <c r="BX50" i="21"/>
  <c r="BF50" i="21"/>
  <c r="R50" i="21"/>
  <c r="U50" i="21" s="1"/>
  <c r="AN50" i="21"/>
  <c r="AE50" i="21"/>
  <c r="BO50" i="21"/>
  <c r="J97" i="21"/>
  <c r="I97" i="21" s="1"/>
  <c r="L97" i="21" s="1"/>
  <c r="BS100" i="21"/>
  <c r="BR100" i="21" s="1"/>
  <c r="AR100" i="21"/>
  <c r="AQ100" i="21" s="1"/>
  <c r="AI100" i="21"/>
  <c r="AH100" i="21" s="1"/>
  <c r="BB68" i="20"/>
  <c r="BE68" i="20" s="1"/>
  <c r="BC69" i="20" s="1"/>
  <c r="BL66" i="20"/>
  <c r="BK66" i="20" s="1"/>
  <c r="BN66" i="20" s="1"/>
  <c r="BM67" i="20" s="1"/>
  <c r="AL67" i="20"/>
  <c r="AK67" i="20"/>
  <c r="BT49" i="20"/>
  <c r="BW49" i="20" s="1"/>
  <c r="BX49" i="20"/>
  <c r="BA98" i="20"/>
  <c r="AZ99" i="20" s="1"/>
  <c r="BJ98" i="20"/>
  <c r="BI99" i="20" s="1"/>
  <c r="Q98" i="20"/>
  <c r="P99" i="20" s="1"/>
  <c r="T51" i="20"/>
  <c r="S51" i="20"/>
  <c r="AA49" i="20"/>
  <c r="AD49" i="20" s="1"/>
  <c r="AE49" i="20"/>
  <c r="H98" i="20"/>
  <c r="K97" i="20"/>
  <c r="AS49" i="20"/>
  <c r="AV49" i="20" s="1"/>
  <c r="AW49" i="20"/>
  <c r="AI98" i="20"/>
  <c r="AH99" i="20" s="1"/>
  <c r="Z98" i="20"/>
  <c r="Y99" i="20" s="1"/>
  <c r="J89" i="20"/>
  <c r="I89" i="20" s="1"/>
  <c r="L89" i="20" s="1"/>
  <c r="AR98" i="20"/>
  <c r="AQ99" i="20" s="1"/>
  <c r="BS98" i="20"/>
  <c r="BR99" i="20" s="1"/>
  <c r="K94" i="16"/>
  <c r="J53" i="16"/>
  <c r="I53" i="16" s="1"/>
  <c r="H95" i="16"/>
  <c r="BT51" i="16"/>
  <c r="BB49" i="16"/>
  <c r="AA51" i="16"/>
  <c r="BR93" i="16"/>
  <c r="BI93" i="16"/>
  <c r="AZ93" i="16"/>
  <c r="BS94" i="16"/>
  <c r="BM49" i="16"/>
  <c r="BL49" i="16"/>
  <c r="BJ94" i="16"/>
  <c r="BA94" i="16"/>
  <c r="AR94" i="16"/>
  <c r="AQ94" i="16" s="1"/>
  <c r="AU48" i="16"/>
  <c r="AT48" i="16"/>
  <c r="AI94" i="16"/>
  <c r="AH94" i="16" s="1"/>
  <c r="AJ47" i="16"/>
  <c r="AM47" i="16" s="1"/>
  <c r="Z94" i="16"/>
  <c r="Y94" i="16" s="1"/>
  <c r="Q94" i="16"/>
  <c r="P94" i="16" s="1"/>
  <c r="CD70" i="21" l="1"/>
  <c r="CC70" i="21" s="1"/>
  <c r="CF70" i="21" s="1"/>
  <c r="CE71" i="21" s="1"/>
  <c r="CD63" i="16"/>
  <c r="CC63" i="16" s="1"/>
  <c r="CF63" i="16" s="1"/>
  <c r="CB99" i="20"/>
  <c r="CA100" i="20" s="1"/>
  <c r="CB100" i="21"/>
  <c r="CA100" i="21" s="1"/>
  <c r="CC49" i="20"/>
  <c r="CF49" i="20" s="1"/>
  <c r="CG49" i="20"/>
  <c r="CB95" i="16"/>
  <c r="CA95" i="16" s="1"/>
  <c r="BA100" i="21"/>
  <c r="AZ100" i="21" s="1"/>
  <c r="BJ100" i="21"/>
  <c r="BI100" i="21" s="1"/>
  <c r="Z100" i="21"/>
  <c r="Y100" i="21" s="1"/>
  <c r="BV65" i="21"/>
  <c r="BU65" i="21"/>
  <c r="AB67" i="21"/>
  <c r="AA67" i="21" s="1"/>
  <c r="AD67" i="21" s="1"/>
  <c r="AC68" i="21" s="1"/>
  <c r="AT66" i="21"/>
  <c r="AS66" i="21" s="1"/>
  <c r="AV66" i="21" s="1"/>
  <c r="AU67" i="21" s="1"/>
  <c r="AJ66" i="21"/>
  <c r="AM66" i="21" s="1"/>
  <c r="BD62" i="21"/>
  <c r="BB62" i="21" s="1"/>
  <c r="BE62" i="21" s="1"/>
  <c r="J98" i="21"/>
  <c r="I98" i="21" s="1"/>
  <c r="L98" i="21" s="1"/>
  <c r="AR101" i="21"/>
  <c r="AQ101" i="21" s="1"/>
  <c r="AI101" i="21"/>
  <c r="AH101" i="21" s="1"/>
  <c r="K100" i="21"/>
  <c r="H101" i="21"/>
  <c r="BM67" i="21"/>
  <c r="BL67" i="21"/>
  <c r="S51" i="21"/>
  <c r="T51" i="21"/>
  <c r="CG51" i="21" s="1"/>
  <c r="Q101" i="21"/>
  <c r="P101" i="21" s="1"/>
  <c r="BS101" i="21"/>
  <c r="BR101" i="21" s="1"/>
  <c r="BD69" i="20"/>
  <c r="BB69" i="20" s="1"/>
  <c r="BE69" i="20" s="1"/>
  <c r="BD70" i="20" s="1"/>
  <c r="BL67" i="20"/>
  <c r="BK67" i="20" s="1"/>
  <c r="BN67" i="20" s="1"/>
  <c r="AJ67" i="20"/>
  <c r="AM67" i="20" s="1"/>
  <c r="AK68" i="20" s="1"/>
  <c r="J90" i="20"/>
  <c r="I90" i="20" s="1"/>
  <c r="L90" i="20" s="1"/>
  <c r="BA99" i="20"/>
  <c r="AZ100" i="20" s="1"/>
  <c r="K98" i="20"/>
  <c r="H99" i="20"/>
  <c r="Q99" i="20"/>
  <c r="P100" i="20" s="1"/>
  <c r="AR99" i="20"/>
  <c r="AQ100" i="20" s="1"/>
  <c r="BU50" i="20"/>
  <c r="BV50" i="20"/>
  <c r="BS99" i="20"/>
  <c r="BR100" i="20" s="1"/>
  <c r="AI99" i="20"/>
  <c r="AH100" i="20" s="1"/>
  <c r="AT50" i="20"/>
  <c r="AU50" i="20"/>
  <c r="AB50" i="20"/>
  <c r="AC50" i="20"/>
  <c r="BJ99" i="20"/>
  <c r="BI100" i="20" s="1"/>
  <c r="Z99" i="20"/>
  <c r="Y100" i="20" s="1"/>
  <c r="BF51" i="20"/>
  <c r="BO51" i="20"/>
  <c r="V51" i="20"/>
  <c r="R51" i="20"/>
  <c r="U51" i="20" s="1"/>
  <c r="AN51" i="20"/>
  <c r="K95" i="16"/>
  <c r="L53" i="16"/>
  <c r="H96" i="16"/>
  <c r="BW51" i="16"/>
  <c r="BE49" i="16"/>
  <c r="AD51" i="16"/>
  <c r="AB52" i="16" s="1"/>
  <c r="BR94" i="16"/>
  <c r="BI94" i="16"/>
  <c r="AZ94" i="16"/>
  <c r="BS95" i="16"/>
  <c r="BJ95" i="16"/>
  <c r="BK49" i="16"/>
  <c r="BN49" i="16" s="1"/>
  <c r="BA95" i="16"/>
  <c r="AR95" i="16"/>
  <c r="AQ95" i="16" s="1"/>
  <c r="AS48" i="16"/>
  <c r="AV48" i="16" s="1"/>
  <c r="AL48" i="16"/>
  <c r="AK48" i="16"/>
  <c r="AI95" i="16"/>
  <c r="AH95" i="16" s="1"/>
  <c r="Z95" i="16"/>
  <c r="Y95" i="16" s="1"/>
  <c r="Q95" i="16"/>
  <c r="P95" i="16" s="1"/>
  <c r="CD71" i="21" l="1"/>
  <c r="CC71" i="21" s="1"/>
  <c r="CF71" i="21" s="1"/>
  <c r="CD72" i="21" s="1"/>
  <c r="CE64" i="16"/>
  <c r="CD64" i="16"/>
  <c r="CB100" i="20"/>
  <c r="CA101" i="20" s="1"/>
  <c r="CD50" i="20"/>
  <c r="CE50" i="20"/>
  <c r="CB101" i="21"/>
  <c r="CA101" i="21" s="1"/>
  <c r="CB96" i="16"/>
  <c r="CA96" i="16" s="1"/>
  <c r="BA101" i="21"/>
  <c r="AZ101" i="21" s="1"/>
  <c r="BJ101" i="21"/>
  <c r="BI101" i="21" s="1"/>
  <c r="Z101" i="21"/>
  <c r="Y101" i="21" s="1"/>
  <c r="BT65" i="21"/>
  <c r="BW65" i="21" s="1"/>
  <c r="BV66" i="21" s="1"/>
  <c r="AT67" i="21"/>
  <c r="AS67" i="21" s="1"/>
  <c r="AV67" i="21" s="1"/>
  <c r="AU68" i="21" s="1"/>
  <c r="AB68" i="21"/>
  <c r="AA68" i="21" s="1"/>
  <c r="AD68" i="21" s="1"/>
  <c r="AL67" i="21"/>
  <c r="AK67" i="21"/>
  <c r="BC63" i="21"/>
  <c r="BD63" i="21"/>
  <c r="BK67" i="21"/>
  <c r="BN67" i="21" s="1"/>
  <c r="BL68" i="21" s="1"/>
  <c r="J99" i="21"/>
  <c r="I99" i="21" s="1"/>
  <c r="L99" i="21" s="1"/>
  <c r="BS102" i="21"/>
  <c r="BR102" i="21" s="1"/>
  <c r="AW51" i="21"/>
  <c r="BO51" i="21"/>
  <c r="AN51" i="21"/>
  <c r="BF51" i="21"/>
  <c r="R51" i="21"/>
  <c r="U51" i="21" s="1"/>
  <c r="AE51" i="21"/>
  <c r="BX51" i="21"/>
  <c r="V51" i="21"/>
  <c r="H102" i="21"/>
  <c r="K101" i="21"/>
  <c r="AI102" i="21"/>
  <c r="AH102" i="21" s="1"/>
  <c r="AR102" i="21"/>
  <c r="AQ102" i="21" s="1"/>
  <c r="Q102" i="21"/>
  <c r="P102" i="21" s="1"/>
  <c r="BC70" i="20"/>
  <c r="BB70" i="20" s="1"/>
  <c r="BE70" i="20" s="1"/>
  <c r="BC71" i="20" s="1"/>
  <c r="AL68" i="20"/>
  <c r="AJ68" i="20" s="1"/>
  <c r="AM68" i="20" s="1"/>
  <c r="AK69" i="20" s="1"/>
  <c r="BM68" i="20"/>
  <c r="BL68" i="20"/>
  <c r="AR100" i="20"/>
  <c r="AQ101" i="20" s="1"/>
  <c r="Q100" i="20"/>
  <c r="P101" i="20" s="1"/>
  <c r="K99" i="20"/>
  <c r="H100" i="20"/>
  <c r="J91" i="20"/>
  <c r="I91" i="20" s="1"/>
  <c r="L91" i="20" s="1"/>
  <c r="BS100" i="20"/>
  <c r="BR101" i="20" s="1"/>
  <c r="S52" i="20"/>
  <c r="T52" i="20"/>
  <c r="AS50" i="20"/>
  <c r="AV50" i="20" s="1"/>
  <c r="AW50" i="20"/>
  <c r="AI100" i="20"/>
  <c r="AH101" i="20" s="1"/>
  <c r="BA100" i="20"/>
  <c r="AZ101" i="20" s="1"/>
  <c r="BJ100" i="20"/>
  <c r="BI101" i="20" s="1"/>
  <c r="Z100" i="20"/>
  <c r="Y101" i="20" s="1"/>
  <c r="AA50" i="20"/>
  <c r="AD50" i="20" s="1"/>
  <c r="AE50" i="20"/>
  <c r="BT50" i="20"/>
  <c r="BW50" i="20" s="1"/>
  <c r="BX50" i="20"/>
  <c r="K96" i="16"/>
  <c r="J54" i="16"/>
  <c r="I54" i="16" s="1"/>
  <c r="H97" i="16"/>
  <c r="BV52" i="16"/>
  <c r="BU52" i="16"/>
  <c r="BC50" i="16"/>
  <c r="BD50" i="16"/>
  <c r="AC52" i="16"/>
  <c r="AA52" i="16" s="1"/>
  <c r="BR95" i="16"/>
  <c r="BI95" i="16"/>
  <c r="AZ95" i="16"/>
  <c r="BS96" i="16"/>
  <c r="BJ96" i="16"/>
  <c r="BM50" i="16"/>
  <c r="BL50" i="16"/>
  <c r="BA96" i="16"/>
  <c r="AR96" i="16"/>
  <c r="AQ96" i="16" s="1"/>
  <c r="AU49" i="16"/>
  <c r="AT49" i="16"/>
  <c r="AJ48" i="16"/>
  <c r="AM48" i="16" s="1"/>
  <c r="AI96" i="16"/>
  <c r="AH96" i="16" s="1"/>
  <c r="Z96" i="16"/>
  <c r="Y96" i="16" s="1"/>
  <c r="Q96" i="16"/>
  <c r="P96" i="16" s="1"/>
  <c r="CE72" i="21" l="1"/>
  <c r="CC72" i="21" s="1"/>
  <c r="CF72" i="21" s="1"/>
  <c r="CD73" i="21" s="1"/>
  <c r="CC64" i="16"/>
  <c r="CF64" i="16" s="1"/>
  <c r="CE65" i="16" s="1"/>
  <c r="CB101" i="20"/>
  <c r="CA102" i="20" s="1"/>
  <c r="CC50" i="20"/>
  <c r="CF50" i="20" s="1"/>
  <c r="CG50" i="20"/>
  <c r="CB102" i="21"/>
  <c r="CA102" i="21" s="1"/>
  <c r="CB97" i="16"/>
  <c r="CA97" i="16" s="1"/>
  <c r="BA102" i="21"/>
  <c r="AZ102" i="21" s="1"/>
  <c r="BJ102" i="21"/>
  <c r="BI102" i="21" s="1"/>
  <c r="Z102" i="21"/>
  <c r="Y102" i="21" s="1"/>
  <c r="BU66" i="21"/>
  <c r="BT66" i="21" s="1"/>
  <c r="BW66" i="21" s="1"/>
  <c r="AJ67" i="21"/>
  <c r="AM67" i="21" s="1"/>
  <c r="AL68" i="21" s="1"/>
  <c r="BM68" i="21"/>
  <c r="BK68" i="21" s="1"/>
  <c r="BN68" i="21" s="1"/>
  <c r="BM69" i="21" s="1"/>
  <c r="AC69" i="21"/>
  <c r="AB69" i="21"/>
  <c r="AT68" i="21"/>
  <c r="AS68" i="21" s="1"/>
  <c r="AV68" i="21" s="1"/>
  <c r="AU69" i="21" s="1"/>
  <c r="BB63" i="21"/>
  <c r="BE63" i="21" s="1"/>
  <c r="J100" i="21"/>
  <c r="I100" i="21" s="1"/>
  <c r="L100" i="21" s="1"/>
  <c r="T52" i="21"/>
  <c r="CG52" i="21" s="1"/>
  <c r="S52" i="21"/>
  <c r="AR103" i="21"/>
  <c r="AQ103" i="21" s="1"/>
  <c r="AI103" i="21"/>
  <c r="AH103" i="21" s="1"/>
  <c r="BS103" i="21"/>
  <c r="BR103" i="21" s="1"/>
  <c r="H103" i="21"/>
  <c r="K102" i="21"/>
  <c r="Q103" i="21"/>
  <c r="P103" i="21" s="1"/>
  <c r="AL69" i="20"/>
  <c r="AJ69" i="20" s="1"/>
  <c r="AM69" i="20" s="1"/>
  <c r="AK70" i="20" s="1"/>
  <c r="BD71" i="20"/>
  <c r="BB71" i="20" s="1"/>
  <c r="BE71" i="20" s="1"/>
  <c r="BK68" i="20"/>
  <c r="BN68" i="20" s="1"/>
  <c r="BM69" i="20" s="1"/>
  <c r="J92" i="20"/>
  <c r="I92" i="20" s="1"/>
  <c r="L92" i="20" s="1"/>
  <c r="AU51" i="20"/>
  <c r="AT51" i="20"/>
  <c r="BO52" i="20"/>
  <c r="AN52" i="20"/>
  <c r="R52" i="20"/>
  <c r="U52" i="20" s="1"/>
  <c r="BF52" i="20"/>
  <c r="V52" i="20"/>
  <c r="AC51" i="20"/>
  <c r="AB51" i="20"/>
  <c r="BJ101" i="20"/>
  <c r="BI102" i="20" s="1"/>
  <c r="BA101" i="20"/>
  <c r="AZ102" i="20" s="1"/>
  <c r="Q101" i="20"/>
  <c r="P102" i="20" s="1"/>
  <c r="Z101" i="20"/>
  <c r="Y102" i="20" s="1"/>
  <c r="AI101" i="20"/>
  <c r="AH102" i="20" s="1"/>
  <c r="BS101" i="20"/>
  <c r="BR102" i="20" s="1"/>
  <c r="BV51" i="20"/>
  <c r="BU51" i="20"/>
  <c r="H101" i="20"/>
  <c r="K100" i="20"/>
  <c r="AR101" i="20"/>
  <c r="AQ102" i="20" s="1"/>
  <c r="K97" i="16"/>
  <c r="L54" i="16"/>
  <c r="H98" i="16"/>
  <c r="BT52" i="16"/>
  <c r="BW52" i="16" s="1"/>
  <c r="BV53" i="16" s="1"/>
  <c r="BB50" i="16"/>
  <c r="BE50" i="16" s="1"/>
  <c r="AD52" i="16"/>
  <c r="BR96" i="16"/>
  <c r="BI96" i="16"/>
  <c r="AZ96" i="16"/>
  <c r="BS97" i="16"/>
  <c r="BJ97" i="16"/>
  <c r="BK50" i="16"/>
  <c r="BN50" i="16" s="1"/>
  <c r="BA97" i="16"/>
  <c r="AR97" i="16"/>
  <c r="AQ97" i="16" s="1"/>
  <c r="AS49" i="16"/>
  <c r="AV49" i="16" s="1"/>
  <c r="AI97" i="16"/>
  <c r="AH97" i="16" s="1"/>
  <c r="AL49" i="16"/>
  <c r="AK49" i="16"/>
  <c r="Z97" i="16"/>
  <c r="Y97" i="16" s="1"/>
  <c r="Q97" i="16"/>
  <c r="P97" i="16" s="1"/>
  <c r="CE73" i="21" l="1"/>
  <c r="CC73" i="21" s="1"/>
  <c r="CF73" i="21" s="1"/>
  <c r="CE74" i="21" s="1"/>
  <c r="CD65" i="16"/>
  <c r="CC65" i="16" s="1"/>
  <c r="CF65" i="16" s="1"/>
  <c r="CB102" i="20"/>
  <c r="CA103" i="20" s="1"/>
  <c r="CB103" i="21"/>
  <c r="CA103" i="21" s="1"/>
  <c r="CE51" i="20"/>
  <c r="CD51" i="20"/>
  <c r="CB98" i="16"/>
  <c r="CA98" i="16" s="1"/>
  <c r="BA103" i="21"/>
  <c r="AZ103" i="21" s="1"/>
  <c r="BJ103" i="21"/>
  <c r="BI103" i="21" s="1"/>
  <c r="Z103" i="21"/>
  <c r="Y103" i="21" s="1"/>
  <c r="BV67" i="21"/>
  <c r="BU67" i="21"/>
  <c r="AK68" i="21"/>
  <c r="AJ68" i="21" s="1"/>
  <c r="AM68" i="21" s="1"/>
  <c r="AA69" i="21"/>
  <c r="AD69" i="21" s="1"/>
  <c r="AC70" i="21" s="1"/>
  <c r="BD64" i="21"/>
  <c r="BC64" i="21"/>
  <c r="BL69" i="21"/>
  <c r="BK69" i="21" s="1"/>
  <c r="BN69" i="21" s="1"/>
  <c r="AT69" i="21"/>
  <c r="AS69" i="21" s="1"/>
  <c r="AV69" i="21" s="1"/>
  <c r="J101" i="21"/>
  <c r="I101" i="21" s="1"/>
  <c r="L101" i="21" s="1"/>
  <c r="AI104" i="21"/>
  <c r="AH104" i="21" s="1"/>
  <c r="AR104" i="21"/>
  <c r="AQ104" i="21" s="1"/>
  <c r="AW52" i="21"/>
  <c r="R52" i="21"/>
  <c r="U52" i="21" s="1"/>
  <c r="BX52" i="21"/>
  <c r="BO52" i="21"/>
  <c r="AN52" i="21"/>
  <c r="BF52" i="21"/>
  <c r="AE52" i="21"/>
  <c r="V52" i="21"/>
  <c r="Q104" i="21"/>
  <c r="P104" i="21" s="1"/>
  <c r="BS104" i="21"/>
  <c r="BR104" i="21" s="1"/>
  <c r="H104" i="21"/>
  <c r="K103" i="21"/>
  <c r="AL70" i="20"/>
  <c r="AJ70" i="20" s="1"/>
  <c r="AM70" i="20" s="1"/>
  <c r="AK71" i="20" s="1"/>
  <c r="BD72" i="20"/>
  <c r="BC72" i="20"/>
  <c r="BL69" i="20"/>
  <c r="BK69" i="20" s="1"/>
  <c r="BN69" i="20" s="1"/>
  <c r="BM70" i="20" s="1"/>
  <c r="J93" i="20"/>
  <c r="I93" i="20" s="1"/>
  <c r="L93" i="20" s="1"/>
  <c r="BT51" i="20"/>
  <c r="BW51" i="20" s="1"/>
  <c r="BX51" i="20"/>
  <c r="BS102" i="20"/>
  <c r="BR103" i="20" s="1"/>
  <c r="Q102" i="20"/>
  <c r="P103" i="20" s="1"/>
  <c r="BA102" i="20"/>
  <c r="AZ103" i="20" s="1"/>
  <c r="AA51" i="20"/>
  <c r="AD51" i="20" s="1"/>
  <c r="AE51" i="20"/>
  <c r="AR102" i="20"/>
  <c r="AQ103" i="20" s="1"/>
  <c r="T53" i="20"/>
  <c r="S53" i="20"/>
  <c r="Z102" i="20"/>
  <c r="Y103" i="20" s="1"/>
  <c r="BJ102" i="20"/>
  <c r="BI103" i="20" s="1"/>
  <c r="H102" i="20"/>
  <c r="K101" i="20"/>
  <c r="AI102" i="20"/>
  <c r="AH103" i="20" s="1"/>
  <c r="AS51" i="20"/>
  <c r="AV51" i="20" s="1"/>
  <c r="AW51" i="20"/>
  <c r="K98" i="16"/>
  <c r="J55" i="16"/>
  <c r="I55" i="16" s="1"/>
  <c r="H99" i="16"/>
  <c r="BU53" i="16"/>
  <c r="BT53" i="16" s="1"/>
  <c r="BW53" i="16" s="1"/>
  <c r="BD51" i="16"/>
  <c r="BC51" i="16"/>
  <c r="AC53" i="16"/>
  <c r="AB53" i="16"/>
  <c r="BR97" i="16"/>
  <c r="BI97" i="16"/>
  <c r="AZ97" i="16"/>
  <c r="BS98" i="16"/>
  <c r="BJ98" i="16"/>
  <c r="BL51" i="16"/>
  <c r="BM51" i="16"/>
  <c r="BA98" i="16"/>
  <c r="AR98" i="16"/>
  <c r="AQ98" i="16" s="1"/>
  <c r="AU50" i="16"/>
  <c r="AT50" i="16"/>
  <c r="AJ49" i="16"/>
  <c r="AM49" i="16" s="1"/>
  <c r="AI98" i="16"/>
  <c r="AH98" i="16" s="1"/>
  <c r="Z98" i="16"/>
  <c r="Y98" i="16" s="1"/>
  <c r="Q98" i="16"/>
  <c r="P98" i="16" s="1"/>
  <c r="CD74" i="21" l="1"/>
  <c r="CC74" i="21" s="1"/>
  <c r="CF74" i="21" s="1"/>
  <c r="CD75" i="21" s="1"/>
  <c r="CD66" i="16"/>
  <c r="CE66" i="16"/>
  <c r="CB103" i="20"/>
  <c r="CA104" i="20" s="1"/>
  <c r="CC51" i="20"/>
  <c r="CF51" i="20" s="1"/>
  <c r="CG51" i="20"/>
  <c r="CB104" i="21"/>
  <c r="CA104" i="21" s="1"/>
  <c r="CB99" i="16"/>
  <c r="CA99" i="16" s="1"/>
  <c r="BA104" i="21"/>
  <c r="AZ104" i="21" s="1"/>
  <c r="BJ104" i="21"/>
  <c r="BI104" i="21" s="1"/>
  <c r="Z104" i="21"/>
  <c r="Y104" i="21" s="1"/>
  <c r="BT67" i="21"/>
  <c r="BW67" i="21" s="1"/>
  <c r="BU68" i="21" s="1"/>
  <c r="AB70" i="21"/>
  <c r="AA70" i="21" s="1"/>
  <c r="AD70" i="21" s="1"/>
  <c r="AL69" i="21"/>
  <c r="AK69" i="21"/>
  <c r="BB64" i="21"/>
  <c r="BE64" i="21" s="1"/>
  <c r="BC65" i="21" s="1"/>
  <c r="BL70" i="21"/>
  <c r="BM70" i="21"/>
  <c r="AU70" i="21"/>
  <c r="AT70" i="21"/>
  <c r="J102" i="21"/>
  <c r="I102" i="21" s="1"/>
  <c r="L102" i="21" s="1"/>
  <c r="K104" i="21"/>
  <c r="H105" i="21"/>
  <c r="BS105" i="21"/>
  <c r="BR105" i="21" s="1"/>
  <c r="AR105" i="21"/>
  <c r="AQ105" i="21" s="1"/>
  <c r="AI105" i="21"/>
  <c r="AH105" i="21" s="1"/>
  <c r="Q105" i="21"/>
  <c r="P105" i="21" s="1"/>
  <c r="S53" i="21"/>
  <c r="T53" i="21"/>
  <c r="CG53" i="21" s="1"/>
  <c r="AL71" i="20"/>
  <c r="AJ71" i="20" s="1"/>
  <c r="AM71" i="20" s="1"/>
  <c r="BB72" i="20"/>
  <c r="BE72" i="20" s="1"/>
  <c r="BD73" i="20" s="1"/>
  <c r="BL70" i="20"/>
  <c r="BK70" i="20" s="1"/>
  <c r="BN70" i="20" s="1"/>
  <c r="J94" i="20"/>
  <c r="I94" i="20" s="1"/>
  <c r="L94" i="20" s="1"/>
  <c r="K102" i="20"/>
  <c r="H103" i="20"/>
  <c r="BJ103" i="20"/>
  <c r="BI104" i="20" s="1"/>
  <c r="Q103" i="20"/>
  <c r="P104" i="20" s="1"/>
  <c r="Z103" i="20"/>
  <c r="Y104" i="20" s="1"/>
  <c r="AN53" i="20"/>
  <c r="R53" i="20"/>
  <c r="U53" i="20" s="1"/>
  <c r="BF53" i="20"/>
  <c r="BO53" i="20"/>
  <c r="V53" i="20"/>
  <c r="AR103" i="20"/>
  <c r="AQ104" i="20" s="1"/>
  <c r="BA103" i="20"/>
  <c r="AZ104" i="20" s="1"/>
  <c r="BS103" i="20"/>
  <c r="BR104" i="20" s="1"/>
  <c r="BU52" i="20"/>
  <c r="BV52" i="20"/>
  <c r="AT52" i="20"/>
  <c r="AU52" i="20"/>
  <c r="AC52" i="20"/>
  <c r="AB52" i="20"/>
  <c r="AI103" i="20"/>
  <c r="AH104" i="20" s="1"/>
  <c r="K99" i="16"/>
  <c r="L55" i="16"/>
  <c r="H100" i="16"/>
  <c r="BV54" i="16"/>
  <c r="BU54" i="16"/>
  <c r="BB51" i="16"/>
  <c r="AA53" i="16"/>
  <c r="AD53" i="16" s="1"/>
  <c r="AB54" i="16" s="1"/>
  <c r="BR98" i="16"/>
  <c r="BI98" i="16"/>
  <c r="AZ98" i="16"/>
  <c r="BS99" i="16"/>
  <c r="BK51" i="16"/>
  <c r="BN51" i="16" s="1"/>
  <c r="BJ99" i="16"/>
  <c r="BA99" i="16"/>
  <c r="AR99" i="16"/>
  <c r="AQ99" i="16" s="1"/>
  <c r="AS50" i="16"/>
  <c r="AV50" i="16" s="1"/>
  <c r="AI99" i="16"/>
  <c r="AH99" i="16" s="1"/>
  <c r="AL50" i="16"/>
  <c r="AK50" i="16"/>
  <c r="Z99" i="16"/>
  <c r="Y99" i="16" s="1"/>
  <c r="Q99" i="16"/>
  <c r="P99" i="16" s="1"/>
  <c r="CC66" i="16" l="1"/>
  <c r="CF66" i="16" s="1"/>
  <c r="CD67" i="16" s="1"/>
  <c r="CE75" i="21"/>
  <c r="CC75" i="21" s="1"/>
  <c r="CF75" i="21" s="1"/>
  <c r="CE76" i="21" s="1"/>
  <c r="CB104" i="20"/>
  <c r="CA105" i="20" s="1"/>
  <c r="CE52" i="20"/>
  <c r="CD52" i="20"/>
  <c r="CB105" i="21"/>
  <c r="CA105" i="21" s="1"/>
  <c r="CB100" i="16"/>
  <c r="CA100" i="16" s="1"/>
  <c r="BA105" i="21"/>
  <c r="AZ105" i="21" s="1"/>
  <c r="BJ105" i="21"/>
  <c r="BI105" i="21" s="1"/>
  <c r="Z105" i="21"/>
  <c r="Y105" i="21" s="1"/>
  <c r="BV68" i="21"/>
  <c r="BT68" i="21" s="1"/>
  <c r="BW68" i="21" s="1"/>
  <c r="BV69" i="21" s="1"/>
  <c r="AC71" i="21"/>
  <c r="AB71" i="21"/>
  <c r="AJ69" i="21"/>
  <c r="AM69" i="21" s="1"/>
  <c r="BD65" i="21"/>
  <c r="BB65" i="21" s="1"/>
  <c r="BE65" i="21" s="1"/>
  <c r="BK70" i="21"/>
  <c r="BN70" i="21" s="1"/>
  <c r="BL71" i="21" s="1"/>
  <c r="AS70" i="21"/>
  <c r="AV70" i="21" s="1"/>
  <c r="J103" i="21"/>
  <c r="I103" i="21" s="1"/>
  <c r="L103" i="21" s="1"/>
  <c r="BX53" i="21"/>
  <c r="BO53" i="21"/>
  <c r="R53" i="21"/>
  <c r="U53" i="21" s="1"/>
  <c r="AN53" i="21"/>
  <c r="AE53" i="21"/>
  <c r="BF53" i="21"/>
  <c r="AW53" i="21"/>
  <c r="V53" i="21"/>
  <c r="AR106" i="21"/>
  <c r="AQ106" i="21" s="1"/>
  <c r="Q106" i="21"/>
  <c r="P106" i="21" s="1"/>
  <c r="AI106" i="21"/>
  <c r="AH106" i="21" s="1"/>
  <c r="H106" i="21"/>
  <c r="K105" i="21"/>
  <c r="BS106" i="21"/>
  <c r="BR106" i="21" s="1"/>
  <c r="BC73" i="20"/>
  <c r="BB73" i="20" s="1"/>
  <c r="BE73" i="20" s="1"/>
  <c r="BD74" i="20" s="1"/>
  <c r="BL71" i="20"/>
  <c r="BM71" i="20"/>
  <c r="J95" i="20"/>
  <c r="I95" i="20" s="1"/>
  <c r="L95" i="20" s="1"/>
  <c r="AA52" i="20"/>
  <c r="AD52" i="20" s="1"/>
  <c r="AE52" i="20"/>
  <c r="K103" i="20"/>
  <c r="H104" i="20"/>
  <c r="AS52" i="20"/>
  <c r="AV52" i="20" s="1"/>
  <c r="AW52" i="20"/>
  <c r="T54" i="20"/>
  <c r="S54" i="20"/>
  <c r="Q104" i="20"/>
  <c r="P105" i="20" s="1"/>
  <c r="BS104" i="20"/>
  <c r="BR105" i="20" s="1"/>
  <c r="AI104" i="20"/>
  <c r="AH105" i="20" s="1"/>
  <c r="BA104" i="20"/>
  <c r="AZ105" i="20" s="1"/>
  <c r="AR104" i="20"/>
  <c r="AQ105" i="20" s="1"/>
  <c r="Z104" i="20"/>
  <c r="Y105" i="20" s="1"/>
  <c r="BJ104" i="20"/>
  <c r="BI105" i="20" s="1"/>
  <c r="BT52" i="20"/>
  <c r="BW52" i="20" s="1"/>
  <c r="BX52" i="20"/>
  <c r="AL72" i="20"/>
  <c r="AK72" i="20"/>
  <c r="K100" i="16"/>
  <c r="J56" i="16"/>
  <c r="I56" i="16" s="1"/>
  <c r="H101" i="16"/>
  <c r="BT54" i="16"/>
  <c r="BW54" i="16" s="1"/>
  <c r="BU55" i="16" s="1"/>
  <c r="BE51" i="16"/>
  <c r="AC54" i="16"/>
  <c r="AA54" i="16" s="1"/>
  <c r="AD54" i="16" s="1"/>
  <c r="BR99" i="16"/>
  <c r="BI99" i="16"/>
  <c r="AZ99" i="16"/>
  <c r="BS100" i="16"/>
  <c r="BM52" i="16"/>
  <c r="BL52" i="16"/>
  <c r="BJ100" i="16"/>
  <c r="BA100" i="16"/>
  <c r="AT51" i="16"/>
  <c r="AU51" i="16"/>
  <c r="AR100" i="16"/>
  <c r="AQ100" i="16" s="1"/>
  <c r="AI100" i="16"/>
  <c r="AH100" i="16" s="1"/>
  <c r="AJ50" i="16"/>
  <c r="AM50" i="16" s="1"/>
  <c r="Z100" i="16"/>
  <c r="Y100" i="16" s="1"/>
  <c r="Q100" i="16"/>
  <c r="P100" i="16" s="1"/>
  <c r="CE67" i="16" l="1"/>
  <c r="CC67" i="16" s="1"/>
  <c r="CF67" i="16" s="1"/>
  <c r="CD68" i="16" s="1"/>
  <c r="CD76" i="21"/>
  <c r="CC76" i="21" s="1"/>
  <c r="CF76" i="21" s="1"/>
  <c r="CC52" i="20"/>
  <c r="CF52" i="20" s="1"/>
  <c r="CG52" i="20"/>
  <c r="CB105" i="20"/>
  <c r="CA106" i="20" s="1"/>
  <c r="CB106" i="21"/>
  <c r="CA106" i="21" s="1"/>
  <c r="CB101" i="16"/>
  <c r="CA101" i="16" s="1"/>
  <c r="BA106" i="21"/>
  <c r="AZ106" i="21" s="1"/>
  <c r="BJ106" i="21"/>
  <c r="BI106" i="21" s="1"/>
  <c r="Z106" i="21"/>
  <c r="Y106" i="21" s="1"/>
  <c r="BU69" i="21"/>
  <c r="BT69" i="21" s="1"/>
  <c r="BW69" i="21" s="1"/>
  <c r="BV70" i="21" s="1"/>
  <c r="AA71" i="21"/>
  <c r="AD71" i="21" s="1"/>
  <c r="AB72" i="21" s="1"/>
  <c r="AK70" i="21"/>
  <c r="AL70" i="21"/>
  <c r="BM71" i="21"/>
  <c r="BK71" i="21" s="1"/>
  <c r="BN71" i="21" s="1"/>
  <c r="BL72" i="21" s="1"/>
  <c r="BC66" i="21"/>
  <c r="BD66" i="21"/>
  <c r="AU71" i="21"/>
  <c r="AT71" i="21"/>
  <c r="J104" i="21"/>
  <c r="I104" i="21" s="1"/>
  <c r="L104" i="21" s="1"/>
  <c r="S54" i="21"/>
  <c r="T54" i="21"/>
  <c r="CG54" i="21" s="1"/>
  <c r="Q107" i="21"/>
  <c r="P107" i="21" s="1"/>
  <c r="AI107" i="21"/>
  <c r="AH107" i="21" s="1"/>
  <c r="H107" i="21"/>
  <c r="K106" i="21"/>
  <c r="BS107" i="21"/>
  <c r="BR107" i="21" s="1"/>
  <c r="AR107" i="21"/>
  <c r="AQ107" i="21" s="1"/>
  <c r="BK71" i="20"/>
  <c r="BN71" i="20" s="1"/>
  <c r="BL72" i="20" s="1"/>
  <c r="BC74" i="20"/>
  <c r="BB74" i="20" s="1"/>
  <c r="BE74" i="20" s="1"/>
  <c r="BC75" i="20" s="1"/>
  <c r="AJ72" i="20"/>
  <c r="AM72" i="20" s="1"/>
  <c r="AL73" i="20" s="1"/>
  <c r="J96" i="20"/>
  <c r="I96" i="20" s="1"/>
  <c r="L96" i="20" s="1"/>
  <c r="BV53" i="20"/>
  <c r="BU53" i="20"/>
  <c r="AI105" i="20"/>
  <c r="AH106" i="20" s="1"/>
  <c r="AR105" i="20"/>
  <c r="AQ106" i="20" s="1"/>
  <c r="BF54" i="20"/>
  <c r="R54" i="20"/>
  <c r="U54" i="20" s="1"/>
  <c r="AN54" i="20"/>
  <c r="BO54" i="20"/>
  <c r="V54" i="20"/>
  <c r="BS105" i="20"/>
  <c r="BR106" i="20" s="1"/>
  <c r="Q105" i="20"/>
  <c r="P106" i="20" s="1"/>
  <c r="Z105" i="20"/>
  <c r="Y106" i="20" s="1"/>
  <c r="BA105" i="20"/>
  <c r="AZ106" i="20" s="1"/>
  <c r="BJ105" i="20"/>
  <c r="BI106" i="20" s="1"/>
  <c r="AU53" i="20"/>
  <c r="AT53" i="20"/>
  <c r="AB53" i="20"/>
  <c r="AC53" i="20"/>
  <c r="H105" i="20"/>
  <c r="K104" i="20"/>
  <c r="K101" i="16"/>
  <c r="L56" i="16"/>
  <c r="BV55" i="16"/>
  <c r="BT55" i="16" s="1"/>
  <c r="BW55" i="16" s="1"/>
  <c r="H102" i="16"/>
  <c r="BD52" i="16"/>
  <c r="BC52" i="16"/>
  <c r="AB55" i="16"/>
  <c r="AC55" i="16"/>
  <c r="BR100" i="16"/>
  <c r="BI100" i="16"/>
  <c r="AZ100" i="16"/>
  <c r="BS101" i="16"/>
  <c r="BJ101" i="16"/>
  <c r="BK52" i="16"/>
  <c r="BN52" i="16" s="1"/>
  <c r="BA101" i="16"/>
  <c r="AR101" i="16"/>
  <c r="AQ101" i="16" s="1"/>
  <c r="AS51" i="16"/>
  <c r="AV51" i="16" s="1"/>
  <c r="AI101" i="16"/>
  <c r="AH101" i="16" s="1"/>
  <c r="AL51" i="16"/>
  <c r="AK51" i="16"/>
  <c r="Z101" i="16"/>
  <c r="Y101" i="16" s="1"/>
  <c r="Q101" i="16"/>
  <c r="P101" i="16" s="1"/>
  <c r="CE68" i="16" l="1"/>
  <c r="CC68" i="16" s="1"/>
  <c r="CF68" i="16" s="1"/>
  <c r="CE69" i="16" s="1"/>
  <c r="CE77" i="21"/>
  <c r="CD77" i="21"/>
  <c r="CB106" i="20"/>
  <c r="CA107" i="20" s="1"/>
  <c r="CD53" i="20"/>
  <c r="CE53" i="20"/>
  <c r="CB107" i="21"/>
  <c r="CA107" i="21" s="1"/>
  <c r="CB102" i="16"/>
  <c r="CA102" i="16" s="1"/>
  <c r="BA107" i="21"/>
  <c r="AZ107" i="21" s="1"/>
  <c r="BJ107" i="21"/>
  <c r="BI107" i="21" s="1"/>
  <c r="Z107" i="21"/>
  <c r="Y107" i="21" s="1"/>
  <c r="AC72" i="21"/>
  <c r="AA72" i="21" s="1"/>
  <c r="AD72" i="21" s="1"/>
  <c r="AC73" i="21" s="1"/>
  <c r="AJ70" i="21"/>
  <c r="AM70" i="21" s="1"/>
  <c r="AL71" i="21" s="1"/>
  <c r="BU70" i="21"/>
  <c r="BT70" i="21" s="1"/>
  <c r="BW70" i="21" s="1"/>
  <c r="BB66" i="21"/>
  <c r="BE66" i="21" s="1"/>
  <c r="BD67" i="21" s="1"/>
  <c r="BM72" i="21"/>
  <c r="BK72" i="21" s="1"/>
  <c r="BN72" i="21" s="1"/>
  <c r="AS71" i="21"/>
  <c r="AV71" i="21" s="1"/>
  <c r="J105" i="21"/>
  <c r="I105" i="21" s="1"/>
  <c r="L105" i="21" s="1"/>
  <c r="AR108" i="21"/>
  <c r="AQ108" i="21" s="1"/>
  <c r="BS108" i="21"/>
  <c r="BR108" i="21" s="1"/>
  <c r="H108" i="21"/>
  <c r="K107" i="21"/>
  <c r="Q108" i="21"/>
  <c r="P108" i="21" s="1"/>
  <c r="BO54" i="21"/>
  <c r="AW54" i="21"/>
  <c r="BF54" i="21"/>
  <c r="R54" i="21"/>
  <c r="U54" i="21" s="1"/>
  <c r="AN54" i="21"/>
  <c r="BX54" i="21"/>
  <c r="AE54" i="21"/>
  <c r="V54" i="21"/>
  <c r="AI108" i="21"/>
  <c r="AH108" i="21" s="1"/>
  <c r="BM72" i="20"/>
  <c r="BK72" i="20" s="1"/>
  <c r="BN72" i="20" s="1"/>
  <c r="BM73" i="20" s="1"/>
  <c r="BD75" i="20"/>
  <c r="BB75" i="20" s="1"/>
  <c r="BE75" i="20" s="1"/>
  <c r="AK73" i="20"/>
  <c r="AJ73" i="20" s="1"/>
  <c r="AM73" i="20" s="1"/>
  <c r="AK74" i="20" s="1"/>
  <c r="J97" i="20"/>
  <c r="I97" i="20" s="1"/>
  <c r="L97" i="20" s="1"/>
  <c r="AR106" i="20"/>
  <c r="AQ107" i="20" s="1"/>
  <c r="AI106" i="20"/>
  <c r="AH107" i="20" s="1"/>
  <c r="AS53" i="20"/>
  <c r="AV53" i="20" s="1"/>
  <c r="AW53" i="20"/>
  <c r="Z106" i="20"/>
  <c r="Y107" i="20" s="1"/>
  <c r="BA106" i="20"/>
  <c r="AZ107" i="20" s="1"/>
  <c r="Q106" i="20"/>
  <c r="P107" i="20" s="1"/>
  <c r="S55" i="20"/>
  <c r="T55" i="20"/>
  <c r="BS106" i="20"/>
  <c r="BR107" i="20" s="1"/>
  <c r="H106" i="20"/>
  <c r="K105" i="20"/>
  <c r="BJ106" i="20"/>
  <c r="BI107" i="20" s="1"/>
  <c r="AA53" i="20"/>
  <c r="AD53" i="20" s="1"/>
  <c r="AE53" i="20"/>
  <c r="BT53" i="20"/>
  <c r="BW53" i="20" s="1"/>
  <c r="BX53" i="20"/>
  <c r="K102" i="16"/>
  <c r="J57" i="16"/>
  <c r="I57" i="16" s="1"/>
  <c r="H103" i="16"/>
  <c r="BU56" i="16"/>
  <c r="BV56" i="16"/>
  <c r="BB52" i="16"/>
  <c r="AA55" i="16"/>
  <c r="BR101" i="16"/>
  <c r="BI101" i="16"/>
  <c r="AZ101" i="16"/>
  <c r="BS102" i="16"/>
  <c r="BJ102" i="16"/>
  <c r="BL53" i="16"/>
  <c r="BM53" i="16"/>
  <c r="BA102" i="16"/>
  <c r="AR102" i="16"/>
  <c r="AQ102" i="16" s="1"/>
  <c r="AU52" i="16"/>
  <c r="AT52" i="16"/>
  <c r="AJ51" i="16"/>
  <c r="AM51" i="16" s="1"/>
  <c r="AI102" i="16"/>
  <c r="AH102" i="16" s="1"/>
  <c r="Z102" i="16"/>
  <c r="Y102" i="16" s="1"/>
  <c r="Q102" i="16"/>
  <c r="P102" i="16" s="1"/>
  <c r="CD69" i="16" l="1"/>
  <c r="CC69" i="16" s="1"/>
  <c r="CF69" i="16" s="1"/>
  <c r="CE70" i="16" s="1"/>
  <c r="CC77" i="21"/>
  <c r="CF77" i="21" s="1"/>
  <c r="CD78" i="21" s="1"/>
  <c r="CB107" i="20"/>
  <c r="CA108" i="20" s="1"/>
  <c r="CC53" i="20"/>
  <c r="CF53" i="20" s="1"/>
  <c r="CG53" i="20"/>
  <c r="CB108" i="21"/>
  <c r="CA108" i="21" s="1"/>
  <c r="CB103" i="16"/>
  <c r="CA103" i="16" s="1"/>
  <c r="BA108" i="21"/>
  <c r="AZ108" i="21" s="1"/>
  <c r="BJ108" i="21"/>
  <c r="BI108" i="21" s="1"/>
  <c r="Z108" i="21"/>
  <c r="Y108" i="21" s="1"/>
  <c r="AB73" i="21"/>
  <c r="AA73" i="21" s="1"/>
  <c r="AD73" i="21" s="1"/>
  <c r="AK71" i="21"/>
  <c r="AJ71" i="21" s="1"/>
  <c r="AM71" i="21" s="1"/>
  <c r="BU71" i="21"/>
  <c r="BV71" i="21"/>
  <c r="BC67" i="21"/>
  <c r="BB67" i="21" s="1"/>
  <c r="BE67" i="21" s="1"/>
  <c r="BD68" i="21" s="1"/>
  <c r="BL73" i="21"/>
  <c r="BM73" i="21"/>
  <c r="AT72" i="21"/>
  <c r="AU72" i="21"/>
  <c r="AI109" i="21"/>
  <c r="AH109" i="21" s="1"/>
  <c r="Q109" i="21"/>
  <c r="P109" i="21" s="1"/>
  <c r="K108" i="21"/>
  <c r="H109" i="21"/>
  <c r="J106" i="21"/>
  <c r="I106" i="21" s="1"/>
  <c r="L106" i="21" s="1"/>
  <c r="T55" i="21"/>
  <c r="CG55" i="21" s="1"/>
  <c r="S55" i="21"/>
  <c r="BS109" i="21"/>
  <c r="BR109" i="21" s="1"/>
  <c r="AR109" i="21"/>
  <c r="AQ109" i="21" s="1"/>
  <c r="BL73" i="20"/>
  <c r="BK73" i="20" s="1"/>
  <c r="BN73" i="20" s="1"/>
  <c r="BL74" i="20" s="1"/>
  <c r="BD76" i="20"/>
  <c r="BC76" i="20"/>
  <c r="AL74" i="20"/>
  <c r="AJ74" i="20" s="1"/>
  <c r="AM74" i="20" s="1"/>
  <c r="AK75" i="20" s="1"/>
  <c r="Q107" i="20"/>
  <c r="P108" i="20" s="1"/>
  <c r="BU54" i="20"/>
  <c r="BV54" i="20"/>
  <c r="BJ107" i="20"/>
  <c r="BI108" i="20" s="1"/>
  <c r="BA107" i="20"/>
  <c r="AZ108" i="20" s="1"/>
  <c r="BO55" i="20"/>
  <c r="BF55" i="20"/>
  <c r="AN55" i="20"/>
  <c r="R55" i="20"/>
  <c r="U55" i="20" s="1"/>
  <c r="V55" i="20"/>
  <c r="AR107" i="20"/>
  <c r="AQ108" i="20" s="1"/>
  <c r="J98" i="20"/>
  <c r="I98" i="20" s="1"/>
  <c r="L98" i="20" s="1"/>
  <c r="AU54" i="20"/>
  <c r="AT54" i="20"/>
  <c r="AC54" i="20"/>
  <c r="AB54" i="20"/>
  <c r="BS107" i="20"/>
  <c r="BR108" i="20" s="1"/>
  <c r="Z107" i="20"/>
  <c r="Y108" i="20" s="1"/>
  <c r="K106" i="20"/>
  <c r="H107" i="20"/>
  <c r="AI107" i="20"/>
  <c r="AH108" i="20" s="1"/>
  <c r="K103" i="16"/>
  <c r="L57" i="16"/>
  <c r="BT56" i="16"/>
  <c r="BW56" i="16" s="1"/>
  <c r="H104" i="16"/>
  <c r="BE52" i="16"/>
  <c r="AD55" i="16"/>
  <c r="AB56" i="16" s="1"/>
  <c r="BR102" i="16"/>
  <c r="BI102" i="16"/>
  <c r="AZ102" i="16"/>
  <c r="BS103" i="16"/>
  <c r="BK53" i="16"/>
  <c r="BN53" i="16" s="1"/>
  <c r="BJ103" i="16"/>
  <c r="BA103" i="16"/>
  <c r="AS52" i="16"/>
  <c r="AV52" i="16" s="1"/>
  <c r="AR103" i="16"/>
  <c r="AQ103" i="16" s="1"/>
  <c r="AL52" i="16"/>
  <c r="AK52" i="16"/>
  <c r="AI103" i="16"/>
  <c r="AH103" i="16" s="1"/>
  <c r="Z103" i="16"/>
  <c r="Y103" i="16" s="1"/>
  <c r="Q103" i="16"/>
  <c r="P103" i="16" s="1"/>
  <c r="CE78" i="21" l="1"/>
  <c r="CC78" i="21" s="1"/>
  <c r="CF78" i="21" s="1"/>
  <c r="CB109" i="21"/>
  <c r="CA109" i="21" s="1"/>
  <c r="CB108" i="20"/>
  <c r="CA109" i="20" s="1"/>
  <c r="CE54" i="20"/>
  <c r="CD54" i="20"/>
  <c r="CD70" i="16"/>
  <c r="CC70" i="16" s="1"/>
  <c r="CF70" i="16" s="1"/>
  <c r="CE71" i="16" s="1"/>
  <c r="CB104" i="16"/>
  <c r="CA104" i="16" s="1"/>
  <c r="BA109" i="21"/>
  <c r="AZ109" i="21" s="1"/>
  <c r="BJ109" i="21"/>
  <c r="BI109" i="21" s="1"/>
  <c r="Z109" i="21"/>
  <c r="Y109" i="21" s="1"/>
  <c r="BT71" i="21"/>
  <c r="BW71" i="21" s="1"/>
  <c r="BV72" i="21" s="1"/>
  <c r="BK73" i="21"/>
  <c r="BN73" i="21" s="1"/>
  <c r="BM74" i="21" s="1"/>
  <c r="AK72" i="21"/>
  <c r="AL72" i="21"/>
  <c r="AC74" i="21"/>
  <c r="AB74" i="21"/>
  <c r="BC68" i="21"/>
  <c r="BB68" i="21" s="1"/>
  <c r="BE68" i="21" s="1"/>
  <c r="BC69" i="21" s="1"/>
  <c r="AS72" i="21"/>
  <c r="AV72" i="21" s="1"/>
  <c r="AT73" i="21" s="1"/>
  <c r="H110" i="21"/>
  <c r="K109" i="21"/>
  <c r="BS110" i="21"/>
  <c r="BR110" i="21" s="1"/>
  <c r="AN55" i="21"/>
  <c r="R55" i="21"/>
  <c r="U55" i="21" s="1"/>
  <c r="AE55" i="21"/>
  <c r="AW55" i="21"/>
  <c r="BF55" i="21"/>
  <c r="V55" i="21"/>
  <c r="BX55" i="21"/>
  <c r="BO55" i="21"/>
  <c r="AI110" i="21"/>
  <c r="AH110" i="21" s="1"/>
  <c r="J107" i="21"/>
  <c r="I107" i="21" s="1"/>
  <c r="L107" i="21" s="1"/>
  <c r="AR110" i="21"/>
  <c r="AQ110" i="21" s="1"/>
  <c r="Q110" i="21"/>
  <c r="P110" i="21" s="1"/>
  <c r="BM74" i="20"/>
  <c r="BK74" i="20" s="1"/>
  <c r="BN74" i="20" s="1"/>
  <c r="BM75" i="20" s="1"/>
  <c r="BB76" i="20"/>
  <c r="BE76" i="20" s="1"/>
  <c r="BD77" i="20" s="1"/>
  <c r="AL75" i="20"/>
  <c r="AJ75" i="20" s="1"/>
  <c r="AM75" i="20" s="1"/>
  <c r="AL76" i="20" s="1"/>
  <c r="J99" i="20"/>
  <c r="I99" i="20" s="1"/>
  <c r="L99" i="20" s="1"/>
  <c r="K107" i="20"/>
  <c r="H108" i="20"/>
  <c r="AS54" i="20"/>
  <c r="AV54" i="20" s="1"/>
  <c r="AW54" i="20"/>
  <c r="BA108" i="20"/>
  <c r="AZ109" i="20" s="1"/>
  <c r="BS108" i="20"/>
  <c r="BR109" i="20" s="1"/>
  <c r="AR108" i="20"/>
  <c r="AQ109" i="20" s="1"/>
  <c r="BT54" i="20"/>
  <c r="BW54" i="20" s="1"/>
  <c r="BX54" i="20"/>
  <c r="AI108" i="20"/>
  <c r="AH109" i="20" s="1"/>
  <c r="Z108" i="20"/>
  <c r="Y109" i="20" s="1"/>
  <c r="T56" i="20"/>
  <c r="S56" i="20"/>
  <c r="AA54" i="20"/>
  <c r="AD54" i="20" s="1"/>
  <c r="AE54" i="20"/>
  <c r="BJ108" i="20"/>
  <c r="BI109" i="20" s="1"/>
  <c r="Q108" i="20"/>
  <c r="P109" i="20" s="1"/>
  <c r="J58" i="16"/>
  <c r="I58" i="16" s="1"/>
  <c r="K104" i="16"/>
  <c r="H105" i="16"/>
  <c r="BV57" i="16"/>
  <c r="BU57" i="16"/>
  <c r="BC53" i="16"/>
  <c r="BD53" i="16"/>
  <c r="AC56" i="16"/>
  <c r="AA56" i="16" s="1"/>
  <c r="AD56" i="16" s="1"/>
  <c r="BR103" i="16"/>
  <c r="BI103" i="16"/>
  <c r="AZ103" i="16"/>
  <c r="BS104" i="16"/>
  <c r="BJ104" i="16"/>
  <c r="BL54" i="16"/>
  <c r="BM54" i="16"/>
  <c r="BA104" i="16"/>
  <c r="AR104" i="16"/>
  <c r="AQ104" i="16" s="1"/>
  <c r="AU53" i="16"/>
  <c r="AT53" i="16"/>
  <c r="AJ52" i="16"/>
  <c r="AM52" i="16" s="1"/>
  <c r="AI104" i="16"/>
  <c r="AH104" i="16" s="1"/>
  <c r="Z104" i="16"/>
  <c r="Y104" i="16" s="1"/>
  <c r="Q104" i="16"/>
  <c r="P104" i="16" s="1"/>
  <c r="CD79" i="21" l="1"/>
  <c r="CE79" i="21"/>
  <c r="CB109" i="20"/>
  <c r="CA110" i="20" s="1"/>
  <c r="CB110" i="21"/>
  <c r="CA110" i="21" s="1"/>
  <c r="CC54" i="20"/>
  <c r="CF54" i="20" s="1"/>
  <c r="CG54" i="20"/>
  <c r="CD71" i="16"/>
  <c r="CC71" i="16" s="1"/>
  <c r="CF71" i="16" s="1"/>
  <c r="CB105" i="16"/>
  <c r="CA105" i="16" s="1"/>
  <c r="BA110" i="21"/>
  <c r="AZ110" i="21" s="1"/>
  <c r="BJ110" i="21"/>
  <c r="BI110" i="21" s="1"/>
  <c r="Z110" i="21"/>
  <c r="Y110" i="21" s="1"/>
  <c r="BU72" i="21"/>
  <c r="BT72" i="21" s="1"/>
  <c r="BW72" i="21" s="1"/>
  <c r="BL74" i="21"/>
  <c r="BK74" i="21" s="1"/>
  <c r="BN74" i="21" s="1"/>
  <c r="BM75" i="21" s="1"/>
  <c r="AJ72" i="21"/>
  <c r="AM72" i="21" s="1"/>
  <c r="AK73" i="21" s="1"/>
  <c r="AA74" i="21"/>
  <c r="AD74" i="21" s="1"/>
  <c r="AB75" i="21" s="1"/>
  <c r="AU73" i="21"/>
  <c r="AS73" i="21" s="1"/>
  <c r="AV73" i="21" s="1"/>
  <c r="BD69" i="21"/>
  <c r="BB69" i="21" s="1"/>
  <c r="BE69" i="21" s="1"/>
  <c r="Q111" i="21"/>
  <c r="P111" i="21" s="1"/>
  <c r="H111" i="21"/>
  <c r="K110" i="21"/>
  <c r="AI111" i="21"/>
  <c r="AH111" i="21" s="1"/>
  <c r="T56" i="21"/>
  <c r="CG56" i="21" s="1"/>
  <c r="S56" i="21"/>
  <c r="BS111" i="21"/>
  <c r="BR111" i="21" s="1"/>
  <c r="J108" i="21"/>
  <c r="I108" i="21" s="1"/>
  <c r="L108" i="21" s="1"/>
  <c r="AR111" i="21"/>
  <c r="AQ111" i="21" s="1"/>
  <c r="BC77" i="20"/>
  <c r="BB77" i="20" s="1"/>
  <c r="BE77" i="20" s="1"/>
  <c r="BL75" i="20"/>
  <c r="BK75" i="20" s="1"/>
  <c r="BN75" i="20" s="1"/>
  <c r="BL76" i="20" s="1"/>
  <c r="AK76" i="20"/>
  <c r="AJ76" i="20" s="1"/>
  <c r="AM76" i="20" s="1"/>
  <c r="AL77" i="20" s="1"/>
  <c r="J100" i="20"/>
  <c r="I100" i="20" s="1"/>
  <c r="L100" i="20" s="1"/>
  <c r="K108" i="20"/>
  <c r="H109" i="20"/>
  <c r="Z109" i="20"/>
  <c r="Y110" i="20" s="1"/>
  <c r="BJ109" i="20"/>
  <c r="BI110" i="20" s="1"/>
  <c r="BF56" i="20"/>
  <c r="AN56" i="20"/>
  <c r="BO56" i="20"/>
  <c r="R56" i="20"/>
  <c r="U56" i="20" s="1"/>
  <c r="V56" i="20"/>
  <c r="AI109" i="20"/>
  <c r="AH110" i="20" s="1"/>
  <c r="Q109" i="20"/>
  <c r="P110" i="20" s="1"/>
  <c r="BV55" i="20"/>
  <c r="BU55" i="20"/>
  <c r="BA109" i="20"/>
  <c r="AZ110" i="20" s="1"/>
  <c r="BS109" i="20"/>
  <c r="BR110" i="20" s="1"/>
  <c r="AB55" i="20"/>
  <c r="AC55" i="20"/>
  <c r="AR109" i="20"/>
  <c r="AQ110" i="20" s="1"/>
  <c r="AU55" i="20"/>
  <c r="AT55" i="20"/>
  <c r="K105" i="16"/>
  <c r="L58" i="16"/>
  <c r="H106" i="16"/>
  <c r="BT57" i="16"/>
  <c r="BW57" i="16" s="1"/>
  <c r="BV58" i="16" s="1"/>
  <c r="BB53" i="16"/>
  <c r="AB57" i="16"/>
  <c r="AC57" i="16"/>
  <c r="BR104" i="16"/>
  <c r="BI104" i="16"/>
  <c r="AZ104" i="16"/>
  <c r="BS105" i="16"/>
  <c r="BJ105" i="16"/>
  <c r="BK54" i="16"/>
  <c r="BN54" i="16" s="1"/>
  <c r="BA105" i="16"/>
  <c r="AS53" i="16"/>
  <c r="AV53" i="16" s="1"/>
  <c r="AR105" i="16"/>
  <c r="AQ105" i="16" s="1"/>
  <c r="AL53" i="16"/>
  <c r="AK53" i="16"/>
  <c r="AI105" i="16"/>
  <c r="AH105" i="16" s="1"/>
  <c r="Z105" i="16"/>
  <c r="Y105" i="16" s="1"/>
  <c r="Q105" i="16"/>
  <c r="P105" i="16" s="1"/>
  <c r="CC79" i="21" l="1"/>
  <c r="CF79" i="21" s="1"/>
  <c r="CB110" i="20"/>
  <c r="CA111" i="20" s="1"/>
  <c r="CE55" i="20"/>
  <c r="CD55" i="20"/>
  <c r="CB111" i="21"/>
  <c r="CA111" i="21" s="1"/>
  <c r="CE72" i="16"/>
  <c r="CD72" i="16"/>
  <c r="CB106" i="16"/>
  <c r="CA106" i="16" s="1"/>
  <c r="BA111" i="21"/>
  <c r="AZ111" i="21" s="1"/>
  <c r="BJ111" i="21"/>
  <c r="BI111" i="21" s="1"/>
  <c r="Z111" i="21"/>
  <c r="Y111" i="21" s="1"/>
  <c r="AC75" i="21"/>
  <c r="AA75" i="21" s="1"/>
  <c r="AD75" i="21" s="1"/>
  <c r="AC76" i="21" s="1"/>
  <c r="BU73" i="21"/>
  <c r="BV73" i="21"/>
  <c r="AL73" i="21"/>
  <c r="AJ73" i="21" s="1"/>
  <c r="AM73" i="21" s="1"/>
  <c r="BL75" i="21"/>
  <c r="BK75" i="21" s="1"/>
  <c r="BN75" i="21" s="1"/>
  <c r="BL76" i="21" s="1"/>
  <c r="BD70" i="21"/>
  <c r="BC70" i="21"/>
  <c r="AU74" i="21"/>
  <c r="AT74" i="21"/>
  <c r="J109" i="21"/>
  <c r="I109" i="21" s="1"/>
  <c r="L109" i="21" s="1"/>
  <c r="BS112" i="21"/>
  <c r="BR112" i="21" s="1"/>
  <c r="AI112" i="21"/>
  <c r="AH112" i="21" s="1"/>
  <c r="Q112" i="21"/>
  <c r="P112" i="21" s="1"/>
  <c r="H112" i="21"/>
  <c r="K111" i="21"/>
  <c r="BO56" i="21"/>
  <c r="AN56" i="21"/>
  <c r="V56" i="21"/>
  <c r="BX56" i="21"/>
  <c r="AE56" i="21"/>
  <c r="AW56" i="21"/>
  <c r="BF56" i="21"/>
  <c r="R56" i="21"/>
  <c r="U56" i="21" s="1"/>
  <c r="AR112" i="21"/>
  <c r="AQ112" i="21" s="1"/>
  <c r="BM76" i="20"/>
  <c r="BK76" i="20" s="1"/>
  <c r="BN76" i="20" s="1"/>
  <c r="BC78" i="20"/>
  <c r="BD78" i="20"/>
  <c r="AK77" i="20"/>
  <c r="AJ77" i="20" s="1"/>
  <c r="AM77" i="20" s="1"/>
  <c r="AK78" i="20" s="1"/>
  <c r="J101" i="20"/>
  <c r="I101" i="20" s="1"/>
  <c r="L101" i="20" s="1"/>
  <c r="H110" i="20"/>
  <c r="K109" i="20"/>
  <c r="AR110" i="20"/>
  <c r="AQ111" i="20" s="1"/>
  <c r="BA110" i="20"/>
  <c r="AZ111" i="20" s="1"/>
  <c r="BS110" i="20"/>
  <c r="BR111" i="20" s="1"/>
  <c r="BT55" i="20"/>
  <c r="BW55" i="20" s="1"/>
  <c r="BX55" i="20"/>
  <c r="T57" i="20"/>
  <c r="S57" i="20"/>
  <c r="Q110" i="20"/>
  <c r="P111" i="20" s="1"/>
  <c r="BJ110" i="20"/>
  <c r="BI111" i="20" s="1"/>
  <c r="Z110" i="20"/>
  <c r="Y111" i="20" s="1"/>
  <c r="AS55" i="20"/>
  <c r="AV55" i="20" s="1"/>
  <c r="AW55" i="20"/>
  <c r="AA55" i="20"/>
  <c r="AD55" i="20" s="1"/>
  <c r="AE55" i="20"/>
  <c r="AI110" i="20"/>
  <c r="AH111" i="20" s="1"/>
  <c r="K106" i="16"/>
  <c r="J59" i="16"/>
  <c r="I59" i="16" s="1"/>
  <c r="BU58" i="16"/>
  <c r="BT58" i="16" s="1"/>
  <c r="H107" i="16"/>
  <c r="BE53" i="16"/>
  <c r="AA57" i="16"/>
  <c r="AD57" i="16" s="1"/>
  <c r="BR105" i="16"/>
  <c r="BI105" i="16"/>
  <c r="AZ105" i="16"/>
  <c r="BS106" i="16"/>
  <c r="BL55" i="16"/>
  <c r="BM55" i="16"/>
  <c r="BJ106" i="16"/>
  <c r="BA106" i="16"/>
  <c r="AR106" i="16"/>
  <c r="AQ106" i="16" s="1"/>
  <c r="AU54" i="16"/>
  <c r="AT54" i="16"/>
  <c r="AI106" i="16"/>
  <c r="AH106" i="16" s="1"/>
  <c r="AJ53" i="16"/>
  <c r="AM53" i="16" s="1"/>
  <c r="Z106" i="16"/>
  <c r="Y106" i="16" s="1"/>
  <c r="Q106" i="16"/>
  <c r="P106" i="16" s="1"/>
  <c r="CD80" i="21" l="1"/>
  <c r="CE80" i="21"/>
  <c r="CC55" i="20"/>
  <c r="CF55" i="20" s="1"/>
  <c r="CG55" i="20"/>
  <c r="CB112" i="21"/>
  <c r="CA112" i="21" s="1"/>
  <c r="CB111" i="20"/>
  <c r="CA112" i="20" s="1"/>
  <c r="CC72" i="16"/>
  <c r="CF72" i="16" s="1"/>
  <c r="CB107" i="16"/>
  <c r="CA107" i="16" s="1"/>
  <c r="BA112" i="21"/>
  <c r="AZ112" i="21" s="1"/>
  <c r="BJ112" i="21"/>
  <c r="BI112" i="21" s="1"/>
  <c r="Z112" i="21"/>
  <c r="Y112" i="21" s="1"/>
  <c r="BT73" i="21"/>
  <c r="BW73" i="21" s="1"/>
  <c r="BU74" i="21" s="1"/>
  <c r="BM76" i="21"/>
  <c r="BK76" i="21" s="1"/>
  <c r="BN76" i="21" s="1"/>
  <c r="AB76" i="21"/>
  <c r="AA76" i="21" s="1"/>
  <c r="AD76" i="21" s="1"/>
  <c r="AK74" i="21"/>
  <c r="AL74" i="21"/>
  <c r="BB70" i="21"/>
  <c r="BE70" i="21" s="1"/>
  <c r="BC71" i="21" s="1"/>
  <c r="AS74" i="21"/>
  <c r="AV74" i="21" s="1"/>
  <c r="AT75" i="21" s="1"/>
  <c r="AR113" i="21"/>
  <c r="AQ113" i="21" s="1"/>
  <c r="BS113" i="21"/>
  <c r="BR113" i="21" s="1"/>
  <c r="Q113" i="21"/>
  <c r="P113" i="21" s="1"/>
  <c r="T57" i="21"/>
  <c r="CG57" i="21" s="1"/>
  <c r="S57" i="21"/>
  <c r="K112" i="21"/>
  <c r="H113" i="21"/>
  <c r="J110" i="21"/>
  <c r="I110" i="21" s="1"/>
  <c r="L110" i="21" s="1"/>
  <c r="AI113" i="21"/>
  <c r="AH113" i="21" s="1"/>
  <c r="BB78" i="20"/>
  <c r="BE78" i="20" s="1"/>
  <c r="BD79" i="20" s="1"/>
  <c r="BL77" i="20"/>
  <c r="BM77" i="20"/>
  <c r="AL78" i="20"/>
  <c r="AJ78" i="20" s="1"/>
  <c r="AM78" i="20" s="1"/>
  <c r="J102" i="20"/>
  <c r="I102" i="20" s="1"/>
  <c r="L102" i="20" s="1"/>
  <c r="BS111" i="20"/>
  <c r="BR112" i="20" s="1"/>
  <c r="BJ111" i="20"/>
  <c r="BI112" i="20" s="1"/>
  <c r="BV56" i="20"/>
  <c r="BU56" i="20"/>
  <c r="AR111" i="20"/>
  <c r="AQ112" i="20" s="1"/>
  <c r="AC56" i="20"/>
  <c r="AB56" i="20"/>
  <c r="Z111" i="20"/>
  <c r="Y112" i="20" s="1"/>
  <c r="Q111" i="20"/>
  <c r="P112" i="20" s="1"/>
  <c r="H111" i="20"/>
  <c r="K110" i="20"/>
  <c r="AU56" i="20"/>
  <c r="AT56" i="20"/>
  <c r="BA111" i="20"/>
  <c r="AZ112" i="20" s="1"/>
  <c r="AI111" i="20"/>
  <c r="AH112" i="20" s="1"/>
  <c r="V57" i="20"/>
  <c r="AN57" i="20"/>
  <c r="BF57" i="20"/>
  <c r="BO57" i="20"/>
  <c r="R57" i="20"/>
  <c r="U57" i="20" s="1"/>
  <c r="K107" i="16"/>
  <c r="L59" i="16"/>
  <c r="H108" i="16"/>
  <c r="BW58" i="16"/>
  <c r="BC54" i="16"/>
  <c r="BD54" i="16"/>
  <c r="AC58" i="16"/>
  <c r="AB58" i="16"/>
  <c r="BR106" i="16"/>
  <c r="BI106" i="16"/>
  <c r="AZ106" i="16"/>
  <c r="BS107" i="16"/>
  <c r="BK55" i="16"/>
  <c r="BN55" i="16" s="1"/>
  <c r="BJ107" i="16"/>
  <c r="BA107" i="16"/>
  <c r="AR107" i="16"/>
  <c r="AQ107" i="16" s="1"/>
  <c r="AS54" i="16"/>
  <c r="AV54" i="16" s="1"/>
  <c r="AK54" i="16"/>
  <c r="AL54" i="16"/>
  <c r="AI107" i="16"/>
  <c r="AH107" i="16" s="1"/>
  <c r="Z107" i="16"/>
  <c r="Y107" i="16" s="1"/>
  <c r="Q107" i="16"/>
  <c r="P107" i="16" s="1"/>
  <c r="CC80" i="21" l="1"/>
  <c r="CF80" i="21" s="1"/>
  <c r="CE81" i="21" s="1"/>
  <c r="CE56" i="20"/>
  <c r="CD56" i="20"/>
  <c r="CB113" i="21"/>
  <c r="CA113" i="21" s="1"/>
  <c r="CB112" i="20"/>
  <c r="CA113" i="20" s="1"/>
  <c r="CD73" i="16"/>
  <c r="CE73" i="16"/>
  <c r="CB108" i="16"/>
  <c r="CA108" i="16" s="1"/>
  <c r="BA113" i="21"/>
  <c r="AZ113" i="21" s="1"/>
  <c r="BJ113" i="21"/>
  <c r="BI113" i="21" s="1"/>
  <c r="Z113" i="21"/>
  <c r="Y113" i="21" s="1"/>
  <c r="BV74" i="21"/>
  <c r="BT74" i="21" s="1"/>
  <c r="BW74" i="21" s="1"/>
  <c r="BU75" i="21" s="1"/>
  <c r="AJ74" i="21"/>
  <c r="AM74" i="21" s="1"/>
  <c r="AL75" i="21" s="1"/>
  <c r="AB77" i="21"/>
  <c r="AC77" i="21"/>
  <c r="BD71" i="21"/>
  <c r="BB71" i="21" s="1"/>
  <c r="BE71" i="21" s="1"/>
  <c r="BD72" i="21" s="1"/>
  <c r="AU75" i="21"/>
  <c r="AS75" i="21" s="1"/>
  <c r="AV75" i="21" s="1"/>
  <c r="J111" i="21"/>
  <c r="I111" i="21" s="1"/>
  <c r="L111" i="21" s="1"/>
  <c r="H114" i="21"/>
  <c r="K113" i="21"/>
  <c r="AR114" i="21"/>
  <c r="AQ114" i="21" s="1"/>
  <c r="BL77" i="21"/>
  <c r="BM77" i="21"/>
  <c r="BS114" i="21"/>
  <c r="BR114" i="21" s="1"/>
  <c r="Q114" i="21"/>
  <c r="P114" i="21" s="1"/>
  <c r="AI114" i="21"/>
  <c r="AH114" i="21" s="1"/>
  <c r="AE57" i="21"/>
  <c r="BF57" i="21"/>
  <c r="AW57" i="21"/>
  <c r="R57" i="21"/>
  <c r="U57" i="21" s="1"/>
  <c r="BX57" i="21"/>
  <c r="BO57" i="21"/>
  <c r="AN57" i="21"/>
  <c r="V57" i="21"/>
  <c r="BC79" i="20"/>
  <c r="BB79" i="20" s="1"/>
  <c r="BE79" i="20" s="1"/>
  <c r="BD80" i="20" s="1"/>
  <c r="BK77" i="20"/>
  <c r="BN77" i="20" s="1"/>
  <c r="AK79" i="20"/>
  <c r="AL79" i="20"/>
  <c r="BA112" i="20"/>
  <c r="AZ113" i="20" s="1"/>
  <c r="H112" i="20"/>
  <c r="K111" i="20"/>
  <c r="Q112" i="20"/>
  <c r="P113" i="20" s="1"/>
  <c r="BS112" i="20"/>
  <c r="BR113" i="20" s="1"/>
  <c r="AA56" i="20"/>
  <c r="AD56" i="20" s="1"/>
  <c r="AE56" i="20"/>
  <c r="BJ112" i="20"/>
  <c r="BI113" i="20" s="1"/>
  <c r="AI112" i="20"/>
  <c r="AH113" i="20" s="1"/>
  <c r="AS56" i="20"/>
  <c r="AV56" i="20" s="1"/>
  <c r="AW56" i="20"/>
  <c r="Z112" i="20"/>
  <c r="Y113" i="20" s="1"/>
  <c r="BT56" i="20"/>
  <c r="BW56" i="20" s="1"/>
  <c r="BX56" i="20"/>
  <c r="J103" i="20"/>
  <c r="I103" i="20" s="1"/>
  <c r="L103" i="20" s="1"/>
  <c r="S58" i="20"/>
  <c r="T58" i="20"/>
  <c r="AR112" i="20"/>
  <c r="AQ113" i="20" s="1"/>
  <c r="K108" i="16"/>
  <c r="J60" i="16"/>
  <c r="I60" i="16" s="1"/>
  <c r="H109" i="16"/>
  <c r="BU59" i="16"/>
  <c r="BV59" i="16"/>
  <c r="BB54" i="16"/>
  <c r="AA58" i="16"/>
  <c r="AD58" i="16" s="1"/>
  <c r="BR107" i="16"/>
  <c r="BI107" i="16"/>
  <c r="AZ107" i="16"/>
  <c r="BS108" i="16"/>
  <c r="BJ108" i="16"/>
  <c r="BL56" i="16"/>
  <c r="BM56" i="16"/>
  <c r="BA108" i="16"/>
  <c r="AR108" i="16"/>
  <c r="AQ108" i="16" s="1"/>
  <c r="AT55" i="16"/>
  <c r="AU55" i="16"/>
  <c r="AI108" i="16"/>
  <c r="AH108" i="16" s="1"/>
  <c r="AJ54" i="16"/>
  <c r="AM54" i="16" s="1"/>
  <c r="Z108" i="16"/>
  <c r="Y108" i="16" s="1"/>
  <c r="Q108" i="16"/>
  <c r="P108" i="16" s="1"/>
  <c r="CD81" i="21" l="1"/>
  <c r="CC81" i="21" s="1"/>
  <c r="CF81" i="21" s="1"/>
  <c r="CC56" i="20"/>
  <c r="CF56" i="20" s="1"/>
  <c r="CG56" i="20"/>
  <c r="CB114" i="21"/>
  <c r="CA114" i="21" s="1"/>
  <c r="CB113" i="20"/>
  <c r="CA114" i="20" s="1"/>
  <c r="CC73" i="16"/>
  <c r="CF73" i="16" s="1"/>
  <c r="CD74" i="16" s="1"/>
  <c r="CB109" i="16"/>
  <c r="CA109" i="16" s="1"/>
  <c r="BA114" i="21"/>
  <c r="AZ114" i="21" s="1"/>
  <c r="BJ114" i="21"/>
  <c r="BI114" i="21" s="1"/>
  <c r="Z114" i="21"/>
  <c r="Y114" i="21" s="1"/>
  <c r="BV75" i="21"/>
  <c r="BT75" i="21" s="1"/>
  <c r="BW75" i="21" s="1"/>
  <c r="BU76" i="21" s="1"/>
  <c r="AK75" i="21"/>
  <c r="AJ75" i="21" s="1"/>
  <c r="AM75" i="21" s="1"/>
  <c r="AA77" i="21"/>
  <c r="AD77" i="21" s="1"/>
  <c r="AC78" i="21" s="1"/>
  <c r="BC72" i="21"/>
  <c r="BB72" i="21" s="1"/>
  <c r="BE72" i="21" s="1"/>
  <c r="BD73" i="21" s="1"/>
  <c r="BK77" i="21"/>
  <c r="BN77" i="21" s="1"/>
  <c r="BL78" i="21" s="1"/>
  <c r="AU76" i="21"/>
  <c r="AT76" i="21"/>
  <c r="T58" i="21"/>
  <c r="CG58" i="21" s="1"/>
  <c r="S58" i="21"/>
  <c r="BS115" i="21"/>
  <c r="BR115" i="21" s="1"/>
  <c r="AI115" i="21"/>
  <c r="AH115" i="21" s="1"/>
  <c r="J112" i="21"/>
  <c r="I112" i="21" s="1"/>
  <c r="L112" i="21" s="1"/>
  <c r="Q115" i="21"/>
  <c r="P115" i="21" s="1"/>
  <c r="AR115" i="21"/>
  <c r="AQ115" i="21" s="1"/>
  <c r="H115" i="21"/>
  <c r="K114" i="21"/>
  <c r="BC80" i="20"/>
  <c r="BB80" i="20" s="1"/>
  <c r="BE80" i="20" s="1"/>
  <c r="BC81" i="20" s="1"/>
  <c r="BM78" i="20"/>
  <c r="BL78" i="20"/>
  <c r="AJ79" i="20"/>
  <c r="AM79" i="20" s="1"/>
  <c r="AL80" i="20" s="1"/>
  <c r="J104" i="20"/>
  <c r="I104" i="20" s="1"/>
  <c r="L104" i="20" s="1"/>
  <c r="AR113" i="20"/>
  <c r="AQ114" i="20" s="1"/>
  <c r="Q113" i="20"/>
  <c r="P114" i="20" s="1"/>
  <c r="K112" i="20"/>
  <c r="H113" i="20"/>
  <c r="BV57" i="20"/>
  <c r="BU57" i="20"/>
  <c r="BO58" i="20"/>
  <c r="R58" i="20"/>
  <c r="U58" i="20" s="1"/>
  <c r="BF58" i="20"/>
  <c r="AN58" i="20"/>
  <c r="V58" i="20"/>
  <c r="AI113" i="20"/>
  <c r="AH114" i="20" s="1"/>
  <c r="BS113" i="20"/>
  <c r="BR114" i="20" s="1"/>
  <c r="AC57" i="20"/>
  <c r="AB57" i="20"/>
  <c r="BJ113" i="20"/>
  <c r="BI114" i="20" s="1"/>
  <c r="Z113" i="20"/>
  <c r="Y114" i="20" s="1"/>
  <c r="BA113" i="20"/>
  <c r="AZ114" i="20" s="1"/>
  <c r="AU57" i="20"/>
  <c r="AT57" i="20"/>
  <c r="K109" i="16"/>
  <c r="L60" i="16"/>
  <c r="H110" i="16"/>
  <c r="BT59" i="16"/>
  <c r="BE54" i="16"/>
  <c r="AC59" i="16"/>
  <c r="AB59" i="16"/>
  <c r="BR108" i="16"/>
  <c r="BI108" i="16"/>
  <c r="AZ108" i="16"/>
  <c r="BS109" i="16"/>
  <c r="BJ109" i="16"/>
  <c r="BK56" i="16"/>
  <c r="BN56" i="16" s="1"/>
  <c r="BA109" i="16"/>
  <c r="AS55" i="16"/>
  <c r="AV55" i="16" s="1"/>
  <c r="AR109" i="16"/>
  <c r="AQ109" i="16" s="1"/>
  <c r="AK55" i="16"/>
  <c r="AL55" i="16"/>
  <c r="AI109" i="16"/>
  <c r="AH109" i="16" s="1"/>
  <c r="Z109" i="16"/>
  <c r="Y109" i="16" s="1"/>
  <c r="Q109" i="16"/>
  <c r="P109" i="16" s="1"/>
  <c r="CE82" i="21" l="1"/>
  <c r="CD82" i="21"/>
  <c r="CB115" i="21"/>
  <c r="CA115" i="21" s="1"/>
  <c r="CE74" i="16"/>
  <c r="CC74" i="16" s="1"/>
  <c r="CF74" i="16" s="1"/>
  <c r="CB114" i="20"/>
  <c r="CA115" i="20" s="1"/>
  <c r="CE57" i="20"/>
  <c r="CD57" i="20"/>
  <c r="CB110" i="16"/>
  <c r="CA110" i="16" s="1"/>
  <c r="BA115" i="21"/>
  <c r="AZ115" i="21" s="1"/>
  <c r="BJ115" i="21"/>
  <c r="BI115" i="21" s="1"/>
  <c r="Z115" i="21"/>
  <c r="Y115" i="21" s="1"/>
  <c r="BV76" i="21"/>
  <c r="BT76" i="21" s="1"/>
  <c r="BW76" i="21" s="1"/>
  <c r="BU77" i="21" s="1"/>
  <c r="AB78" i="21"/>
  <c r="AA78" i="21" s="1"/>
  <c r="AD78" i="21" s="1"/>
  <c r="AK76" i="21"/>
  <c r="AL76" i="21"/>
  <c r="BC73" i="21"/>
  <c r="BB73" i="21" s="1"/>
  <c r="BE73" i="21" s="1"/>
  <c r="BC74" i="21" s="1"/>
  <c r="BM78" i="21"/>
  <c r="BK78" i="21" s="1"/>
  <c r="BN78" i="21" s="1"/>
  <c r="BL79" i="21" s="1"/>
  <c r="AS76" i="21"/>
  <c r="AV76" i="21" s="1"/>
  <c r="J113" i="21"/>
  <c r="I113" i="21" s="1"/>
  <c r="L113" i="21" s="1"/>
  <c r="AI116" i="21"/>
  <c r="AH116" i="21" s="1"/>
  <c r="AR116" i="21"/>
  <c r="AQ116" i="21" s="1"/>
  <c r="BS116" i="21"/>
  <c r="BR116" i="21" s="1"/>
  <c r="Q116" i="21"/>
  <c r="P116" i="21" s="1"/>
  <c r="AW58" i="21"/>
  <c r="R58" i="21"/>
  <c r="U58" i="21" s="1"/>
  <c r="BF58" i="21"/>
  <c r="AE58" i="21"/>
  <c r="BO58" i="21"/>
  <c r="BX58" i="21"/>
  <c r="AN58" i="21"/>
  <c r="V58" i="21"/>
  <c r="H116" i="21"/>
  <c r="K115" i="21"/>
  <c r="BK78" i="20"/>
  <c r="BN78" i="20" s="1"/>
  <c r="BD81" i="20"/>
  <c r="BB81" i="20" s="1"/>
  <c r="BE81" i="20" s="1"/>
  <c r="BC82" i="20" s="1"/>
  <c r="AK80" i="20"/>
  <c r="AJ80" i="20" s="1"/>
  <c r="AM80" i="20" s="1"/>
  <c r="J105" i="20"/>
  <c r="I105" i="20" s="1"/>
  <c r="L105" i="20" s="1"/>
  <c r="BJ114" i="20"/>
  <c r="BI115" i="20" s="1"/>
  <c r="BT57" i="20"/>
  <c r="BW57" i="20" s="1"/>
  <c r="BX57" i="20"/>
  <c r="AR114" i="20"/>
  <c r="AQ115" i="20" s="1"/>
  <c r="AS57" i="20"/>
  <c r="AV57" i="20" s="1"/>
  <c r="AW57" i="20"/>
  <c r="BA114" i="20"/>
  <c r="AZ115" i="20" s="1"/>
  <c r="AI114" i="20"/>
  <c r="AH115" i="20" s="1"/>
  <c r="AA57" i="20"/>
  <c r="AD57" i="20" s="1"/>
  <c r="AE57" i="20"/>
  <c r="H114" i="20"/>
  <c r="K113" i="20"/>
  <c r="Q114" i="20"/>
  <c r="P115" i="20" s="1"/>
  <c r="T59" i="20"/>
  <c r="S59" i="20"/>
  <c r="Z114" i="20"/>
  <c r="Y115" i="20" s="1"/>
  <c r="BS114" i="20"/>
  <c r="BR115" i="20" s="1"/>
  <c r="K110" i="16"/>
  <c r="J61" i="16"/>
  <c r="I61" i="16" s="1"/>
  <c r="H111" i="16"/>
  <c r="BW59" i="16"/>
  <c r="BD55" i="16"/>
  <c r="BC55" i="16"/>
  <c r="AA59" i="16"/>
  <c r="AD59" i="16" s="1"/>
  <c r="BR109" i="16"/>
  <c r="BI109" i="16"/>
  <c r="AZ109" i="16"/>
  <c r="BS110" i="16"/>
  <c r="BJ110" i="16"/>
  <c r="BM57" i="16"/>
  <c r="BL57" i="16"/>
  <c r="BA110" i="16"/>
  <c r="AU56" i="16"/>
  <c r="AT56" i="16"/>
  <c r="AR110" i="16"/>
  <c r="AQ110" i="16" s="1"/>
  <c r="AJ55" i="16"/>
  <c r="AM55" i="16" s="1"/>
  <c r="AI110" i="16"/>
  <c r="AH110" i="16" s="1"/>
  <c r="Z110" i="16"/>
  <c r="Y110" i="16" s="1"/>
  <c r="Q110" i="16"/>
  <c r="P110" i="16" s="1"/>
  <c r="CC82" i="21" l="1"/>
  <c r="CF82" i="21" s="1"/>
  <c r="CB116" i="21"/>
  <c r="CA116" i="21" s="1"/>
  <c r="CC57" i="20"/>
  <c r="CF57" i="20" s="1"/>
  <c r="CG57" i="20"/>
  <c r="CB115" i="20"/>
  <c r="CA116" i="20" s="1"/>
  <c r="CE75" i="16"/>
  <c r="CD75" i="16"/>
  <c r="CB111" i="16"/>
  <c r="CA111" i="16" s="1"/>
  <c r="BA116" i="21"/>
  <c r="AZ116" i="21" s="1"/>
  <c r="BJ116" i="21"/>
  <c r="BI116" i="21" s="1"/>
  <c r="Z116" i="21"/>
  <c r="Y116" i="21" s="1"/>
  <c r="BV77" i="21"/>
  <c r="BT77" i="21" s="1"/>
  <c r="BW77" i="21" s="1"/>
  <c r="AC79" i="21"/>
  <c r="AB79" i="21"/>
  <c r="BD74" i="21"/>
  <c r="BB74" i="21" s="1"/>
  <c r="BE74" i="21" s="1"/>
  <c r="AJ76" i="21"/>
  <c r="AM76" i="21" s="1"/>
  <c r="AU77" i="21"/>
  <c r="AT77" i="21"/>
  <c r="BM79" i="21"/>
  <c r="BK79" i="21" s="1"/>
  <c r="BN79" i="21" s="1"/>
  <c r="BL80" i="21" s="1"/>
  <c r="J114" i="21"/>
  <c r="I114" i="21" s="1"/>
  <c r="L114" i="21" s="1"/>
  <c r="Q117" i="21"/>
  <c r="P117" i="21" s="1"/>
  <c r="BS117" i="21"/>
  <c r="BR117" i="21" s="1"/>
  <c r="K116" i="21"/>
  <c r="H117" i="21"/>
  <c r="T59" i="21"/>
  <c r="CG59" i="21" s="1"/>
  <c r="S59" i="21"/>
  <c r="AR117" i="21"/>
  <c r="AQ117" i="21" s="1"/>
  <c r="AI117" i="21"/>
  <c r="AH117" i="21" s="1"/>
  <c r="BM79" i="20"/>
  <c r="BL79" i="20"/>
  <c r="BD82" i="20"/>
  <c r="BB82" i="20" s="1"/>
  <c r="BE82" i="20" s="1"/>
  <c r="AL81" i="20"/>
  <c r="AK81" i="20"/>
  <c r="J106" i="20"/>
  <c r="I106" i="20" s="1"/>
  <c r="L106" i="20" s="1"/>
  <c r="AC58" i="20"/>
  <c r="AB58" i="20"/>
  <c r="AU58" i="20"/>
  <c r="AT58" i="20"/>
  <c r="Z115" i="20"/>
  <c r="Y116" i="20" s="1"/>
  <c r="BF59" i="20"/>
  <c r="R59" i="20"/>
  <c r="U59" i="20" s="1"/>
  <c r="BO59" i="20"/>
  <c r="V59" i="20"/>
  <c r="AN59" i="20"/>
  <c r="BU58" i="20"/>
  <c r="BV58" i="20"/>
  <c r="BA115" i="20"/>
  <c r="AZ116" i="20" s="1"/>
  <c r="BJ115" i="20"/>
  <c r="BI116" i="20" s="1"/>
  <c r="K114" i="20"/>
  <c r="H115" i="20"/>
  <c r="BS115" i="20"/>
  <c r="BR116" i="20" s="1"/>
  <c r="Q115" i="20"/>
  <c r="P116" i="20" s="1"/>
  <c r="AI115" i="20"/>
  <c r="AH116" i="20" s="1"/>
  <c r="AR115" i="20"/>
  <c r="AQ116" i="20" s="1"/>
  <c r="K111" i="16"/>
  <c r="L61" i="16"/>
  <c r="H112" i="16"/>
  <c r="BV60" i="16"/>
  <c r="BU60" i="16"/>
  <c r="BB55" i="16"/>
  <c r="AC60" i="16"/>
  <c r="AB60" i="16"/>
  <c r="BR110" i="16"/>
  <c r="BI110" i="16"/>
  <c r="AZ110" i="16"/>
  <c r="BS111" i="16"/>
  <c r="BK57" i="16"/>
  <c r="BN57" i="16" s="1"/>
  <c r="BJ111" i="16"/>
  <c r="BA111" i="16"/>
  <c r="AS56" i="16"/>
  <c r="AV56" i="16" s="1"/>
  <c r="AR111" i="16"/>
  <c r="AQ111" i="16" s="1"/>
  <c r="AI111" i="16"/>
  <c r="AH111" i="16" s="1"/>
  <c r="AL56" i="16"/>
  <c r="AK56" i="16"/>
  <c r="Z111" i="16"/>
  <c r="Y111" i="16" s="1"/>
  <c r="Q111" i="16"/>
  <c r="P111" i="16" s="1"/>
  <c r="CE83" i="21" l="1"/>
  <c r="CD83" i="21"/>
  <c r="CE58" i="20"/>
  <c r="CD58" i="20"/>
  <c r="CB116" i="20"/>
  <c r="CA117" i="20" s="1"/>
  <c r="CB117" i="21"/>
  <c r="CA117" i="21" s="1"/>
  <c r="CC75" i="16"/>
  <c r="CF75" i="16" s="1"/>
  <c r="CD76" i="16" s="1"/>
  <c r="CB112" i="16"/>
  <c r="CA112" i="16" s="1"/>
  <c r="BA117" i="21"/>
  <c r="AZ117" i="21" s="1"/>
  <c r="BJ117" i="21"/>
  <c r="BI117" i="21" s="1"/>
  <c r="Z117" i="21"/>
  <c r="Y117" i="21" s="1"/>
  <c r="BU78" i="21"/>
  <c r="BV78" i="21"/>
  <c r="AA79" i="21"/>
  <c r="AD79" i="21" s="1"/>
  <c r="AB80" i="21" s="1"/>
  <c r="AL77" i="21"/>
  <c r="AK77" i="21"/>
  <c r="AS77" i="21"/>
  <c r="AV77" i="21" s="1"/>
  <c r="BM80" i="21"/>
  <c r="BK80" i="21" s="1"/>
  <c r="BN80" i="21" s="1"/>
  <c r="BL81" i="21" s="1"/>
  <c r="J115" i="21"/>
  <c r="I115" i="21" s="1"/>
  <c r="L115" i="21" s="1"/>
  <c r="Q118" i="21"/>
  <c r="P118" i="21" s="1"/>
  <c r="AI118" i="21"/>
  <c r="AH118" i="21" s="1"/>
  <c r="AR118" i="21"/>
  <c r="AQ118" i="21" s="1"/>
  <c r="AN59" i="21"/>
  <c r="BX59" i="21"/>
  <c r="BO59" i="21"/>
  <c r="AE59" i="21"/>
  <c r="AW59" i="21"/>
  <c r="V59" i="21"/>
  <c r="BF59" i="21"/>
  <c r="R59" i="21"/>
  <c r="U59" i="21" s="1"/>
  <c r="BS118" i="21"/>
  <c r="BR118" i="21" s="1"/>
  <c r="BC75" i="21"/>
  <c r="BD75" i="21"/>
  <c r="H118" i="21"/>
  <c r="K117" i="21"/>
  <c r="BK79" i="20"/>
  <c r="BN79" i="20" s="1"/>
  <c r="BM80" i="20" s="1"/>
  <c r="BC83" i="20"/>
  <c r="BD83" i="20"/>
  <c r="AJ81" i="20"/>
  <c r="AM81" i="20" s="1"/>
  <c r="AL82" i="20" s="1"/>
  <c r="J107" i="20"/>
  <c r="I107" i="20" s="1"/>
  <c r="L107" i="20" s="1"/>
  <c r="BJ116" i="20"/>
  <c r="BI117" i="20" s="1"/>
  <c r="BA116" i="20"/>
  <c r="AZ117" i="20" s="1"/>
  <c r="AI116" i="20"/>
  <c r="AH117" i="20" s="1"/>
  <c r="AR116" i="20"/>
  <c r="AQ117" i="20" s="1"/>
  <c r="H116" i="20"/>
  <c r="K115" i="20"/>
  <c r="AA58" i="20"/>
  <c r="AD58" i="20" s="1"/>
  <c r="AE58" i="20"/>
  <c r="BS116" i="20"/>
  <c r="BR117" i="20" s="1"/>
  <c r="BT58" i="20"/>
  <c r="BW58" i="20" s="1"/>
  <c r="BX58" i="20"/>
  <c r="Z116" i="20"/>
  <c r="Y117" i="20" s="1"/>
  <c r="T60" i="20"/>
  <c r="S60" i="20"/>
  <c r="AS58" i="20"/>
  <c r="AV58" i="20" s="1"/>
  <c r="AW58" i="20"/>
  <c r="Q116" i="20"/>
  <c r="P117" i="20" s="1"/>
  <c r="K112" i="16"/>
  <c r="J62" i="16"/>
  <c r="I62" i="16" s="1"/>
  <c r="H113" i="16"/>
  <c r="BT60" i="16"/>
  <c r="BW60" i="16" s="1"/>
  <c r="BE55" i="16"/>
  <c r="AA60" i="16"/>
  <c r="BR111" i="16"/>
  <c r="BI111" i="16"/>
  <c r="AZ111" i="16"/>
  <c r="BS112" i="16"/>
  <c r="BJ112" i="16"/>
  <c r="BM58" i="16"/>
  <c r="BL58" i="16"/>
  <c r="BA112" i="16"/>
  <c r="AR112" i="16"/>
  <c r="AQ112" i="16" s="1"/>
  <c r="AU57" i="16"/>
  <c r="AT57" i="16"/>
  <c r="AI112" i="16"/>
  <c r="AH112" i="16" s="1"/>
  <c r="AJ56" i="16"/>
  <c r="AM56" i="16" s="1"/>
  <c r="Z112" i="16"/>
  <c r="Y112" i="16" s="1"/>
  <c r="Q112" i="16"/>
  <c r="P112" i="16" s="1"/>
  <c r="CC83" i="21" l="1"/>
  <c r="CF83" i="21" s="1"/>
  <c r="CE84" i="21" s="1"/>
  <c r="CB117" i="20"/>
  <c r="CA118" i="20" s="1"/>
  <c r="CC58" i="20"/>
  <c r="CF58" i="20" s="1"/>
  <c r="CG58" i="20"/>
  <c r="CB118" i="21"/>
  <c r="CA118" i="21" s="1"/>
  <c r="CE76" i="16"/>
  <c r="CC76" i="16" s="1"/>
  <c r="CF76" i="16" s="1"/>
  <c r="CB113" i="16"/>
  <c r="CA113" i="16" s="1"/>
  <c r="BA118" i="21"/>
  <c r="AZ118" i="21" s="1"/>
  <c r="BJ118" i="21"/>
  <c r="BI118" i="21" s="1"/>
  <c r="Z118" i="21"/>
  <c r="Y118" i="21" s="1"/>
  <c r="BT78" i="21"/>
  <c r="BW78" i="21" s="1"/>
  <c r="BU79" i="21" s="1"/>
  <c r="AC80" i="21"/>
  <c r="AA80" i="21" s="1"/>
  <c r="AD80" i="21" s="1"/>
  <c r="AC81" i="21" s="1"/>
  <c r="AJ77" i="21"/>
  <c r="AM77" i="21" s="1"/>
  <c r="AK78" i="21" s="1"/>
  <c r="AT78" i="21"/>
  <c r="AU78" i="21"/>
  <c r="BM81" i="21"/>
  <c r="BK81" i="21" s="1"/>
  <c r="BN81" i="21" s="1"/>
  <c r="H119" i="21"/>
  <c r="K118" i="21"/>
  <c r="T60" i="21"/>
  <c r="CG60" i="21" s="1"/>
  <c r="S60" i="21"/>
  <c r="BB75" i="21"/>
  <c r="BE75" i="21" s="1"/>
  <c r="AR119" i="21"/>
  <c r="AQ119" i="21" s="1"/>
  <c r="AI119" i="21"/>
  <c r="AH119" i="21" s="1"/>
  <c r="J116" i="21"/>
  <c r="I116" i="21" s="1"/>
  <c r="L116" i="21" s="1"/>
  <c r="BS119" i="21"/>
  <c r="BR119" i="21" s="1"/>
  <c r="Q119" i="21"/>
  <c r="P119" i="21" s="1"/>
  <c r="BL80" i="20"/>
  <c r="BK80" i="20" s="1"/>
  <c r="BN80" i="20" s="1"/>
  <c r="BB83" i="20"/>
  <c r="BE83" i="20" s="1"/>
  <c r="AK82" i="20"/>
  <c r="AJ82" i="20" s="1"/>
  <c r="AM82" i="20" s="1"/>
  <c r="AL83" i="20" s="1"/>
  <c r="J108" i="20"/>
  <c r="I108" i="20" s="1"/>
  <c r="L108" i="20" s="1"/>
  <c r="BU59" i="20"/>
  <c r="BV59" i="20"/>
  <c r="AB59" i="20"/>
  <c r="AC59" i="20"/>
  <c r="BJ117" i="20"/>
  <c r="BI118" i="20" s="1"/>
  <c r="Z117" i="20"/>
  <c r="Y118" i="20" s="1"/>
  <c r="Q117" i="20"/>
  <c r="P118" i="20" s="1"/>
  <c r="AU59" i="20"/>
  <c r="AT59" i="20"/>
  <c r="AR117" i="20"/>
  <c r="AQ118" i="20" s="1"/>
  <c r="BO60" i="20"/>
  <c r="V60" i="20"/>
  <c r="BF60" i="20"/>
  <c r="AN60" i="20"/>
  <c r="R60" i="20"/>
  <c r="U60" i="20" s="1"/>
  <c r="BA117" i="20"/>
  <c r="AZ118" i="20" s="1"/>
  <c r="AI117" i="20"/>
  <c r="AH118" i="20" s="1"/>
  <c r="BS117" i="20"/>
  <c r="BR118" i="20" s="1"/>
  <c r="K116" i="20"/>
  <c r="H117" i="20"/>
  <c r="K113" i="16"/>
  <c r="L62" i="16"/>
  <c r="H114" i="16"/>
  <c r="BU61" i="16"/>
  <c r="BV61" i="16"/>
  <c r="BC56" i="16"/>
  <c r="BD56" i="16"/>
  <c r="AD60" i="16"/>
  <c r="BR112" i="16"/>
  <c r="BI112" i="16"/>
  <c r="AZ112" i="16"/>
  <c r="BS113" i="16"/>
  <c r="BJ113" i="16"/>
  <c r="BK58" i="16"/>
  <c r="BN58" i="16" s="1"/>
  <c r="BA113" i="16"/>
  <c r="AS57" i="16"/>
  <c r="AV57" i="16" s="1"/>
  <c r="AR113" i="16"/>
  <c r="AQ113" i="16" s="1"/>
  <c r="AI113" i="16"/>
  <c r="AH113" i="16" s="1"/>
  <c r="AL57" i="16"/>
  <c r="AK57" i="16"/>
  <c r="Z113" i="16"/>
  <c r="Y113" i="16" s="1"/>
  <c r="Q113" i="16"/>
  <c r="P113" i="16" s="1"/>
  <c r="CD84" i="21" l="1"/>
  <c r="CC84" i="21" s="1"/>
  <c r="CF84" i="21" s="1"/>
  <c r="CD59" i="20"/>
  <c r="CE59" i="20"/>
  <c r="CB118" i="20"/>
  <c r="CA119" i="20" s="1"/>
  <c r="CB119" i="21"/>
  <c r="CA119" i="21" s="1"/>
  <c r="CE77" i="16"/>
  <c r="CD77" i="16"/>
  <c r="CB114" i="16"/>
  <c r="CA114" i="16" s="1"/>
  <c r="BA119" i="21"/>
  <c r="AZ119" i="21" s="1"/>
  <c r="BJ119" i="21"/>
  <c r="BI119" i="21" s="1"/>
  <c r="Z119" i="21"/>
  <c r="Y119" i="21" s="1"/>
  <c r="BV79" i="21"/>
  <c r="BT79" i="21" s="1"/>
  <c r="BW79" i="21" s="1"/>
  <c r="BV80" i="21" s="1"/>
  <c r="AL78" i="21"/>
  <c r="AJ78" i="21" s="1"/>
  <c r="AM78" i="21" s="1"/>
  <c r="AL79" i="21" s="1"/>
  <c r="AB81" i="21"/>
  <c r="AA81" i="21" s="1"/>
  <c r="AD81" i="21" s="1"/>
  <c r="AS78" i="21"/>
  <c r="AV78" i="21" s="1"/>
  <c r="AU79" i="21" s="1"/>
  <c r="J117" i="21"/>
  <c r="I117" i="21" s="1"/>
  <c r="L117" i="21" s="1"/>
  <c r="AN60" i="21"/>
  <c r="BF60" i="21"/>
  <c r="R60" i="21"/>
  <c r="U60" i="21" s="1"/>
  <c r="BX60" i="21"/>
  <c r="AW60" i="21"/>
  <c r="AE60" i="21"/>
  <c r="BO60" i="21"/>
  <c r="V60" i="21"/>
  <c r="BM82" i="21"/>
  <c r="BL82" i="21"/>
  <c r="Q120" i="21"/>
  <c r="P120" i="21" s="1"/>
  <c r="AI120" i="21"/>
  <c r="AH120" i="21" s="1"/>
  <c r="BS120" i="21"/>
  <c r="BR120" i="21" s="1"/>
  <c r="BD76" i="21"/>
  <c r="BC76" i="21"/>
  <c r="AR120" i="21"/>
  <c r="AQ120" i="21" s="1"/>
  <c r="H120" i="21"/>
  <c r="K119" i="21"/>
  <c r="AK83" i="20"/>
  <c r="AJ83" i="20" s="1"/>
  <c r="AM83" i="20" s="1"/>
  <c r="AL84" i="20" s="1"/>
  <c r="BL81" i="20"/>
  <c r="BM81" i="20"/>
  <c r="BD84" i="20"/>
  <c r="BC84" i="20"/>
  <c r="J109" i="20"/>
  <c r="I109" i="20" s="1"/>
  <c r="L109" i="20" s="1"/>
  <c r="Q118" i="20"/>
  <c r="P119" i="20" s="1"/>
  <c r="BJ118" i="20"/>
  <c r="BI119" i="20" s="1"/>
  <c r="BS118" i="20"/>
  <c r="BR119" i="20" s="1"/>
  <c r="BA118" i="20"/>
  <c r="AZ119" i="20" s="1"/>
  <c r="BT59" i="20"/>
  <c r="BW59" i="20" s="1"/>
  <c r="BX59" i="20"/>
  <c r="Z118" i="20"/>
  <c r="Y119" i="20" s="1"/>
  <c r="AR118" i="20"/>
  <c r="AQ119" i="20" s="1"/>
  <c r="AA59" i="20"/>
  <c r="AD59" i="20" s="1"/>
  <c r="AE59" i="20"/>
  <c r="H118" i="20"/>
  <c r="K117" i="20"/>
  <c r="T61" i="20"/>
  <c r="S61" i="20"/>
  <c r="AS59" i="20"/>
  <c r="AV59" i="20" s="1"/>
  <c r="AW59" i="20"/>
  <c r="AI118" i="20"/>
  <c r="AH119" i="20" s="1"/>
  <c r="K114" i="16"/>
  <c r="J63" i="16"/>
  <c r="I63" i="16" s="1"/>
  <c r="H115" i="16"/>
  <c r="BT61" i="16"/>
  <c r="BB56" i="16"/>
  <c r="BE56" i="16" s="1"/>
  <c r="AC61" i="16"/>
  <c r="AB61" i="16"/>
  <c r="BR113" i="16"/>
  <c r="BI113" i="16"/>
  <c r="AZ113" i="16"/>
  <c r="BS114" i="16"/>
  <c r="BJ114" i="16"/>
  <c r="BL59" i="16"/>
  <c r="BM59" i="16"/>
  <c r="BA114" i="16"/>
  <c r="AR114" i="16"/>
  <c r="AQ114" i="16" s="1"/>
  <c r="AU58" i="16"/>
  <c r="AT58" i="16"/>
  <c r="AJ57" i="16"/>
  <c r="AM57" i="16" s="1"/>
  <c r="AI114" i="16"/>
  <c r="AH114" i="16" s="1"/>
  <c r="Z114" i="16"/>
  <c r="Y114" i="16" s="1"/>
  <c r="Q114" i="16"/>
  <c r="P114" i="16" s="1"/>
  <c r="CD85" i="21" l="1"/>
  <c r="CE85" i="21"/>
  <c r="CB119" i="20"/>
  <c r="CA120" i="20" s="1"/>
  <c r="CC59" i="20"/>
  <c r="CF59" i="20" s="1"/>
  <c r="CG59" i="20"/>
  <c r="CB120" i="21"/>
  <c r="CA120" i="21" s="1"/>
  <c r="CC77" i="16"/>
  <c r="CF77" i="16" s="1"/>
  <c r="CE78" i="16" s="1"/>
  <c r="CB115" i="16"/>
  <c r="CA115" i="16" s="1"/>
  <c r="BA120" i="21"/>
  <c r="AZ120" i="21" s="1"/>
  <c r="BJ120" i="21"/>
  <c r="BI120" i="21" s="1"/>
  <c r="Z120" i="21"/>
  <c r="Y120" i="21" s="1"/>
  <c r="BU80" i="21"/>
  <c r="BT80" i="21" s="1"/>
  <c r="BW80" i="21" s="1"/>
  <c r="BU81" i="21" s="1"/>
  <c r="AK79" i="21"/>
  <c r="AJ79" i="21" s="1"/>
  <c r="AM79" i="21" s="1"/>
  <c r="AL80" i="21" s="1"/>
  <c r="AB82" i="21"/>
  <c r="AC82" i="21"/>
  <c r="AT79" i="21"/>
  <c r="AS79" i="21" s="1"/>
  <c r="AV79" i="21" s="1"/>
  <c r="J118" i="21"/>
  <c r="I118" i="21" s="1"/>
  <c r="L118" i="21" s="1"/>
  <c r="Q121" i="21"/>
  <c r="P121" i="21" s="1"/>
  <c r="AR121" i="21"/>
  <c r="AQ121" i="21" s="1"/>
  <c r="BB76" i="21"/>
  <c r="BE76" i="21" s="1"/>
  <c r="BS121" i="21"/>
  <c r="BR121" i="21" s="1"/>
  <c r="K120" i="21"/>
  <c r="H121" i="21"/>
  <c r="AI121" i="21"/>
  <c r="AH121" i="21" s="1"/>
  <c r="T61" i="21"/>
  <c r="CG61" i="21" s="1"/>
  <c r="S61" i="21"/>
  <c r="BK82" i="21"/>
  <c r="BN82" i="21" s="1"/>
  <c r="BK81" i="20"/>
  <c r="BN81" i="20" s="1"/>
  <c r="BM82" i="20" s="1"/>
  <c r="BB84" i="20"/>
  <c r="BE84" i="20" s="1"/>
  <c r="AK84" i="20"/>
  <c r="AJ84" i="20" s="1"/>
  <c r="AM84" i="20" s="1"/>
  <c r="AL85" i="20" s="1"/>
  <c r="J110" i="20"/>
  <c r="I110" i="20" s="1"/>
  <c r="L110" i="20" s="1"/>
  <c r="AN61" i="20"/>
  <c r="BO61" i="20"/>
  <c r="BF61" i="20"/>
  <c r="R61" i="20"/>
  <c r="U61" i="20" s="1"/>
  <c r="V61" i="20"/>
  <c r="AC60" i="20"/>
  <c r="AB60" i="20"/>
  <c r="BS119" i="20"/>
  <c r="BR120" i="20" s="1"/>
  <c r="AR119" i="20"/>
  <c r="AQ120" i="20" s="1"/>
  <c r="Z119" i="20"/>
  <c r="Y120" i="20" s="1"/>
  <c r="BJ119" i="20"/>
  <c r="BI120" i="20" s="1"/>
  <c r="AI119" i="20"/>
  <c r="AH120" i="20" s="1"/>
  <c r="BU60" i="20"/>
  <c r="BV60" i="20"/>
  <c r="K118" i="20"/>
  <c r="H119" i="20"/>
  <c r="BA119" i="20"/>
  <c r="AZ120" i="20" s="1"/>
  <c r="AU60" i="20"/>
  <c r="AT60" i="20"/>
  <c r="Q119" i="20"/>
  <c r="P120" i="20" s="1"/>
  <c r="K115" i="16"/>
  <c r="L63" i="16"/>
  <c r="H116" i="16"/>
  <c r="BW61" i="16"/>
  <c r="BD57" i="16"/>
  <c r="BC57" i="16"/>
  <c r="AA61" i="16"/>
  <c r="BR114" i="16"/>
  <c r="BI114" i="16"/>
  <c r="AZ114" i="16"/>
  <c r="BS115" i="16"/>
  <c r="BJ115" i="16"/>
  <c r="BK59" i="16"/>
  <c r="BN59" i="16" s="1"/>
  <c r="BA115" i="16"/>
  <c r="AS58" i="16"/>
  <c r="AV58" i="16" s="1"/>
  <c r="AR115" i="16"/>
  <c r="AQ115" i="16" s="1"/>
  <c r="AI115" i="16"/>
  <c r="AH115" i="16" s="1"/>
  <c r="AL58" i="16"/>
  <c r="AK58" i="16"/>
  <c r="Z115" i="16"/>
  <c r="Y115" i="16" s="1"/>
  <c r="Q115" i="16"/>
  <c r="P115" i="16" s="1"/>
  <c r="CC85" i="21" l="1"/>
  <c r="CF85" i="21" s="1"/>
  <c r="CD86" i="21" s="1"/>
  <c r="CD60" i="20"/>
  <c r="CE60" i="20"/>
  <c r="CB121" i="21"/>
  <c r="CA121" i="21" s="1"/>
  <c r="CB120" i="20"/>
  <c r="CA121" i="20" s="1"/>
  <c r="CD78" i="16"/>
  <c r="CC78" i="16" s="1"/>
  <c r="CF78" i="16" s="1"/>
  <c r="CB116" i="16"/>
  <c r="CA116" i="16" s="1"/>
  <c r="BA121" i="21"/>
  <c r="AZ121" i="21" s="1"/>
  <c r="BJ121" i="21"/>
  <c r="BI121" i="21" s="1"/>
  <c r="Z121" i="21"/>
  <c r="Y121" i="21" s="1"/>
  <c r="BV81" i="21"/>
  <c r="BT81" i="21" s="1"/>
  <c r="BW81" i="21" s="1"/>
  <c r="BU82" i="21" s="1"/>
  <c r="AA82" i="21"/>
  <c r="AD82" i="21" s="1"/>
  <c r="AC83" i="21" s="1"/>
  <c r="AK80" i="21"/>
  <c r="AJ80" i="21" s="1"/>
  <c r="AM80" i="21" s="1"/>
  <c r="AU80" i="21"/>
  <c r="AT80" i="21"/>
  <c r="J119" i="21"/>
  <c r="I119" i="21" s="1"/>
  <c r="L119" i="21" s="1"/>
  <c r="BS122" i="21"/>
  <c r="BR122" i="21" s="1"/>
  <c r="H122" i="21"/>
  <c r="K121" i="21"/>
  <c r="BL83" i="21"/>
  <c r="BM83" i="21"/>
  <c r="Q122" i="21"/>
  <c r="P122" i="21" s="1"/>
  <c r="AI122" i="21"/>
  <c r="AH122" i="21" s="1"/>
  <c r="BD77" i="21"/>
  <c r="BC77" i="21"/>
  <c r="BX61" i="21"/>
  <c r="AN61" i="21"/>
  <c r="R61" i="21"/>
  <c r="U61" i="21" s="1"/>
  <c r="BF61" i="21"/>
  <c r="BO61" i="21"/>
  <c r="AE61" i="21"/>
  <c r="AW61" i="21"/>
  <c r="V61" i="21"/>
  <c r="AR122" i="21"/>
  <c r="AQ122" i="21" s="1"/>
  <c r="BL82" i="20"/>
  <c r="BK82" i="20" s="1"/>
  <c r="BN82" i="20" s="1"/>
  <c r="BL83" i="20" s="1"/>
  <c r="BD85" i="20"/>
  <c r="BC85" i="20"/>
  <c r="AK85" i="20"/>
  <c r="AJ85" i="20" s="1"/>
  <c r="AM85" i="20" s="1"/>
  <c r="J111" i="20"/>
  <c r="I111" i="20" s="1"/>
  <c r="L111" i="20" s="1"/>
  <c r="AI120" i="20"/>
  <c r="AH121" i="20" s="1"/>
  <c r="H120" i="20"/>
  <c r="K119" i="20"/>
  <c r="BS120" i="20"/>
  <c r="BR121" i="20" s="1"/>
  <c r="AA60" i="20"/>
  <c r="AD60" i="20" s="1"/>
  <c r="AE60" i="20"/>
  <c r="BT60" i="20"/>
  <c r="BW60" i="20" s="1"/>
  <c r="BX60" i="20"/>
  <c r="BA120" i="20"/>
  <c r="AZ121" i="20" s="1"/>
  <c r="BJ120" i="20"/>
  <c r="BI121" i="20" s="1"/>
  <c r="AR120" i="20"/>
  <c r="AQ121" i="20" s="1"/>
  <c r="T62" i="20"/>
  <c r="S62" i="20"/>
  <c r="Q120" i="20"/>
  <c r="P121" i="20" s="1"/>
  <c r="AS60" i="20"/>
  <c r="AV60" i="20" s="1"/>
  <c r="AW60" i="20"/>
  <c r="Z120" i="20"/>
  <c r="Y121" i="20" s="1"/>
  <c r="K116" i="16"/>
  <c r="J64" i="16"/>
  <c r="I64" i="16" s="1"/>
  <c r="H117" i="16"/>
  <c r="BB57" i="16"/>
  <c r="BE57" i="16" s="1"/>
  <c r="BC58" i="16" s="1"/>
  <c r="BU62" i="16"/>
  <c r="BV62" i="16"/>
  <c r="AD61" i="16"/>
  <c r="BR115" i="16"/>
  <c r="BI115" i="16"/>
  <c r="AZ115" i="16"/>
  <c r="BS116" i="16"/>
  <c r="BJ116" i="16"/>
  <c r="BM60" i="16"/>
  <c r="BL60" i="16"/>
  <c r="BA116" i="16"/>
  <c r="AR116" i="16"/>
  <c r="AQ116" i="16" s="1"/>
  <c r="AU59" i="16"/>
  <c r="AT59" i="16"/>
  <c r="AI116" i="16"/>
  <c r="AH116" i="16" s="1"/>
  <c r="AJ58" i="16"/>
  <c r="AM58" i="16" s="1"/>
  <c r="Z116" i="16"/>
  <c r="Y116" i="16" s="1"/>
  <c r="Q116" i="16"/>
  <c r="P116" i="16" s="1"/>
  <c r="CE86" i="21" l="1"/>
  <c r="CC86" i="21" s="1"/>
  <c r="CF86" i="21" s="1"/>
  <c r="CE87" i="21" s="1"/>
  <c r="CB121" i="20"/>
  <c r="CA122" i="20" s="1"/>
  <c r="CB122" i="21"/>
  <c r="CA122" i="21" s="1"/>
  <c r="CC60" i="20"/>
  <c r="CF60" i="20" s="1"/>
  <c r="CG60" i="20"/>
  <c r="CD79" i="16"/>
  <c r="CE79" i="16"/>
  <c r="CB117" i="16"/>
  <c r="CA117" i="16" s="1"/>
  <c r="BA122" i="21"/>
  <c r="AZ122" i="21" s="1"/>
  <c r="BJ122" i="21"/>
  <c r="BI122" i="21" s="1"/>
  <c r="Z122" i="21"/>
  <c r="Y122" i="21" s="1"/>
  <c r="BV82" i="21"/>
  <c r="BT82" i="21" s="1"/>
  <c r="BW82" i="21" s="1"/>
  <c r="BU83" i="21" s="1"/>
  <c r="AB83" i="21"/>
  <c r="AA83" i="21" s="1"/>
  <c r="AD83" i="21" s="1"/>
  <c r="AB84" i="21" s="1"/>
  <c r="AK81" i="21"/>
  <c r="AL81" i="21"/>
  <c r="AS80" i="21"/>
  <c r="AV80" i="21" s="1"/>
  <c r="AT81" i="21" s="1"/>
  <c r="BB77" i="21"/>
  <c r="BE77" i="21" s="1"/>
  <c r="BC78" i="21" s="1"/>
  <c r="BK83" i="21"/>
  <c r="BN83" i="21" s="1"/>
  <c r="BL84" i="21" s="1"/>
  <c r="AR123" i="21"/>
  <c r="AQ123" i="21" s="1"/>
  <c r="AI123" i="21"/>
  <c r="AH123" i="21" s="1"/>
  <c r="Q123" i="21"/>
  <c r="P123" i="21" s="1"/>
  <c r="J120" i="21"/>
  <c r="I120" i="21" s="1"/>
  <c r="L120" i="21" s="1"/>
  <c r="T62" i="21"/>
  <c r="CG62" i="21" s="1"/>
  <c r="S62" i="21"/>
  <c r="BS123" i="21"/>
  <c r="BR123" i="21" s="1"/>
  <c r="H123" i="21"/>
  <c r="K122" i="21"/>
  <c r="BM83" i="20"/>
  <c r="BK83" i="20" s="1"/>
  <c r="BN83" i="20" s="1"/>
  <c r="BL84" i="20" s="1"/>
  <c r="BB85" i="20"/>
  <c r="BE85" i="20" s="1"/>
  <c r="BC86" i="20" s="1"/>
  <c r="BA121" i="20"/>
  <c r="AZ122" i="20" s="1"/>
  <c r="AN62" i="20"/>
  <c r="BF62" i="20"/>
  <c r="BO62" i="20"/>
  <c r="R62" i="20"/>
  <c r="U62" i="20" s="1"/>
  <c r="V62" i="20"/>
  <c r="J112" i="20"/>
  <c r="I112" i="20" s="1"/>
  <c r="L112" i="20" s="1"/>
  <c r="AB61" i="20"/>
  <c r="AC61" i="20"/>
  <c r="AK86" i="20"/>
  <c r="AL86" i="20"/>
  <c r="BJ121" i="20"/>
  <c r="BI122" i="20" s="1"/>
  <c r="H121" i="20"/>
  <c r="K120" i="20"/>
  <c r="Z121" i="20"/>
  <c r="Y122" i="20" s="1"/>
  <c r="BV61" i="20"/>
  <c r="BU61" i="20"/>
  <c r="Q121" i="20"/>
  <c r="P122" i="20" s="1"/>
  <c r="BS121" i="20"/>
  <c r="BR122" i="20" s="1"/>
  <c r="AR121" i="20"/>
  <c r="AQ122" i="20" s="1"/>
  <c r="AI121" i="20"/>
  <c r="AH122" i="20" s="1"/>
  <c r="AU61" i="20"/>
  <c r="AT61" i="20"/>
  <c r="K117" i="16"/>
  <c r="L64" i="16"/>
  <c r="H118" i="16"/>
  <c r="BD58" i="16"/>
  <c r="BB58" i="16" s="1"/>
  <c r="BE58" i="16" s="1"/>
  <c r="BT62" i="16"/>
  <c r="BW62" i="16" s="1"/>
  <c r="AC62" i="16"/>
  <c r="AB62" i="16"/>
  <c r="BR116" i="16"/>
  <c r="BI116" i="16"/>
  <c r="AZ116" i="16"/>
  <c r="BS117" i="16"/>
  <c r="BJ117" i="16"/>
  <c r="BK60" i="16"/>
  <c r="BN60" i="16" s="1"/>
  <c r="BA117" i="16"/>
  <c r="AS59" i="16"/>
  <c r="AV59" i="16" s="1"/>
  <c r="AR117" i="16"/>
  <c r="AQ117" i="16" s="1"/>
  <c r="AI117" i="16"/>
  <c r="AH117" i="16" s="1"/>
  <c r="AL59" i="16"/>
  <c r="AK59" i="16"/>
  <c r="Z117" i="16"/>
  <c r="Y117" i="16" s="1"/>
  <c r="Q117" i="16"/>
  <c r="P117" i="16" s="1"/>
  <c r="CD87" i="21" l="1"/>
  <c r="CC87" i="21" s="1"/>
  <c r="CF87" i="21" s="1"/>
  <c r="CE88" i="21" s="1"/>
  <c r="CC122" i="21"/>
  <c r="CB123" i="21"/>
  <c r="CA123" i="21" s="1"/>
  <c r="CD122" i="21"/>
  <c r="CE122" i="21"/>
  <c r="CG122" i="21"/>
  <c r="CF122" i="21"/>
  <c r="CB122" i="20"/>
  <c r="CA123" i="20" s="1"/>
  <c r="CE61" i="20"/>
  <c r="CD61" i="20"/>
  <c r="CC79" i="16"/>
  <c r="CF79" i="16" s="1"/>
  <c r="CD80" i="16" s="1"/>
  <c r="CB118" i="16"/>
  <c r="CA118" i="16" s="1"/>
  <c r="BA123" i="21"/>
  <c r="AZ123" i="21" s="1"/>
  <c r="BJ123" i="21"/>
  <c r="BI123" i="21" s="1"/>
  <c r="Z123" i="21"/>
  <c r="Y123" i="21" s="1"/>
  <c r="BV83" i="21"/>
  <c r="BT83" i="21" s="1"/>
  <c r="BW83" i="21" s="1"/>
  <c r="BV84" i="21" s="1"/>
  <c r="AC84" i="21"/>
  <c r="AA84" i="21" s="1"/>
  <c r="AD84" i="21" s="1"/>
  <c r="AB85" i="21" s="1"/>
  <c r="AJ81" i="21"/>
  <c r="AM81" i="21" s="1"/>
  <c r="AL82" i="21" s="1"/>
  <c r="AU81" i="21"/>
  <c r="AS81" i="21" s="1"/>
  <c r="AV81" i="21" s="1"/>
  <c r="BD78" i="21"/>
  <c r="BB78" i="21" s="1"/>
  <c r="BE78" i="21" s="1"/>
  <c r="BM84" i="21"/>
  <c r="BK84" i="21" s="1"/>
  <c r="BN84" i="21" s="1"/>
  <c r="BL85" i="21" s="1"/>
  <c r="J123" i="21"/>
  <c r="I123" i="21"/>
  <c r="H124" i="21"/>
  <c r="L123" i="21"/>
  <c r="K123" i="21"/>
  <c r="BX62" i="21"/>
  <c r="V62" i="21"/>
  <c r="AE62" i="21"/>
  <c r="AN62" i="21"/>
  <c r="AW62" i="21"/>
  <c r="BF62" i="21"/>
  <c r="R62" i="21"/>
  <c r="U62" i="21" s="1"/>
  <c r="BO62" i="21"/>
  <c r="U123" i="21"/>
  <c r="T123" i="21"/>
  <c r="S123" i="21"/>
  <c r="Q124" i="21"/>
  <c r="P124" i="21" s="1"/>
  <c r="V123" i="21"/>
  <c r="R123" i="21"/>
  <c r="AI124" i="21"/>
  <c r="AH124" i="21" s="1"/>
  <c r="AN123" i="21"/>
  <c r="AM123" i="21"/>
  <c r="AK123" i="21"/>
  <c r="AJ123" i="21"/>
  <c r="AL123" i="21"/>
  <c r="J121" i="21"/>
  <c r="I121" i="21" s="1"/>
  <c r="L121" i="21" s="1"/>
  <c r="AR124" i="21"/>
  <c r="AQ124" i="21" s="1"/>
  <c r="AW123" i="21"/>
  <c r="AU123" i="21"/>
  <c r="AS123" i="21"/>
  <c r="AV123" i="21"/>
  <c r="AT123" i="21"/>
  <c r="BU123" i="21"/>
  <c r="BT123" i="21"/>
  <c r="BS124" i="21"/>
  <c r="BR124" i="21" s="1"/>
  <c r="BW123" i="21"/>
  <c r="BX123" i="21"/>
  <c r="BV123" i="21"/>
  <c r="BM84" i="20"/>
  <c r="BK84" i="20" s="1"/>
  <c r="BN84" i="20" s="1"/>
  <c r="BL85" i="20" s="1"/>
  <c r="BD86" i="20"/>
  <c r="BB86" i="20" s="1"/>
  <c r="BE86" i="20" s="1"/>
  <c r="BD87" i="20" s="1"/>
  <c r="J113" i="20"/>
  <c r="I113" i="20" s="1"/>
  <c r="L113" i="20" s="1"/>
  <c r="BT61" i="20"/>
  <c r="BW61" i="20" s="1"/>
  <c r="BX61" i="20"/>
  <c r="S63" i="20"/>
  <c r="T63" i="20"/>
  <c r="AS61" i="20"/>
  <c r="AV61" i="20" s="1"/>
  <c r="AW61" i="20"/>
  <c r="AR122" i="20"/>
  <c r="AQ123" i="20" s="1"/>
  <c r="AA61" i="20"/>
  <c r="AD61" i="20" s="1"/>
  <c r="AE61" i="20"/>
  <c r="Q122" i="20"/>
  <c r="P123" i="20" s="1"/>
  <c r="AI122" i="20"/>
  <c r="AH123" i="20" s="1"/>
  <c r="BJ122" i="20"/>
  <c r="BI123" i="20" s="1"/>
  <c r="Z122" i="20"/>
  <c r="Y123" i="20" s="1"/>
  <c r="BS122" i="20"/>
  <c r="BR123" i="20" s="1"/>
  <c r="H122" i="20"/>
  <c r="K121" i="20"/>
  <c r="AJ86" i="20"/>
  <c r="AM86" i="20" s="1"/>
  <c r="BA122" i="20"/>
  <c r="AZ123" i="20" s="1"/>
  <c r="K118" i="16"/>
  <c r="J65" i="16"/>
  <c r="I65" i="16" s="1"/>
  <c r="H119" i="16"/>
  <c r="BU63" i="16"/>
  <c r="BV63" i="16"/>
  <c r="BC59" i="16"/>
  <c r="BD59" i="16"/>
  <c r="AA62" i="16"/>
  <c r="BR117" i="16"/>
  <c r="BI117" i="16"/>
  <c r="AZ117" i="16"/>
  <c r="BS118" i="16"/>
  <c r="BJ118" i="16"/>
  <c r="BM61" i="16"/>
  <c r="BL61" i="16"/>
  <c r="BA118" i="16"/>
  <c r="AR118" i="16"/>
  <c r="AQ118" i="16" s="1"/>
  <c r="AT60" i="16"/>
  <c r="AU60" i="16"/>
  <c r="AI118" i="16"/>
  <c r="AH118" i="16" s="1"/>
  <c r="AJ59" i="16"/>
  <c r="AM59" i="16" s="1"/>
  <c r="Z118" i="16"/>
  <c r="Y118" i="16" s="1"/>
  <c r="Q118" i="16"/>
  <c r="P118" i="16" s="1"/>
  <c r="CD88" i="21" l="1"/>
  <c r="CC88" i="21" s="1"/>
  <c r="CF88" i="21" s="1"/>
  <c r="CE89" i="21" s="1"/>
  <c r="CE122" i="20"/>
  <c r="CD122" i="20"/>
  <c r="CC122" i="20"/>
  <c r="CB123" i="20"/>
  <c r="CA124" i="20" s="1"/>
  <c r="CG122" i="20"/>
  <c r="CF122" i="20"/>
  <c r="CD123" i="21"/>
  <c r="CB124" i="21"/>
  <c r="CA124" i="21" s="1"/>
  <c r="CF123" i="21"/>
  <c r="CG123" i="21"/>
  <c r="CE123" i="21"/>
  <c r="CC123" i="21"/>
  <c r="CC61" i="20"/>
  <c r="CF61" i="20" s="1"/>
  <c r="CG61" i="20"/>
  <c r="CE80" i="16"/>
  <c r="CC80" i="16" s="1"/>
  <c r="CF80" i="16" s="1"/>
  <c r="CB119" i="16"/>
  <c r="CA119" i="16" s="1"/>
  <c r="BC123" i="21"/>
  <c r="BB123" i="21"/>
  <c r="BD123" i="21"/>
  <c r="BF123" i="21"/>
  <c r="BA124" i="21"/>
  <c r="AZ124" i="21" s="1"/>
  <c r="BE123" i="21"/>
  <c r="BO123" i="21"/>
  <c r="BK123" i="21"/>
  <c r="BN123" i="21"/>
  <c r="BL123" i="21"/>
  <c r="BJ124" i="21"/>
  <c r="BI124" i="21" s="1"/>
  <c r="BM123" i="21"/>
  <c r="AE123" i="21"/>
  <c r="AB123" i="21"/>
  <c r="AA123" i="21"/>
  <c r="Z124" i="21"/>
  <c r="Y124" i="21" s="1"/>
  <c r="AC123" i="21"/>
  <c r="AD123" i="21"/>
  <c r="BU84" i="21"/>
  <c r="BT84" i="21" s="1"/>
  <c r="BW84" i="21" s="1"/>
  <c r="BU85" i="21" s="1"/>
  <c r="AC85" i="21"/>
  <c r="AA85" i="21" s="1"/>
  <c r="AD85" i="21" s="1"/>
  <c r="AC86" i="21" s="1"/>
  <c r="AK82" i="21"/>
  <c r="AJ82" i="21" s="1"/>
  <c r="AM82" i="21" s="1"/>
  <c r="AT82" i="21"/>
  <c r="AU82" i="21"/>
  <c r="BM85" i="21"/>
  <c r="BK85" i="21" s="1"/>
  <c r="BN85" i="21" s="1"/>
  <c r="BM86" i="21" s="1"/>
  <c r="J122" i="21"/>
  <c r="I122" i="21" s="1"/>
  <c r="L122" i="21" s="1"/>
  <c r="S63" i="21"/>
  <c r="T63" i="21"/>
  <c r="CG63" i="21" s="1"/>
  <c r="AI125" i="21"/>
  <c r="AH125" i="21" s="1"/>
  <c r="AM124" i="21"/>
  <c r="AK124" i="21"/>
  <c r="AN124" i="21"/>
  <c r="AL124" i="21"/>
  <c r="AJ124" i="21"/>
  <c r="BD79" i="21"/>
  <c r="BC79" i="21"/>
  <c r="L124" i="21"/>
  <c r="K124" i="21"/>
  <c r="J124" i="21"/>
  <c r="H125" i="21"/>
  <c r="I124" i="21"/>
  <c r="BW124" i="21"/>
  <c r="BV124" i="21"/>
  <c r="BU124" i="21"/>
  <c r="BS125" i="21"/>
  <c r="BR125" i="21" s="1"/>
  <c r="BT124" i="21"/>
  <c r="BX124" i="21"/>
  <c r="Q125" i="21"/>
  <c r="P125" i="21" s="1"/>
  <c r="V124" i="21"/>
  <c r="U124" i="21"/>
  <c r="S124" i="21"/>
  <c r="R124" i="21"/>
  <c r="T124" i="21"/>
  <c r="AS124" i="21"/>
  <c r="AW124" i="21"/>
  <c r="AU124" i="21"/>
  <c r="AT124" i="21"/>
  <c r="AR125" i="21"/>
  <c r="AQ125" i="21" s="1"/>
  <c r="AV124" i="21"/>
  <c r="BM85" i="20"/>
  <c r="BK85" i="20" s="1"/>
  <c r="BN85" i="20" s="1"/>
  <c r="BM86" i="20" s="1"/>
  <c r="BC87" i="20"/>
  <c r="BB87" i="20" s="1"/>
  <c r="BE87" i="20" s="1"/>
  <c r="BC88" i="20" s="1"/>
  <c r="J114" i="20"/>
  <c r="I114" i="20" s="1"/>
  <c r="L114" i="20" s="1"/>
  <c r="AR123" i="20"/>
  <c r="AQ124" i="20" s="1"/>
  <c r="BV62" i="20"/>
  <c r="BU62" i="20"/>
  <c r="BS123" i="20"/>
  <c r="BR124" i="20" s="1"/>
  <c r="BJ123" i="20"/>
  <c r="BI124" i="20" s="1"/>
  <c r="AU62" i="20"/>
  <c r="AT62" i="20"/>
  <c r="AL87" i="20"/>
  <c r="AK87" i="20"/>
  <c r="AI123" i="20"/>
  <c r="AH124" i="20" s="1"/>
  <c r="AN63" i="20"/>
  <c r="BF63" i="20"/>
  <c r="R63" i="20"/>
  <c r="U63" i="20" s="1"/>
  <c r="BO63" i="20"/>
  <c r="V63" i="20"/>
  <c r="K122" i="20"/>
  <c r="H123" i="20"/>
  <c r="Z123" i="20"/>
  <c r="Y124" i="20" s="1"/>
  <c r="Q123" i="20"/>
  <c r="P124" i="20" s="1"/>
  <c r="AB62" i="20"/>
  <c r="AC62" i="20"/>
  <c r="BA123" i="20"/>
  <c r="AZ124" i="20" s="1"/>
  <c r="K119" i="16"/>
  <c r="L65" i="16"/>
  <c r="BT63" i="16"/>
  <c r="BW63" i="16" s="1"/>
  <c r="BU64" i="16" s="1"/>
  <c r="H120" i="16"/>
  <c r="BB59" i="16"/>
  <c r="BE59" i="16" s="1"/>
  <c r="AD62" i="16"/>
  <c r="BR118" i="16"/>
  <c r="BI118" i="16"/>
  <c r="AZ118" i="16"/>
  <c r="BS119" i="16"/>
  <c r="BJ119" i="16"/>
  <c r="BK61" i="16"/>
  <c r="BN61" i="16" s="1"/>
  <c r="BA119" i="16"/>
  <c r="AR119" i="16"/>
  <c r="AQ119" i="16" s="1"/>
  <c r="AS60" i="16"/>
  <c r="AV60" i="16" s="1"/>
  <c r="AI119" i="16"/>
  <c r="AH119" i="16" s="1"/>
  <c r="AK60" i="16"/>
  <c r="AL60" i="16"/>
  <c r="Z119" i="16"/>
  <c r="Y119" i="16" s="1"/>
  <c r="Q119" i="16"/>
  <c r="P119" i="16" s="1"/>
  <c r="CD89" i="21" l="1"/>
  <c r="CC89" i="21" s="1"/>
  <c r="CF89" i="21" s="1"/>
  <c r="CE90" i="21" s="1"/>
  <c r="CE124" i="21"/>
  <c r="CC124" i="21"/>
  <c r="CB125" i="21"/>
  <c r="CA125" i="21" s="1"/>
  <c r="CD124" i="21"/>
  <c r="CG124" i="21"/>
  <c r="CF124" i="21"/>
  <c r="CF123" i="20"/>
  <c r="CE123" i="20"/>
  <c r="CD123" i="20"/>
  <c r="CC123" i="20"/>
  <c r="CG123" i="20"/>
  <c r="CB124" i="20"/>
  <c r="CA125" i="20" s="1"/>
  <c r="CE62" i="20"/>
  <c r="CD62" i="20"/>
  <c r="CE81" i="16"/>
  <c r="CD81" i="16"/>
  <c r="CB120" i="16"/>
  <c r="CA120" i="16" s="1"/>
  <c r="BD124" i="21"/>
  <c r="BA125" i="21"/>
  <c r="AZ125" i="21" s="1"/>
  <c r="BB124" i="21"/>
  <c r="BC124" i="21"/>
  <c r="BF124" i="21"/>
  <c r="BE124" i="21"/>
  <c r="BJ125" i="21"/>
  <c r="BI125" i="21" s="1"/>
  <c r="BO124" i="21"/>
  <c r="BK124" i="21"/>
  <c r="BL124" i="21"/>
  <c r="BN124" i="21"/>
  <c r="BM124" i="21"/>
  <c r="Z125" i="21"/>
  <c r="Y125" i="21" s="1"/>
  <c r="AD124" i="21"/>
  <c r="AB124" i="21"/>
  <c r="AE124" i="21"/>
  <c r="AA124" i="21"/>
  <c r="AC124" i="21"/>
  <c r="BV85" i="21"/>
  <c r="BT85" i="21" s="1"/>
  <c r="BW85" i="21" s="1"/>
  <c r="BV86" i="21" s="1"/>
  <c r="AB86" i="21"/>
  <c r="AA86" i="21" s="1"/>
  <c r="AD86" i="21" s="1"/>
  <c r="AC87" i="21" s="1"/>
  <c r="AS82" i="21"/>
  <c r="AV82" i="21" s="1"/>
  <c r="AT83" i="21" s="1"/>
  <c r="AK83" i="21"/>
  <c r="AL83" i="21"/>
  <c r="BB79" i="21"/>
  <c r="BE79" i="21" s="1"/>
  <c r="BD80" i="21" s="1"/>
  <c r="BL86" i="21"/>
  <c r="BK86" i="21" s="1"/>
  <c r="BN86" i="21" s="1"/>
  <c r="BF63" i="21"/>
  <c r="BX63" i="21"/>
  <c r="BO63" i="21"/>
  <c r="AN63" i="21"/>
  <c r="AW63" i="21"/>
  <c r="R63" i="21"/>
  <c r="U63" i="21" s="1"/>
  <c r="AE63" i="21"/>
  <c r="V63" i="21"/>
  <c r="Q126" i="21"/>
  <c r="P126" i="21" s="1"/>
  <c r="U125" i="21"/>
  <c r="S125" i="21"/>
  <c r="V125" i="21"/>
  <c r="T125" i="21"/>
  <c r="R125" i="21"/>
  <c r="H126" i="21"/>
  <c r="L125" i="21"/>
  <c r="J125" i="21"/>
  <c r="K125" i="21"/>
  <c r="I125" i="21"/>
  <c r="AK125" i="21"/>
  <c r="AJ125" i="21"/>
  <c r="AI126" i="21"/>
  <c r="AH126" i="21" s="1"/>
  <c r="AM125" i="21"/>
  <c r="AN125" i="21"/>
  <c r="AL125" i="21"/>
  <c r="BS126" i="21"/>
  <c r="BR126" i="21" s="1"/>
  <c r="BX125" i="21"/>
  <c r="BW125" i="21"/>
  <c r="BU125" i="21"/>
  <c r="BV125" i="21"/>
  <c r="BT125" i="21"/>
  <c r="AU125" i="21"/>
  <c r="AT125" i="21"/>
  <c r="AS125" i="21"/>
  <c r="AW125" i="21"/>
  <c r="AR126" i="21"/>
  <c r="AQ126" i="21" s="1"/>
  <c r="AV125" i="21"/>
  <c r="BL86" i="20"/>
  <c r="BK86" i="20" s="1"/>
  <c r="BN86" i="20" s="1"/>
  <c r="BD88" i="20"/>
  <c r="BB88" i="20" s="1"/>
  <c r="BE88" i="20" s="1"/>
  <c r="AJ87" i="20"/>
  <c r="AM87" i="20" s="1"/>
  <c r="AL88" i="20" s="1"/>
  <c r="J115" i="20"/>
  <c r="I115" i="20" s="1"/>
  <c r="L115" i="20" s="1"/>
  <c r="BE123" i="20"/>
  <c r="BD123" i="20"/>
  <c r="BC123" i="20"/>
  <c r="BB123" i="20"/>
  <c r="BA124" i="20"/>
  <c r="AZ125" i="20" s="1"/>
  <c r="BF123" i="20"/>
  <c r="T64" i="20"/>
  <c r="S64" i="20"/>
  <c r="AS62" i="20"/>
  <c r="AV62" i="20" s="1"/>
  <c r="AW62" i="20"/>
  <c r="AU123" i="20"/>
  <c r="AT123" i="20"/>
  <c r="AS123" i="20"/>
  <c r="AR124" i="20"/>
  <c r="AQ125" i="20" s="1"/>
  <c r="AW123" i="20"/>
  <c r="AV123" i="20"/>
  <c r="AA62" i="20"/>
  <c r="AD62" i="20" s="1"/>
  <c r="AE62" i="20"/>
  <c r="Q124" i="20"/>
  <c r="P125" i="20" s="1"/>
  <c r="V123" i="20"/>
  <c r="U123" i="20"/>
  <c r="T123" i="20"/>
  <c r="S123" i="20"/>
  <c r="R123" i="20"/>
  <c r="AK123" i="20"/>
  <c r="AJ123" i="20"/>
  <c r="AI124" i="20"/>
  <c r="AH125" i="20" s="1"/>
  <c r="AN123" i="20"/>
  <c r="AM123" i="20"/>
  <c r="AL123" i="20"/>
  <c r="BT62" i="20"/>
  <c r="BW62" i="20" s="1"/>
  <c r="BX62" i="20"/>
  <c r="AA123" i="20"/>
  <c r="Z124" i="20"/>
  <c r="Y125" i="20" s="1"/>
  <c r="AE123" i="20"/>
  <c r="AD123" i="20"/>
  <c r="AC123" i="20"/>
  <c r="AB123" i="20"/>
  <c r="BS124" i="20"/>
  <c r="BR125" i="20" s="1"/>
  <c r="BX123" i="20"/>
  <c r="BW123" i="20"/>
  <c r="BV123" i="20"/>
  <c r="BU123" i="20"/>
  <c r="BT123" i="20"/>
  <c r="H124" i="20"/>
  <c r="L123" i="20"/>
  <c r="K123" i="20"/>
  <c r="J123" i="20"/>
  <c r="I123" i="20"/>
  <c r="BO123" i="20"/>
  <c r="BN123" i="20"/>
  <c r="BM123" i="20"/>
  <c r="BL123" i="20"/>
  <c r="BK123" i="20"/>
  <c r="BJ124" i="20"/>
  <c r="BI125" i="20" s="1"/>
  <c r="BV64" i="16"/>
  <c r="BT64" i="16" s="1"/>
  <c r="BW64" i="16" s="1"/>
  <c r="K120" i="16"/>
  <c r="J66" i="16"/>
  <c r="I66" i="16" s="1"/>
  <c r="H121" i="16"/>
  <c r="BC60" i="16"/>
  <c r="BD60" i="16"/>
  <c r="AC63" i="16"/>
  <c r="AB63" i="16"/>
  <c r="BR119" i="16"/>
  <c r="BI119" i="16"/>
  <c r="AZ119" i="16"/>
  <c r="BS120" i="16"/>
  <c r="BJ120" i="16"/>
  <c r="BL62" i="16"/>
  <c r="BM62" i="16"/>
  <c r="BA120" i="16"/>
  <c r="AR120" i="16"/>
  <c r="AQ120" i="16" s="1"/>
  <c r="AU61" i="16"/>
  <c r="AT61" i="16"/>
  <c r="AJ60" i="16"/>
  <c r="AM60" i="16" s="1"/>
  <c r="AI120" i="16"/>
  <c r="AH120" i="16" s="1"/>
  <c r="Z120" i="16"/>
  <c r="Y120" i="16" s="1"/>
  <c r="Q120" i="16"/>
  <c r="P120" i="16" s="1"/>
  <c r="CD90" i="21" l="1"/>
  <c r="CC90" i="21" s="1"/>
  <c r="CF90" i="21" s="1"/>
  <c r="CE91" i="21" s="1"/>
  <c r="CF125" i="21"/>
  <c r="CD125" i="21"/>
  <c r="CC125" i="21"/>
  <c r="CB126" i="21"/>
  <c r="CA126" i="21" s="1"/>
  <c r="CG125" i="21"/>
  <c r="CE125" i="21"/>
  <c r="CC62" i="20"/>
  <c r="CF62" i="20" s="1"/>
  <c r="CG62" i="20"/>
  <c r="CG124" i="20"/>
  <c r="CF124" i="20"/>
  <c r="CE124" i="20"/>
  <c r="CD124" i="20"/>
  <c r="CC124" i="20"/>
  <c r="CB125" i="20"/>
  <c r="CA126" i="20" s="1"/>
  <c r="CC81" i="16"/>
  <c r="CF81" i="16" s="1"/>
  <c r="CD82" i="16" s="1"/>
  <c r="CB121" i="16"/>
  <c r="CA121" i="16" s="1"/>
  <c r="BE125" i="21"/>
  <c r="BB125" i="21"/>
  <c r="BF125" i="21"/>
  <c r="BA126" i="21"/>
  <c r="AZ126" i="21" s="1"/>
  <c r="BC125" i="21"/>
  <c r="BD125" i="21"/>
  <c r="BM125" i="21"/>
  <c r="BJ126" i="21"/>
  <c r="BI126" i="21" s="1"/>
  <c r="BK125" i="21"/>
  <c r="BN125" i="21"/>
  <c r="BO125" i="21"/>
  <c r="BL125" i="21"/>
  <c r="AE125" i="21"/>
  <c r="AA125" i="21"/>
  <c r="AB125" i="21"/>
  <c r="AD125" i="21"/>
  <c r="Z126" i="21"/>
  <c r="Y126" i="21" s="1"/>
  <c r="AC125" i="21"/>
  <c r="AB87" i="21"/>
  <c r="AA87" i="21" s="1"/>
  <c r="AD87" i="21" s="1"/>
  <c r="AU83" i="21"/>
  <c r="AS83" i="21" s="1"/>
  <c r="AV83" i="21" s="1"/>
  <c r="AT84" i="21" s="1"/>
  <c r="AJ83" i="21"/>
  <c r="AM83" i="21" s="1"/>
  <c r="AL84" i="21" s="1"/>
  <c r="BC80" i="21"/>
  <c r="BB80" i="21" s="1"/>
  <c r="BE80" i="21" s="1"/>
  <c r="BU86" i="21"/>
  <c r="BT86" i="21" s="1"/>
  <c r="BW86" i="21" s="1"/>
  <c r="BL87" i="21"/>
  <c r="BM87" i="21"/>
  <c r="H127" i="21"/>
  <c r="L126" i="21"/>
  <c r="J126" i="21"/>
  <c r="K126" i="21"/>
  <c r="I126" i="21"/>
  <c r="AW126" i="21"/>
  <c r="AV126" i="21"/>
  <c r="AU126" i="21"/>
  <c r="AS126" i="21"/>
  <c r="AR127" i="21"/>
  <c r="AQ127" i="21" s="1"/>
  <c r="AT126" i="21"/>
  <c r="AM126" i="21"/>
  <c r="AL126" i="21"/>
  <c r="AK126" i="21"/>
  <c r="AI127" i="21"/>
  <c r="AH127" i="21" s="1"/>
  <c r="AN126" i="21"/>
  <c r="AJ126" i="21"/>
  <c r="BS127" i="21"/>
  <c r="BR127" i="21" s="1"/>
  <c r="BW126" i="21"/>
  <c r="BU126" i="21"/>
  <c r="BT126" i="21"/>
  <c r="BV126" i="21"/>
  <c r="BX126" i="21"/>
  <c r="S64" i="21"/>
  <c r="T64" i="21"/>
  <c r="CG64" i="21" s="1"/>
  <c r="S126" i="21"/>
  <c r="R126" i="21"/>
  <c r="Q127" i="21"/>
  <c r="P127" i="21" s="1"/>
  <c r="U126" i="21"/>
  <c r="T126" i="21"/>
  <c r="V126" i="21"/>
  <c r="BM87" i="20"/>
  <c r="BL87" i="20"/>
  <c r="BD89" i="20"/>
  <c r="BC89" i="20"/>
  <c r="AK88" i="20"/>
  <c r="AJ88" i="20" s="1"/>
  <c r="AM88" i="20" s="1"/>
  <c r="BJ125" i="20"/>
  <c r="BI126" i="20" s="1"/>
  <c r="BO124" i="20"/>
  <c r="BN124" i="20"/>
  <c r="BM124" i="20"/>
  <c r="BL124" i="20"/>
  <c r="BK124" i="20"/>
  <c r="S124" i="20"/>
  <c r="R124" i="20"/>
  <c r="Q125" i="20"/>
  <c r="P126" i="20" s="1"/>
  <c r="V124" i="20"/>
  <c r="U124" i="20"/>
  <c r="T124" i="20"/>
  <c r="BS125" i="20"/>
  <c r="BR126" i="20" s="1"/>
  <c r="BX124" i="20"/>
  <c r="BW124" i="20"/>
  <c r="BV124" i="20"/>
  <c r="BU124" i="20"/>
  <c r="BT124" i="20"/>
  <c r="BA125" i="20"/>
  <c r="AZ126" i="20" s="1"/>
  <c r="BF124" i="20"/>
  <c r="BE124" i="20"/>
  <c r="BD124" i="20"/>
  <c r="BC124" i="20"/>
  <c r="BB124" i="20"/>
  <c r="H125" i="20"/>
  <c r="L124" i="20"/>
  <c r="K124" i="20"/>
  <c r="J124" i="20"/>
  <c r="I124" i="20"/>
  <c r="BV63" i="20"/>
  <c r="BU63" i="20"/>
  <c r="AC63" i="20"/>
  <c r="AB63" i="20"/>
  <c r="AC124" i="20"/>
  <c r="AB124" i="20"/>
  <c r="AA124" i="20"/>
  <c r="Z125" i="20"/>
  <c r="Y126" i="20" s="1"/>
  <c r="AE124" i="20"/>
  <c r="AD124" i="20"/>
  <c r="AU63" i="20"/>
  <c r="AT63" i="20"/>
  <c r="AM124" i="20"/>
  <c r="AL124" i="20"/>
  <c r="AK124" i="20"/>
  <c r="AJ124" i="20"/>
  <c r="AI125" i="20"/>
  <c r="AH126" i="20" s="1"/>
  <c r="AN124" i="20"/>
  <c r="J116" i="20"/>
  <c r="I116" i="20" s="1"/>
  <c r="L116" i="20" s="1"/>
  <c r="AW124" i="20"/>
  <c r="AV124" i="20"/>
  <c r="AU124" i="20"/>
  <c r="AT124" i="20"/>
  <c r="AS124" i="20"/>
  <c r="AR125" i="20"/>
  <c r="AQ126" i="20" s="1"/>
  <c r="BF64" i="20"/>
  <c r="AN64" i="20"/>
  <c r="V64" i="20"/>
  <c r="R64" i="20"/>
  <c r="U64" i="20" s="1"/>
  <c r="BO64" i="20"/>
  <c r="K121" i="16"/>
  <c r="BB60" i="16"/>
  <c r="BE60" i="16" s="1"/>
  <c r="L66" i="16"/>
  <c r="H122" i="16"/>
  <c r="BV65" i="16"/>
  <c r="BU65" i="16"/>
  <c r="AA63" i="16"/>
  <c r="AD63" i="16" s="1"/>
  <c r="BR120" i="16"/>
  <c r="BI120" i="16"/>
  <c r="AZ120" i="16"/>
  <c r="BS121" i="16"/>
  <c r="BK62" i="16"/>
  <c r="BN62" i="16" s="1"/>
  <c r="BJ121" i="16"/>
  <c r="BA121" i="16"/>
  <c r="AR121" i="16"/>
  <c r="AQ121" i="16" s="1"/>
  <c r="AS61" i="16"/>
  <c r="AV61" i="16" s="1"/>
  <c r="AI121" i="16"/>
  <c r="AH121" i="16" s="1"/>
  <c r="AL61" i="16"/>
  <c r="AK61" i="16"/>
  <c r="Z121" i="16"/>
  <c r="Y121" i="16" s="1"/>
  <c r="Q121" i="16"/>
  <c r="P121" i="16" s="1"/>
  <c r="CD91" i="21" l="1"/>
  <c r="CC91" i="21" s="1"/>
  <c r="CF91" i="21" s="1"/>
  <c r="CE92" i="21" s="1"/>
  <c r="CG126" i="21"/>
  <c r="CE126" i="21"/>
  <c r="CD126" i="21"/>
  <c r="CC126" i="21"/>
  <c r="CF126" i="21"/>
  <c r="CB127" i="21"/>
  <c r="CA127" i="21" s="1"/>
  <c r="CG125" i="20"/>
  <c r="CF125" i="20"/>
  <c r="CE125" i="20"/>
  <c r="CD125" i="20"/>
  <c r="CB126" i="20"/>
  <c r="CA127" i="20" s="1"/>
  <c r="CC125" i="20"/>
  <c r="CE63" i="20"/>
  <c r="CD63" i="20"/>
  <c r="CE82" i="16"/>
  <c r="CC82" i="16" s="1"/>
  <c r="CF82" i="16" s="1"/>
  <c r="CD83" i="16" s="1"/>
  <c r="CB122" i="16"/>
  <c r="CA122" i="16" s="1"/>
  <c r="BF126" i="21"/>
  <c r="BC126" i="21"/>
  <c r="BB126" i="21"/>
  <c r="BD126" i="21"/>
  <c r="BA127" i="21"/>
  <c r="AZ127" i="21" s="1"/>
  <c r="BE126" i="21"/>
  <c r="BN126" i="21"/>
  <c r="BL126" i="21"/>
  <c r="BK126" i="21"/>
  <c r="BM126" i="21"/>
  <c r="BO126" i="21"/>
  <c r="BJ127" i="21"/>
  <c r="BI127" i="21" s="1"/>
  <c r="AE126" i="21"/>
  <c r="AA126" i="21"/>
  <c r="AB126" i="21"/>
  <c r="AC126" i="21"/>
  <c r="AD126" i="21"/>
  <c r="Z127" i="21"/>
  <c r="Y127" i="21" s="1"/>
  <c r="AK84" i="21"/>
  <c r="AJ84" i="21" s="1"/>
  <c r="AM84" i="21" s="1"/>
  <c r="AK85" i="21" s="1"/>
  <c r="AU84" i="21"/>
  <c r="AS84" i="21" s="1"/>
  <c r="AV84" i="21" s="1"/>
  <c r="AT85" i="21" s="1"/>
  <c r="AC88" i="21"/>
  <c r="AB88" i="21"/>
  <c r="BV87" i="21"/>
  <c r="BU87" i="21"/>
  <c r="BK87" i="21"/>
  <c r="BN87" i="21" s="1"/>
  <c r="BL88" i="21" s="1"/>
  <c r="U127" i="21"/>
  <c r="T127" i="21"/>
  <c r="S127" i="21"/>
  <c r="Q128" i="21"/>
  <c r="P128" i="21" s="1"/>
  <c r="V127" i="21"/>
  <c r="R127" i="21"/>
  <c r="BF64" i="21"/>
  <c r="BO64" i="21"/>
  <c r="AE64" i="21"/>
  <c r="AN64" i="21"/>
  <c r="R64" i="21"/>
  <c r="U64" i="21" s="1"/>
  <c r="AW64" i="21"/>
  <c r="BX64" i="21"/>
  <c r="V64" i="21"/>
  <c r="BU127" i="21"/>
  <c r="BT127" i="21"/>
  <c r="BS128" i="21"/>
  <c r="BR128" i="21" s="1"/>
  <c r="BW127" i="21"/>
  <c r="BX127" i="21"/>
  <c r="BV127" i="21"/>
  <c r="BC81" i="21"/>
  <c r="BD81" i="21"/>
  <c r="AR128" i="21"/>
  <c r="AQ128" i="21" s="1"/>
  <c r="AW127" i="21"/>
  <c r="AU127" i="21"/>
  <c r="AS127" i="21"/>
  <c r="AV127" i="21"/>
  <c r="AT127" i="21"/>
  <c r="J127" i="21"/>
  <c r="I127" i="21"/>
  <c r="H128" i="21"/>
  <c r="L127" i="21"/>
  <c r="K127" i="21"/>
  <c r="AI128" i="21"/>
  <c r="AH128" i="21" s="1"/>
  <c r="AN127" i="21"/>
  <c r="AM127" i="21"/>
  <c r="AK127" i="21"/>
  <c r="AL127" i="21"/>
  <c r="AJ127" i="21"/>
  <c r="BK87" i="20"/>
  <c r="BN87" i="20" s="1"/>
  <c r="BL88" i="20" s="1"/>
  <c r="BB89" i="20"/>
  <c r="BE89" i="20" s="1"/>
  <c r="BD90" i="20" s="1"/>
  <c r="AL89" i="20"/>
  <c r="AK89" i="20"/>
  <c r="J117" i="20"/>
  <c r="I117" i="20" s="1"/>
  <c r="L117" i="20" s="1"/>
  <c r="BA126" i="20"/>
  <c r="AZ127" i="20" s="1"/>
  <c r="BF125" i="20"/>
  <c r="BE125" i="20"/>
  <c r="BD125" i="20"/>
  <c r="BC125" i="20"/>
  <c r="BB125" i="20"/>
  <c r="AI126" i="20"/>
  <c r="AH127" i="20" s="1"/>
  <c r="AN125" i="20"/>
  <c r="AM125" i="20"/>
  <c r="AL125" i="20"/>
  <c r="AK125" i="20"/>
  <c r="AJ125" i="20"/>
  <c r="AA63" i="20"/>
  <c r="AD63" i="20" s="1"/>
  <c r="AE63" i="20"/>
  <c r="J125" i="20"/>
  <c r="I125" i="20"/>
  <c r="H126" i="20"/>
  <c r="L125" i="20"/>
  <c r="K125" i="20"/>
  <c r="T65" i="20"/>
  <c r="S65" i="20"/>
  <c r="AE125" i="20"/>
  <c r="AD125" i="20"/>
  <c r="AC125" i="20"/>
  <c r="AB125" i="20"/>
  <c r="AA125" i="20"/>
  <c r="Z126" i="20"/>
  <c r="Y127" i="20" s="1"/>
  <c r="BT63" i="20"/>
  <c r="BW63" i="20" s="1"/>
  <c r="BX63" i="20"/>
  <c r="BK125" i="20"/>
  <c r="BJ126" i="20"/>
  <c r="BI127" i="20" s="1"/>
  <c r="BO125" i="20"/>
  <c r="BN125" i="20"/>
  <c r="BM125" i="20"/>
  <c r="BL125" i="20"/>
  <c r="AR126" i="20"/>
  <c r="AQ127" i="20" s="1"/>
  <c r="AW125" i="20"/>
  <c r="AV125" i="20"/>
  <c r="AU125" i="20"/>
  <c r="AT125" i="20"/>
  <c r="AS125" i="20"/>
  <c r="AS63" i="20"/>
  <c r="AV63" i="20" s="1"/>
  <c r="AW63" i="20"/>
  <c r="BU125" i="20"/>
  <c r="BT125" i="20"/>
  <c r="BS126" i="20"/>
  <c r="BR127" i="20" s="1"/>
  <c r="BX125" i="20"/>
  <c r="BW125" i="20"/>
  <c r="BV125" i="20"/>
  <c r="U125" i="20"/>
  <c r="T125" i="20"/>
  <c r="S125" i="20"/>
  <c r="R125" i="20"/>
  <c r="Q126" i="20"/>
  <c r="P127" i="20" s="1"/>
  <c r="V125" i="20"/>
  <c r="J67" i="16"/>
  <c r="I67" i="16" s="1"/>
  <c r="K122" i="16"/>
  <c r="H123" i="16"/>
  <c r="BT65" i="16"/>
  <c r="BW65" i="16" s="1"/>
  <c r="BU66" i="16" s="1"/>
  <c r="BD61" i="16"/>
  <c r="BC61" i="16"/>
  <c r="AC64" i="16"/>
  <c r="AB64" i="16"/>
  <c r="BR121" i="16"/>
  <c r="BI121" i="16"/>
  <c r="AZ121" i="16"/>
  <c r="BS122" i="16"/>
  <c r="BJ122" i="16"/>
  <c r="BL63" i="16"/>
  <c r="BM63" i="16"/>
  <c r="BA122" i="16"/>
  <c r="AU62" i="16"/>
  <c r="AT62" i="16"/>
  <c r="AR122" i="16"/>
  <c r="AQ122" i="16" s="1"/>
  <c r="AJ61" i="16"/>
  <c r="AM61" i="16" s="1"/>
  <c r="AI122" i="16"/>
  <c r="AH122" i="16" s="1"/>
  <c r="Z122" i="16"/>
  <c r="Y122" i="16" s="1"/>
  <c r="Q122" i="16"/>
  <c r="P122" i="16" s="1"/>
  <c r="CD92" i="21" l="1"/>
  <c r="CC92" i="21" s="1"/>
  <c r="CF92" i="21" s="1"/>
  <c r="CB127" i="20"/>
  <c r="CA128" i="20" s="1"/>
  <c r="CG126" i="20"/>
  <c r="CF126" i="20"/>
  <c r="CE126" i="20"/>
  <c r="CD126" i="20"/>
  <c r="CC126" i="20"/>
  <c r="CF127" i="21"/>
  <c r="CE127" i="21"/>
  <c r="CD127" i="21"/>
  <c r="CB128" i="21"/>
  <c r="CA128" i="21" s="1"/>
  <c r="CG127" i="21"/>
  <c r="CC127" i="21"/>
  <c r="CC63" i="20"/>
  <c r="CF63" i="20" s="1"/>
  <c r="CG63" i="20"/>
  <c r="CE83" i="16"/>
  <c r="CC83" i="16" s="1"/>
  <c r="CF83" i="16" s="1"/>
  <c r="CF122" i="16"/>
  <c r="CE122" i="16"/>
  <c r="CD122" i="16"/>
  <c r="CB123" i="16"/>
  <c r="CA123" i="16" s="1"/>
  <c r="CG122" i="16"/>
  <c r="CC122" i="16"/>
  <c r="BE127" i="21"/>
  <c r="BC127" i="21"/>
  <c r="BA128" i="21"/>
  <c r="AZ128" i="21" s="1"/>
  <c r="BF127" i="21"/>
  <c r="BB127" i="21"/>
  <c r="BD127" i="21"/>
  <c r="BL127" i="21"/>
  <c r="BN127" i="21"/>
  <c r="BK127" i="21"/>
  <c r="BJ128" i="21"/>
  <c r="BI128" i="21" s="1"/>
  <c r="BM127" i="21"/>
  <c r="BO127" i="21"/>
  <c r="AC127" i="21"/>
  <c r="AE127" i="21"/>
  <c r="AD127" i="21"/>
  <c r="Z128" i="21"/>
  <c r="Y128" i="21" s="1"/>
  <c r="AB127" i="21"/>
  <c r="AA127" i="21"/>
  <c r="AU85" i="21"/>
  <c r="AS85" i="21" s="1"/>
  <c r="AV85" i="21" s="1"/>
  <c r="AT86" i="21" s="1"/>
  <c r="AL85" i="21"/>
  <c r="AJ85" i="21" s="1"/>
  <c r="AM85" i="21" s="1"/>
  <c r="AL86" i="21" s="1"/>
  <c r="AA88" i="21"/>
  <c r="AD88" i="21" s="1"/>
  <c r="AC89" i="21" s="1"/>
  <c r="BT87" i="21"/>
  <c r="BW87" i="21" s="1"/>
  <c r="BU88" i="21" s="1"/>
  <c r="BM88" i="21"/>
  <c r="BK88" i="21" s="1"/>
  <c r="BN88" i="21" s="1"/>
  <c r="BM89" i="21" s="1"/>
  <c r="L128" i="21"/>
  <c r="K128" i="21"/>
  <c r="J128" i="21"/>
  <c r="H129" i="21"/>
  <c r="I128" i="21"/>
  <c r="AS128" i="21"/>
  <c r="AW128" i="21"/>
  <c r="AU128" i="21"/>
  <c r="AR129" i="21"/>
  <c r="AQ129" i="21" s="1"/>
  <c r="AT128" i="21"/>
  <c r="AV128" i="21"/>
  <c r="BB81" i="21"/>
  <c r="BE81" i="21" s="1"/>
  <c r="T65" i="21"/>
  <c r="CG65" i="21" s="1"/>
  <c r="S65" i="21"/>
  <c r="AI129" i="21"/>
  <c r="AH129" i="21" s="1"/>
  <c r="AM128" i="21"/>
  <c r="AK128" i="21"/>
  <c r="AN128" i="21"/>
  <c r="AL128" i="21"/>
  <c r="AJ128" i="21"/>
  <c r="Q129" i="21"/>
  <c r="P129" i="21" s="1"/>
  <c r="V128" i="21"/>
  <c r="U128" i="21"/>
  <c r="S128" i="21"/>
  <c r="R128" i="21"/>
  <c r="T128" i="21"/>
  <c r="BW128" i="21"/>
  <c r="BV128" i="21"/>
  <c r="BU128" i="21"/>
  <c r="BS129" i="21"/>
  <c r="BR129" i="21" s="1"/>
  <c r="BT128" i="21"/>
  <c r="BX128" i="21"/>
  <c r="BM88" i="20"/>
  <c r="BK88" i="20" s="1"/>
  <c r="BN88" i="20" s="1"/>
  <c r="BM89" i="20" s="1"/>
  <c r="AJ89" i="20"/>
  <c r="AM89" i="20" s="1"/>
  <c r="AK90" i="20" s="1"/>
  <c r="BC90" i="20"/>
  <c r="BB90" i="20" s="1"/>
  <c r="BE90" i="20" s="1"/>
  <c r="BD91" i="20" s="1"/>
  <c r="AT64" i="20"/>
  <c r="AU64" i="20"/>
  <c r="BU64" i="20"/>
  <c r="BV64" i="20"/>
  <c r="BC126" i="20"/>
  <c r="BB126" i="20"/>
  <c r="BA127" i="20"/>
  <c r="AZ128" i="20" s="1"/>
  <c r="BF126" i="20"/>
  <c r="BE126" i="20"/>
  <c r="BD126" i="20"/>
  <c r="L126" i="20"/>
  <c r="K126" i="20"/>
  <c r="J126" i="20"/>
  <c r="I126" i="20"/>
  <c r="H127" i="20"/>
  <c r="Q127" i="20"/>
  <c r="P128" i="20" s="1"/>
  <c r="V126" i="20"/>
  <c r="U126" i="20"/>
  <c r="T126" i="20"/>
  <c r="S126" i="20"/>
  <c r="R126" i="20"/>
  <c r="Z127" i="20"/>
  <c r="Y128" i="20" s="1"/>
  <c r="AE126" i="20"/>
  <c r="AD126" i="20"/>
  <c r="AC126" i="20"/>
  <c r="AB126" i="20"/>
  <c r="AA126" i="20"/>
  <c r="BF65" i="20"/>
  <c r="BO65" i="20"/>
  <c r="AN65" i="20"/>
  <c r="R65" i="20"/>
  <c r="U65" i="20" s="1"/>
  <c r="V65" i="20"/>
  <c r="AI127" i="20"/>
  <c r="AH128" i="20" s="1"/>
  <c r="AN126" i="20"/>
  <c r="AM126" i="20"/>
  <c r="AL126" i="20"/>
  <c r="AK126" i="20"/>
  <c r="AJ126" i="20"/>
  <c r="BW126" i="20"/>
  <c r="BV126" i="20"/>
  <c r="BU126" i="20"/>
  <c r="BT126" i="20"/>
  <c r="BS127" i="20"/>
  <c r="BR128" i="20" s="1"/>
  <c r="BX126" i="20"/>
  <c r="AB64" i="20"/>
  <c r="AC64" i="20"/>
  <c r="BM126" i="20"/>
  <c r="BL126" i="20"/>
  <c r="BK126" i="20"/>
  <c r="BJ127" i="20"/>
  <c r="BI128" i="20" s="1"/>
  <c r="BO126" i="20"/>
  <c r="BN126" i="20"/>
  <c r="J118" i="20"/>
  <c r="I118" i="20" s="1"/>
  <c r="L118" i="20" s="1"/>
  <c r="AS126" i="20"/>
  <c r="AR127" i="20"/>
  <c r="AQ128" i="20" s="1"/>
  <c r="AW126" i="20"/>
  <c r="AV126" i="20"/>
  <c r="AU126" i="20"/>
  <c r="AT126" i="20"/>
  <c r="K123" i="16"/>
  <c r="L67" i="16"/>
  <c r="H124" i="16"/>
  <c r="L124" i="16" s="1"/>
  <c r="BV66" i="16"/>
  <c r="BT66" i="16" s="1"/>
  <c r="BW66" i="16" s="1"/>
  <c r="BB61" i="16"/>
  <c r="AA64" i="16"/>
  <c r="AD64" i="16" s="1"/>
  <c r="BR122" i="16"/>
  <c r="BI122" i="16"/>
  <c r="AZ122" i="16"/>
  <c r="BS123" i="16"/>
  <c r="BK63" i="16"/>
  <c r="BN63" i="16" s="1"/>
  <c r="BJ123" i="16"/>
  <c r="BA123" i="16"/>
  <c r="AS62" i="16"/>
  <c r="AV62" i="16" s="1"/>
  <c r="AR123" i="16"/>
  <c r="AQ123" i="16" s="1"/>
  <c r="AI123" i="16"/>
  <c r="AH123" i="16" s="1"/>
  <c r="AL62" i="16"/>
  <c r="AK62" i="16"/>
  <c r="Z123" i="16"/>
  <c r="Y123" i="16" s="1"/>
  <c r="Q123" i="16"/>
  <c r="P123" i="16" s="1"/>
  <c r="CE93" i="21" l="1"/>
  <c r="CD93" i="21"/>
  <c r="CB129" i="21"/>
  <c r="CA129" i="21" s="1"/>
  <c r="CG128" i="21"/>
  <c r="CF128" i="21"/>
  <c r="CE128" i="21"/>
  <c r="CC128" i="21"/>
  <c r="CD128" i="21"/>
  <c r="CD64" i="20"/>
  <c r="CE64" i="20"/>
  <c r="CB128" i="20"/>
  <c r="CA129" i="20" s="1"/>
  <c r="CG127" i="20"/>
  <c r="CF127" i="20"/>
  <c r="CE127" i="20"/>
  <c r="CD127" i="20"/>
  <c r="CC127" i="20"/>
  <c r="CD84" i="16"/>
  <c r="CE84" i="16"/>
  <c r="CG123" i="16"/>
  <c r="CF123" i="16"/>
  <c r="CE123" i="16"/>
  <c r="CB124" i="16"/>
  <c r="CA124" i="16" s="1"/>
  <c r="CC123" i="16"/>
  <c r="CD123" i="16"/>
  <c r="BD128" i="21"/>
  <c r="BF128" i="21"/>
  <c r="BC128" i="21"/>
  <c r="BE128" i="21"/>
  <c r="BB128" i="21"/>
  <c r="BA129" i="21"/>
  <c r="AZ129" i="21" s="1"/>
  <c r="BJ129" i="21"/>
  <c r="BI129" i="21" s="1"/>
  <c r="BO128" i="21"/>
  <c r="BN128" i="21"/>
  <c r="BK128" i="21"/>
  <c r="BM128" i="21"/>
  <c r="BL128" i="21"/>
  <c r="Z129" i="21"/>
  <c r="Y129" i="21" s="1"/>
  <c r="AE128" i="21"/>
  <c r="AB128" i="21"/>
  <c r="AD128" i="21"/>
  <c r="AA128" i="21"/>
  <c r="AC128" i="21"/>
  <c r="AU86" i="21"/>
  <c r="AS86" i="21" s="1"/>
  <c r="AV86" i="21" s="1"/>
  <c r="AT87" i="21" s="1"/>
  <c r="AK86" i="21"/>
  <c r="AJ86" i="21" s="1"/>
  <c r="AM86" i="21" s="1"/>
  <c r="AK87" i="21" s="1"/>
  <c r="AB89" i="21"/>
  <c r="AA89" i="21" s="1"/>
  <c r="AD89" i="21" s="1"/>
  <c r="BV88" i="21"/>
  <c r="BT88" i="21" s="1"/>
  <c r="BW88" i="21" s="1"/>
  <c r="BU89" i="21" s="1"/>
  <c r="BL89" i="21"/>
  <c r="BK89" i="21" s="1"/>
  <c r="BN89" i="21" s="1"/>
  <c r="BL90" i="21" s="1"/>
  <c r="AN65" i="21"/>
  <c r="AE65" i="21"/>
  <c r="R65" i="21"/>
  <c r="U65" i="21" s="1"/>
  <c r="AW65" i="21"/>
  <c r="BX65" i="21"/>
  <c r="V65" i="21"/>
  <c r="BF65" i="21"/>
  <c r="BO65" i="21"/>
  <c r="BS130" i="21"/>
  <c r="BR130" i="21" s="1"/>
  <c r="BX129" i="21"/>
  <c r="BW129" i="21"/>
  <c r="BV129" i="21"/>
  <c r="BU129" i="21"/>
  <c r="BT129" i="21"/>
  <c r="AK129" i="21"/>
  <c r="AJ129" i="21"/>
  <c r="AI130" i="21"/>
  <c r="AH130" i="21" s="1"/>
  <c r="AM129" i="21"/>
  <c r="AN129" i="21"/>
  <c r="AL129" i="21"/>
  <c r="AU129" i="21"/>
  <c r="AT129" i="21"/>
  <c r="AS129" i="21"/>
  <c r="AW129" i="21"/>
  <c r="AV129" i="21"/>
  <c r="AR130" i="21"/>
  <c r="AQ130" i="21" s="1"/>
  <c r="Q130" i="21"/>
  <c r="P130" i="21" s="1"/>
  <c r="U129" i="21"/>
  <c r="S129" i="21"/>
  <c r="V129" i="21"/>
  <c r="T129" i="21"/>
  <c r="R129" i="21"/>
  <c r="BD82" i="21"/>
  <c r="BC82" i="21"/>
  <c r="H130" i="21"/>
  <c r="L129" i="21"/>
  <c r="J129" i="21"/>
  <c r="K129" i="21"/>
  <c r="I129" i="21"/>
  <c r="AL90" i="20"/>
  <c r="AJ90" i="20" s="1"/>
  <c r="AM90" i="20" s="1"/>
  <c r="AL91" i="20" s="1"/>
  <c r="BL89" i="20"/>
  <c r="BK89" i="20" s="1"/>
  <c r="BN89" i="20" s="1"/>
  <c r="BM90" i="20" s="1"/>
  <c r="BC91" i="20"/>
  <c r="BB91" i="20" s="1"/>
  <c r="BE91" i="20" s="1"/>
  <c r="J119" i="20"/>
  <c r="I119" i="20" s="1"/>
  <c r="L119" i="20" s="1"/>
  <c r="H128" i="20"/>
  <c r="L127" i="20"/>
  <c r="K127" i="20"/>
  <c r="J127" i="20"/>
  <c r="I127" i="20"/>
  <c r="AA64" i="20"/>
  <c r="AD64" i="20" s="1"/>
  <c r="AE64" i="20"/>
  <c r="AU127" i="20"/>
  <c r="AT127" i="20"/>
  <c r="AS127" i="20"/>
  <c r="AR128" i="20"/>
  <c r="AQ129" i="20" s="1"/>
  <c r="AW127" i="20"/>
  <c r="AV127" i="20"/>
  <c r="AS64" i="20"/>
  <c r="AV64" i="20" s="1"/>
  <c r="AW64" i="20"/>
  <c r="BE127" i="20"/>
  <c r="BD127" i="20"/>
  <c r="BC127" i="20"/>
  <c r="BB127" i="20"/>
  <c r="BA128" i="20"/>
  <c r="AZ129" i="20" s="1"/>
  <c r="BF127" i="20"/>
  <c r="AK127" i="20"/>
  <c r="AJ127" i="20"/>
  <c r="AI128" i="20"/>
  <c r="AH129" i="20" s="1"/>
  <c r="AN127" i="20"/>
  <c r="AM127" i="20"/>
  <c r="AL127" i="20"/>
  <c r="BO127" i="20"/>
  <c r="BN127" i="20"/>
  <c r="BM127" i="20"/>
  <c r="BL127" i="20"/>
  <c r="BK127" i="20"/>
  <c r="BJ128" i="20"/>
  <c r="BI129" i="20" s="1"/>
  <c r="BS128" i="20"/>
  <c r="BR129" i="20" s="1"/>
  <c r="BX127" i="20"/>
  <c r="BW127" i="20"/>
  <c r="BV127" i="20"/>
  <c r="BU127" i="20"/>
  <c r="BT127" i="20"/>
  <c r="T66" i="20"/>
  <c r="S66" i="20"/>
  <c r="AA127" i="20"/>
  <c r="Z128" i="20"/>
  <c r="Y129" i="20" s="1"/>
  <c r="AE127" i="20"/>
  <c r="AD127" i="20"/>
  <c r="AC127" i="20"/>
  <c r="AB127" i="20"/>
  <c r="Q128" i="20"/>
  <c r="P129" i="20" s="1"/>
  <c r="V127" i="20"/>
  <c r="U127" i="20"/>
  <c r="T127" i="20"/>
  <c r="S127" i="20"/>
  <c r="R127" i="20"/>
  <c r="BT64" i="20"/>
  <c r="BW64" i="20" s="1"/>
  <c r="BX64" i="20"/>
  <c r="J68" i="16"/>
  <c r="I68" i="16" s="1"/>
  <c r="J124" i="16"/>
  <c r="K124" i="16"/>
  <c r="H125" i="16"/>
  <c r="L125" i="16" s="1"/>
  <c r="I124" i="16"/>
  <c r="BV67" i="16"/>
  <c r="BU67" i="16"/>
  <c r="BE61" i="16"/>
  <c r="AC65" i="16"/>
  <c r="AB65" i="16"/>
  <c r="BR123" i="16"/>
  <c r="BI123" i="16"/>
  <c r="AZ123" i="16"/>
  <c r="BS124" i="16"/>
  <c r="BW124" i="16" s="1"/>
  <c r="BJ124" i="16"/>
  <c r="BN124" i="16" s="1"/>
  <c r="BM64" i="16"/>
  <c r="BL64" i="16"/>
  <c r="BA124" i="16"/>
  <c r="BE124" i="16" s="1"/>
  <c r="AR124" i="16"/>
  <c r="AQ124" i="16" s="1"/>
  <c r="AT63" i="16"/>
  <c r="AU63" i="16"/>
  <c r="AI124" i="16"/>
  <c r="AH124" i="16" s="1"/>
  <c r="AJ62" i="16"/>
  <c r="AM62" i="16" s="1"/>
  <c r="Z124" i="16"/>
  <c r="Y124" i="16" s="1"/>
  <c r="Q124" i="16"/>
  <c r="P124" i="16" s="1"/>
  <c r="CC93" i="21" l="1"/>
  <c r="CF93" i="21" s="1"/>
  <c r="CD94" i="21" s="1"/>
  <c r="CC128" i="20"/>
  <c r="CB129" i="20"/>
  <c r="CA130" i="20" s="1"/>
  <c r="CG128" i="20"/>
  <c r="CF128" i="20"/>
  <c r="CE128" i="20"/>
  <c r="CD128" i="20"/>
  <c r="CC64" i="20"/>
  <c r="CF64" i="20" s="1"/>
  <c r="CG64" i="20"/>
  <c r="CG129" i="21"/>
  <c r="CF129" i="21"/>
  <c r="CB130" i="21"/>
  <c r="CA130" i="21" s="1"/>
  <c r="CE129" i="21"/>
  <c r="CD129" i="21"/>
  <c r="CC129" i="21"/>
  <c r="CC84" i="16"/>
  <c r="CF84" i="16" s="1"/>
  <c r="CE85" i="16" s="1"/>
  <c r="CG124" i="16"/>
  <c r="CF124" i="16"/>
  <c r="CC124" i="16"/>
  <c r="CB125" i="16"/>
  <c r="CA125" i="16" s="1"/>
  <c r="CE124" i="16"/>
  <c r="CD124" i="16"/>
  <c r="BF129" i="21"/>
  <c r="BB129" i="21"/>
  <c r="BA130" i="21"/>
  <c r="AZ130" i="21" s="1"/>
  <c r="BC129" i="21"/>
  <c r="BD129" i="21"/>
  <c r="BE129" i="21"/>
  <c r="BO129" i="21"/>
  <c r="BJ130" i="21"/>
  <c r="BI130" i="21" s="1"/>
  <c r="BL129" i="21"/>
  <c r="BK129" i="21"/>
  <c r="BM129" i="21"/>
  <c r="BN129" i="21"/>
  <c r="AD129" i="21"/>
  <c r="AB129" i="21"/>
  <c r="AC129" i="21"/>
  <c r="AE129" i="21"/>
  <c r="Z130" i="21"/>
  <c r="Y130" i="21" s="1"/>
  <c r="AA129" i="21"/>
  <c r="AL87" i="21"/>
  <c r="AJ87" i="21" s="1"/>
  <c r="AM87" i="21" s="1"/>
  <c r="AK88" i="21" s="1"/>
  <c r="AU87" i="21"/>
  <c r="AS87" i="21" s="1"/>
  <c r="AV87" i="21" s="1"/>
  <c r="AU88" i="21" s="1"/>
  <c r="AB90" i="21"/>
  <c r="AC90" i="21"/>
  <c r="BV89" i="21"/>
  <c r="BT89" i="21" s="1"/>
  <c r="BW89" i="21" s="1"/>
  <c r="BM90" i="21"/>
  <c r="BK90" i="21" s="1"/>
  <c r="BN90" i="21" s="1"/>
  <c r="BM91" i="21" s="1"/>
  <c r="I130" i="21"/>
  <c r="H131" i="21"/>
  <c r="L130" i="21"/>
  <c r="J130" i="21"/>
  <c r="K130" i="21"/>
  <c r="T130" i="21"/>
  <c r="S130" i="21"/>
  <c r="R130" i="21"/>
  <c r="Q131" i="21"/>
  <c r="P131" i="21" s="1"/>
  <c r="U130" i="21"/>
  <c r="V130" i="21"/>
  <c r="BB82" i="21"/>
  <c r="BE82" i="21" s="1"/>
  <c r="BT130" i="21"/>
  <c r="BS131" i="21"/>
  <c r="BR131" i="21" s="1"/>
  <c r="BX130" i="21"/>
  <c r="BW130" i="21"/>
  <c r="BU130" i="21"/>
  <c r="BV130" i="21"/>
  <c r="AN130" i="21"/>
  <c r="AM130" i="21"/>
  <c r="AL130" i="21"/>
  <c r="AK130" i="21"/>
  <c r="AJ130" i="21"/>
  <c r="AI131" i="21"/>
  <c r="AH131" i="21" s="1"/>
  <c r="AR131" i="21"/>
  <c r="AQ131" i="21" s="1"/>
  <c r="AW130" i="21"/>
  <c r="AV130" i="21"/>
  <c r="AU130" i="21"/>
  <c r="AT130" i="21"/>
  <c r="AS130" i="21"/>
  <c r="S66" i="21"/>
  <c r="T66" i="21"/>
  <c r="CG66" i="21" s="1"/>
  <c r="AV124" i="16"/>
  <c r="AM124" i="16"/>
  <c r="BL90" i="20"/>
  <c r="BK90" i="20" s="1"/>
  <c r="BN90" i="20" s="1"/>
  <c r="BM91" i="20" s="1"/>
  <c r="AK91" i="20"/>
  <c r="AJ91" i="20" s="1"/>
  <c r="AM91" i="20" s="1"/>
  <c r="AK92" i="20" s="1"/>
  <c r="BD92" i="20"/>
  <c r="BC92" i="20"/>
  <c r="J120" i="20"/>
  <c r="I120" i="20" s="1"/>
  <c r="L120" i="20" s="1"/>
  <c r="BV65" i="20"/>
  <c r="BU65" i="20"/>
  <c r="AU65" i="20"/>
  <c r="AT65" i="20"/>
  <c r="BS129" i="20"/>
  <c r="BR130" i="20" s="1"/>
  <c r="BX128" i="20"/>
  <c r="BW128" i="20"/>
  <c r="BV128" i="20"/>
  <c r="BU128" i="20"/>
  <c r="BT128" i="20"/>
  <c r="BA129" i="20"/>
  <c r="AZ130" i="20" s="1"/>
  <c r="BF128" i="20"/>
  <c r="BE128" i="20"/>
  <c r="BD128" i="20"/>
  <c r="BC128" i="20"/>
  <c r="BB128" i="20"/>
  <c r="AC65" i="20"/>
  <c r="AB65" i="20"/>
  <c r="BO66" i="20"/>
  <c r="AN66" i="20"/>
  <c r="R66" i="20"/>
  <c r="U66" i="20" s="1"/>
  <c r="BF66" i="20"/>
  <c r="V66" i="20"/>
  <c r="BJ129" i="20"/>
  <c r="BI130" i="20" s="1"/>
  <c r="BO128" i="20"/>
  <c r="BN128" i="20"/>
  <c r="BM128" i="20"/>
  <c r="BL128" i="20"/>
  <c r="BK128" i="20"/>
  <c r="AW128" i="20"/>
  <c r="AV128" i="20"/>
  <c r="AU128" i="20"/>
  <c r="AT128" i="20"/>
  <c r="AS128" i="20"/>
  <c r="AR129" i="20"/>
  <c r="AQ130" i="20" s="1"/>
  <c r="AC128" i="20"/>
  <c r="AB128" i="20"/>
  <c r="AA128" i="20"/>
  <c r="Z129" i="20"/>
  <c r="Y130" i="20" s="1"/>
  <c r="AE128" i="20"/>
  <c r="AD128" i="20"/>
  <c r="AM128" i="20"/>
  <c r="AL128" i="20"/>
  <c r="AK128" i="20"/>
  <c r="AJ128" i="20"/>
  <c r="AI129" i="20"/>
  <c r="AH130" i="20" s="1"/>
  <c r="AN128" i="20"/>
  <c r="S128" i="20"/>
  <c r="R128" i="20"/>
  <c r="Q129" i="20"/>
  <c r="P130" i="20" s="1"/>
  <c r="V128" i="20"/>
  <c r="U128" i="20"/>
  <c r="T128" i="20"/>
  <c r="H129" i="20"/>
  <c r="L128" i="20"/>
  <c r="K128" i="20"/>
  <c r="J128" i="20"/>
  <c r="I128" i="20"/>
  <c r="L68" i="16"/>
  <c r="J125" i="16"/>
  <c r="K125" i="16"/>
  <c r="H126" i="16"/>
  <c r="L126" i="16" s="1"/>
  <c r="I125" i="16"/>
  <c r="BT67" i="16"/>
  <c r="BW67" i="16" s="1"/>
  <c r="BU68" i="16" s="1"/>
  <c r="BC62" i="16"/>
  <c r="BD62" i="16"/>
  <c r="T124" i="16"/>
  <c r="U124" i="16"/>
  <c r="AB124" i="16"/>
  <c r="AD124" i="16"/>
  <c r="AA65" i="16"/>
  <c r="AD65" i="16" s="1"/>
  <c r="BR124" i="16"/>
  <c r="BX124" i="16"/>
  <c r="BI124" i="16"/>
  <c r="BO124" i="16"/>
  <c r="AZ124" i="16"/>
  <c r="BF124" i="16"/>
  <c r="AW124" i="16"/>
  <c r="AN124" i="16"/>
  <c r="AE124" i="16"/>
  <c r="BU124" i="16"/>
  <c r="BS125" i="16"/>
  <c r="BW125" i="16" s="1"/>
  <c r="BV124" i="16"/>
  <c r="BT124" i="16"/>
  <c r="BJ125" i="16"/>
  <c r="BN125" i="16" s="1"/>
  <c r="BM124" i="16"/>
  <c r="BL124" i="16"/>
  <c r="BK124" i="16"/>
  <c r="BK64" i="16"/>
  <c r="BN64" i="16" s="1"/>
  <c r="BC124" i="16"/>
  <c r="BA125" i="16"/>
  <c r="BE125" i="16" s="1"/>
  <c r="BD124" i="16"/>
  <c r="BB124" i="16"/>
  <c r="AS63" i="16"/>
  <c r="AV63" i="16" s="1"/>
  <c r="AT124" i="16"/>
  <c r="AS124" i="16"/>
  <c r="AR125" i="16"/>
  <c r="AQ125" i="16" s="1"/>
  <c r="AU124" i="16"/>
  <c r="AL124" i="16"/>
  <c r="AK124" i="16"/>
  <c r="AJ124" i="16"/>
  <c r="AI125" i="16"/>
  <c r="AH125" i="16" s="1"/>
  <c r="AK63" i="16"/>
  <c r="AL63" i="16"/>
  <c r="AC124" i="16"/>
  <c r="AA124" i="16"/>
  <c r="Z125" i="16"/>
  <c r="Y125" i="16" s="1"/>
  <c r="S124" i="16"/>
  <c r="R124" i="16"/>
  <c r="Q125" i="16"/>
  <c r="P125" i="16" s="1"/>
  <c r="CE94" i="21" l="1"/>
  <c r="CC94" i="21" s="1"/>
  <c r="CF94" i="21" s="1"/>
  <c r="CD95" i="21" s="1"/>
  <c r="CC130" i="21"/>
  <c r="CB131" i="21"/>
  <c r="CA131" i="21" s="1"/>
  <c r="CG130" i="21"/>
  <c r="CE130" i="21"/>
  <c r="CF130" i="21"/>
  <c r="CD130" i="21"/>
  <c r="CD129" i="20"/>
  <c r="CC129" i="20"/>
  <c r="CB130" i="20"/>
  <c r="CA131" i="20" s="1"/>
  <c r="CE129" i="20"/>
  <c r="CF129" i="20"/>
  <c r="CG129" i="20"/>
  <c r="CD65" i="20"/>
  <c r="CE65" i="20"/>
  <c r="CD85" i="16"/>
  <c r="CC85" i="16" s="1"/>
  <c r="CF85" i="16" s="1"/>
  <c r="CE86" i="16" s="1"/>
  <c r="CB126" i="16"/>
  <c r="CA126" i="16" s="1"/>
  <c r="CG125" i="16"/>
  <c r="CD125" i="16"/>
  <c r="CC125" i="16"/>
  <c r="CF125" i="16"/>
  <c r="CE125" i="16"/>
  <c r="BD130" i="21"/>
  <c r="BE130" i="21"/>
  <c r="BF130" i="21"/>
  <c r="BB130" i="21"/>
  <c r="BA131" i="21"/>
  <c r="AZ131" i="21" s="1"/>
  <c r="BC130" i="21"/>
  <c r="BL130" i="21"/>
  <c r="BN130" i="21"/>
  <c r="BM130" i="21"/>
  <c r="BO130" i="21"/>
  <c r="BJ131" i="21"/>
  <c r="BI131" i="21" s="1"/>
  <c r="BK130" i="21"/>
  <c r="AE130" i="21"/>
  <c r="Z131" i="21"/>
  <c r="Y131" i="21" s="1"/>
  <c r="AA130" i="21"/>
  <c r="AB130" i="21"/>
  <c r="AC130" i="21"/>
  <c r="AD130" i="21"/>
  <c r="AL88" i="21"/>
  <c r="AJ88" i="21" s="1"/>
  <c r="AM88" i="21" s="1"/>
  <c r="AL89" i="21" s="1"/>
  <c r="AT88" i="21"/>
  <c r="AS88" i="21" s="1"/>
  <c r="AV88" i="21" s="1"/>
  <c r="AA90" i="21"/>
  <c r="AD90" i="21" s="1"/>
  <c r="AC91" i="21" s="1"/>
  <c r="BV90" i="21"/>
  <c r="BU90" i="21"/>
  <c r="BL91" i="21"/>
  <c r="BK91" i="21" s="1"/>
  <c r="BN91" i="21" s="1"/>
  <c r="BL92" i="21" s="1"/>
  <c r="V131" i="21"/>
  <c r="U131" i="21"/>
  <c r="T131" i="21"/>
  <c r="S131" i="21"/>
  <c r="R131" i="21"/>
  <c r="Q132" i="21"/>
  <c r="P132" i="21" s="1"/>
  <c r="AN66" i="21"/>
  <c r="BF66" i="21"/>
  <c r="R66" i="21"/>
  <c r="U66" i="21" s="1"/>
  <c r="AE66" i="21"/>
  <c r="AW66" i="21"/>
  <c r="BX66" i="21"/>
  <c r="BO66" i="21"/>
  <c r="V66" i="21"/>
  <c r="K131" i="21"/>
  <c r="J131" i="21"/>
  <c r="I131" i="21"/>
  <c r="H132" i="21"/>
  <c r="L131" i="21"/>
  <c r="AR132" i="21"/>
  <c r="AQ132" i="21" s="1"/>
  <c r="AW131" i="21"/>
  <c r="AV131" i="21"/>
  <c r="AU131" i="21"/>
  <c r="AS131" i="21"/>
  <c r="AT131" i="21"/>
  <c r="BV131" i="21"/>
  <c r="BU131" i="21"/>
  <c r="BT131" i="21"/>
  <c r="BS132" i="21"/>
  <c r="BR132" i="21" s="1"/>
  <c r="BW131" i="21"/>
  <c r="BX131" i="21"/>
  <c r="BD83" i="21"/>
  <c r="BC83" i="21"/>
  <c r="AI132" i="21"/>
  <c r="AH132" i="21" s="1"/>
  <c r="AN131" i="21"/>
  <c r="AM131" i="21"/>
  <c r="AL131" i="21"/>
  <c r="AK131" i="21"/>
  <c r="AJ131" i="21"/>
  <c r="AV125" i="16"/>
  <c r="AM125" i="16"/>
  <c r="BL91" i="20"/>
  <c r="BK91" i="20" s="1"/>
  <c r="BN91" i="20" s="1"/>
  <c r="BB92" i="20"/>
  <c r="BE92" i="20" s="1"/>
  <c r="AL92" i="20"/>
  <c r="AJ92" i="20" s="1"/>
  <c r="AM92" i="20" s="1"/>
  <c r="J121" i="20"/>
  <c r="I121" i="20" s="1"/>
  <c r="L121" i="20" s="1"/>
  <c r="AA65" i="20"/>
  <c r="AD65" i="20" s="1"/>
  <c r="AE65" i="20"/>
  <c r="BA130" i="20"/>
  <c r="AZ131" i="20" s="1"/>
  <c r="BF129" i="20"/>
  <c r="BE129" i="20"/>
  <c r="BD129" i="20"/>
  <c r="BC129" i="20"/>
  <c r="BB129" i="20"/>
  <c r="U129" i="20"/>
  <c r="T129" i="20"/>
  <c r="S129" i="20"/>
  <c r="R129" i="20"/>
  <c r="Q130" i="20"/>
  <c r="P131" i="20" s="1"/>
  <c r="V129" i="20"/>
  <c r="AR130" i="20"/>
  <c r="AQ131" i="20" s="1"/>
  <c r="AW129" i="20"/>
  <c r="AV129" i="20"/>
  <c r="AU129" i="20"/>
  <c r="AT129" i="20"/>
  <c r="AS129" i="20"/>
  <c r="T67" i="20"/>
  <c r="S67" i="20"/>
  <c r="AS65" i="20"/>
  <c r="AV65" i="20" s="1"/>
  <c r="AW65" i="20"/>
  <c r="J129" i="20"/>
  <c r="I129" i="20"/>
  <c r="H130" i="20"/>
  <c r="L129" i="20"/>
  <c r="K129" i="20"/>
  <c r="AI130" i="20"/>
  <c r="AH131" i="20" s="1"/>
  <c r="AN129" i="20"/>
  <c r="AM129" i="20"/>
  <c r="AL129" i="20"/>
  <c r="AK129" i="20"/>
  <c r="AJ129" i="20"/>
  <c r="AE129" i="20"/>
  <c r="AD129" i="20"/>
  <c r="AC129" i="20"/>
  <c r="AB129" i="20"/>
  <c r="AA129" i="20"/>
  <c r="Z130" i="20"/>
  <c r="Y131" i="20" s="1"/>
  <c r="BK129" i="20"/>
  <c r="BJ130" i="20"/>
  <c r="BI131" i="20" s="1"/>
  <c r="BO129" i="20"/>
  <c r="BN129" i="20"/>
  <c r="BM129" i="20"/>
  <c r="BL129" i="20"/>
  <c r="BT65" i="20"/>
  <c r="BW65" i="20" s="1"/>
  <c r="BX65" i="20"/>
  <c r="BU129" i="20"/>
  <c r="BT129" i="20"/>
  <c r="BS130" i="20"/>
  <c r="BR131" i="20" s="1"/>
  <c r="BX129" i="20"/>
  <c r="BW129" i="20"/>
  <c r="BV129" i="20"/>
  <c r="J69" i="16"/>
  <c r="I69" i="16" s="1"/>
  <c r="J126" i="16"/>
  <c r="K126" i="16"/>
  <c r="H127" i="16"/>
  <c r="L127" i="16" s="1"/>
  <c r="I126" i="16"/>
  <c r="BV68" i="16"/>
  <c r="BT68" i="16" s="1"/>
  <c r="BW68" i="16" s="1"/>
  <c r="BV69" i="16" s="1"/>
  <c r="BB62" i="16"/>
  <c r="T125" i="16"/>
  <c r="U125" i="16"/>
  <c r="AC66" i="16"/>
  <c r="AB66" i="16"/>
  <c r="AB125" i="16"/>
  <c r="AD125" i="16"/>
  <c r="BR125" i="16"/>
  <c r="BX125" i="16"/>
  <c r="BI125" i="16"/>
  <c r="BO125" i="16"/>
  <c r="AZ125" i="16"/>
  <c r="BF125" i="16"/>
  <c r="AW125" i="16"/>
  <c r="AN125" i="16"/>
  <c r="AE125" i="16"/>
  <c r="BV125" i="16"/>
  <c r="BT125" i="16"/>
  <c r="BS126" i="16"/>
  <c r="BW126" i="16" s="1"/>
  <c r="BU125" i="16"/>
  <c r="BM65" i="16"/>
  <c r="BL65" i="16"/>
  <c r="BJ126" i="16"/>
  <c r="BN126" i="16" s="1"/>
  <c r="BM125" i="16"/>
  <c r="BL125" i="16"/>
  <c r="BK125" i="16"/>
  <c r="BD125" i="16"/>
  <c r="BA126" i="16"/>
  <c r="BE126" i="16" s="1"/>
  <c r="BC125" i="16"/>
  <c r="BB125" i="16"/>
  <c r="AS125" i="16"/>
  <c r="AU125" i="16"/>
  <c r="AT125" i="16"/>
  <c r="AR126" i="16"/>
  <c r="AQ126" i="16" s="1"/>
  <c r="AU64" i="16"/>
  <c r="AT64" i="16"/>
  <c r="AL125" i="16"/>
  <c r="AK125" i="16"/>
  <c r="AJ125" i="16"/>
  <c r="AI126" i="16"/>
  <c r="AH126" i="16" s="1"/>
  <c r="AJ63" i="16"/>
  <c r="AM63" i="16" s="1"/>
  <c r="AC125" i="16"/>
  <c r="AA125" i="16"/>
  <c r="Z126" i="16"/>
  <c r="Y126" i="16" s="1"/>
  <c r="S125" i="16"/>
  <c r="R125" i="16"/>
  <c r="V124" i="16"/>
  <c r="Q126" i="16"/>
  <c r="P126" i="16" s="1"/>
  <c r="CE95" i="21" l="1"/>
  <c r="CC95" i="21" s="1"/>
  <c r="CF95" i="21" s="1"/>
  <c r="CE96" i="21" s="1"/>
  <c r="CC65" i="20"/>
  <c r="CF65" i="20" s="1"/>
  <c r="CG65" i="20"/>
  <c r="CE130" i="20"/>
  <c r="CD130" i="20"/>
  <c r="CC130" i="20"/>
  <c r="CB131" i="20"/>
  <c r="CA132" i="20" s="1"/>
  <c r="CG130" i="20"/>
  <c r="CF130" i="20"/>
  <c r="CD131" i="21"/>
  <c r="CB132" i="21"/>
  <c r="CA132" i="21" s="1"/>
  <c r="CC131" i="21"/>
  <c r="CE131" i="21"/>
  <c r="CG131" i="21"/>
  <c r="CF131" i="21"/>
  <c r="CD86" i="16"/>
  <c r="CC86" i="16" s="1"/>
  <c r="CF86" i="16" s="1"/>
  <c r="CB127" i="16"/>
  <c r="CA127" i="16" s="1"/>
  <c r="CE126" i="16"/>
  <c r="CD126" i="16"/>
  <c r="CG126" i="16"/>
  <c r="CC126" i="16"/>
  <c r="CF126" i="16"/>
  <c r="BE131" i="21"/>
  <c r="BF131" i="21"/>
  <c r="BA132" i="21"/>
  <c r="AZ132" i="21" s="1"/>
  <c r="BC131" i="21"/>
  <c r="BB131" i="21"/>
  <c r="BD131" i="21"/>
  <c r="BO131" i="21"/>
  <c r="BM131" i="21"/>
  <c r="BL131" i="21"/>
  <c r="BN131" i="21"/>
  <c r="BJ132" i="21"/>
  <c r="BI132" i="21" s="1"/>
  <c r="Z132" i="21"/>
  <c r="Y132" i="21" s="1"/>
  <c r="BK131" i="21"/>
  <c r="AA131" i="21"/>
  <c r="AC131" i="21"/>
  <c r="AD131" i="21"/>
  <c r="AB131" i="21"/>
  <c r="AE131" i="21"/>
  <c r="AK89" i="21"/>
  <c r="AJ89" i="21" s="1"/>
  <c r="AM89" i="21" s="1"/>
  <c r="AL90" i="21" s="1"/>
  <c r="AB91" i="21"/>
  <c r="AA91" i="21" s="1"/>
  <c r="AD91" i="21" s="1"/>
  <c r="BT90" i="21"/>
  <c r="BW90" i="21" s="1"/>
  <c r="AT89" i="21"/>
  <c r="AU89" i="21"/>
  <c r="BM92" i="21"/>
  <c r="BK92" i="21" s="1"/>
  <c r="BN92" i="21" s="1"/>
  <c r="AJ132" i="21"/>
  <c r="AI133" i="21"/>
  <c r="AH133" i="21" s="1"/>
  <c r="AN132" i="21"/>
  <c r="AM132" i="21"/>
  <c r="AK132" i="21"/>
  <c r="AL132" i="21"/>
  <c r="AT132" i="21"/>
  <c r="AS132" i="21"/>
  <c r="AR133" i="21"/>
  <c r="AQ133" i="21" s="1"/>
  <c r="AW132" i="21"/>
  <c r="AU132" i="21"/>
  <c r="AV132" i="21"/>
  <c r="BB83" i="21"/>
  <c r="BE83" i="21" s="1"/>
  <c r="L132" i="21"/>
  <c r="K132" i="21"/>
  <c r="J132" i="21"/>
  <c r="I132" i="21"/>
  <c r="H133" i="21"/>
  <c r="T67" i="21"/>
  <c r="CG67" i="21" s="1"/>
  <c r="S67" i="21"/>
  <c r="BX132" i="21"/>
  <c r="BW132" i="21"/>
  <c r="BV132" i="21"/>
  <c r="BU132" i="21"/>
  <c r="BT132" i="21"/>
  <c r="BS133" i="21"/>
  <c r="BR133" i="21" s="1"/>
  <c r="Q133" i="21"/>
  <c r="P133" i="21" s="1"/>
  <c r="V132" i="21"/>
  <c r="U132" i="21"/>
  <c r="T132" i="21"/>
  <c r="S132" i="21"/>
  <c r="R132" i="21"/>
  <c r="AV126" i="16"/>
  <c r="AM126" i="16"/>
  <c r="BL92" i="20"/>
  <c r="BM92" i="20"/>
  <c r="BC93" i="20"/>
  <c r="BD93" i="20"/>
  <c r="AK93" i="20"/>
  <c r="AL93" i="20"/>
  <c r="J122" i="20"/>
  <c r="I122" i="20" s="1"/>
  <c r="L122" i="20" s="1"/>
  <c r="Z131" i="20"/>
  <c r="Y132" i="20" s="1"/>
  <c r="AE130" i="20"/>
  <c r="AD130" i="20"/>
  <c r="AC130" i="20"/>
  <c r="AB130" i="20"/>
  <c r="AA130" i="20"/>
  <c r="AC66" i="20"/>
  <c r="AB66" i="20"/>
  <c r="Q131" i="20"/>
  <c r="P132" i="20" s="1"/>
  <c r="V130" i="20"/>
  <c r="U130" i="20"/>
  <c r="T130" i="20"/>
  <c r="S130" i="20"/>
  <c r="R130" i="20"/>
  <c r="BW130" i="20"/>
  <c r="BV130" i="20"/>
  <c r="BU130" i="20"/>
  <c r="BT130" i="20"/>
  <c r="BS131" i="20"/>
  <c r="BR132" i="20" s="1"/>
  <c r="BX130" i="20"/>
  <c r="AU66" i="20"/>
  <c r="AT66" i="20"/>
  <c r="BM130" i="20"/>
  <c r="BL130" i="20"/>
  <c r="BK130" i="20"/>
  <c r="BJ131" i="20"/>
  <c r="BI132" i="20" s="1"/>
  <c r="BO130" i="20"/>
  <c r="BN130" i="20"/>
  <c r="AI131" i="20"/>
  <c r="AH132" i="20" s="1"/>
  <c r="AN130" i="20"/>
  <c r="AM130" i="20"/>
  <c r="AL130" i="20"/>
  <c r="AK130" i="20"/>
  <c r="AJ130" i="20"/>
  <c r="AS130" i="20"/>
  <c r="AR131" i="20"/>
  <c r="AQ132" i="20" s="1"/>
  <c r="AW130" i="20"/>
  <c r="AV130" i="20"/>
  <c r="AU130" i="20"/>
  <c r="AT130" i="20"/>
  <c r="L130" i="20"/>
  <c r="K130" i="20"/>
  <c r="J130" i="20"/>
  <c r="I130" i="20"/>
  <c r="H131" i="20"/>
  <c r="BV66" i="20"/>
  <c r="BU66" i="20"/>
  <c r="R67" i="20"/>
  <c r="U67" i="20" s="1"/>
  <c r="BO67" i="20"/>
  <c r="BF67" i="20"/>
  <c r="V67" i="20"/>
  <c r="AN67" i="20"/>
  <c r="BC130" i="20"/>
  <c r="BB130" i="20"/>
  <c r="BA131" i="20"/>
  <c r="AZ132" i="20" s="1"/>
  <c r="BF130" i="20"/>
  <c r="BE130" i="20"/>
  <c r="BD130" i="20"/>
  <c r="L69" i="16"/>
  <c r="J127" i="16"/>
  <c r="K127" i="16"/>
  <c r="H128" i="16"/>
  <c r="L128" i="16" s="1"/>
  <c r="I127" i="16"/>
  <c r="BU69" i="16"/>
  <c r="BT69" i="16" s="1"/>
  <c r="BW69" i="16" s="1"/>
  <c r="BU70" i="16" s="1"/>
  <c r="AA66" i="16"/>
  <c r="AD66" i="16" s="1"/>
  <c r="BE62" i="16"/>
  <c r="T126" i="16"/>
  <c r="U126" i="16"/>
  <c r="AB126" i="16"/>
  <c r="AD126" i="16"/>
  <c r="BR126" i="16"/>
  <c r="BX126" i="16"/>
  <c r="BI126" i="16"/>
  <c r="BO126" i="16"/>
  <c r="AZ126" i="16"/>
  <c r="BF126" i="16"/>
  <c r="AW126" i="16"/>
  <c r="AN126" i="16"/>
  <c r="AE126" i="16"/>
  <c r="BT126" i="16"/>
  <c r="BV126" i="16"/>
  <c r="BU126" i="16"/>
  <c r="BS127" i="16"/>
  <c r="BW127" i="16" s="1"/>
  <c r="BJ127" i="16"/>
  <c r="BN127" i="16" s="1"/>
  <c r="BL126" i="16"/>
  <c r="BK126" i="16"/>
  <c r="BM126" i="16"/>
  <c r="BK65" i="16"/>
  <c r="BN65" i="16" s="1"/>
  <c r="BC126" i="16"/>
  <c r="BB126" i="16"/>
  <c r="BA127" i="16"/>
  <c r="BE127" i="16" s="1"/>
  <c r="BD126" i="16"/>
  <c r="AR127" i="16"/>
  <c r="AQ127" i="16" s="1"/>
  <c r="AT126" i="16"/>
  <c r="AU126" i="16"/>
  <c r="AS126" i="16"/>
  <c r="AS64" i="16"/>
  <c r="AV64" i="16" s="1"/>
  <c r="AL126" i="16"/>
  <c r="AK126" i="16"/>
  <c r="AJ126" i="16"/>
  <c r="AI127" i="16"/>
  <c r="AH127" i="16" s="1"/>
  <c r="AL64" i="16"/>
  <c r="AK64" i="16"/>
  <c r="AC126" i="16"/>
  <c r="Z127" i="16"/>
  <c r="Y127" i="16" s="1"/>
  <c r="AA126" i="16"/>
  <c r="S126" i="16"/>
  <c r="R126" i="16"/>
  <c r="Q127" i="16"/>
  <c r="P127" i="16" s="1"/>
  <c r="V125" i="16"/>
  <c r="CD96" i="21" l="1"/>
  <c r="CC96" i="21" s="1"/>
  <c r="CF96" i="21" s="1"/>
  <c r="CE97" i="21" s="1"/>
  <c r="CF131" i="20"/>
  <c r="CE131" i="20"/>
  <c r="CD131" i="20"/>
  <c r="CC131" i="20"/>
  <c r="CG131" i="20"/>
  <c r="CB132" i="20"/>
  <c r="CA133" i="20" s="1"/>
  <c r="CE132" i="21"/>
  <c r="CC132" i="21"/>
  <c r="CB133" i="21"/>
  <c r="CA133" i="21" s="1"/>
  <c r="CG132" i="21"/>
  <c r="CF132" i="21"/>
  <c r="CD132" i="21"/>
  <c r="CE66" i="20"/>
  <c r="CD66" i="20"/>
  <c r="CE87" i="16"/>
  <c r="CD87" i="16"/>
  <c r="CC127" i="16"/>
  <c r="CB128" i="16"/>
  <c r="CA128" i="16" s="1"/>
  <c r="CF127" i="16"/>
  <c r="CE127" i="16"/>
  <c r="CG127" i="16"/>
  <c r="CD127" i="16"/>
  <c r="BD132" i="21"/>
  <c r="BC132" i="21"/>
  <c r="BF132" i="21"/>
  <c r="BE132" i="21"/>
  <c r="BA133" i="21"/>
  <c r="AZ133" i="21" s="1"/>
  <c r="BB132" i="21"/>
  <c r="BL132" i="21"/>
  <c r="BM132" i="21"/>
  <c r="BN132" i="21"/>
  <c r="BJ133" i="21"/>
  <c r="BI133" i="21" s="1"/>
  <c r="BO132" i="21"/>
  <c r="BK132" i="21"/>
  <c r="AE132" i="21"/>
  <c r="Z133" i="21"/>
  <c r="Y133" i="21" s="1"/>
  <c r="AB132" i="21"/>
  <c r="AA132" i="21"/>
  <c r="AC132" i="21"/>
  <c r="AD132" i="21"/>
  <c r="AK90" i="21"/>
  <c r="AJ90" i="21" s="1"/>
  <c r="AM90" i="21" s="1"/>
  <c r="AK91" i="21" s="1"/>
  <c r="AC92" i="21"/>
  <c r="AB92" i="21"/>
  <c r="BV91" i="21"/>
  <c r="BU91" i="21"/>
  <c r="AS89" i="21"/>
  <c r="AV89" i="21" s="1"/>
  <c r="AU90" i="21" s="1"/>
  <c r="R133" i="21"/>
  <c r="Q134" i="21"/>
  <c r="P134" i="21" s="1"/>
  <c r="V133" i="21"/>
  <c r="U133" i="21"/>
  <c r="S133" i="21"/>
  <c r="T133" i="21"/>
  <c r="BM93" i="21"/>
  <c r="BL93" i="21"/>
  <c r="AV133" i="21"/>
  <c r="AU133" i="21"/>
  <c r="AT133" i="21"/>
  <c r="AS133" i="21"/>
  <c r="AW133" i="21"/>
  <c r="AR134" i="21"/>
  <c r="AQ134" i="21" s="1"/>
  <c r="AL133" i="21"/>
  <c r="AK133" i="21"/>
  <c r="AJ133" i="21"/>
  <c r="AI134" i="21"/>
  <c r="AH134" i="21" s="1"/>
  <c r="AM133" i="21"/>
  <c r="AN133" i="21"/>
  <c r="BC84" i="21"/>
  <c r="BD84" i="21"/>
  <c r="BS134" i="21"/>
  <c r="BR134" i="21" s="1"/>
  <c r="BX133" i="21"/>
  <c r="BW133" i="21"/>
  <c r="BV133" i="21"/>
  <c r="BU133" i="21"/>
  <c r="BT133" i="21"/>
  <c r="AN67" i="21"/>
  <c r="BO67" i="21"/>
  <c r="BF67" i="21"/>
  <c r="AE67" i="21"/>
  <c r="R67" i="21"/>
  <c r="U67" i="21" s="1"/>
  <c r="BX67" i="21"/>
  <c r="AW67" i="21"/>
  <c r="V67" i="21"/>
  <c r="H134" i="21"/>
  <c r="L133" i="21"/>
  <c r="K133" i="21"/>
  <c r="J133" i="21"/>
  <c r="I133" i="21"/>
  <c r="AV127" i="16"/>
  <c r="AM127" i="16"/>
  <c r="BK92" i="20"/>
  <c r="BN92" i="20" s="1"/>
  <c r="BB93" i="20"/>
  <c r="BE93" i="20" s="1"/>
  <c r="AJ93" i="20"/>
  <c r="AM93" i="20" s="1"/>
  <c r="AL94" i="20" s="1"/>
  <c r="BE131" i="20"/>
  <c r="BD131" i="20"/>
  <c r="BC131" i="20"/>
  <c r="BB131" i="20"/>
  <c r="BA132" i="20"/>
  <c r="AZ133" i="20" s="1"/>
  <c r="BF131" i="20"/>
  <c r="BS132" i="20"/>
  <c r="BR133" i="20" s="1"/>
  <c r="BX131" i="20"/>
  <c r="BW131" i="20"/>
  <c r="BV131" i="20"/>
  <c r="BU131" i="20"/>
  <c r="BT131" i="20"/>
  <c r="AA66" i="20"/>
  <c r="AD66" i="20" s="1"/>
  <c r="AE66" i="20"/>
  <c r="S68" i="20"/>
  <c r="T68" i="20"/>
  <c r="H132" i="20"/>
  <c r="L131" i="20"/>
  <c r="K131" i="20"/>
  <c r="J131" i="20"/>
  <c r="I131" i="20"/>
  <c r="AU131" i="20"/>
  <c r="AT131" i="20"/>
  <c r="AS131" i="20"/>
  <c r="AR132" i="20"/>
  <c r="AQ133" i="20" s="1"/>
  <c r="AW131" i="20"/>
  <c r="AV131" i="20"/>
  <c r="AK131" i="20"/>
  <c r="AJ131" i="20"/>
  <c r="AI132" i="20"/>
  <c r="AH133" i="20" s="1"/>
  <c r="AN131" i="20"/>
  <c r="AM131" i="20"/>
  <c r="AL131" i="20"/>
  <c r="Q132" i="20"/>
  <c r="P133" i="20" s="1"/>
  <c r="V131" i="20"/>
  <c r="U131" i="20"/>
  <c r="T131" i="20"/>
  <c r="S131" i="20"/>
  <c r="R131" i="20"/>
  <c r="AS66" i="20"/>
  <c r="AV66" i="20" s="1"/>
  <c r="AW66" i="20"/>
  <c r="AA131" i="20"/>
  <c r="Z132" i="20"/>
  <c r="Y133" i="20" s="1"/>
  <c r="AE131" i="20"/>
  <c r="AD131" i="20"/>
  <c r="AC131" i="20"/>
  <c r="AB131" i="20"/>
  <c r="BO131" i="20"/>
  <c r="BN131" i="20"/>
  <c r="BM131" i="20"/>
  <c r="BL131" i="20"/>
  <c r="BK131" i="20"/>
  <c r="BJ132" i="20"/>
  <c r="BI133" i="20" s="1"/>
  <c r="BT66" i="20"/>
  <c r="BW66" i="20" s="1"/>
  <c r="BX66" i="20"/>
  <c r="J70" i="16"/>
  <c r="I70" i="16" s="1"/>
  <c r="J128" i="16"/>
  <c r="K128" i="16"/>
  <c r="H129" i="16"/>
  <c r="L129" i="16" s="1"/>
  <c r="I128" i="16"/>
  <c r="BV70" i="16"/>
  <c r="BT70" i="16" s="1"/>
  <c r="BW70" i="16" s="1"/>
  <c r="BC63" i="16"/>
  <c r="BD63" i="16"/>
  <c r="T127" i="16"/>
  <c r="U127" i="16"/>
  <c r="AC67" i="16"/>
  <c r="AB127" i="16"/>
  <c r="AD127" i="16"/>
  <c r="AB67" i="16"/>
  <c r="BR127" i="16"/>
  <c r="BX127" i="16"/>
  <c r="BI127" i="16"/>
  <c r="BO127" i="16"/>
  <c r="AZ127" i="16"/>
  <c r="BF127" i="16"/>
  <c r="AW127" i="16"/>
  <c r="AN127" i="16"/>
  <c r="AE127" i="16"/>
  <c r="BU127" i="16"/>
  <c r="BS128" i="16"/>
  <c r="BW128" i="16" s="1"/>
  <c r="BV127" i="16"/>
  <c r="BT127" i="16"/>
  <c r="BM66" i="16"/>
  <c r="BL66" i="16"/>
  <c r="BK127" i="16"/>
  <c r="BM127" i="16"/>
  <c r="BL127" i="16"/>
  <c r="BJ128" i="16"/>
  <c r="BN128" i="16" s="1"/>
  <c r="BB127" i="16"/>
  <c r="BA128" i="16"/>
  <c r="BE128" i="16" s="1"/>
  <c r="BC127" i="16"/>
  <c r="BD127" i="16"/>
  <c r="AR128" i="16"/>
  <c r="AQ128" i="16" s="1"/>
  <c r="AU127" i="16"/>
  <c r="AS127" i="16"/>
  <c r="AT127" i="16"/>
  <c r="AT65" i="16"/>
  <c r="AU65" i="16"/>
  <c r="AL127" i="16"/>
  <c r="AK127" i="16"/>
  <c r="AJ127" i="16"/>
  <c r="AI128" i="16"/>
  <c r="AH128" i="16" s="1"/>
  <c r="AJ64" i="16"/>
  <c r="AM64" i="16" s="1"/>
  <c r="AC127" i="16"/>
  <c r="AA127" i="16"/>
  <c r="Z128" i="16"/>
  <c r="Y128" i="16" s="1"/>
  <c r="S127" i="16"/>
  <c r="R127" i="16"/>
  <c r="V126" i="16"/>
  <c r="Q128" i="16"/>
  <c r="P128" i="16" s="1"/>
  <c r="CD97" i="21" l="1"/>
  <c r="CC97" i="21" s="1"/>
  <c r="CF97" i="21" s="1"/>
  <c r="CE98" i="21" s="1"/>
  <c r="CG132" i="20"/>
  <c r="CF132" i="20"/>
  <c r="CE132" i="20"/>
  <c r="CD132" i="20"/>
  <c r="CC132" i="20"/>
  <c r="CB133" i="20"/>
  <c r="CA134" i="20" s="1"/>
  <c r="CC66" i="20"/>
  <c r="CF66" i="20" s="1"/>
  <c r="CG66" i="20"/>
  <c r="CF133" i="21"/>
  <c r="CD133" i="21"/>
  <c r="CC133" i="21"/>
  <c r="CE133" i="21"/>
  <c r="CB134" i="21"/>
  <c r="CA134" i="21" s="1"/>
  <c r="CG133" i="21"/>
  <c r="CC87" i="16"/>
  <c r="CF87" i="16" s="1"/>
  <c r="CE88" i="16" s="1"/>
  <c r="CD128" i="16"/>
  <c r="CC128" i="16"/>
  <c r="CG128" i="16"/>
  <c r="CF128" i="16"/>
  <c r="CB129" i="16"/>
  <c r="CA129" i="16" s="1"/>
  <c r="CE128" i="16"/>
  <c r="BE133" i="21"/>
  <c r="BF133" i="21"/>
  <c r="BA134" i="21"/>
  <c r="AZ134" i="21" s="1"/>
  <c r="BB133" i="21"/>
  <c r="BC133" i="21"/>
  <c r="BD133" i="21"/>
  <c r="BO133" i="21"/>
  <c r="BJ134" i="21"/>
  <c r="BI134" i="21" s="1"/>
  <c r="BK133" i="21"/>
  <c r="BM133" i="21"/>
  <c r="BL133" i="21"/>
  <c r="BN133" i="21"/>
  <c r="AE133" i="21"/>
  <c r="AD133" i="21"/>
  <c r="Z134" i="21"/>
  <c r="Y134" i="21" s="1"/>
  <c r="AC133" i="21"/>
  <c r="AA133" i="21"/>
  <c r="AB133" i="21"/>
  <c r="AA92" i="21"/>
  <c r="AD92" i="21" s="1"/>
  <c r="AC93" i="21" s="1"/>
  <c r="AT90" i="21"/>
  <c r="AS90" i="21" s="1"/>
  <c r="AV90" i="21" s="1"/>
  <c r="BT91" i="21"/>
  <c r="BW91" i="21" s="1"/>
  <c r="AL91" i="21"/>
  <c r="AJ91" i="21" s="1"/>
  <c r="AM91" i="21" s="1"/>
  <c r="AL92" i="21" s="1"/>
  <c r="BB84" i="21"/>
  <c r="BE84" i="21" s="1"/>
  <c r="BC85" i="21" s="1"/>
  <c r="S68" i="21"/>
  <c r="T68" i="21"/>
  <c r="CG68" i="21" s="1"/>
  <c r="AR135" i="21"/>
  <c r="AQ135" i="21" s="1"/>
  <c r="AW134" i="21"/>
  <c r="AV134" i="21"/>
  <c r="AU134" i="21"/>
  <c r="AT134" i="21"/>
  <c r="AS134" i="21"/>
  <c r="T134" i="21"/>
  <c r="S134" i="21"/>
  <c r="R134" i="21"/>
  <c r="Q135" i="21"/>
  <c r="P135" i="21" s="1"/>
  <c r="U134" i="21"/>
  <c r="V134" i="21"/>
  <c r="BT134" i="21"/>
  <c r="BS135" i="21"/>
  <c r="BR135" i="21" s="1"/>
  <c r="BX134" i="21"/>
  <c r="BW134" i="21"/>
  <c r="BU134" i="21"/>
  <c r="BV134" i="21"/>
  <c r="AN134" i="21"/>
  <c r="AM134" i="21"/>
  <c r="AL134" i="21"/>
  <c r="AK134" i="21"/>
  <c r="AJ134" i="21"/>
  <c r="AI135" i="21"/>
  <c r="AH135" i="21" s="1"/>
  <c r="BK93" i="21"/>
  <c r="BN93" i="21" s="1"/>
  <c r="I134" i="21"/>
  <c r="H135" i="21"/>
  <c r="L134" i="21"/>
  <c r="J134" i="21"/>
  <c r="K134" i="21"/>
  <c r="AV128" i="16"/>
  <c r="AM128" i="16"/>
  <c r="BL93" i="20"/>
  <c r="BM93" i="20"/>
  <c r="BC94" i="20"/>
  <c r="BD94" i="20"/>
  <c r="AK94" i="20"/>
  <c r="AJ94" i="20" s="1"/>
  <c r="AM94" i="20" s="1"/>
  <c r="S132" i="20"/>
  <c r="R132" i="20"/>
  <c r="Q133" i="20"/>
  <c r="P134" i="20" s="1"/>
  <c r="V132" i="20"/>
  <c r="U132" i="20"/>
  <c r="T132" i="20"/>
  <c r="AC67" i="20"/>
  <c r="AB67" i="20"/>
  <c r="BS133" i="20"/>
  <c r="BR134" i="20" s="1"/>
  <c r="BX132" i="20"/>
  <c r="BW132" i="20"/>
  <c r="BV132" i="20"/>
  <c r="BU132" i="20"/>
  <c r="BT132" i="20"/>
  <c r="BV67" i="20"/>
  <c r="BU67" i="20"/>
  <c r="AT67" i="20"/>
  <c r="AU67" i="20"/>
  <c r="BJ133" i="20"/>
  <c r="BI134" i="20" s="1"/>
  <c r="BO132" i="20"/>
  <c r="BN132" i="20"/>
  <c r="BM132" i="20"/>
  <c r="BL132" i="20"/>
  <c r="BK132" i="20"/>
  <c r="AW132" i="20"/>
  <c r="AV132" i="20"/>
  <c r="AU132" i="20"/>
  <c r="AT132" i="20"/>
  <c r="AS132" i="20"/>
  <c r="AR133" i="20"/>
  <c r="AQ134" i="20" s="1"/>
  <c r="BA133" i="20"/>
  <c r="AZ134" i="20" s="1"/>
  <c r="BF132" i="20"/>
  <c r="BE132" i="20"/>
  <c r="BD132" i="20"/>
  <c r="BC132" i="20"/>
  <c r="BB132" i="20"/>
  <c r="H133" i="20"/>
  <c r="L132" i="20"/>
  <c r="K132" i="20"/>
  <c r="J132" i="20"/>
  <c r="I132" i="20"/>
  <c r="AM132" i="20"/>
  <c r="AL132" i="20"/>
  <c r="AK132" i="20"/>
  <c r="AJ132" i="20"/>
  <c r="AI133" i="20"/>
  <c r="AH134" i="20" s="1"/>
  <c r="AN132" i="20"/>
  <c r="BO68" i="20"/>
  <c r="AN68" i="20"/>
  <c r="BF68" i="20"/>
  <c r="R68" i="20"/>
  <c r="U68" i="20" s="1"/>
  <c r="V68" i="20"/>
  <c r="AC132" i="20"/>
  <c r="AB132" i="20"/>
  <c r="AA132" i="20"/>
  <c r="Z133" i="20"/>
  <c r="Y134" i="20" s="1"/>
  <c r="AE132" i="20"/>
  <c r="AD132" i="20"/>
  <c r="L70" i="16"/>
  <c r="J129" i="16"/>
  <c r="K129" i="16"/>
  <c r="H130" i="16"/>
  <c r="L130" i="16" s="1"/>
  <c r="I129" i="16"/>
  <c r="BV71" i="16"/>
  <c r="BU71" i="16"/>
  <c r="BB63" i="16"/>
  <c r="T128" i="16"/>
  <c r="U128" i="16"/>
  <c r="AB128" i="16"/>
  <c r="AD128" i="16"/>
  <c r="AA67" i="16"/>
  <c r="BR128" i="16"/>
  <c r="BX128" i="16"/>
  <c r="BI128" i="16"/>
  <c r="BO128" i="16"/>
  <c r="AZ128" i="16"/>
  <c r="BF128" i="16"/>
  <c r="AW128" i="16"/>
  <c r="AN128" i="16"/>
  <c r="AE128" i="16"/>
  <c r="BV128" i="16"/>
  <c r="BU128" i="16"/>
  <c r="BT128" i="16"/>
  <c r="BS129" i="16"/>
  <c r="BW129" i="16" s="1"/>
  <c r="BL128" i="16"/>
  <c r="BK128" i="16"/>
  <c r="BJ129" i="16"/>
  <c r="BN129" i="16" s="1"/>
  <c r="BM128" i="16"/>
  <c r="BK66" i="16"/>
  <c r="BN66" i="16" s="1"/>
  <c r="BC128" i="16"/>
  <c r="BD128" i="16"/>
  <c r="BB128" i="16"/>
  <c r="BA129" i="16"/>
  <c r="BE129" i="16" s="1"/>
  <c r="AS65" i="16"/>
  <c r="AV65" i="16" s="1"/>
  <c r="AS128" i="16"/>
  <c r="AR129" i="16"/>
  <c r="AQ129" i="16" s="1"/>
  <c r="AU128" i="16"/>
  <c r="AT128" i="16"/>
  <c r="AI129" i="16"/>
  <c r="AH129" i="16" s="1"/>
  <c r="AL128" i="16"/>
  <c r="AK128" i="16"/>
  <c r="AJ128" i="16"/>
  <c r="AL65" i="16"/>
  <c r="AK65" i="16"/>
  <c r="Z129" i="16"/>
  <c r="Y129" i="16" s="1"/>
  <c r="AC128" i="16"/>
  <c r="AA128" i="16"/>
  <c r="S128" i="16"/>
  <c r="R128" i="16"/>
  <c r="V127" i="16"/>
  <c r="Q129" i="16"/>
  <c r="P129" i="16" s="1"/>
  <c r="CD98" i="21" l="1"/>
  <c r="CC98" i="21" s="1"/>
  <c r="CF98" i="21" s="1"/>
  <c r="CE67" i="20"/>
  <c r="CD67" i="20"/>
  <c r="CG134" i="21"/>
  <c r="CE134" i="21"/>
  <c r="CD134" i="21"/>
  <c r="CC134" i="21"/>
  <c r="CB135" i="21"/>
  <c r="CA135" i="21" s="1"/>
  <c r="CF134" i="21"/>
  <c r="CG133" i="20"/>
  <c r="CF133" i="20"/>
  <c r="CE133" i="20"/>
  <c r="CD133" i="20"/>
  <c r="CB134" i="20"/>
  <c r="CA135" i="20" s="1"/>
  <c r="CC133" i="20"/>
  <c r="CD88" i="16"/>
  <c r="CC88" i="16" s="1"/>
  <c r="CF88" i="16" s="1"/>
  <c r="CE129" i="16"/>
  <c r="CD129" i="16"/>
  <c r="CC129" i="16"/>
  <c r="CG129" i="16"/>
  <c r="CB130" i="16"/>
  <c r="CA130" i="16" s="1"/>
  <c r="CF129" i="16"/>
  <c r="BA135" i="21"/>
  <c r="AZ135" i="21" s="1"/>
  <c r="BB134" i="21"/>
  <c r="BC134" i="21"/>
  <c r="BE134" i="21"/>
  <c r="BD134" i="21"/>
  <c r="BF134" i="21"/>
  <c r="BK134" i="21"/>
  <c r="BN134" i="21"/>
  <c r="BO134" i="21"/>
  <c r="BJ135" i="21"/>
  <c r="BI135" i="21" s="1"/>
  <c r="BM134" i="21"/>
  <c r="BL134" i="21"/>
  <c r="Z135" i="21"/>
  <c r="Y135" i="21" s="1"/>
  <c r="AE134" i="21"/>
  <c r="AA134" i="21"/>
  <c r="AB134" i="21"/>
  <c r="AC134" i="21"/>
  <c r="AD134" i="21"/>
  <c r="AB93" i="21"/>
  <c r="AA93" i="21" s="1"/>
  <c r="AD93" i="21" s="1"/>
  <c r="AB94" i="21" s="1"/>
  <c r="AU91" i="21"/>
  <c r="AT91" i="21"/>
  <c r="BV92" i="21"/>
  <c r="BU92" i="21"/>
  <c r="BD85" i="21"/>
  <c r="BB85" i="21" s="1"/>
  <c r="BE85" i="21" s="1"/>
  <c r="AK92" i="21"/>
  <c r="AJ92" i="21" s="1"/>
  <c r="AM92" i="21" s="1"/>
  <c r="AL93" i="21" s="1"/>
  <c r="BV135" i="21"/>
  <c r="BU135" i="21"/>
  <c r="BT135" i="21"/>
  <c r="BS136" i="21"/>
  <c r="BR136" i="21" s="1"/>
  <c r="BW135" i="21"/>
  <c r="BX135" i="21"/>
  <c r="AR136" i="21"/>
  <c r="AQ136" i="21" s="1"/>
  <c r="AW135" i="21"/>
  <c r="AV135" i="21"/>
  <c r="AU135" i="21"/>
  <c r="AS135" i="21"/>
  <c r="AT135" i="21"/>
  <c r="BF68" i="21"/>
  <c r="AE68" i="21"/>
  <c r="BX68" i="21"/>
  <c r="R68" i="21"/>
  <c r="U68" i="21" s="1"/>
  <c r="AW68" i="21"/>
  <c r="AN68" i="21"/>
  <c r="BO68" i="21"/>
  <c r="V68" i="21"/>
  <c r="K135" i="21"/>
  <c r="J135" i="21"/>
  <c r="I135" i="21"/>
  <c r="H136" i="21"/>
  <c r="L135" i="21"/>
  <c r="BL94" i="21"/>
  <c r="BM94" i="21"/>
  <c r="V135" i="21"/>
  <c r="U135" i="21"/>
  <c r="T135" i="21"/>
  <c r="S135" i="21"/>
  <c r="R135" i="21"/>
  <c r="Q136" i="21"/>
  <c r="P136" i="21" s="1"/>
  <c r="AI136" i="21"/>
  <c r="AH136" i="21" s="1"/>
  <c r="AN135" i="21"/>
  <c r="AM135" i="21"/>
  <c r="AL135" i="21"/>
  <c r="AK135" i="21"/>
  <c r="AJ135" i="21"/>
  <c r="AV129" i="16"/>
  <c r="AM129" i="16"/>
  <c r="BK93" i="20"/>
  <c r="BN93" i="20" s="1"/>
  <c r="BM94" i="20" s="1"/>
  <c r="BB94" i="20"/>
  <c r="BE94" i="20" s="1"/>
  <c r="BC95" i="20" s="1"/>
  <c r="AK95" i="20"/>
  <c r="AL95" i="20"/>
  <c r="AI134" i="20"/>
  <c r="AH135" i="20" s="1"/>
  <c r="AN133" i="20"/>
  <c r="AM133" i="20"/>
  <c r="AL133" i="20"/>
  <c r="AK133" i="20"/>
  <c r="AJ133" i="20"/>
  <c r="T69" i="20"/>
  <c r="S69" i="20"/>
  <c r="BA134" i="20"/>
  <c r="AZ135" i="20" s="1"/>
  <c r="BF133" i="20"/>
  <c r="BE133" i="20"/>
  <c r="BD133" i="20"/>
  <c r="BC133" i="20"/>
  <c r="BB133" i="20"/>
  <c r="AA67" i="20"/>
  <c r="AD67" i="20" s="1"/>
  <c r="AE67" i="20"/>
  <c r="AE133" i="20"/>
  <c r="AD133" i="20"/>
  <c r="AC133" i="20"/>
  <c r="AB133" i="20"/>
  <c r="AA133" i="20"/>
  <c r="Z134" i="20"/>
  <c r="Y135" i="20" s="1"/>
  <c r="J133" i="20"/>
  <c r="I133" i="20"/>
  <c r="H134" i="20"/>
  <c r="L133" i="20"/>
  <c r="K133" i="20"/>
  <c r="AR134" i="20"/>
  <c r="AQ135" i="20" s="1"/>
  <c r="AW133" i="20"/>
  <c r="AV133" i="20"/>
  <c r="AU133" i="20"/>
  <c r="AT133" i="20"/>
  <c r="AS133" i="20"/>
  <c r="AS67" i="20"/>
  <c r="AV67" i="20" s="1"/>
  <c r="AW67" i="20"/>
  <c r="BK133" i="20"/>
  <c r="BJ134" i="20"/>
  <c r="BI135" i="20" s="1"/>
  <c r="BO133" i="20"/>
  <c r="BN133" i="20"/>
  <c r="BM133" i="20"/>
  <c r="BL133" i="20"/>
  <c r="BU133" i="20"/>
  <c r="BT133" i="20"/>
  <c r="BS134" i="20"/>
  <c r="BR135" i="20" s="1"/>
  <c r="BX133" i="20"/>
  <c r="BW133" i="20"/>
  <c r="BV133" i="20"/>
  <c r="U133" i="20"/>
  <c r="T133" i="20"/>
  <c r="S133" i="20"/>
  <c r="R133" i="20"/>
  <c r="Q134" i="20"/>
  <c r="P135" i="20" s="1"/>
  <c r="V133" i="20"/>
  <c r="BT67" i="20"/>
  <c r="BW67" i="20" s="1"/>
  <c r="BX67" i="20"/>
  <c r="J71" i="16"/>
  <c r="I71" i="16" s="1"/>
  <c r="J130" i="16"/>
  <c r="K130" i="16"/>
  <c r="H131" i="16"/>
  <c r="L131" i="16" s="1"/>
  <c r="I130" i="16"/>
  <c r="BT71" i="16"/>
  <c r="BE63" i="16"/>
  <c r="T129" i="16"/>
  <c r="U129" i="16"/>
  <c r="AD67" i="16"/>
  <c r="AB129" i="16"/>
  <c r="AD129" i="16"/>
  <c r="BR129" i="16"/>
  <c r="BX129" i="16"/>
  <c r="BI129" i="16"/>
  <c r="BO129" i="16"/>
  <c r="AZ129" i="16"/>
  <c r="BF129" i="16"/>
  <c r="AW129" i="16"/>
  <c r="AN129" i="16"/>
  <c r="AE129" i="16"/>
  <c r="BS130" i="16"/>
  <c r="BW130" i="16" s="1"/>
  <c r="BU129" i="16"/>
  <c r="BV129" i="16"/>
  <c r="BT129" i="16"/>
  <c r="BM129" i="16"/>
  <c r="BL129" i="16"/>
  <c r="BK129" i="16"/>
  <c r="BJ130" i="16"/>
  <c r="BN130" i="16" s="1"/>
  <c r="BM67" i="16"/>
  <c r="BL67" i="16"/>
  <c r="BA130" i="16"/>
  <c r="BE130" i="16" s="1"/>
  <c r="BD129" i="16"/>
  <c r="BC129" i="16"/>
  <c r="BB129" i="16"/>
  <c r="AT129" i="16"/>
  <c r="AS129" i="16"/>
  <c r="AU129" i="16"/>
  <c r="AR130" i="16"/>
  <c r="AQ130" i="16" s="1"/>
  <c r="AT66" i="16"/>
  <c r="AU66" i="16"/>
  <c r="AJ65" i="16"/>
  <c r="AM65" i="16" s="1"/>
  <c r="AI130" i="16"/>
  <c r="AH130" i="16" s="1"/>
  <c r="AL129" i="16"/>
  <c r="AJ129" i="16"/>
  <c r="AK129" i="16"/>
  <c r="Z130" i="16"/>
  <c r="Y130" i="16" s="1"/>
  <c r="AC129" i="16"/>
  <c r="AA129" i="16"/>
  <c r="S129" i="16"/>
  <c r="R129" i="16"/>
  <c r="V128" i="16"/>
  <c r="Q130" i="16"/>
  <c r="P130" i="16" s="1"/>
  <c r="CE99" i="21" l="1"/>
  <c r="CD99" i="21"/>
  <c r="CC67" i="20"/>
  <c r="CF67" i="20" s="1"/>
  <c r="CG67" i="20"/>
  <c r="CB135" i="20"/>
  <c r="CA136" i="20" s="1"/>
  <c r="CG134" i="20"/>
  <c r="CF134" i="20"/>
  <c r="CE134" i="20"/>
  <c r="CD134" i="20"/>
  <c r="CC134" i="20"/>
  <c r="CF135" i="21"/>
  <c r="CE135" i="21"/>
  <c r="CD135" i="21"/>
  <c r="CG135" i="21"/>
  <c r="CB136" i="21"/>
  <c r="CA136" i="21" s="1"/>
  <c r="CC135" i="21"/>
  <c r="CD89" i="16"/>
  <c r="CE89" i="16"/>
  <c r="CF130" i="16"/>
  <c r="CE130" i="16"/>
  <c r="CD130" i="16"/>
  <c r="CB131" i="16"/>
  <c r="CA131" i="16" s="1"/>
  <c r="CG130" i="16"/>
  <c r="CC130" i="16"/>
  <c r="BD135" i="21"/>
  <c r="BC135" i="21"/>
  <c r="BE135" i="21"/>
  <c r="BF135" i="21"/>
  <c r="BA136" i="21"/>
  <c r="AZ136" i="21" s="1"/>
  <c r="BB135" i="21"/>
  <c r="BJ136" i="21"/>
  <c r="BI136" i="21" s="1"/>
  <c r="BK135" i="21"/>
  <c r="BL135" i="21"/>
  <c r="BN135" i="21"/>
  <c r="BM135" i="21"/>
  <c r="BO135" i="21"/>
  <c r="AB135" i="21"/>
  <c r="AA135" i="21"/>
  <c r="AC135" i="21"/>
  <c r="AE135" i="21"/>
  <c r="AD135" i="21"/>
  <c r="Z136" i="21"/>
  <c r="Y136" i="21" s="1"/>
  <c r="AS91" i="21"/>
  <c r="AV91" i="21" s="1"/>
  <c r="AU92" i="21" s="1"/>
  <c r="AC94" i="21"/>
  <c r="AA94" i="21" s="1"/>
  <c r="AD94" i="21" s="1"/>
  <c r="AC95" i="21" s="1"/>
  <c r="BT92" i="21"/>
  <c r="BW92" i="21" s="1"/>
  <c r="AK93" i="21"/>
  <c r="AJ93" i="21" s="1"/>
  <c r="AM93" i="21" s="1"/>
  <c r="AT136" i="21"/>
  <c r="AS136" i="21"/>
  <c r="AR137" i="21"/>
  <c r="AQ137" i="21" s="1"/>
  <c r="AW136" i="21"/>
  <c r="AU136" i="21"/>
  <c r="AV136" i="21"/>
  <c r="AJ136" i="21"/>
  <c r="AI137" i="21"/>
  <c r="AH137" i="21" s="1"/>
  <c r="AN136" i="21"/>
  <c r="AM136" i="21"/>
  <c r="AK136" i="21"/>
  <c r="AL136" i="21"/>
  <c r="BK94" i="21"/>
  <c r="BN94" i="21" s="1"/>
  <c r="BD86" i="21"/>
  <c r="BC86" i="21"/>
  <c r="Q137" i="21"/>
  <c r="P137" i="21" s="1"/>
  <c r="V136" i="21"/>
  <c r="U136" i="21"/>
  <c r="T136" i="21"/>
  <c r="S136" i="21"/>
  <c r="R136" i="21"/>
  <c r="BX136" i="21"/>
  <c r="BW136" i="21"/>
  <c r="BV136" i="21"/>
  <c r="BU136" i="21"/>
  <c r="BT136" i="21"/>
  <c r="BS137" i="21"/>
  <c r="BR137" i="21" s="1"/>
  <c r="S69" i="21"/>
  <c r="T69" i="21"/>
  <c r="CG69" i="21" s="1"/>
  <c r="L136" i="21"/>
  <c r="K136" i="21"/>
  <c r="J136" i="21"/>
  <c r="I136" i="21"/>
  <c r="H137" i="21"/>
  <c r="BL94" i="20"/>
  <c r="BK94" i="20" s="1"/>
  <c r="BN94" i="20" s="1"/>
  <c r="AV130" i="16"/>
  <c r="AM130" i="16"/>
  <c r="AJ95" i="20"/>
  <c r="AM95" i="20" s="1"/>
  <c r="AK96" i="20" s="1"/>
  <c r="BD95" i="20"/>
  <c r="BB95" i="20" s="1"/>
  <c r="BE95" i="20" s="1"/>
  <c r="BD96" i="20" s="1"/>
  <c r="Z135" i="20"/>
  <c r="Y136" i="20" s="1"/>
  <c r="AE134" i="20"/>
  <c r="AD134" i="20"/>
  <c r="AC134" i="20"/>
  <c r="AB134" i="20"/>
  <c r="AA134" i="20"/>
  <c r="AS134" i="20"/>
  <c r="AR135" i="20"/>
  <c r="AQ136" i="20" s="1"/>
  <c r="AW134" i="20"/>
  <c r="AV134" i="20"/>
  <c r="AU134" i="20"/>
  <c r="AT134" i="20"/>
  <c r="BO69" i="20"/>
  <c r="V69" i="20"/>
  <c r="BF69" i="20"/>
  <c r="R69" i="20"/>
  <c r="U69" i="20" s="1"/>
  <c r="AN69" i="20"/>
  <c r="AI135" i="20"/>
  <c r="AH136" i="20" s="1"/>
  <c r="AN134" i="20"/>
  <c r="AM134" i="20"/>
  <c r="AL134" i="20"/>
  <c r="AK134" i="20"/>
  <c r="AJ134" i="20"/>
  <c r="BV68" i="20"/>
  <c r="BU68" i="20"/>
  <c r="AU68" i="20"/>
  <c r="AT68" i="20"/>
  <c r="AC68" i="20"/>
  <c r="AB68" i="20"/>
  <c r="Q135" i="20"/>
  <c r="P136" i="20" s="1"/>
  <c r="V134" i="20"/>
  <c r="U134" i="20"/>
  <c r="T134" i="20"/>
  <c r="S134" i="20"/>
  <c r="R134" i="20"/>
  <c r="L134" i="20"/>
  <c r="K134" i="20"/>
  <c r="J134" i="20"/>
  <c r="I134" i="20"/>
  <c r="H135" i="20"/>
  <c r="BW134" i="20"/>
  <c r="BV134" i="20"/>
  <c r="BU134" i="20"/>
  <c r="BT134" i="20"/>
  <c r="BS135" i="20"/>
  <c r="BR136" i="20" s="1"/>
  <c r="BX134" i="20"/>
  <c r="BM134" i="20"/>
  <c r="BL134" i="20"/>
  <c r="BK134" i="20"/>
  <c r="BJ135" i="20"/>
  <c r="BI136" i="20" s="1"/>
  <c r="BO134" i="20"/>
  <c r="BN134" i="20"/>
  <c r="BC134" i="20"/>
  <c r="BB134" i="20"/>
  <c r="BA135" i="20"/>
  <c r="AZ136" i="20" s="1"/>
  <c r="BF134" i="20"/>
  <c r="BE134" i="20"/>
  <c r="BD134" i="20"/>
  <c r="L71" i="16"/>
  <c r="J131" i="16"/>
  <c r="K131" i="16"/>
  <c r="H132" i="16"/>
  <c r="L132" i="16" s="1"/>
  <c r="I131" i="16"/>
  <c r="BW71" i="16"/>
  <c r="BD64" i="16"/>
  <c r="BC64" i="16"/>
  <c r="T130" i="16"/>
  <c r="U130" i="16"/>
  <c r="AB130" i="16"/>
  <c r="AD130" i="16"/>
  <c r="AB68" i="16"/>
  <c r="AC68" i="16"/>
  <c r="BR130" i="16"/>
  <c r="BX130" i="16"/>
  <c r="BI130" i="16"/>
  <c r="BO130" i="16"/>
  <c r="AZ130" i="16"/>
  <c r="BF130" i="16"/>
  <c r="AW130" i="16"/>
  <c r="AN130" i="16"/>
  <c r="AE130" i="16"/>
  <c r="BS131" i="16"/>
  <c r="BW131" i="16" s="1"/>
  <c r="BU130" i="16"/>
  <c r="BT130" i="16"/>
  <c r="BV130" i="16"/>
  <c r="BM130" i="16"/>
  <c r="BJ131" i="16"/>
  <c r="BN131" i="16" s="1"/>
  <c r="BL130" i="16"/>
  <c r="BK130" i="16"/>
  <c r="BK67" i="16"/>
  <c r="BN67" i="16" s="1"/>
  <c r="BD130" i="16"/>
  <c r="BC130" i="16"/>
  <c r="BB130" i="16"/>
  <c r="BA131" i="16"/>
  <c r="BE131" i="16" s="1"/>
  <c r="AU130" i="16"/>
  <c r="AT130" i="16"/>
  <c r="AR131" i="16"/>
  <c r="AQ131" i="16" s="1"/>
  <c r="AS130" i="16"/>
  <c r="AS66" i="16"/>
  <c r="AV66" i="16" s="1"/>
  <c r="AJ130" i="16"/>
  <c r="AI131" i="16"/>
  <c r="AH131" i="16" s="1"/>
  <c r="AL130" i="16"/>
  <c r="AK130" i="16"/>
  <c r="AL66" i="16"/>
  <c r="AK66" i="16"/>
  <c r="AA130" i="16"/>
  <c r="Z131" i="16"/>
  <c r="Y131" i="16" s="1"/>
  <c r="AC130" i="16"/>
  <c r="S130" i="16"/>
  <c r="R130" i="16"/>
  <c r="V129" i="16"/>
  <c r="Q131" i="16"/>
  <c r="P131" i="16" s="1"/>
  <c r="CC99" i="21" l="1"/>
  <c r="CF99" i="21" s="1"/>
  <c r="CB137" i="21"/>
  <c r="CA137" i="21" s="1"/>
  <c r="CG136" i="21"/>
  <c r="CF136" i="21"/>
  <c r="CE136" i="21"/>
  <c r="CD136" i="21"/>
  <c r="CC136" i="21"/>
  <c r="CB136" i="20"/>
  <c r="CA137" i="20" s="1"/>
  <c r="CG135" i="20"/>
  <c r="CF135" i="20"/>
  <c r="CC135" i="20"/>
  <c r="CE135" i="20"/>
  <c r="CD135" i="20"/>
  <c r="CD68" i="20"/>
  <c r="CE68" i="20"/>
  <c r="CC89" i="16"/>
  <c r="CF89" i="16" s="1"/>
  <c r="CD90" i="16" s="1"/>
  <c r="CG131" i="16"/>
  <c r="CF131" i="16"/>
  <c r="CE131" i="16"/>
  <c r="CB132" i="16"/>
  <c r="CA132" i="16" s="1"/>
  <c r="CC131" i="16"/>
  <c r="CD131" i="16"/>
  <c r="BD136" i="21"/>
  <c r="BC136" i="21"/>
  <c r="BF136" i="21"/>
  <c r="BE136" i="21"/>
  <c r="BA137" i="21"/>
  <c r="AZ137" i="21" s="1"/>
  <c r="BB136" i="21"/>
  <c r="BN136" i="21"/>
  <c r="BJ137" i="21"/>
  <c r="BI137" i="21" s="1"/>
  <c r="BO136" i="21"/>
  <c r="BK136" i="21"/>
  <c r="BL136" i="21"/>
  <c r="BM136" i="21"/>
  <c r="AA136" i="21"/>
  <c r="AD136" i="21"/>
  <c r="AE136" i="21"/>
  <c r="Z137" i="21"/>
  <c r="Y137" i="21" s="1"/>
  <c r="AB136" i="21"/>
  <c r="AC136" i="21"/>
  <c r="AT92" i="21"/>
  <c r="AS92" i="21" s="1"/>
  <c r="AV92" i="21" s="1"/>
  <c r="AB95" i="21"/>
  <c r="AA95" i="21" s="1"/>
  <c r="AD95" i="21" s="1"/>
  <c r="AB96" i="21" s="1"/>
  <c r="BV93" i="21"/>
  <c r="BU93" i="21"/>
  <c r="BB86" i="21"/>
  <c r="BE86" i="21" s="1"/>
  <c r="BC87" i="21" s="1"/>
  <c r="H138" i="21"/>
  <c r="L137" i="21"/>
  <c r="K137" i="21"/>
  <c r="J137" i="21"/>
  <c r="I137" i="21"/>
  <c r="AL137" i="21"/>
  <c r="AK137" i="21"/>
  <c r="AJ137" i="21"/>
  <c r="AI138" i="21"/>
  <c r="AH138" i="21" s="1"/>
  <c r="AM137" i="21"/>
  <c r="AN137" i="21"/>
  <c r="BS138" i="21"/>
  <c r="BR138" i="21" s="1"/>
  <c r="BX137" i="21"/>
  <c r="BW137" i="21"/>
  <c r="BV137" i="21"/>
  <c r="BU137" i="21"/>
  <c r="BT137" i="21"/>
  <c r="AV137" i="21"/>
  <c r="AU137" i="21"/>
  <c r="AT137" i="21"/>
  <c r="AS137" i="21"/>
  <c r="AW137" i="21"/>
  <c r="AR138" i="21"/>
  <c r="AQ138" i="21" s="1"/>
  <c r="AL94" i="21"/>
  <c r="AK94" i="21"/>
  <c r="R137" i="21"/>
  <c r="Q138" i="21"/>
  <c r="P138" i="21" s="1"/>
  <c r="V137" i="21"/>
  <c r="U137" i="21"/>
  <c r="S137" i="21"/>
  <c r="T137" i="21"/>
  <c r="BM95" i="21"/>
  <c r="BL95" i="21"/>
  <c r="AN69" i="21"/>
  <c r="AE69" i="21"/>
  <c r="AW69" i="21"/>
  <c r="R69" i="21"/>
  <c r="U69" i="21" s="1"/>
  <c r="BF69" i="21"/>
  <c r="BX69" i="21"/>
  <c r="BO69" i="21"/>
  <c r="V69" i="21"/>
  <c r="AV131" i="16"/>
  <c r="AM131" i="16"/>
  <c r="AL96" i="20"/>
  <c r="AJ96" i="20" s="1"/>
  <c r="AM96" i="20" s="1"/>
  <c r="AK97" i="20" s="1"/>
  <c r="BC96" i="20"/>
  <c r="BB96" i="20" s="1"/>
  <c r="BE96" i="20" s="1"/>
  <c r="BL95" i="20"/>
  <c r="BM95" i="20"/>
  <c r="BS136" i="20"/>
  <c r="BR137" i="20" s="1"/>
  <c r="BX135" i="20"/>
  <c r="BW135" i="20"/>
  <c r="BV135" i="20"/>
  <c r="BU135" i="20"/>
  <c r="BT135" i="20"/>
  <c r="AS68" i="20"/>
  <c r="AV68" i="20" s="1"/>
  <c r="AW68" i="20"/>
  <c r="Q136" i="20"/>
  <c r="P137" i="20" s="1"/>
  <c r="V135" i="20"/>
  <c r="U135" i="20"/>
  <c r="T135" i="20"/>
  <c r="S135" i="20"/>
  <c r="R135" i="20"/>
  <c r="AK135" i="20"/>
  <c r="AJ135" i="20"/>
  <c r="AI136" i="20"/>
  <c r="AH137" i="20" s="1"/>
  <c r="AN135" i="20"/>
  <c r="AM135" i="20"/>
  <c r="AL135" i="20"/>
  <c r="BO135" i="20"/>
  <c r="BN135" i="20"/>
  <c r="BM135" i="20"/>
  <c r="BL135" i="20"/>
  <c r="BK135" i="20"/>
  <c r="BJ136" i="20"/>
  <c r="BI137" i="20" s="1"/>
  <c r="BT68" i="20"/>
  <c r="BW68" i="20" s="1"/>
  <c r="BX68" i="20"/>
  <c r="AA135" i="20"/>
  <c r="Z136" i="20"/>
  <c r="Y137" i="20" s="1"/>
  <c r="AE135" i="20"/>
  <c r="AD135" i="20"/>
  <c r="AC135" i="20"/>
  <c r="AB135" i="20"/>
  <c r="AU135" i="20"/>
  <c r="AT135" i="20"/>
  <c r="AS135" i="20"/>
  <c r="AR136" i="20"/>
  <c r="AQ137" i="20" s="1"/>
  <c r="AW135" i="20"/>
  <c r="AV135" i="20"/>
  <c r="AA68" i="20"/>
  <c r="AD68" i="20" s="1"/>
  <c r="AE68" i="20"/>
  <c r="BE135" i="20"/>
  <c r="BD135" i="20"/>
  <c r="BC135" i="20"/>
  <c r="BB135" i="20"/>
  <c r="BA136" i="20"/>
  <c r="AZ137" i="20" s="1"/>
  <c r="BF135" i="20"/>
  <c r="T70" i="20"/>
  <c r="S70" i="20"/>
  <c r="H136" i="20"/>
  <c r="L135" i="20"/>
  <c r="K135" i="20"/>
  <c r="J135" i="20"/>
  <c r="I135" i="20"/>
  <c r="J72" i="16"/>
  <c r="I72" i="16" s="1"/>
  <c r="J132" i="16"/>
  <c r="K132" i="16"/>
  <c r="H133" i="16"/>
  <c r="L133" i="16" s="1"/>
  <c r="I132" i="16"/>
  <c r="BB64" i="16"/>
  <c r="BE64" i="16" s="1"/>
  <c r="BU72" i="16"/>
  <c r="BV72" i="16"/>
  <c r="T131" i="16"/>
  <c r="U131" i="16"/>
  <c r="AA68" i="16"/>
  <c r="AD68" i="16" s="1"/>
  <c r="AB131" i="16"/>
  <c r="AD131" i="16"/>
  <c r="BR131" i="16"/>
  <c r="BX131" i="16"/>
  <c r="BI131" i="16"/>
  <c r="BO131" i="16"/>
  <c r="AZ131" i="16"/>
  <c r="BF131" i="16"/>
  <c r="AW131" i="16"/>
  <c r="AN131" i="16"/>
  <c r="AE131" i="16"/>
  <c r="BT131" i="16"/>
  <c r="BS132" i="16"/>
  <c r="BW132" i="16" s="1"/>
  <c r="BU131" i="16"/>
  <c r="BV131" i="16"/>
  <c r="BJ132" i="16"/>
  <c r="BN132" i="16" s="1"/>
  <c r="BM131" i="16"/>
  <c r="BK131" i="16"/>
  <c r="BL131" i="16"/>
  <c r="BL68" i="16"/>
  <c r="BM68" i="16"/>
  <c r="BB131" i="16"/>
  <c r="BA132" i="16"/>
  <c r="BE132" i="16" s="1"/>
  <c r="BD131" i="16"/>
  <c r="BC131" i="16"/>
  <c r="AU131" i="16"/>
  <c r="AT131" i="16"/>
  <c r="AR132" i="16"/>
  <c r="AQ132" i="16" s="1"/>
  <c r="AS131" i="16"/>
  <c r="AU67" i="16"/>
  <c r="AT67" i="16"/>
  <c r="AK131" i="16"/>
  <c r="AJ131" i="16"/>
  <c r="AI132" i="16"/>
  <c r="AH132" i="16" s="1"/>
  <c r="AL131" i="16"/>
  <c r="AJ66" i="16"/>
  <c r="AM66" i="16" s="1"/>
  <c r="Z132" i="16"/>
  <c r="Y132" i="16" s="1"/>
  <c r="AA131" i="16"/>
  <c r="AC131" i="16"/>
  <c r="S131" i="16"/>
  <c r="R131" i="16"/>
  <c r="V130" i="16"/>
  <c r="Q132" i="16"/>
  <c r="P132" i="16" s="1"/>
  <c r="CD100" i="21" l="1"/>
  <c r="CE100" i="21"/>
  <c r="CC136" i="20"/>
  <c r="CB137" i="20"/>
  <c r="CA138" i="20" s="1"/>
  <c r="CG136" i="20"/>
  <c r="CF136" i="20"/>
  <c r="CE136" i="20"/>
  <c r="CD136" i="20"/>
  <c r="CC68" i="20"/>
  <c r="CF68" i="20" s="1"/>
  <c r="CG68" i="20"/>
  <c r="CG137" i="21"/>
  <c r="CF137" i="21"/>
  <c r="CB138" i="21"/>
  <c r="CA138" i="21" s="1"/>
  <c r="CD137" i="21"/>
  <c r="CC137" i="21"/>
  <c r="CE137" i="21"/>
  <c r="CE90" i="16"/>
  <c r="CC90" i="16" s="1"/>
  <c r="CF90" i="16" s="1"/>
  <c r="CD91" i="16" s="1"/>
  <c r="CG132" i="16"/>
  <c r="CF132" i="16"/>
  <c r="CC132" i="16"/>
  <c r="CB133" i="16"/>
  <c r="CA133" i="16" s="1"/>
  <c r="CD132" i="16"/>
  <c r="CE132" i="16"/>
  <c r="BA138" i="21"/>
  <c r="AZ138" i="21" s="1"/>
  <c r="BD137" i="21"/>
  <c r="BC137" i="21"/>
  <c r="BB137" i="21"/>
  <c r="BE137" i="21"/>
  <c r="BF137" i="21"/>
  <c r="BO137" i="21"/>
  <c r="BJ138" i="21"/>
  <c r="BI138" i="21" s="1"/>
  <c r="BK137" i="21"/>
  <c r="BL137" i="21"/>
  <c r="BM137" i="21"/>
  <c r="BN137" i="21"/>
  <c r="AC137" i="21"/>
  <c r="AD137" i="21"/>
  <c r="AB137" i="21"/>
  <c r="AE137" i="21"/>
  <c r="Z138" i="21"/>
  <c r="Y138" i="21" s="1"/>
  <c r="AA137" i="21"/>
  <c r="AU93" i="21"/>
  <c r="AT93" i="21"/>
  <c r="AC96" i="21"/>
  <c r="AA96" i="21" s="1"/>
  <c r="AD96" i="21" s="1"/>
  <c r="AB97" i="21" s="1"/>
  <c r="BT93" i="21"/>
  <c r="BW93" i="21" s="1"/>
  <c r="BD87" i="21"/>
  <c r="BB87" i="21" s="1"/>
  <c r="BE87" i="21" s="1"/>
  <c r="BK95" i="21"/>
  <c r="BN95" i="21" s="1"/>
  <c r="BM96" i="21" s="1"/>
  <c r="S70" i="21"/>
  <c r="T70" i="21"/>
  <c r="CG70" i="21" s="1"/>
  <c r="AR139" i="21"/>
  <c r="AQ139" i="21" s="1"/>
  <c r="AW138" i="21"/>
  <c r="AV138" i="21"/>
  <c r="AU138" i="21"/>
  <c r="AT138" i="21"/>
  <c r="AS138" i="21"/>
  <c r="I138" i="21"/>
  <c r="H139" i="21"/>
  <c r="L138" i="21"/>
  <c r="J138" i="21"/>
  <c r="K138" i="21"/>
  <c r="AN138" i="21"/>
  <c r="AM138" i="21"/>
  <c r="AL138" i="21"/>
  <c r="AK138" i="21"/>
  <c r="AJ138" i="21"/>
  <c r="AI139" i="21"/>
  <c r="AH139" i="21" s="1"/>
  <c r="T138" i="21"/>
  <c r="S138" i="21"/>
  <c r="R138" i="21"/>
  <c r="Q139" i="21"/>
  <c r="P139" i="21" s="1"/>
  <c r="U138" i="21"/>
  <c r="V138" i="21"/>
  <c r="BT138" i="21"/>
  <c r="BS139" i="21"/>
  <c r="BR139" i="21" s="1"/>
  <c r="BX138" i="21"/>
  <c r="BW138" i="21"/>
  <c r="BU138" i="21"/>
  <c r="BV138" i="21"/>
  <c r="AJ94" i="21"/>
  <c r="AM94" i="21" s="1"/>
  <c r="AV132" i="16"/>
  <c r="AM132" i="16"/>
  <c r="BK95" i="20"/>
  <c r="BN95" i="20" s="1"/>
  <c r="BL96" i="20" s="1"/>
  <c r="AL97" i="20"/>
  <c r="AJ97" i="20" s="1"/>
  <c r="AM97" i="20" s="1"/>
  <c r="AK98" i="20" s="1"/>
  <c r="BD97" i="20"/>
  <c r="BC97" i="20"/>
  <c r="AN70" i="20"/>
  <c r="BO70" i="20"/>
  <c r="V70" i="20"/>
  <c r="BF70" i="20"/>
  <c r="R70" i="20"/>
  <c r="U70" i="20" s="1"/>
  <c r="BS137" i="20"/>
  <c r="BR138" i="20" s="1"/>
  <c r="BX136" i="20"/>
  <c r="BW136" i="20"/>
  <c r="BV136" i="20"/>
  <c r="BU136" i="20"/>
  <c r="BT136" i="20"/>
  <c r="AT69" i="20"/>
  <c r="AU69" i="20"/>
  <c r="AB69" i="20"/>
  <c r="AC69" i="20"/>
  <c r="BU69" i="20"/>
  <c r="BV69" i="20"/>
  <c r="H137" i="20"/>
  <c r="L136" i="20"/>
  <c r="K136" i="20"/>
  <c r="J136" i="20"/>
  <c r="I136" i="20"/>
  <c r="BA137" i="20"/>
  <c r="AZ138" i="20" s="1"/>
  <c r="BF136" i="20"/>
  <c r="BE136" i="20"/>
  <c r="BD136" i="20"/>
  <c r="BC136" i="20"/>
  <c r="BB136" i="20"/>
  <c r="BJ137" i="20"/>
  <c r="BI138" i="20" s="1"/>
  <c r="BO136" i="20"/>
  <c r="BN136" i="20"/>
  <c r="BM136" i="20"/>
  <c r="BL136" i="20"/>
  <c r="BK136" i="20"/>
  <c r="AW136" i="20"/>
  <c r="AV136" i="20"/>
  <c r="AU136" i="20"/>
  <c r="AT136" i="20"/>
  <c r="AS136" i="20"/>
  <c r="AR137" i="20"/>
  <c r="AQ138" i="20" s="1"/>
  <c r="AM136" i="20"/>
  <c r="AL136" i="20"/>
  <c r="AK136" i="20"/>
  <c r="AJ136" i="20"/>
  <c r="AI137" i="20"/>
  <c r="AH138" i="20" s="1"/>
  <c r="AN136" i="20"/>
  <c r="AC136" i="20"/>
  <c r="AB136" i="20"/>
  <c r="AA136" i="20"/>
  <c r="Z137" i="20"/>
  <c r="Y138" i="20" s="1"/>
  <c r="AE136" i="20"/>
  <c r="AD136" i="20"/>
  <c r="S136" i="20"/>
  <c r="R136" i="20"/>
  <c r="Q137" i="20"/>
  <c r="P138" i="20" s="1"/>
  <c r="V136" i="20"/>
  <c r="U136" i="20"/>
  <c r="T136" i="20"/>
  <c r="L72" i="16"/>
  <c r="J133" i="16"/>
  <c r="K133" i="16"/>
  <c r="H134" i="16"/>
  <c r="L134" i="16" s="1"/>
  <c r="I133" i="16"/>
  <c r="BT72" i="16"/>
  <c r="BD65" i="16"/>
  <c r="BC65" i="16"/>
  <c r="T132" i="16"/>
  <c r="U132" i="16"/>
  <c r="AB132" i="16"/>
  <c r="AD132" i="16"/>
  <c r="AB69" i="16"/>
  <c r="AC69" i="16"/>
  <c r="BR132" i="16"/>
  <c r="BX132" i="16"/>
  <c r="BI132" i="16"/>
  <c r="BO132" i="16"/>
  <c r="AZ132" i="16"/>
  <c r="BF132" i="16"/>
  <c r="AW132" i="16"/>
  <c r="AN132" i="16"/>
  <c r="AE132" i="16"/>
  <c r="BU132" i="16"/>
  <c r="BT132" i="16"/>
  <c r="BS133" i="16"/>
  <c r="BW133" i="16" s="1"/>
  <c r="BV132" i="16"/>
  <c r="BL132" i="16"/>
  <c r="BK132" i="16"/>
  <c r="BM132" i="16"/>
  <c r="BJ133" i="16"/>
  <c r="BN133" i="16" s="1"/>
  <c r="BK68" i="16"/>
  <c r="BN68" i="16" s="1"/>
  <c r="BC132" i="16"/>
  <c r="BA133" i="16"/>
  <c r="BE133" i="16" s="1"/>
  <c r="BD132" i="16"/>
  <c r="BB132" i="16"/>
  <c r="AS132" i="16"/>
  <c r="AR133" i="16"/>
  <c r="AQ133" i="16" s="1"/>
  <c r="AU132" i="16"/>
  <c r="AT132" i="16"/>
  <c r="AS67" i="16"/>
  <c r="AV67" i="16" s="1"/>
  <c r="AL132" i="16"/>
  <c r="AK132" i="16"/>
  <c r="AJ132" i="16"/>
  <c r="AI133" i="16"/>
  <c r="AH133" i="16" s="1"/>
  <c r="AL67" i="16"/>
  <c r="AK67" i="16"/>
  <c r="AC132" i="16"/>
  <c r="Z133" i="16"/>
  <c r="Y133" i="16" s="1"/>
  <c r="AA132" i="16"/>
  <c r="S132" i="16"/>
  <c r="R132" i="16"/>
  <c r="V131" i="16"/>
  <c r="Q133" i="16"/>
  <c r="P133" i="16" s="1"/>
  <c r="CC100" i="21" l="1"/>
  <c r="CF100" i="21" s="1"/>
  <c r="CE101" i="21" s="1"/>
  <c r="CE69" i="20"/>
  <c r="CD69" i="20"/>
  <c r="CC138" i="21"/>
  <c r="CB139" i="21"/>
  <c r="CA139" i="21" s="1"/>
  <c r="CG138" i="21"/>
  <c r="CF138" i="21"/>
  <c r="CE138" i="21"/>
  <c r="CD138" i="21"/>
  <c r="CD137" i="20"/>
  <c r="CC137" i="20"/>
  <c r="CB138" i="20"/>
  <c r="CA139" i="20" s="1"/>
  <c r="CG137" i="20"/>
  <c r="CF137" i="20"/>
  <c r="CE137" i="20"/>
  <c r="CE91" i="16"/>
  <c r="CC91" i="16" s="1"/>
  <c r="CF91" i="16" s="1"/>
  <c r="CE92" i="16" s="1"/>
  <c r="CB134" i="16"/>
  <c r="CA134" i="16" s="1"/>
  <c r="CG133" i="16"/>
  <c r="CD133" i="16"/>
  <c r="CC133" i="16"/>
  <c r="CF133" i="16"/>
  <c r="CE133" i="16"/>
  <c r="BD138" i="21"/>
  <c r="BA139" i="21"/>
  <c r="AZ139" i="21" s="1"/>
  <c r="BB138" i="21"/>
  <c r="BC138" i="21"/>
  <c r="BE138" i="21"/>
  <c r="BF138" i="21"/>
  <c r="BK138" i="21"/>
  <c r="BM138" i="21"/>
  <c r="BN138" i="21"/>
  <c r="BO138" i="21"/>
  <c r="BJ139" i="21"/>
  <c r="BI139" i="21" s="1"/>
  <c r="BL138" i="21"/>
  <c r="AE138" i="21"/>
  <c r="AA138" i="21"/>
  <c r="AC138" i="21"/>
  <c r="AB138" i="21"/>
  <c r="AD138" i="21"/>
  <c r="Z139" i="21"/>
  <c r="Y139" i="21" s="1"/>
  <c r="AS93" i="21"/>
  <c r="AV93" i="21" s="1"/>
  <c r="AU94" i="21" s="1"/>
  <c r="AC97" i="21"/>
  <c r="AA97" i="21" s="1"/>
  <c r="AD97" i="21" s="1"/>
  <c r="AC98" i="21" s="1"/>
  <c r="BV94" i="21"/>
  <c r="BU94" i="21"/>
  <c r="BD88" i="21"/>
  <c r="BC88" i="21"/>
  <c r="BL96" i="21"/>
  <c r="BK96" i="21" s="1"/>
  <c r="BN96" i="21" s="1"/>
  <c r="AL95" i="21"/>
  <c r="AK95" i="21"/>
  <c r="AI140" i="21"/>
  <c r="AH140" i="21" s="1"/>
  <c r="AN139" i="21"/>
  <c r="AM139" i="21"/>
  <c r="AL139" i="21"/>
  <c r="AK139" i="21"/>
  <c r="AJ139" i="21"/>
  <c r="K139" i="21"/>
  <c r="J139" i="21"/>
  <c r="I139" i="21"/>
  <c r="H140" i="21"/>
  <c r="L139" i="21"/>
  <c r="AR140" i="21"/>
  <c r="AQ140" i="21" s="1"/>
  <c r="AW139" i="21"/>
  <c r="AV139" i="21"/>
  <c r="AU139" i="21"/>
  <c r="AS139" i="21"/>
  <c r="AT139" i="21"/>
  <c r="BF70" i="21"/>
  <c r="AN70" i="21"/>
  <c r="AW70" i="21"/>
  <c r="AE70" i="21"/>
  <c r="BO70" i="21"/>
  <c r="BX70" i="21"/>
  <c r="R70" i="21"/>
  <c r="U70" i="21" s="1"/>
  <c r="V70" i="21"/>
  <c r="V139" i="21"/>
  <c r="U139" i="21"/>
  <c r="T139" i="21"/>
  <c r="S139" i="21"/>
  <c r="R139" i="21"/>
  <c r="Q140" i="21"/>
  <c r="P140" i="21" s="1"/>
  <c r="BV139" i="21"/>
  <c r="BU139" i="21"/>
  <c r="BT139" i="21"/>
  <c r="BS140" i="21"/>
  <c r="BR140" i="21" s="1"/>
  <c r="BW139" i="21"/>
  <c r="BX139" i="21"/>
  <c r="AV133" i="16"/>
  <c r="BM96" i="20"/>
  <c r="BK96" i="20" s="1"/>
  <c r="BN96" i="20" s="1"/>
  <c r="AM133" i="16"/>
  <c r="AL98" i="20"/>
  <c r="AJ98" i="20" s="1"/>
  <c r="AM98" i="20" s="1"/>
  <c r="AK99" i="20" s="1"/>
  <c r="BB97" i="20"/>
  <c r="BE97" i="20" s="1"/>
  <c r="BD98" i="20" s="1"/>
  <c r="AR138" i="20"/>
  <c r="AQ139" i="20" s="1"/>
  <c r="AW137" i="20"/>
  <c r="AV137" i="20"/>
  <c r="AU137" i="20"/>
  <c r="AT137" i="20"/>
  <c r="AS137" i="20"/>
  <c r="AA69" i="20"/>
  <c r="AD69" i="20" s="1"/>
  <c r="AE69" i="20"/>
  <c r="AI138" i="20"/>
  <c r="AH139" i="20" s="1"/>
  <c r="AN137" i="20"/>
  <c r="AM137" i="20"/>
  <c r="AL137" i="20"/>
  <c r="AK137" i="20"/>
  <c r="AJ137" i="20"/>
  <c r="AS69" i="20"/>
  <c r="AV69" i="20" s="1"/>
  <c r="AW69" i="20"/>
  <c r="BU137" i="20"/>
  <c r="BT137" i="20"/>
  <c r="BS138" i="20"/>
  <c r="BR139" i="20" s="1"/>
  <c r="BX137" i="20"/>
  <c r="BW137" i="20"/>
  <c r="BV137" i="20"/>
  <c r="AE137" i="20"/>
  <c r="AD137" i="20"/>
  <c r="AC137" i="20"/>
  <c r="AB137" i="20"/>
  <c r="AA137" i="20"/>
  <c r="Z138" i="20"/>
  <c r="Y139" i="20" s="1"/>
  <c r="J137" i="20"/>
  <c r="I137" i="20"/>
  <c r="H138" i="20"/>
  <c r="L137" i="20"/>
  <c r="K137" i="20"/>
  <c r="BT69" i="20"/>
  <c r="BW69" i="20" s="1"/>
  <c r="BX69" i="20"/>
  <c r="U137" i="20"/>
  <c r="T137" i="20"/>
  <c r="S137" i="20"/>
  <c r="R137" i="20"/>
  <c r="Q138" i="20"/>
  <c r="P139" i="20" s="1"/>
  <c r="V137" i="20"/>
  <c r="S71" i="20"/>
  <c r="T71" i="20"/>
  <c r="BK137" i="20"/>
  <c r="BJ138" i="20"/>
  <c r="BI139" i="20" s="1"/>
  <c r="BO137" i="20"/>
  <c r="BN137" i="20"/>
  <c r="BM137" i="20"/>
  <c r="BL137" i="20"/>
  <c r="BA138" i="20"/>
  <c r="AZ139" i="20" s="1"/>
  <c r="BF137" i="20"/>
  <c r="BE137" i="20"/>
  <c r="BD137" i="20"/>
  <c r="BC137" i="20"/>
  <c r="BB137" i="20"/>
  <c r="J73" i="16"/>
  <c r="I73" i="16" s="1"/>
  <c r="J134" i="16"/>
  <c r="K134" i="16"/>
  <c r="H135" i="16"/>
  <c r="L135" i="16" s="1"/>
  <c r="I134" i="16"/>
  <c r="BB65" i="16"/>
  <c r="BE65" i="16" s="1"/>
  <c r="BW72" i="16"/>
  <c r="AA69" i="16"/>
  <c r="AD69" i="16" s="1"/>
  <c r="T133" i="16"/>
  <c r="U133" i="16"/>
  <c r="AB133" i="16"/>
  <c r="AD133" i="16"/>
  <c r="BR133" i="16"/>
  <c r="BX133" i="16"/>
  <c r="BI133" i="16"/>
  <c r="BO133" i="16"/>
  <c r="AZ133" i="16"/>
  <c r="BF133" i="16"/>
  <c r="AW133" i="16"/>
  <c r="AN133" i="16"/>
  <c r="AE133" i="16"/>
  <c r="BV133" i="16"/>
  <c r="BU133" i="16"/>
  <c r="BT133" i="16"/>
  <c r="BS134" i="16"/>
  <c r="BW134" i="16" s="1"/>
  <c r="BM69" i="16"/>
  <c r="BL69" i="16"/>
  <c r="BJ134" i="16"/>
  <c r="BN134" i="16" s="1"/>
  <c r="BM133" i="16"/>
  <c r="BL133" i="16"/>
  <c r="BK133" i="16"/>
  <c r="BD133" i="16"/>
  <c r="BB133" i="16"/>
  <c r="BA134" i="16"/>
  <c r="BE134" i="16" s="1"/>
  <c r="BC133" i="16"/>
  <c r="AR134" i="16"/>
  <c r="AQ134" i="16" s="1"/>
  <c r="AU133" i="16"/>
  <c r="AS133" i="16"/>
  <c r="AT133" i="16"/>
  <c r="AT68" i="16"/>
  <c r="AU68" i="16"/>
  <c r="AL133" i="16"/>
  <c r="AK133" i="16"/>
  <c r="AJ133" i="16"/>
  <c r="AI134" i="16"/>
  <c r="AH134" i="16" s="1"/>
  <c r="AJ67" i="16"/>
  <c r="AM67" i="16" s="1"/>
  <c r="Z134" i="16"/>
  <c r="Y134" i="16" s="1"/>
  <c r="AC133" i="16"/>
  <c r="AA133" i="16"/>
  <c r="S133" i="16"/>
  <c r="R133" i="16"/>
  <c r="V132" i="16"/>
  <c r="Q134" i="16"/>
  <c r="P134" i="16" s="1"/>
  <c r="CD101" i="21" l="1"/>
  <c r="CC101" i="21" s="1"/>
  <c r="CF101" i="21" s="1"/>
  <c r="CD139" i="21"/>
  <c r="CB140" i="21"/>
  <c r="CA140" i="21" s="1"/>
  <c r="CF139" i="21"/>
  <c r="CG139" i="21"/>
  <c r="CE139" i="21"/>
  <c r="CC139" i="21"/>
  <c r="CE138" i="20"/>
  <c r="CD138" i="20"/>
  <c r="CC138" i="20"/>
  <c r="CB139" i="20"/>
  <c r="CA140" i="20" s="1"/>
  <c r="CG138" i="20"/>
  <c r="CF138" i="20"/>
  <c r="CC69" i="20"/>
  <c r="CF69" i="20" s="1"/>
  <c r="CG69" i="20"/>
  <c r="CD92" i="16"/>
  <c r="CC92" i="16" s="1"/>
  <c r="CF92" i="16" s="1"/>
  <c r="CD93" i="16" s="1"/>
  <c r="CB135" i="16"/>
  <c r="CA135" i="16" s="1"/>
  <c r="CE134" i="16"/>
  <c r="CD134" i="16"/>
  <c r="CC134" i="16"/>
  <c r="CG134" i="16"/>
  <c r="CF134" i="16"/>
  <c r="BC139" i="21"/>
  <c r="BA140" i="21"/>
  <c r="AZ140" i="21" s="1"/>
  <c r="BF139" i="21"/>
  <c r="BB139" i="21"/>
  <c r="BE139" i="21"/>
  <c r="BD139" i="21"/>
  <c r="BM139" i="21"/>
  <c r="BN139" i="21"/>
  <c r="BO139" i="21"/>
  <c r="BJ140" i="21"/>
  <c r="BI140" i="21" s="1"/>
  <c r="BK139" i="21"/>
  <c r="BL139" i="21"/>
  <c r="AD139" i="21"/>
  <c r="AC139" i="21"/>
  <c r="Z140" i="21"/>
  <c r="Y140" i="21" s="1"/>
  <c r="AA139" i="21"/>
  <c r="AB139" i="21"/>
  <c r="AE139" i="21"/>
  <c r="AT94" i="21"/>
  <c r="AS94" i="21" s="1"/>
  <c r="AV94" i="21" s="1"/>
  <c r="AT95" i="21" s="1"/>
  <c r="AB98" i="21"/>
  <c r="AA98" i="21" s="1"/>
  <c r="AD98" i="21" s="1"/>
  <c r="AC99" i="21" s="1"/>
  <c r="BB88" i="21"/>
  <c r="BE88" i="21" s="1"/>
  <c r="BD89" i="21" s="1"/>
  <c r="BT94" i="21"/>
  <c r="BW94" i="21" s="1"/>
  <c r="BM97" i="21"/>
  <c r="BL97" i="21"/>
  <c r="BX140" i="21"/>
  <c r="BW140" i="21"/>
  <c r="BV140" i="21"/>
  <c r="BU140" i="21"/>
  <c r="BT140" i="21"/>
  <c r="BS141" i="21"/>
  <c r="BR141" i="21" s="1"/>
  <c r="AJ140" i="21"/>
  <c r="AI141" i="21"/>
  <c r="AH141" i="21" s="1"/>
  <c r="AN140" i="21"/>
  <c r="AM140" i="21"/>
  <c r="AK140" i="21"/>
  <c r="AL140" i="21"/>
  <c r="AT140" i="21"/>
  <c r="AS140" i="21"/>
  <c r="AR141" i="21"/>
  <c r="AQ141" i="21" s="1"/>
  <c r="AW140" i="21"/>
  <c r="AU140" i="21"/>
  <c r="AV140" i="21"/>
  <c r="L140" i="21"/>
  <c r="K140" i="21"/>
  <c r="J140" i="21"/>
  <c r="I140" i="21"/>
  <c r="H141" i="21"/>
  <c r="AJ95" i="21"/>
  <c r="AM95" i="21" s="1"/>
  <c r="T71" i="21"/>
  <c r="CG71" i="21" s="1"/>
  <c r="S71" i="21"/>
  <c r="Q141" i="21"/>
  <c r="P141" i="21" s="1"/>
  <c r="V140" i="21"/>
  <c r="U140" i="21"/>
  <c r="T140" i="21"/>
  <c r="S140" i="21"/>
  <c r="R140" i="21"/>
  <c r="AV134" i="16"/>
  <c r="AM134" i="16"/>
  <c r="AL99" i="20"/>
  <c r="AJ99" i="20" s="1"/>
  <c r="AM99" i="20" s="1"/>
  <c r="AL100" i="20" s="1"/>
  <c r="BC98" i="20"/>
  <c r="BB98" i="20" s="1"/>
  <c r="BE98" i="20" s="1"/>
  <c r="BM97" i="20"/>
  <c r="BL97" i="20"/>
  <c r="BV70" i="20"/>
  <c r="BU70" i="20"/>
  <c r="BW138" i="20"/>
  <c r="BV138" i="20"/>
  <c r="BU138" i="20"/>
  <c r="BT138" i="20"/>
  <c r="BS139" i="20"/>
  <c r="BR140" i="20" s="1"/>
  <c r="BX138" i="20"/>
  <c r="Q139" i="20"/>
  <c r="P140" i="20" s="1"/>
  <c r="V138" i="20"/>
  <c r="U138" i="20"/>
  <c r="T138" i="20"/>
  <c r="S138" i="20"/>
  <c r="R138" i="20"/>
  <c r="AB70" i="20"/>
  <c r="AC70" i="20"/>
  <c r="BM138" i="20"/>
  <c r="BL138" i="20"/>
  <c r="BK138" i="20"/>
  <c r="BJ139" i="20"/>
  <c r="BI140" i="20" s="1"/>
  <c r="BO138" i="20"/>
  <c r="BN138" i="20"/>
  <c r="L138" i="20"/>
  <c r="K138" i="20"/>
  <c r="J138" i="20"/>
  <c r="I138" i="20"/>
  <c r="H139" i="20"/>
  <c r="BC138" i="20"/>
  <c r="BB138" i="20"/>
  <c r="BA139" i="20"/>
  <c r="AZ140" i="20" s="1"/>
  <c r="BF138" i="20"/>
  <c r="BE138" i="20"/>
  <c r="BD138" i="20"/>
  <c r="AI139" i="20"/>
  <c r="AH140" i="20" s="1"/>
  <c r="AN138" i="20"/>
  <c r="AM138" i="20"/>
  <c r="AL138" i="20"/>
  <c r="AK138" i="20"/>
  <c r="AJ138" i="20"/>
  <c r="AS138" i="20"/>
  <c r="AR139" i="20"/>
  <c r="AQ140" i="20" s="1"/>
  <c r="AW138" i="20"/>
  <c r="AV138" i="20"/>
  <c r="AU138" i="20"/>
  <c r="AT138" i="20"/>
  <c r="R71" i="20"/>
  <c r="U71" i="20" s="1"/>
  <c r="BO71" i="20"/>
  <c r="BF71" i="20"/>
  <c r="AN71" i="20"/>
  <c r="V71" i="20"/>
  <c r="AT70" i="20"/>
  <c r="AU70" i="20"/>
  <c r="Z139" i="20"/>
  <c r="Y140" i="20" s="1"/>
  <c r="AE138" i="20"/>
  <c r="AD138" i="20"/>
  <c r="AC138" i="20"/>
  <c r="AB138" i="20"/>
  <c r="AA138" i="20"/>
  <c r="L73" i="16"/>
  <c r="J135" i="16"/>
  <c r="K135" i="16"/>
  <c r="H136" i="16"/>
  <c r="L136" i="16" s="1"/>
  <c r="I135" i="16"/>
  <c r="BU73" i="16"/>
  <c r="BV73" i="16"/>
  <c r="BC66" i="16"/>
  <c r="BD66" i="16"/>
  <c r="T134" i="16"/>
  <c r="U134" i="16"/>
  <c r="AC70" i="16"/>
  <c r="AB134" i="16"/>
  <c r="AD134" i="16"/>
  <c r="AB70" i="16"/>
  <c r="BR134" i="16"/>
  <c r="BX134" i="16"/>
  <c r="BI134" i="16"/>
  <c r="BO134" i="16"/>
  <c r="AZ134" i="16"/>
  <c r="BF134" i="16"/>
  <c r="AW134" i="16"/>
  <c r="AN134" i="16"/>
  <c r="AE134" i="16"/>
  <c r="BV134" i="16"/>
  <c r="BT134" i="16"/>
  <c r="BU134" i="16"/>
  <c r="BS135" i="16"/>
  <c r="BW135" i="16" s="1"/>
  <c r="BJ135" i="16"/>
  <c r="BN135" i="16" s="1"/>
  <c r="BL134" i="16"/>
  <c r="BM134" i="16"/>
  <c r="BK134" i="16"/>
  <c r="BK69" i="16"/>
  <c r="BN69" i="16" s="1"/>
  <c r="BC134" i="16"/>
  <c r="BA135" i="16"/>
  <c r="BE135" i="16" s="1"/>
  <c r="BB134" i="16"/>
  <c r="BD134" i="16"/>
  <c r="AR135" i="16"/>
  <c r="AQ135" i="16" s="1"/>
  <c r="AU134" i="16"/>
  <c r="AS134" i="16"/>
  <c r="AT134" i="16"/>
  <c r="AS68" i="16"/>
  <c r="AV68" i="16" s="1"/>
  <c r="AL134" i="16"/>
  <c r="AK134" i="16"/>
  <c r="AJ134" i="16"/>
  <c r="AI135" i="16"/>
  <c r="AH135" i="16" s="1"/>
  <c r="AL68" i="16"/>
  <c r="AK68" i="16"/>
  <c r="Z135" i="16"/>
  <c r="Y135" i="16" s="1"/>
  <c r="AC134" i="16"/>
  <c r="AA134" i="16"/>
  <c r="S134" i="16"/>
  <c r="R134" i="16"/>
  <c r="Q135" i="16"/>
  <c r="P135" i="16" s="1"/>
  <c r="V134" i="16"/>
  <c r="CE102" i="21" l="1"/>
  <c r="CD102" i="21"/>
  <c r="CF139" i="20"/>
  <c r="CE139" i="20"/>
  <c r="CD139" i="20"/>
  <c r="CC139" i="20"/>
  <c r="CB140" i="20"/>
  <c r="CA141" i="20" s="1"/>
  <c r="CG139" i="20"/>
  <c r="CE140" i="21"/>
  <c r="CC140" i="21"/>
  <c r="CB141" i="21"/>
  <c r="CA141" i="21" s="1"/>
  <c r="CD140" i="21"/>
  <c r="CF140" i="21"/>
  <c r="CG140" i="21"/>
  <c r="CE70" i="20"/>
  <c r="CD70" i="20"/>
  <c r="CE93" i="16"/>
  <c r="CC93" i="16" s="1"/>
  <c r="CF93" i="16" s="1"/>
  <c r="CD94" i="16" s="1"/>
  <c r="CC135" i="16"/>
  <c r="CB136" i="16"/>
  <c r="CA136" i="16" s="1"/>
  <c r="CF135" i="16"/>
  <c r="CE135" i="16"/>
  <c r="CD135" i="16"/>
  <c r="CG135" i="16"/>
  <c r="BD140" i="21"/>
  <c r="BB140" i="21"/>
  <c r="BC140" i="21"/>
  <c r="BF140" i="21"/>
  <c r="BA141" i="21"/>
  <c r="AZ141" i="21" s="1"/>
  <c r="BE140" i="21"/>
  <c r="BJ141" i="21"/>
  <c r="BI141" i="21" s="1"/>
  <c r="BO140" i="21"/>
  <c r="BK140" i="21"/>
  <c r="BL140" i="21"/>
  <c r="BM140" i="21"/>
  <c r="BN140" i="21"/>
  <c r="AD140" i="21"/>
  <c r="AB140" i="21"/>
  <c r="AA140" i="21"/>
  <c r="AC140" i="21"/>
  <c r="AE140" i="21"/>
  <c r="Z141" i="21"/>
  <c r="Y141" i="21" s="1"/>
  <c r="AU95" i="21"/>
  <c r="AS95" i="21" s="1"/>
  <c r="AV95" i="21" s="1"/>
  <c r="AT96" i="21" s="1"/>
  <c r="BC89" i="21"/>
  <c r="BB89" i="21" s="1"/>
  <c r="BE89" i="21" s="1"/>
  <c r="BD90" i="21" s="1"/>
  <c r="AB99" i="21"/>
  <c r="AA99" i="21" s="1"/>
  <c r="AD99" i="21" s="1"/>
  <c r="BU95" i="21"/>
  <c r="BV95" i="21"/>
  <c r="BK97" i="21"/>
  <c r="BN97" i="21" s="1"/>
  <c r="BL98" i="21" s="1"/>
  <c r="AL96" i="21"/>
  <c r="AK96" i="21"/>
  <c r="H142" i="21"/>
  <c r="L141" i="21"/>
  <c r="K141" i="21"/>
  <c r="J141" i="21"/>
  <c r="I141" i="21"/>
  <c r="AL141" i="21"/>
  <c r="AK141" i="21"/>
  <c r="AJ141" i="21"/>
  <c r="AI142" i="21"/>
  <c r="AH142" i="21" s="1"/>
  <c r="AM141" i="21"/>
  <c r="AN141" i="21"/>
  <c r="R141" i="21"/>
  <c r="Q142" i="21"/>
  <c r="P142" i="21" s="1"/>
  <c r="V141" i="21"/>
  <c r="U141" i="21"/>
  <c r="S141" i="21"/>
  <c r="T141" i="21"/>
  <c r="AV141" i="21"/>
  <c r="AU141" i="21"/>
  <c r="AT141" i="21"/>
  <c r="AS141" i="21"/>
  <c r="AW141" i="21"/>
  <c r="AR142" i="21"/>
  <c r="AQ142" i="21" s="1"/>
  <c r="BS142" i="21"/>
  <c r="BR142" i="21" s="1"/>
  <c r="BX141" i="21"/>
  <c r="BW141" i="21"/>
  <c r="BV141" i="21"/>
  <c r="BU141" i="21"/>
  <c r="BT141" i="21"/>
  <c r="BX71" i="21"/>
  <c r="BO71" i="21"/>
  <c r="AW71" i="21"/>
  <c r="R71" i="21"/>
  <c r="U71" i="21" s="1"/>
  <c r="AE71" i="21"/>
  <c r="AN71" i="21"/>
  <c r="BF71" i="21"/>
  <c r="V71" i="21"/>
  <c r="AV135" i="16"/>
  <c r="AK100" i="20"/>
  <c r="AJ100" i="20" s="1"/>
  <c r="AM100" i="20" s="1"/>
  <c r="AK101" i="20" s="1"/>
  <c r="AM135" i="16"/>
  <c r="BD99" i="20"/>
  <c r="BC99" i="20"/>
  <c r="BK97" i="20"/>
  <c r="BN97" i="20" s="1"/>
  <c r="BM98" i="20" s="1"/>
  <c r="AA70" i="20"/>
  <c r="AD70" i="20" s="1"/>
  <c r="AE70" i="20"/>
  <c r="AA139" i="20"/>
  <c r="Z140" i="20"/>
  <c r="Y141" i="20" s="1"/>
  <c r="AE139" i="20"/>
  <c r="AD139" i="20"/>
  <c r="AC139" i="20"/>
  <c r="AB139" i="20"/>
  <c r="Q140" i="20"/>
  <c r="P141" i="20" s="1"/>
  <c r="V139" i="20"/>
  <c r="U139" i="20"/>
  <c r="T139" i="20"/>
  <c r="S139" i="20"/>
  <c r="R139" i="20"/>
  <c r="AU139" i="20"/>
  <c r="AT139" i="20"/>
  <c r="AS139" i="20"/>
  <c r="AR140" i="20"/>
  <c r="AQ141" i="20" s="1"/>
  <c r="AW139" i="20"/>
  <c r="AV139" i="20"/>
  <c r="AK139" i="20"/>
  <c r="AJ139" i="20"/>
  <c r="AI140" i="20"/>
  <c r="AH141" i="20" s="1"/>
  <c r="AN139" i="20"/>
  <c r="AM139" i="20"/>
  <c r="AL139" i="20"/>
  <c r="BT70" i="20"/>
  <c r="BW70" i="20" s="1"/>
  <c r="BX70" i="20"/>
  <c r="AS70" i="20"/>
  <c r="AV70" i="20" s="1"/>
  <c r="AW70" i="20"/>
  <c r="H140" i="20"/>
  <c r="L139" i="20"/>
  <c r="K139" i="20"/>
  <c r="J139" i="20"/>
  <c r="I139" i="20"/>
  <c r="BO139" i="20"/>
  <c r="BN139" i="20"/>
  <c r="BM139" i="20"/>
  <c r="BL139" i="20"/>
  <c r="BK139" i="20"/>
  <c r="BJ140" i="20"/>
  <c r="BI141" i="20" s="1"/>
  <c r="BS140" i="20"/>
  <c r="BR141" i="20" s="1"/>
  <c r="BX139" i="20"/>
  <c r="BW139" i="20"/>
  <c r="BV139" i="20"/>
  <c r="BU139" i="20"/>
  <c r="BT139" i="20"/>
  <c r="BE139" i="20"/>
  <c r="BD139" i="20"/>
  <c r="BC139" i="20"/>
  <c r="BB139" i="20"/>
  <c r="BA140" i="20"/>
  <c r="AZ141" i="20" s="1"/>
  <c r="BF139" i="20"/>
  <c r="S72" i="20"/>
  <c r="T72" i="20"/>
  <c r="J74" i="16"/>
  <c r="I74" i="16" s="1"/>
  <c r="J136" i="16"/>
  <c r="K136" i="16"/>
  <c r="H137" i="16"/>
  <c r="L137" i="16" s="1"/>
  <c r="I136" i="16"/>
  <c r="BT73" i="16"/>
  <c r="BW73" i="16" s="1"/>
  <c r="BB66" i="16"/>
  <c r="T135" i="16"/>
  <c r="U135" i="16"/>
  <c r="AB135" i="16"/>
  <c r="AD135" i="16"/>
  <c r="AA70" i="16"/>
  <c r="BR135" i="16"/>
  <c r="BX135" i="16"/>
  <c r="BI135" i="16"/>
  <c r="BO135" i="16"/>
  <c r="AZ135" i="16"/>
  <c r="BF135" i="16"/>
  <c r="AW135" i="16"/>
  <c r="AN135" i="16"/>
  <c r="AE135" i="16"/>
  <c r="BU135" i="16"/>
  <c r="BV135" i="16"/>
  <c r="BT135" i="16"/>
  <c r="BS136" i="16"/>
  <c r="BW136" i="16" s="1"/>
  <c r="BM70" i="16"/>
  <c r="BL70" i="16"/>
  <c r="BK135" i="16"/>
  <c r="BM135" i="16"/>
  <c r="BL135" i="16"/>
  <c r="BJ136" i="16"/>
  <c r="BN136" i="16" s="1"/>
  <c r="BD135" i="16"/>
  <c r="BB135" i="16"/>
  <c r="BA136" i="16"/>
  <c r="BE136" i="16" s="1"/>
  <c r="BC135" i="16"/>
  <c r="AR136" i="16"/>
  <c r="AQ136" i="16" s="1"/>
  <c r="AT135" i="16"/>
  <c r="AU135" i="16"/>
  <c r="AS135" i="16"/>
  <c r="AU69" i="16"/>
  <c r="AT69" i="16"/>
  <c r="AL135" i="16"/>
  <c r="AK135" i="16"/>
  <c r="AJ135" i="16"/>
  <c r="AI136" i="16"/>
  <c r="AH136" i="16" s="1"/>
  <c r="AJ68" i="16"/>
  <c r="AM68" i="16" s="1"/>
  <c r="AA135" i="16"/>
  <c r="Z136" i="16"/>
  <c r="Y136" i="16" s="1"/>
  <c r="AC135" i="16"/>
  <c r="S135" i="16"/>
  <c r="R135" i="16"/>
  <c r="V135" i="16"/>
  <c r="Q136" i="16"/>
  <c r="P136" i="16" s="1"/>
  <c r="CC102" i="21" l="1"/>
  <c r="CF102" i="21" s="1"/>
  <c r="CF141" i="21"/>
  <c r="CD141" i="21"/>
  <c r="CC141" i="21"/>
  <c r="CB142" i="21"/>
  <c r="CA142" i="21" s="1"/>
  <c r="CG141" i="21"/>
  <c r="CE141" i="21"/>
  <c r="CG140" i="20"/>
  <c r="CF140" i="20"/>
  <c r="CE140" i="20"/>
  <c r="CD140" i="20"/>
  <c r="CC140" i="20"/>
  <c r="CB141" i="20"/>
  <c r="CA142" i="20" s="1"/>
  <c r="CC70" i="20"/>
  <c r="CF70" i="20" s="1"/>
  <c r="CG70" i="20"/>
  <c r="CE94" i="16"/>
  <c r="CC94" i="16" s="1"/>
  <c r="CF94" i="16" s="1"/>
  <c r="CE95" i="16" s="1"/>
  <c r="CD136" i="16"/>
  <c r="CC136" i="16"/>
  <c r="CG136" i="16"/>
  <c r="CF136" i="16"/>
  <c r="CB137" i="16"/>
  <c r="CA137" i="16" s="1"/>
  <c r="CE136" i="16"/>
  <c r="BE141" i="21"/>
  <c r="BF141" i="21"/>
  <c r="BA142" i="21"/>
  <c r="AZ142" i="21" s="1"/>
  <c r="BB141" i="21"/>
  <c r="BC141" i="21"/>
  <c r="BD141" i="21"/>
  <c r="BK141" i="21"/>
  <c r="BL141" i="21"/>
  <c r="BM141" i="21"/>
  <c r="BN141" i="21"/>
  <c r="BO141" i="21"/>
  <c r="BJ142" i="21"/>
  <c r="BI142" i="21" s="1"/>
  <c r="AD141" i="21"/>
  <c r="AE141" i="21"/>
  <c r="AC141" i="21"/>
  <c r="Z142" i="21"/>
  <c r="Y142" i="21" s="1"/>
  <c r="AB141" i="21"/>
  <c r="AA141" i="21"/>
  <c r="AU96" i="21"/>
  <c r="AS96" i="21" s="1"/>
  <c r="AV96" i="21" s="1"/>
  <c r="AU97" i="21" s="1"/>
  <c r="BT95" i="21"/>
  <c r="BW95" i="21" s="1"/>
  <c r="BU96" i="21" s="1"/>
  <c r="BC90" i="21"/>
  <c r="BB90" i="21" s="1"/>
  <c r="BE90" i="21" s="1"/>
  <c r="BC91" i="21" s="1"/>
  <c r="BM98" i="21"/>
  <c r="BK98" i="21" s="1"/>
  <c r="BN98" i="21" s="1"/>
  <c r="BL99" i="21" s="1"/>
  <c r="AC100" i="21"/>
  <c r="AB100" i="21"/>
  <c r="AJ96" i="21"/>
  <c r="AM96" i="21" s="1"/>
  <c r="AL97" i="21" s="1"/>
  <c r="BT142" i="21"/>
  <c r="BS143" i="21"/>
  <c r="BR143" i="21" s="1"/>
  <c r="BX142" i="21"/>
  <c r="BW142" i="21"/>
  <c r="BU142" i="21"/>
  <c r="BV142" i="21"/>
  <c r="AR143" i="21"/>
  <c r="AQ143" i="21" s="1"/>
  <c r="AW142" i="21"/>
  <c r="AV142" i="21"/>
  <c r="AU142" i="21"/>
  <c r="AT142" i="21"/>
  <c r="AS142" i="21"/>
  <c r="AN142" i="21"/>
  <c r="AM142" i="21"/>
  <c r="AL142" i="21"/>
  <c r="AK142" i="21"/>
  <c r="AJ142" i="21"/>
  <c r="AI143" i="21"/>
  <c r="AH143" i="21" s="1"/>
  <c r="T142" i="21"/>
  <c r="S142" i="21"/>
  <c r="R142" i="21"/>
  <c r="Q143" i="21"/>
  <c r="P143" i="21" s="1"/>
  <c r="U142" i="21"/>
  <c r="V142" i="21"/>
  <c r="I142" i="21"/>
  <c r="H143" i="21"/>
  <c r="L142" i="21"/>
  <c r="J142" i="21"/>
  <c r="K142" i="21"/>
  <c r="T72" i="21"/>
  <c r="CG72" i="21" s="1"/>
  <c r="S72" i="21"/>
  <c r="AV136" i="16"/>
  <c r="AM136" i="16"/>
  <c r="BB99" i="20"/>
  <c r="BE99" i="20" s="1"/>
  <c r="BL98" i="20"/>
  <c r="BK98" i="20" s="1"/>
  <c r="BN98" i="20" s="1"/>
  <c r="AL101" i="20"/>
  <c r="AJ101" i="20" s="1"/>
  <c r="AM101" i="20" s="1"/>
  <c r="AT71" i="20"/>
  <c r="AU71" i="20"/>
  <c r="AC71" i="20"/>
  <c r="AB71" i="20"/>
  <c r="BS141" i="20"/>
  <c r="BR142" i="20" s="1"/>
  <c r="BX140" i="20"/>
  <c r="BW140" i="20"/>
  <c r="BV140" i="20"/>
  <c r="BU140" i="20"/>
  <c r="BT140" i="20"/>
  <c r="BV71" i="20"/>
  <c r="BU71" i="20"/>
  <c r="BF72" i="20"/>
  <c r="BO72" i="20"/>
  <c r="AN72" i="20"/>
  <c r="V72" i="20"/>
  <c r="R72" i="20"/>
  <c r="U72" i="20" s="1"/>
  <c r="BA141" i="20"/>
  <c r="AZ142" i="20" s="1"/>
  <c r="BF140" i="20"/>
  <c r="BE140" i="20"/>
  <c r="BD140" i="20"/>
  <c r="BC140" i="20"/>
  <c r="BB140" i="20"/>
  <c r="BJ141" i="20"/>
  <c r="BI142" i="20" s="1"/>
  <c r="BO140" i="20"/>
  <c r="BN140" i="20"/>
  <c r="BM140" i="20"/>
  <c r="BL140" i="20"/>
  <c r="BK140" i="20"/>
  <c r="AW140" i="20"/>
  <c r="AV140" i="20"/>
  <c r="AU140" i="20"/>
  <c r="AT140" i="20"/>
  <c r="AS140" i="20"/>
  <c r="AR141" i="20"/>
  <c r="AQ142" i="20" s="1"/>
  <c r="AC140" i="20"/>
  <c r="AB140" i="20"/>
  <c r="AA140" i="20"/>
  <c r="Z141" i="20"/>
  <c r="Y142" i="20" s="1"/>
  <c r="AE140" i="20"/>
  <c r="AD140" i="20"/>
  <c r="H141" i="20"/>
  <c r="L140" i="20"/>
  <c r="K140" i="20"/>
  <c r="J140" i="20"/>
  <c r="I140" i="20"/>
  <c r="AM140" i="20"/>
  <c r="AL140" i="20"/>
  <c r="AK140" i="20"/>
  <c r="AJ140" i="20"/>
  <c r="AI141" i="20"/>
  <c r="AH142" i="20" s="1"/>
  <c r="AN140" i="20"/>
  <c r="S140" i="20"/>
  <c r="R140" i="20"/>
  <c r="Q141" i="20"/>
  <c r="P142" i="20" s="1"/>
  <c r="V140" i="20"/>
  <c r="U140" i="20"/>
  <c r="T140" i="20"/>
  <c r="L74" i="16"/>
  <c r="J137" i="16"/>
  <c r="K137" i="16"/>
  <c r="H138" i="16"/>
  <c r="L138" i="16" s="1"/>
  <c r="I137" i="16"/>
  <c r="BU74" i="16"/>
  <c r="BV74" i="16"/>
  <c r="BE66" i="16"/>
  <c r="T136" i="16"/>
  <c r="U136" i="16"/>
  <c r="AD70" i="16"/>
  <c r="AB136" i="16"/>
  <c r="AD136" i="16"/>
  <c r="BR136" i="16"/>
  <c r="BX136" i="16"/>
  <c r="BI136" i="16"/>
  <c r="BO136" i="16"/>
  <c r="AZ136" i="16"/>
  <c r="BF136" i="16"/>
  <c r="AW136" i="16"/>
  <c r="AN136" i="16"/>
  <c r="AE136" i="16"/>
  <c r="BV136" i="16"/>
  <c r="BT136" i="16"/>
  <c r="BU136" i="16"/>
  <c r="BS137" i="16"/>
  <c r="BW137" i="16" s="1"/>
  <c r="BL136" i="16"/>
  <c r="BK136" i="16"/>
  <c r="BM136" i="16"/>
  <c r="BJ137" i="16"/>
  <c r="BN137" i="16" s="1"/>
  <c r="BK70" i="16"/>
  <c r="BN70" i="16" s="1"/>
  <c r="BC136" i="16"/>
  <c r="BA137" i="16"/>
  <c r="BE137" i="16" s="1"/>
  <c r="BD136" i="16"/>
  <c r="BB136" i="16"/>
  <c r="AS69" i="16"/>
  <c r="AV69" i="16" s="1"/>
  <c r="AS136" i="16"/>
  <c r="AR137" i="16"/>
  <c r="AQ137" i="16" s="1"/>
  <c r="AT136" i="16"/>
  <c r="AU136" i="16"/>
  <c r="AI137" i="16"/>
  <c r="AH137" i="16" s="1"/>
  <c r="AL136" i="16"/>
  <c r="AK136" i="16"/>
  <c r="AJ136" i="16"/>
  <c r="AL69" i="16"/>
  <c r="AK69" i="16"/>
  <c r="Z137" i="16"/>
  <c r="Y137" i="16" s="1"/>
  <c r="AC136" i="16"/>
  <c r="AA136" i="16"/>
  <c r="S136" i="16"/>
  <c r="R136" i="16"/>
  <c r="Q137" i="16"/>
  <c r="P137" i="16" s="1"/>
  <c r="V136" i="16"/>
  <c r="CE103" i="21" l="1"/>
  <c r="CD103" i="21"/>
  <c r="CG142" i="21"/>
  <c r="CE142" i="21"/>
  <c r="CD142" i="21"/>
  <c r="CC142" i="21"/>
  <c r="CF142" i="21"/>
  <c r="CB143" i="21"/>
  <c r="CA143" i="21" s="1"/>
  <c r="CD71" i="20"/>
  <c r="CE71" i="20"/>
  <c r="CG141" i="20"/>
  <c r="CF141" i="20"/>
  <c r="CE141" i="20"/>
  <c r="CD141" i="20"/>
  <c r="CC141" i="20"/>
  <c r="CB142" i="20"/>
  <c r="CA143" i="20" s="1"/>
  <c r="CD95" i="16"/>
  <c r="CC95" i="16" s="1"/>
  <c r="CF95" i="16" s="1"/>
  <c r="CD96" i="16" s="1"/>
  <c r="CE137" i="16"/>
  <c r="CD137" i="16"/>
  <c r="CC137" i="16"/>
  <c r="CG137" i="16"/>
  <c r="CB138" i="16"/>
  <c r="CA138" i="16" s="1"/>
  <c r="CF137" i="16"/>
  <c r="BF142" i="21"/>
  <c r="BA143" i="21"/>
  <c r="AZ143" i="21" s="1"/>
  <c r="BD142" i="21"/>
  <c r="BE142" i="21"/>
  <c r="BC142" i="21"/>
  <c r="BB142" i="21"/>
  <c r="BJ143" i="21"/>
  <c r="BI143" i="21" s="1"/>
  <c r="BK142" i="21"/>
  <c r="BN142" i="21"/>
  <c r="BO142" i="21"/>
  <c r="BL142" i="21"/>
  <c r="BM142" i="21"/>
  <c r="AB142" i="21"/>
  <c r="AC142" i="21"/>
  <c r="AD142" i="21"/>
  <c r="Z143" i="21"/>
  <c r="Y143" i="21" s="1"/>
  <c r="AE142" i="21"/>
  <c r="AA142" i="21"/>
  <c r="AT97" i="21"/>
  <c r="AS97" i="21" s="1"/>
  <c r="AV97" i="21" s="1"/>
  <c r="AU98" i="21" s="1"/>
  <c r="BV96" i="21"/>
  <c r="BT96" i="21" s="1"/>
  <c r="BW96" i="21" s="1"/>
  <c r="BU97" i="21" s="1"/>
  <c r="BD91" i="21"/>
  <c r="BB91" i="21" s="1"/>
  <c r="BE91" i="21" s="1"/>
  <c r="BD92" i="21" s="1"/>
  <c r="AA100" i="21"/>
  <c r="AD100" i="21" s="1"/>
  <c r="AB101" i="21" s="1"/>
  <c r="BM99" i="21"/>
  <c r="BK99" i="21" s="1"/>
  <c r="BN99" i="21" s="1"/>
  <c r="AK97" i="21"/>
  <c r="AJ97" i="21" s="1"/>
  <c r="AM97" i="21" s="1"/>
  <c r="AI144" i="21"/>
  <c r="AH144" i="21" s="1"/>
  <c r="AN143" i="21"/>
  <c r="AM143" i="21"/>
  <c r="AL143" i="21"/>
  <c r="AK143" i="21"/>
  <c r="AJ143" i="21"/>
  <c r="V143" i="21"/>
  <c r="U143" i="21"/>
  <c r="T143" i="21"/>
  <c r="S143" i="21"/>
  <c r="R143" i="21"/>
  <c r="Q144" i="21"/>
  <c r="P144" i="21" s="1"/>
  <c r="BV143" i="21"/>
  <c r="BU143" i="21"/>
  <c r="BT143" i="21"/>
  <c r="BS144" i="21"/>
  <c r="BR144" i="21" s="1"/>
  <c r="BW143" i="21"/>
  <c r="BX143" i="21"/>
  <c r="AR144" i="21"/>
  <c r="AQ144" i="21" s="1"/>
  <c r="AW143" i="21"/>
  <c r="AV143" i="21"/>
  <c r="AU143" i="21"/>
  <c r="AS143" i="21"/>
  <c r="AT143" i="21"/>
  <c r="R72" i="21"/>
  <c r="U72" i="21" s="1"/>
  <c r="BF72" i="21"/>
  <c r="BX72" i="21"/>
  <c r="BO72" i="21"/>
  <c r="AW72" i="21"/>
  <c r="AE72" i="21"/>
  <c r="AN72" i="21"/>
  <c r="V72" i="21"/>
  <c r="K143" i="21"/>
  <c r="J143" i="21"/>
  <c r="I143" i="21"/>
  <c r="H144" i="21"/>
  <c r="L143" i="21"/>
  <c r="AV137" i="16"/>
  <c r="AM137" i="16"/>
  <c r="BD100" i="20"/>
  <c r="BC100" i="20"/>
  <c r="BM99" i="20"/>
  <c r="BL99" i="20"/>
  <c r="AL102" i="20"/>
  <c r="AK102" i="20"/>
  <c r="BK141" i="20"/>
  <c r="BJ142" i="20"/>
  <c r="BI143" i="20" s="1"/>
  <c r="BO141" i="20"/>
  <c r="BN141" i="20"/>
  <c r="BM141" i="20"/>
  <c r="BL141" i="20"/>
  <c r="T73" i="20"/>
  <c r="S73" i="20"/>
  <c r="BU141" i="20"/>
  <c r="BT141" i="20"/>
  <c r="BS142" i="20"/>
  <c r="BR143" i="20" s="1"/>
  <c r="BX141" i="20"/>
  <c r="BW141" i="20"/>
  <c r="BV141" i="20"/>
  <c r="BA142" i="20"/>
  <c r="AZ143" i="20" s="1"/>
  <c r="BF141" i="20"/>
  <c r="BE141" i="20"/>
  <c r="BD141" i="20"/>
  <c r="BC141" i="20"/>
  <c r="BB141" i="20"/>
  <c r="AI142" i="20"/>
  <c r="AH143" i="20" s="1"/>
  <c r="AN141" i="20"/>
  <c r="AM141" i="20"/>
  <c r="AL141" i="20"/>
  <c r="AK141" i="20"/>
  <c r="AJ141" i="20"/>
  <c r="BT71" i="20"/>
  <c r="BW71" i="20" s="1"/>
  <c r="BX71" i="20"/>
  <c r="J141" i="20"/>
  <c r="I141" i="20"/>
  <c r="H142" i="20"/>
  <c r="L141" i="20"/>
  <c r="K141" i="20"/>
  <c r="AR142" i="20"/>
  <c r="AQ143" i="20" s="1"/>
  <c r="AW141" i="20"/>
  <c r="AV141" i="20"/>
  <c r="AU141" i="20"/>
  <c r="AT141" i="20"/>
  <c r="AS141" i="20"/>
  <c r="U141" i="20"/>
  <c r="T141" i="20"/>
  <c r="S141" i="20"/>
  <c r="R141" i="20"/>
  <c r="Q142" i="20"/>
  <c r="P143" i="20" s="1"/>
  <c r="V141" i="20"/>
  <c r="AA71" i="20"/>
  <c r="AD71" i="20" s="1"/>
  <c r="AE71" i="20"/>
  <c r="AE141" i="20"/>
  <c r="AD141" i="20"/>
  <c r="AC141" i="20"/>
  <c r="AB141" i="20"/>
  <c r="AA141" i="20"/>
  <c r="Z142" i="20"/>
  <c r="Y143" i="20" s="1"/>
  <c r="AS71" i="20"/>
  <c r="AV71" i="20" s="1"/>
  <c r="AW71" i="20"/>
  <c r="J75" i="16"/>
  <c r="I75" i="16" s="1"/>
  <c r="J138" i="16"/>
  <c r="K138" i="16"/>
  <c r="H139" i="16"/>
  <c r="L139" i="16" s="1"/>
  <c r="I138" i="16"/>
  <c r="BT74" i="16"/>
  <c r="BW74" i="16" s="1"/>
  <c r="BC67" i="16"/>
  <c r="BD67" i="16"/>
  <c r="T137" i="16"/>
  <c r="U137" i="16"/>
  <c r="AB137" i="16"/>
  <c r="AD137" i="16"/>
  <c r="AC71" i="16"/>
  <c r="AB71" i="16"/>
  <c r="BR137" i="16"/>
  <c r="BX137" i="16"/>
  <c r="BI137" i="16"/>
  <c r="BO137" i="16"/>
  <c r="AZ137" i="16"/>
  <c r="BF137" i="16"/>
  <c r="AW137" i="16"/>
  <c r="AN137" i="16"/>
  <c r="AE137" i="16"/>
  <c r="BS138" i="16"/>
  <c r="BW138" i="16" s="1"/>
  <c r="BV137" i="16"/>
  <c r="BU137" i="16"/>
  <c r="BT137" i="16"/>
  <c r="BM137" i="16"/>
  <c r="BL137" i="16"/>
  <c r="BJ138" i="16"/>
  <c r="BN138" i="16" s="1"/>
  <c r="BK137" i="16"/>
  <c r="BL71" i="16"/>
  <c r="BM71" i="16"/>
  <c r="BA138" i="16"/>
  <c r="BE138" i="16" s="1"/>
  <c r="BD137" i="16"/>
  <c r="BC137" i="16"/>
  <c r="BB137" i="16"/>
  <c r="AT137" i="16"/>
  <c r="AS137" i="16"/>
  <c r="AR138" i="16"/>
  <c r="AQ138" i="16" s="1"/>
  <c r="AU137" i="16"/>
  <c r="AU70" i="16"/>
  <c r="AT70" i="16"/>
  <c r="AJ69" i="16"/>
  <c r="AM69" i="16" s="1"/>
  <c r="AI138" i="16"/>
  <c r="AH138" i="16" s="1"/>
  <c r="AL137" i="16"/>
  <c r="AK137" i="16"/>
  <c r="AJ137" i="16"/>
  <c r="AC137" i="16"/>
  <c r="AA137" i="16"/>
  <c r="Z138" i="16"/>
  <c r="Y138" i="16" s="1"/>
  <c r="S137" i="16"/>
  <c r="R137" i="16"/>
  <c r="V137" i="16"/>
  <c r="Q138" i="16"/>
  <c r="P138" i="16" s="1"/>
  <c r="CC103" i="21" l="1"/>
  <c r="CF103" i="21" s="1"/>
  <c r="CC71" i="20"/>
  <c r="CF71" i="20" s="1"/>
  <c r="CG71" i="20"/>
  <c r="CB143" i="20"/>
  <c r="CA144" i="20" s="1"/>
  <c r="CG142" i="20"/>
  <c r="CF142" i="20"/>
  <c r="CE142" i="20"/>
  <c r="CD142" i="20"/>
  <c r="CC142" i="20"/>
  <c r="CF143" i="21"/>
  <c r="CE143" i="21"/>
  <c r="CD143" i="21"/>
  <c r="CC143" i="21"/>
  <c r="CB144" i="21"/>
  <c r="CA144" i="21" s="1"/>
  <c r="CG143" i="21"/>
  <c r="CE96" i="16"/>
  <c r="CC96" i="16" s="1"/>
  <c r="CF96" i="16" s="1"/>
  <c r="CE97" i="16" s="1"/>
  <c r="CF138" i="16"/>
  <c r="CE138" i="16"/>
  <c r="CD138" i="16"/>
  <c r="CB139" i="16"/>
  <c r="CA139" i="16" s="1"/>
  <c r="CC138" i="16"/>
  <c r="CG138" i="16"/>
  <c r="BD143" i="21"/>
  <c r="BF143" i="21"/>
  <c r="BA144" i="21"/>
  <c r="AZ144" i="21" s="1"/>
  <c r="BB143" i="21"/>
  <c r="BC143" i="21"/>
  <c r="BE143" i="21"/>
  <c r="BN143" i="21"/>
  <c r="BM143" i="21"/>
  <c r="BO143" i="21"/>
  <c r="BJ144" i="21"/>
  <c r="BI144" i="21" s="1"/>
  <c r="BL143" i="21"/>
  <c r="BK143" i="21"/>
  <c r="AC143" i="21"/>
  <c r="Z144" i="21"/>
  <c r="Y144" i="21" s="1"/>
  <c r="AE143" i="21"/>
  <c r="AD143" i="21"/>
  <c r="AB143" i="21"/>
  <c r="AA143" i="21"/>
  <c r="AT98" i="21"/>
  <c r="AS98" i="21" s="1"/>
  <c r="AV98" i="21" s="1"/>
  <c r="BV97" i="21"/>
  <c r="BT97" i="21" s="1"/>
  <c r="BW97" i="21" s="1"/>
  <c r="BU98" i="21" s="1"/>
  <c r="AC101" i="21"/>
  <c r="AA101" i="21" s="1"/>
  <c r="AD101" i="21" s="1"/>
  <c r="AC102" i="21" s="1"/>
  <c r="BC92" i="21"/>
  <c r="BB92" i="21" s="1"/>
  <c r="BE92" i="21" s="1"/>
  <c r="L144" i="21"/>
  <c r="K144" i="21"/>
  <c r="J144" i="21"/>
  <c r="I144" i="21"/>
  <c r="H145" i="21"/>
  <c r="AT144" i="21"/>
  <c r="AS144" i="21"/>
  <c r="AR145" i="21"/>
  <c r="AQ145" i="21" s="1"/>
  <c r="AW144" i="21"/>
  <c r="AU144" i="21"/>
  <c r="AV144" i="21"/>
  <c r="S73" i="21"/>
  <c r="T73" i="21"/>
  <c r="CG73" i="21" s="1"/>
  <c r="Q145" i="21"/>
  <c r="P145" i="21" s="1"/>
  <c r="V144" i="21"/>
  <c r="U144" i="21"/>
  <c r="T144" i="21"/>
  <c r="S144" i="21"/>
  <c r="R144" i="21"/>
  <c r="BX144" i="21"/>
  <c r="BW144" i="21"/>
  <c r="BV144" i="21"/>
  <c r="BU144" i="21"/>
  <c r="BT144" i="21"/>
  <c r="BS145" i="21"/>
  <c r="BR145" i="21" s="1"/>
  <c r="AJ144" i="21"/>
  <c r="AI145" i="21"/>
  <c r="AH145" i="21" s="1"/>
  <c r="AN144" i="21"/>
  <c r="AM144" i="21"/>
  <c r="AK144" i="21"/>
  <c r="AL144" i="21"/>
  <c r="AK98" i="21"/>
  <c r="AL98" i="21"/>
  <c r="BM100" i="21"/>
  <c r="BL100" i="21"/>
  <c r="AV138" i="16"/>
  <c r="AM138" i="16"/>
  <c r="BB100" i="20"/>
  <c r="BE100" i="20" s="1"/>
  <c r="BK99" i="20"/>
  <c r="BN99" i="20" s="1"/>
  <c r="BL100" i="20" s="1"/>
  <c r="AJ102" i="20"/>
  <c r="AM102" i="20" s="1"/>
  <c r="AK103" i="20" s="1"/>
  <c r="AT72" i="20"/>
  <c r="AU72" i="20"/>
  <c r="Z143" i="20"/>
  <c r="Y144" i="20" s="1"/>
  <c r="AE142" i="20"/>
  <c r="AD142" i="20"/>
  <c r="AC142" i="20"/>
  <c r="AB142" i="20"/>
  <c r="AA142" i="20"/>
  <c r="AB72" i="20"/>
  <c r="AC72" i="20"/>
  <c r="AS142" i="20"/>
  <c r="AR143" i="20"/>
  <c r="AQ144" i="20" s="1"/>
  <c r="AW142" i="20"/>
  <c r="AV142" i="20"/>
  <c r="AU142" i="20"/>
  <c r="AT142" i="20"/>
  <c r="BC142" i="20"/>
  <c r="BB142" i="20"/>
  <c r="BA143" i="20"/>
  <c r="AZ144" i="20" s="1"/>
  <c r="BF142" i="20"/>
  <c r="BE142" i="20"/>
  <c r="BD142" i="20"/>
  <c r="BM142" i="20"/>
  <c r="BL142" i="20"/>
  <c r="BK142" i="20"/>
  <c r="BJ143" i="20"/>
  <c r="BI144" i="20" s="1"/>
  <c r="BO142" i="20"/>
  <c r="BN142" i="20"/>
  <c r="Q143" i="20"/>
  <c r="P144" i="20" s="1"/>
  <c r="V142" i="20"/>
  <c r="U142" i="20"/>
  <c r="T142" i="20"/>
  <c r="S142" i="20"/>
  <c r="R142" i="20"/>
  <c r="AI143" i="20"/>
  <c r="AH144" i="20" s="1"/>
  <c r="AN142" i="20"/>
  <c r="AM142" i="20"/>
  <c r="AL142" i="20"/>
  <c r="AK142" i="20"/>
  <c r="AJ142" i="20"/>
  <c r="AN73" i="20"/>
  <c r="BF73" i="20"/>
  <c r="R73" i="20"/>
  <c r="U73" i="20" s="1"/>
  <c r="V73" i="20"/>
  <c r="BO73" i="20"/>
  <c r="BV72" i="20"/>
  <c r="BU72" i="20"/>
  <c r="L142" i="20"/>
  <c r="K142" i="20"/>
  <c r="J142" i="20"/>
  <c r="I142" i="20"/>
  <c r="H143" i="20"/>
  <c r="BS143" i="20"/>
  <c r="BR144" i="20" s="1"/>
  <c r="BW142" i="20"/>
  <c r="BV142" i="20"/>
  <c r="BU142" i="20"/>
  <c r="BT142" i="20"/>
  <c r="BX142" i="20"/>
  <c r="L75" i="16"/>
  <c r="J139" i="16"/>
  <c r="K139" i="16"/>
  <c r="H140" i="16"/>
  <c r="L140" i="16" s="1"/>
  <c r="I139" i="16"/>
  <c r="BV75" i="16"/>
  <c r="BU75" i="16"/>
  <c r="BB67" i="16"/>
  <c r="T138" i="16"/>
  <c r="U138" i="16"/>
  <c r="AB138" i="16"/>
  <c r="AD138" i="16"/>
  <c r="AA71" i="16"/>
  <c r="BR138" i="16"/>
  <c r="BX138" i="16"/>
  <c r="BI138" i="16"/>
  <c r="BO138" i="16"/>
  <c r="AZ138" i="16"/>
  <c r="BF138" i="16"/>
  <c r="AW138" i="16"/>
  <c r="AN138" i="16"/>
  <c r="AE138" i="16"/>
  <c r="BS139" i="16"/>
  <c r="BW139" i="16" s="1"/>
  <c r="BV138" i="16"/>
  <c r="BT138" i="16"/>
  <c r="BU138" i="16"/>
  <c r="BK71" i="16"/>
  <c r="BN71" i="16" s="1"/>
  <c r="BM138" i="16"/>
  <c r="BL138" i="16"/>
  <c r="BK138" i="16"/>
  <c r="BJ139" i="16"/>
  <c r="BN139" i="16" s="1"/>
  <c r="BD138" i="16"/>
  <c r="BA139" i="16"/>
  <c r="BE139" i="16" s="1"/>
  <c r="BC138" i="16"/>
  <c r="BB138" i="16"/>
  <c r="AU138" i="16"/>
  <c r="AT138" i="16"/>
  <c r="AS138" i="16"/>
  <c r="AR139" i="16"/>
  <c r="AQ139" i="16" s="1"/>
  <c r="AS70" i="16"/>
  <c r="AV70" i="16" s="1"/>
  <c r="AJ138" i="16"/>
  <c r="AI139" i="16"/>
  <c r="AH139" i="16" s="1"/>
  <c r="AK138" i="16"/>
  <c r="AL138" i="16"/>
  <c r="AL70" i="16"/>
  <c r="AK70" i="16"/>
  <c r="AA138" i="16"/>
  <c r="Z139" i="16"/>
  <c r="Y139" i="16" s="1"/>
  <c r="AC138" i="16"/>
  <c r="S138" i="16"/>
  <c r="R138" i="16"/>
  <c r="V138" i="16"/>
  <c r="Q139" i="16"/>
  <c r="P139" i="16" s="1"/>
  <c r="CD104" i="21" l="1"/>
  <c r="CE104" i="21"/>
  <c r="CB144" i="20"/>
  <c r="CA145" i="20" s="1"/>
  <c r="CG143" i="20"/>
  <c r="CF143" i="20"/>
  <c r="CE143" i="20"/>
  <c r="CD143" i="20"/>
  <c r="CC143" i="20"/>
  <c r="CD72" i="20"/>
  <c r="CE72" i="20"/>
  <c r="CB145" i="21"/>
  <c r="CA145" i="21" s="1"/>
  <c r="CG144" i="21"/>
  <c r="CF144" i="21"/>
  <c r="CE144" i="21"/>
  <c r="CC144" i="21"/>
  <c r="CD144" i="21"/>
  <c r="CD97" i="16"/>
  <c r="CC97" i="16" s="1"/>
  <c r="CF97" i="16" s="1"/>
  <c r="CE98" i="16" s="1"/>
  <c r="CG139" i="16"/>
  <c r="CF139" i="16"/>
  <c r="CE139" i="16"/>
  <c r="CB140" i="16"/>
  <c r="CA140" i="16" s="1"/>
  <c r="CD139" i="16"/>
  <c r="CC139" i="16"/>
  <c r="BE144" i="21"/>
  <c r="BB144" i="21"/>
  <c r="BF144" i="21"/>
  <c r="BC144" i="21"/>
  <c r="BD144" i="21"/>
  <c r="BA145" i="21"/>
  <c r="AZ145" i="21" s="1"/>
  <c r="BN144" i="21"/>
  <c r="BO144" i="21"/>
  <c r="BM144" i="21"/>
  <c r="BK144" i="21"/>
  <c r="BL144" i="21"/>
  <c r="BJ145" i="21"/>
  <c r="BI145" i="21" s="1"/>
  <c r="AD144" i="21"/>
  <c r="Z145" i="21"/>
  <c r="Y145" i="21" s="1"/>
  <c r="AB144" i="21"/>
  <c r="AA144" i="21"/>
  <c r="AC144" i="21"/>
  <c r="AE144" i="21"/>
  <c r="AT99" i="21"/>
  <c r="AU99" i="21"/>
  <c r="AB102" i="21"/>
  <c r="AA102" i="21" s="1"/>
  <c r="AD102" i="21" s="1"/>
  <c r="BV98" i="21"/>
  <c r="BT98" i="21" s="1"/>
  <c r="BW98" i="21" s="1"/>
  <c r="BV99" i="21" s="1"/>
  <c r="BK100" i="21"/>
  <c r="BN100" i="21" s="1"/>
  <c r="BM101" i="21" s="1"/>
  <c r="AJ98" i="21"/>
  <c r="AM98" i="21" s="1"/>
  <c r="AL99" i="21" s="1"/>
  <c r="AV145" i="21"/>
  <c r="AU145" i="21"/>
  <c r="AT145" i="21"/>
  <c r="AS145" i="21"/>
  <c r="AW145" i="21"/>
  <c r="AR146" i="21"/>
  <c r="AQ146" i="21" s="1"/>
  <c r="R145" i="21"/>
  <c r="Q146" i="21"/>
  <c r="P146" i="21" s="1"/>
  <c r="V145" i="21"/>
  <c r="U145" i="21"/>
  <c r="S145" i="21"/>
  <c r="T145" i="21"/>
  <c r="AL145" i="21"/>
  <c r="AK145" i="21"/>
  <c r="AJ145" i="21"/>
  <c r="AI146" i="21"/>
  <c r="AH146" i="21" s="1"/>
  <c r="AM145" i="21"/>
  <c r="AN145" i="21"/>
  <c r="BD93" i="21"/>
  <c r="BC93" i="21"/>
  <c r="AE73" i="21"/>
  <c r="BF73" i="21"/>
  <c r="R73" i="21"/>
  <c r="U73" i="21" s="1"/>
  <c r="AW73" i="21"/>
  <c r="BX73" i="21"/>
  <c r="BO73" i="21"/>
  <c r="AN73" i="21"/>
  <c r="V73" i="21"/>
  <c r="H146" i="21"/>
  <c r="L145" i="21"/>
  <c r="K145" i="21"/>
  <c r="J145" i="21"/>
  <c r="I145" i="21"/>
  <c r="BS146" i="21"/>
  <c r="BR146" i="21" s="1"/>
  <c r="BX145" i="21"/>
  <c r="BW145" i="21"/>
  <c r="BV145" i="21"/>
  <c r="BU145" i="21"/>
  <c r="BT145" i="21"/>
  <c r="AV139" i="16"/>
  <c r="AM139" i="16"/>
  <c r="BC101" i="20"/>
  <c r="BD101" i="20"/>
  <c r="BM100" i="20"/>
  <c r="BK100" i="20" s="1"/>
  <c r="BN100" i="20" s="1"/>
  <c r="BM101" i="20" s="1"/>
  <c r="AL103" i="20"/>
  <c r="AJ103" i="20" s="1"/>
  <c r="AM103" i="20" s="1"/>
  <c r="AL104" i="20" s="1"/>
  <c r="AA72" i="20"/>
  <c r="AD72" i="20" s="1"/>
  <c r="AE72" i="20"/>
  <c r="Z144" i="20"/>
  <c r="Y145" i="20" s="1"/>
  <c r="AA143" i="20"/>
  <c r="AE143" i="20"/>
  <c r="AD143" i="20"/>
  <c r="AC143" i="20"/>
  <c r="AB143" i="20"/>
  <c r="L143" i="20"/>
  <c r="K143" i="20"/>
  <c r="J143" i="20"/>
  <c r="H144" i="20"/>
  <c r="I143" i="20"/>
  <c r="BM143" i="20"/>
  <c r="BL143" i="20"/>
  <c r="BO143" i="20"/>
  <c r="BJ144" i="20"/>
  <c r="BI145" i="20" s="1"/>
  <c r="BN143" i="20"/>
  <c r="BK143" i="20"/>
  <c r="BA144" i="20"/>
  <c r="AZ145" i="20" s="1"/>
  <c r="BE143" i="20"/>
  <c r="BD143" i="20"/>
  <c r="BC143" i="20"/>
  <c r="BB143" i="20"/>
  <c r="BF143" i="20"/>
  <c r="AS72" i="20"/>
  <c r="AV72" i="20" s="1"/>
  <c r="AW72" i="20"/>
  <c r="BW143" i="20"/>
  <c r="BV143" i="20"/>
  <c r="BT143" i="20"/>
  <c r="BX143" i="20"/>
  <c r="BU143" i="20"/>
  <c r="BS144" i="20"/>
  <c r="BR145" i="20" s="1"/>
  <c r="T74" i="20"/>
  <c r="S74" i="20"/>
  <c r="AU143" i="20"/>
  <c r="AT143" i="20"/>
  <c r="AS143" i="20"/>
  <c r="AR144" i="20"/>
  <c r="AQ145" i="20" s="1"/>
  <c r="AW143" i="20"/>
  <c r="AV143" i="20"/>
  <c r="AI144" i="20"/>
  <c r="AH145" i="20" s="1"/>
  <c r="AK143" i="20"/>
  <c r="AJ143" i="20"/>
  <c r="AN143" i="20"/>
  <c r="AM143" i="20"/>
  <c r="AL143" i="20"/>
  <c r="BT72" i="20"/>
  <c r="BW72" i="20" s="1"/>
  <c r="BX72" i="20"/>
  <c r="Q144" i="20"/>
  <c r="P145" i="20" s="1"/>
  <c r="V143" i="20"/>
  <c r="U143" i="20"/>
  <c r="T143" i="20"/>
  <c r="S143" i="20"/>
  <c r="R143" i="20"/>
  <c r="J76" i="16"/>
  <c r="I76" i="16" s="1"/>
  <c r="J140" i="16"/>
  <c r="K140" i="16"/>
  <c r="H141" i="16"/>
  <c r="L141" i="16" s="1"/>
  <c r="I140" i="16"/>
  <c r="BT75" i="16"/>
  <c r="BW75" i="16" s="1"/>
  <c r="BE67" i="16"/>
  <c r="T139" i="16"/>
  <c r="U139" i="16"/>
  <c r="AD71" i="16"/>
  <c r="AB139" i="16"/>
  <c r="AD139" i="16"/>
  <c r="BR139" i="16"/>
  <c r="BX139" i="16"/>
  <c r="BI139" i="16"/>
  <c r="BO139" i="16"/>
  <c r="AZ139" i="16"/>
  <c r="BF139" i="16"/>
  <c r="AW139" i="16"/>
  <c r="AN139" i="16"/>
  <c r="AE139" i="16"/>
  <c r="BT139" i="16"/>
  <c r="BV139" i="16"/>
  <c r="BU139" i="16"/>
  <c r="BS140" i="16"/>
  <c r="BW140" i="16" s="1"/>
  <c r="BJ140" i="16"/>
  <c r="BN140" i="16" s="1"/>
  <c r="BM139" i="16"/>
  <c r="BL139" i="16"/>
  <c r="BK139" i="16"/>
  <c r="BM72" i="16"/>
  <c r="BL72" i="16"/>
  <c r="BB139" i="16"/>
  <c r="BA140" i="16"/>
  <c r="BE140" i="16" s="1"/>
  <c r="BD139" i="16"/>
  <c r="BC139" i="16"/>
  <c r="AU139" i="16"/>
  <c r="AR140" i="16"/>
  <c r="AQ140" i="16" s="1"/>
  <c r="AS139" i="16"/>
  <c r="AT139" i="16"/>
  <c r="AU71" i="16"/>
  <c r="AT71" i="16"/>
  <c r="AJ70" i="16"/>
  <c r="AM70" i="16" s="1"/>
  <c r="AK139" i="16"/>
  <c r="AJ139" i="16"/>
  <c r="AI140" i="16"/>
  <c r="AH140" i="16" s="1"/>
  <c r="AL139" i="16"/>
  <c r="AC139" i="16"/>
  <c r="AA139" i="16"/>
  <c r="Z140" i="16"/>
  <c r="Y140" i="16" s="1"/>
  <c r="S139" i="16"/>
  <c r="R139" i="16"/>
  <c r="Q140" i="16"/>
  <c r="P140" i="16" s="1"/>
  <c r="V139" i="16"/>
  <c r="CC104" i="21" l="1"/>
  <c r="CF104" i="21" s="1"/>
  <c r="CD105" i="21" s="1"/>
  <c r="CG145" i="21"/>
  <c r="CF145" i="21"/>
  <c r="CB146" i="21"/>
  <c r="CA146" i="21" s="1"/>
  <c r="CE145" i="21"/>
  <c r="CD145" i="21"/>
  <c r="CC145" i="21"/>
  <c r="CC72" i="20"/>
  <c r="CF72" i="20" s="1"/>
  <c r="CG72" i="20"/>
  <c r="CC144" i="20"/>
  <c r="CB145" i="20"/>
  <c r="CA146" i="20" s="1"/>
  <c r="CG144" i="20"/>
  <c r="CD144" i="20"/>
  <c r="CE144" i="20"/>
  <c r="CF144" i="20"/>
  <c r="CD98" i="16"/>
  <c r="CC98" i="16" s="1"/>
  <c r="CF98" i="16" s="1"/>
  <c r="CD99" i="16" s="1"/>
  <c r="CG140" i="16"/>
  <c r="CF140" i="16"/>
  <c r="CC140" i="16"/>
  <c r="CD140" i="16"/>
  <c r="CB141" i="16"/>
  <c r="CA141" i="16" s="1"/>
  <c r="CE140" i="16"/>
  <c r="BD145" i="21"/>
  <c r="BB145" i="21"/>
  <c r="BC145" i="21"/>
  <c r="BE145" i="21"/>
  <c r="BF145" i="21"/>
  <c r="BA146" i="21"/>
  <c r="AZ146" i="21" s="1"/>
  <c r="BK145" i="21"/>
  <c r="BL145" i="21"/>
  <c r="BM145" i="21"/>
  <c r="BN145" i="21"/>
  <c r="BO145" i="21"/>
  <c r="BJ146" i="21"/>
  <c r="BI146" i="21" s="1"/>
  <c r="AA145" i="21"/>
  <c r="AB145" i="21"/>
  <c r="AD145" i="21"/>
  <c r="AE145" i="21"/>
  <c r="AC145" i="21"/>
  <c r="Z146" i="21"/>
  <c r="Y146" i="21" s="1"/>
  <c r="AS99" i="21"/>
  <c r="AV99" i="21" s="1"/>
  <c r="AT100" i="21" s="1"/>
  <c r="BU99" i="21"/>
  <c r="BT99" i="21" s="1"/>
  <c r="BW99" i="21" s="1"/>
  <c r="AB103" i="21"/>
  <c r="AC103" i="21"/>
  <c r="BL101" i="21"/>
  <c r="BK101" i="21" s="1"/>
  <c r="BN101" i="21" s="1"/>
  <c r="AK99" i="21"/>
  <c r="AJ99" i="21" s="1"/>
  <c r="AM99" i="21" s="1"/>
  <c r="BB93" i="21"/>
  <c r="BE93" i="21" s="1"/>
  <c r="BC94" i="21" s="1"/>
  <c r="T146" i="21"/>
  <c r="S146" i="21"/>
  <c r="R146" i="21"/>
  <c r="Q147" i="21"/>
  <c r="P147" i="21" s="1"/>
  <c r="U146" i="21"/>
  <c r="V146" i="21"/>
  <c r="I146" i="21"/>
  <c r="H147" i="21"/>
  <c r="L146" i="21"/>
  <c r="J146" i="21"/>
  <c r="K146" i="21"/>
  <c r="AR147" i="21"/>
  <c r="AQ147" i="21" s="1"/>
  <c r="AW146" i="21"/>
  <c r="AV146" i="21"/>
  <c r="AU146" i="21"/>
  <c r="AT146" i="21"/>
  <c r="AS146" i="21"/>
  <c r="S74" i="21"/>
  <c r="T74" i="21"/>
  <c r="CG74" i="21" s="1"/>
  <c r="AN146" i="21"/>
  <c r="AM146" i="21"/>
  <c r="AL146" i="21"/>
  <c r="AK146" i="21"/>
  <c r="AJ146" i="21"/>
  <c r="AI147" i="21"/>
  <c r="AH147" i="21" s="1"/>
  <c r="BT146" i="21"/>
  <c r="BS147" i="21"/>
  <c r="BR147" i="21" s="1"/>
  <c r="BX146" i="21"/>
  <c r="BW146" i="21"/>
  <c r="BU146" i="21"/>
  <c r="BV146" i="21"/>
  <c r="AV140" i="16"/>
  <c r="AM140" i="16"/>
  <c r="BB101" i="20"/>
  <c r="BE101" i="20" s="1"/>
  <c r="BD102" i="20" s="1"/>
  <c r="BL101" i="20"/>
  <c r="BK101" i="20" s="1"/>
  <c r="BN101" i="20" s="1"/>
  <c r="AK104" i="20"/>
  <c r="AJ104" i="20" s="1"/>
  <c r="AM104" i="20" s="1"/>
  <c r="AK105" i="20" s="1"/>
  <c r="U144" i="20"/>
  <c r="S144" i="20"/>
  <c r="R144" i="20"/>
  <c r="V144" i="20"/>
  <c r="T144" i="20"/>
  <c r="Q145" i="20"/>
  <c r="P146" i="20" s="1"/>
  <c r="AB73" i="20"/>
  <c r="AC73" i="20"/>
  <c r="AI145" i="20"/>
  <c r="AH146" i="20" s="1"/>
  <c r="AK144" i="20"/>
  <c r="AJ144" i="20"/>
  <c r="AN144" i="20"/>
  <c r="AM144" i="20"/>
  <c r="AL144" i="20"/>
  <c r="BV73" i="20"/>
  <c r="BU73" i="20"/>
  <c r="BO74" i="20"/>
  <c r="AN74" i="20"/>
  <c r="BF74" i="20"/>
  <c r="R74" i="20"/>
  <c r="U74" i="20" s="1"/>
  <c r="V74" i="20"/>
  <c r="BE144" i="20"/>
  <c r="BD144" i="20"/>
  <c r="BF144" i="20"/>
  <c r="BA145" i="20"/>
  <c r="AZ146" i="20" s="1"/>
  <c r="BC144" i="20"/>
  <c r="BB144" i="20"/>
  <c r="BU144" i="20"/>
  <c r="BS145" i="20"/>
  <c r="BR146" i="20" s="1"/>
  <c r="BX144" i="20"/>
  <c r="BW144" i="20"/>
  <c r="BV144" i="20"/>
  <c r="BT144" i="20"/>
  <c r="AT73" i="20"/>
  <c r="AU73" i="20"/>
  <c r="J144" i="20"/>
  <c r="H145" i="20"/>
  <c r="L144" i="20"/>
  <c r="K144" i="20"/>
  <c r="I144" i="20"/>
  <c r="BK144" i="20"/>
  <c r="BO144" i="20"/>
  <c r="BN144" i="20"/>
  <c r="BM144" i="20"/>
  <c r="BJ145" i="20"/>
  <c r="BI146" i="20" s="1"/>
  <c r="BL144" i="20"/>
  <c r="AU144" i="20"/>
  <c r="AT144" i="20"/>
  <c r="AW144" i="20"/>
  <c r="AR145" i="20"/>
  <c r="AQ146" i="20" s="1"/>
  <c r="AV144" i="20"/>
  <c r="AS144" i="20"/>
  <c r="AE144" i="20"/>
  <c r="AA144" i="20"/>
  <c r="AD144" i="20"/>
  <c r="Z145" i="20"/>
  <c r="Y146" i="20" s="1"/>
  <c r="AC144" i="20"/>
  <c r="AB144" i="20"/>
  <c r="L76" i="16"/>
  <c r="J141" i="16"/>
  <c r="K141" i="16"/>
  <c r="H142" i="16"/>
  <c r="L142" i="16" s="1"/>
  <c r="I141" i="16"/>
  <c r="BU76" i="16"/>
  <c r="BV76" i="16"/>
  <c r="BC68" i="16"/>
  <c r="BD68" i="16"/>
  <c r="T140" i="16"/>
  <c r="U140" i="16"/>
  <c r="AC72" i="16"/>
  <c r="AB140" i="16"/>
  <c r="AD140" i="16"/>
  <c r="AB72" i="16"/>
  <c r="BR140" i="16"/>
  <c r="BX140" i="16"/>
  <c r="BI140" i="16"/>
  <c r="BO140" i="16"/>
  <c r="AZ140" i="16"/>
  <c r="BF140" i="16"/>
  <c r="AW140" i="16"/>
  <c r="AN140" i="16"/>
  <c r="AE140" i="16"/>
  <c r="BU140" i="16"/>
  <c r="BT140" i="16"/>
  <c r="BS141" i="16"/>
  <c r="BW141" i="16" s="1"/>
  <c r="BV140" i="16"/>
  <c r="BK72" i="16"/>
  <c r="BN72" i="16" s="1"/>
  <c r="BL140" i="16"/>
  <c r="BJ141" i="16"/>
  <c r="BN141" i="16" s="1"/>
  <c r="BK140" i="16"/>
  <c r="BM140" i="16"/>
  <c r="BC140" i="16"/>
  <c r="BD140" i="16"/>
  <c r="BA141" i="16"/>
  <c r="BE141" i="16" s="1"/>
  <c r="BB140" i="16"/>
  <c r="AU140" i="16"/>
  <c r="AS140" i="16"/>
  <c r="AT140" i="16"/>
  <c r="AR141" i="16"/>
  <c r="AQ141" i="16" s="1"/>
  <c r="AS71" i="16"/>
  <c r="AV71" i="16" s="1"/>
  <c r="AL140" i="16"/>
  <c r="AK140" i="16"/>
  <c r="AJ140" i="16"/>
  <c r="AI141" i="16"/>
  <c r="AH141" i="16" s="1"/>
  <c r="AK71" i="16"/>
  <c r="AL71" i="16"/>
  <c r="AC140" i="16"/>
  <c r="Z141" i="16"/>
  <c r="Y141" i="16" s="1"/>
  <c r="AA140" i="16"/>
  <c r="S140" i="16"/>
  <c r="R140" i="16"/>
  <c r="Q141" i="16"/>
  <c r="P141" i="16" s="1"/>
  <c r="V140" i="16"/>
  <c r="CE105" i="21" l="1"/>
  <c r="CC105" i="21" s="1"/>
  <c r="CF105" i="21" s="1"/>
  <c r="CE106" i="21" s="1"/>
  <c r="CD145" i="20"/>
  <c r="CC145" i="20"/>
  <c r="CB146" i="20"/>
  <c r="CA147" i="20" s="1"/>
  <c r="CG145" i="20"/>
  <c r="CF145" i="20"/>
  <c r="CE145" i="20"/>
  <c r="CE73" i="20"/>
  <c r="CD73" i="20"/>
  <c r="CC146" i="21"/>
  <c r="CB147" i="21"/>
  <c r="CA147" i="21" s="1"/>
  <c r="CG146" i="21"/>
  <c r="CE146" i="21"/>
  <c r="CD146" i="21"/>
  <c r="CF146" i="21"/>
  <c r="CE99" i="16"/>
  <c r="CC99" i="16" s="1"/>
  <c r="CF99" i="16" s="1"/>
  <c r="CD100" i="16" s="1"/>
  <c r="CB142" i="16"/>
  <c r="CA142" i="16" s="1"/>
  <c r="CG141" i="16"/>
  <c r="CD141" i="16"/>
  <c r="CC141" i="16"/>
  <c r="CE141" i="16"/>
  <c r="CF141" i="16"/>
  <c r="BB146" i="21"/>
  <c r="BC146" i="21"/>
  <c r="BD146" i="21"/>
  <c r="BA147" i="21"/>
  <c r="AZ147" i="21" s="1"/>
  <c r="BE146" i="21"/>
  <c r="BF146" i="21"/>
  <c r="BM146" i="21"/>
  <c r="BN146" i="21"/>
  <c r="BO146" i="21"/>
  <c r="BJ147" i="21"/>
  <c r="BI147" i="21" s="1"/>
  <c r="BL146" i="21"/>
  <c r="BK146" i="21"/>
  <c r="AE146" i="21"/>
  <c r="AC146" i="21"/>
  <c r="AA146" i="21"/>
  <c r="AD146" i="21"/>
  <c r="Z147" i="21"/>
  <c r="Y147" i="21" s="1"/>
  <c r="AB146" i="21"/>
  <c r="AU100" i="21"/>
  <c r="AS100" i="21" s="1"/>
  <c r="AV100" i="21" s="1"/>
  <c r="AU101" i="21" s="1"/>
  <c r="BU100" i="21"/>
  <c r="BV100" i="21"/>
  <c r="AA103" i="21"/>
  <c r="AD103" i="21" s="1"/>
  <c r="AB104" i="21" s="1"/>
  <c r="BD94" i="21"/>
  <c r="BB94" i="21" s="1"/>
  <c r="BE94" i="21" s="1"/>
  <c r="BD95" i="21" s="1"/>
  <c r="AL100" i="21"/>
  <c r="AK100" i="21"/>
  <c r="AI148" i="21"/>
  <c r="AH148" i="21" s="1"/>
  <c r="AN147" i="21"/>
  <c r="AM147" i="21"/>
  <c r="AL147" i="21"/>
  <c r="AK147" i="21"/>
  <c r="AJ147" i="21"/>
  <c r="BL102" i="21"/>
  <c r="BM102" i="21"/>
  <c r="K147" i="21"/>
  <c r="J147" i="21"/>
  <c r="I147" i="21"/>
  <c r="H148" i="21"/>
  <c r="L147" i="21"/>
  <c r="BV147" i="21"/>
  <c r="BU147" i="21"/>
  <c r="BT147" i="21"/>
  <c r="BS148" i="21"/>
  <c r="BR148" i="21" s="1"/>
  <c r="BW147" i="21"/>
  <c r="BX147" i="21"/>
  <c r="AR148" i="21"/>
  <c r="AQ148" i="21" s="1"/>
  <c r="AW147" i="21"/>
  <c r="AV147" i="21"/>
  <c r="AU147" i="21"/>
  <c r="AS147" i="21"/>
  <c r="AT147" i="21"/>
  <c r="V147" i="21"/>
  <c r="U147" i="21"/>
  <c r="T147" i="21"/>
  <c r="S147" i="21"/>
  <c r="R147" i="21"/>
  <c r="Q148" i="21"/>
  <c r="P148" i="21" s="1"/>
  <c r="BF74" i="21"/>
  <c r="AE74" i="21"/>
  <c r="AW74" i="21"/>
  <c r="BX74" i="21"/>
  <c r="R74" i="21"/>
  <c r="U74" i="21" s="1"/>
  <c r="AN74" i="21"/>
  <c r="BO74" i="21"/>
  <c r="V74" i="21"/>
  <c r="AV141" i="16"/>
  <c r="AM141" i="16"/>
  <c r="BC102" i="20"/>
  <c r="BB102" i="20" s="1"/>
  <c r="BE102" i="20" s="1"/>
  <c r="BM102" i="20"/>
  <c r="BL102" i="20"/>
  <c r="AL105" i="20"/>
  <c r="AJ105" i="20" s="1"/>
  <c r="AM105" i="20" s="1"/>
  <c r="AL106" i="20" s="1"/>
  <c r="BM145" i="20"/>
  <c r="BJ146" i="20"/>
  <c r="BI147" i="20" s="1"/>
  <c r="BL145" i="20"/>
  <c r="BK145" i="20"/>
  <c r="BO145" i="20"/>
  <c r="BN145" i="20"/>
  <c r="L145" i="20"/>
  <c r="H146" i="20"/>
  <c r="K145" i="20"/>
  <c r="J145" i="20"/>
  <c r="I145" i="20"/>
  <c r="AS145" i="20"/>
  <c r="AW145" i="20"/>
  <c r="AV145" i="20"/>
  <c r="AU145" i="20"/>
  <c r="AR146" i="20"/>
  <c r="AQ147" i="20" s="1"/>
  <c r="AT145" i="20"/>
  <c r="AA73" i="20"/>
  <c r="AD73" i="20" s="1"/>
  <c r="AE73" i="20"/>
  <c r="BC145" i="20"/>
  <c r="BA146" i="20"/>
  <c r="AZ147" i="20" s="1"/>
  <c r="BF145" i="20"/>
  <c r="BE145" i="20"/>
  <c r="BD145" i="20"/>
  <c r="BB145" i="20"/>
  <c r="AS73" i="20"/>
  <c r="AV73" i="20" s="1"/>
  <c r="AW73" i="20"/>
  <c r="BW145" i="20"/>
  <c r="BX145" i="20"/>
  <c r="BV145" i="20"/>
  <c r="BU145" i="20"/>
  <c r="BS146" i="20"/>
  <c r="BR147" i="20" s="1"/>
  <c r="BT145" i="20"/>
  <c r="AC145" i="20"/>
  <c r="AB145" i="20"/>
  <c r="AE145" i="20"/>
  <c r="Z146" i="20"/>
  <c r="Y147" i="20" s="1"/>
  <c r="AD145" i="20"/>
  <c r="AA145" i="20"/>
  <c r="Q146" i="20"/>
  <c r="P147" i="20" s="1"/>
  <c r="S145" i="20"/>
  <c r="R145" i="20"/>
  <c r="V145" i="20"/>
  <c r="U145" i="20"/>
  <c r="T145" i="20"/>
  <c r="T75" i="20"/>
  <c r="S75" i="20"/>
  <c r="BT73" i="20"/>
  <c r="BW73" i="20" s="1"/>
  <c r="BX73" i="20"/>
  <c r="AM145" i="20"/>
  <c r="AL145" i="20"/>
  <c r="AN145" i="20"/>
  <c r="AI146" i="20"/>
  <c r="AH147" i="20" s="1"/>
  <c r="AK145" i="20"/>
  <c r="AJ145" i="20"/>
  <c r="J77" i="16"/>
  <c r="I77" i="16" s="1"/>
  <c r="J142" i="16"/>
  <c r="K142" i="16"/>
  <c r="H143" i="16"/>
  <c r="L143" i="16" s="1"/>
  <c r="I142" i="16"/>
  <c r="BT76" i="16"/>
  <c r="BW76" i="16" s="1"/>
  <c r="BB68" i="16"/>
  <c r="BE68" i="16" s="1"/>
  <c r="T141" i="16"/>
  <c r="U141" i="16"/>
  <c r="AB141" i="16"/>
  <c r="AD141" i="16"/>
  <c r="AA72" i="16"/>
  <c r="BR141" i="16"/>
  <c r="BX141" i="16"/>
  <c r="BI141" i="16"/>
  <c r="BO141" i="16"/>
  <c r="AZ141" i="16"/>
  <c r="BF141" i="16"/>
  <c r="AW141" i="16"/>
  <c r="AN141" i="16"/>
  <c r="AE141" i="16"/>
  <c r="BV141" i="16"/>
  <c r="BU141" i="16"/>
  <c r="BT141" i="16"/>
  <c r="BS142" i="16"/>
  <c r="BW142" i="16" s="1"/>
  <c r="BJ142" i="16"/>
  <c r="BN142" i="16" s="1"/>
  <c r="BM141" i="16"/>
  <c r="BL141" i="16"/>
  <c r="BK141" i="16"/>
  <c r="BM73" i="16"/>
  <c r="BL73" i="16"/>
  <c r="BD141" i="16"/>
  <c r="BB141" i="16"/>
  <c r="BA142" i="16"/>
  <c r="BE142" i="16" s="1"/>
  <c r="BC141" i="16"/>
  <c r="AT72" i="16"/>
  <c r="AU72" i="16"/>
  <c r="AT141" i="16"/>
  <c r="AU141" i="16"/>
  <c r="AR142" i="16"/>
  <c r="AQ142" i="16" s="1"/>
  <c r="AS141" i="16"/>
  <c r="AL141" i="16"/>
  <c r="AK141" i="16"/>
  <c r="AJ141" i="16"/>
  <c r="AI142" i="16"/>
  <c r="AH142" i="16" s="1"/>
  <c r="AJ71" i="16"/>
  <c r="AM71" i="16" s="1"/>
  <c r="Z142" i="16"/>
  <c r="Y142" i="16" s="1"/>
  <c r="AC141" i="16"/>
  <c r="AA141" i="16"/>
  <c r="S141" i="16"/>
  <c r="R141" i="16"/>
  <c r="Q142" i="16"/>
  <c r="P142" i="16" s="1"/>
  <c r="V141" i="16"/>
  <c r="CD106" i="21" l="1"/>
  <c r="CC106" i="21" s="1"/>
  <c r="CF106" i="21" s="1"/>
  <c r="CD147" i="21"/>
  <c r="CB148" i="21"/>
  <c r="CA148" i="21" s="1"/>
  <c r="CC147" i="21"/>
  <c r="CG147" i="21"/>
  <c r="CF147" i="21"/>
  <c r="CE147" i="21"/>
  <c r="CE146" i="20"/>
  <c r="CD146" i="20"/>
  <c r="CC146" i="20"/>
  <c r="CB147" i="20"/>
  <c r="CA148" i="20" s="1"/>
  <c r="CG146" i="20"/>
  <c r="CF146" i="20"/>
  <c r="CC73" i="20"/>
  <c r="CF73" i="20" s="1"/>
  <c r="CG73" i="20"/>
  <c r="CE100" i="16"/>
  <c r="CC100" i="16" s="1"/>
  <c r="CF100" i="16" s="1"/>
  <c r="CD101" i="16" s="1"/>
  <c r="CB143" i="16"/>
  <c r="CA143" i="16" s="1"/>
  <c r="CE142" i="16"/>
  <c r="CD142" i="16"/>
  <c r="CG142" i="16"/>
  <c r="CF142" i="16"/>
  <c r="CC142" i="16"/>
  <c r="BD147" i="21"/>
  <c r="BC147" i="21"/>
  <c r="BE147" i="21"/>
  <c r="BF147" i="21"/>
  <c r="BA148" i="21"/>
  <c r="AZ148" i="21" s="1"/>
  <c r="BB147" i="21"/>
  <c r="BM147" i="21"/>
  <c r="BN147" i="21"/>
  <c r="BO147" i="21"/>
  <c r="BJ148" i="21"/>
  <c r="BI148" i="21" s="1"/>
  <c r="BK147" i="21"/>
  <c r="BL147" i="21"/>
  <c r="AB147" i="21"/>
  <c r="AA147" i="21"/>
  <c r="AC147" i="21"/>
  <c r="AE147" i="21"/>
  <c r="Z148" i="21"/>
  <c r="Y148" i="21" s="1"/>
  <c r="AD147" i="21"/>
  <c r="BT100" i="21"/>
  <c r="BW100" i="21" s="1"/>
  <c r="BV101" i="21" s="1"/>
  <c r="AC104" i="21"/>
  <c r="AA104" i="21" s="1"/>
  <c r="AD104" i="21" s="1"/>
  <c r="AT101" i="21"/>
  <c r="AS101" i="21" s="1"/>
  <c r="AV101" i="21" s="1"/>
  <c r="AU102" i="21" s="1"/>
  <c r="BC95" i="21"/>
  <c r="BB95" i="21" s="1"/>
  <c r="BE95" i="21" s="1"/>
  <c r="BK102" i="21"/>
  <c r="BN102" i="21" s="1"/>
  <c r="BL103" i="21" s="1"/>
  <c r="AJ148" i="21"/>
  <c r="AI149" i="21"/>
  <c r="AH149" i="21" s="1"/>
  <c r="AN148" i="21"/>
  <c r="AM148" i="21"/>
  <c r="AK148" i="21"/>
  <c r="AL148" i="21"/>
  <c r="T75" i="21"/>
  <c r="CG75" i="21" s="1"/>
  <c r="S75" i="21"/>
  <c r="AT148" i="21"/>
  <c r="AS148" i="21"/>
  <c r="AR149" i="21"/>
  <c r="AQ149" i="21" s="1"/>
  <c r="AW148" i="21"/>
  <c r="AU148" i="21"/>
  <c r="AV148" i="21"/>
  <c r="AJ100" i="21"/>
  <c r="AM100" i="21" s="1"/>
  <c r="L148" i="21"/>
  <c r="K148" i="21"/>
  <c r="J148" i="21"/>
  <c r="I148" i="21"/>
  <c r="H149" i="21"/>
  <c r="BX148" i="21"/>
  <c r="BW148" i="21"/>
  <c r="BV148" i="21"/>
  <c r="BU148" i="21"/>
  <c r="BT148" i="21"/>
  <c r="BS149" i="21"/>
  <c r="BR149" i="21" s="1"/>
  <c r="Q149" i="21"/>
  <c r="P149" i="21" s="1"/>
  <c r="V148" i="21"/>
  <c r="U148" i="21"/>
  <c r="T148" i="21"/>
  <c r="S148" i="21"/>
  <c r="R148" i="21"/>
  <c r="AV142" i="16"/>
  <c r="AM142" i="16"/>
  <c r="BC103" i="20"/>
  <c r="BD103" i="20"/>
  <c r="BK102" i="20"/>
  <c r="BN102" i="20" s="1"/>
  <c r="AK106" i="20"/>
  <c r="AJ106" i="20" s="1"/>
  <c r="AM106" i="20" s="1"/>
  <c r="BS147" i="20"/>
  <c r="BR148" i="20" s="1"/>
  <c r="BX146" i="20"/>
  <c r="BU146" i="20"/>
  <c r="BT146" i="20"/>
  <c r="BW146" i="20"/>
  <c r="BV146" i="20"/>
  <c r="AB74" i="20"/>
  <c r="AC74" i="20"/>
  <c r="BO146" i="20"/>
  <c r="BN146" i="20"/>
  <c r="BK146" i="20"/>
  <c r="BL146" i="20"/>
  <c r="BJ147" i="20"/>
  <c r="BI148" i="20" s="1"/>
  <c r="BM146" i="20"/>
  <c r="BV74" i="20"/>
  <c r="BU74" i="20"/>
  <c r="AA146" i="20"/>
  <c r="AE146" i="20"/>
  <c r="AD146" i="20"/>
  <c r="AB146" i="20"/>
  <c r="Z147" i="20"/>
  <c r="Y148" i="20" s="1"/>
  <c r="AC146" i="20"/>
  <c r="AU146" i="20"/>
  <c r="AR147" i="20"/>
  <c r="AQ148" i="20" s="1"/>
  <c r="AS146" i="20"/>
  <c r="AW146" i="20"/>
  <c r="AV146" i="20"/>
  <c r="AT146" i="20"/>
  <c r="H147" i="20"/>
  <c r="J146" i="20"/>
  <c r="I146" i="20"/>
  <c r="K146" i="20"/>
  <c r="L146" i="20"/>
  <c r="BF75" i="20"/>
  <c r="BO75" i="20"/>
  <c r="R75" i="20"/>
  <c r="U75" i="20" s="1"/>
  <c r="AN75" i="20"/>
  <c r="V75" i="20"/>
  <c r="U146" i="20"/>
  <c r="T146" i="20"/>
  <c r="V146" i="20"/>
  <c r="S146" i="20"/>
  <c r="R146" i="20"/>
  <c r="Q147" i="20"/>
  <c r="P148" i="20" s="1"/>
  <c r="AK146" i="20"/>
  <c r="AI147" i="20"/>
  <c r="AH148" i="20" s="1"/>
  <c r="AN146" i="20"/>
  <c r="AM146" i="20"/>
  <c r="AL146" i="20"/>
  <c r="AJ146" i="20"/>
  <c r="BE146" i="20"/>
  <c r="BD146" i="20"/>
  <c r="BA147" i="20"/>
  <c r="AZ148" i="20" s="1"/>
  <c r="BF146" i="20"/>
  <c r="BC146" i="20"/>
  <c r="BB146" i="20"/>
  <c r="AU74" i="20"/>
  <c r="AT74" i="20"/>
  <c r="L77" i="16"/>
  <c r="J143" i="16"/>
  <c r="K143" i="16"/>
  <c r="H144" i="16"/>
  <c r="L144" i="16" s="1"/>
  <c r="I143" i="16"/>
  <c r="BU77" i="16"/>
  <c r="BV77" i="16"/>
  <c r="BC69" i="16"/>
  <c r="BD69" i="16"/>
  <c r="T142" i="16"/>
  <c r="U142" i="16"/>
  <c r="AD72" i="16"/>
  <c r="AB73" i="16" s="1"/>
  <c r="AB142" i="16"/>
  <c r="AD142" i="16"/>
  <c r="BR142" i="16"/>
  <c r="BX142" i="16"/>
  <c r="BI142" i="16"/>
  <c r="BO142" i="16"/>
  <c r="AZ142" i="16"/>
  <c r="BF142" i="16"/>
  <c r="AW142" i="16"/>
  <c r="AN142" i="16"/>
  <c r="AE142" i="16"/>
  <c r="BV142" i="16"/>
  <c r="BT142" i="16"/>
  <c r="BS143" i="16"/>
  <c r="BW143" i="16" s="1"/>
  <c r="BU142" i="16"/>
  <c r="BK73" i="16"/>
  <c r="BN73" i="16" s="1"/>
  <c r="BJ143" i="16"/>
  <c r="BN143" i="16" s="1"/>
  <c r="BM142" i="16"/>
  <c r="BL142" i="16"/>
  <c r="BK142" i="16"/>
  <c r="BC142" i="16"/>
  <c r="BD142" i="16"/>
  <c r="BB142" i="16"/>
  <c r="BA143" i="16"/>
  <c r="BE143" i="16" s="1"/>
  <c r="AS72" i="16"/>
  <c r="AV72" i="16" s="1"/>
  <c r="AR143" i="16"/>
  <c r="AQ143" i="16" s="1"/>
  <c r="AS142" i="16"/>
  <c r="AT142" i="16"/>
  <c r="AU142" i="16"/>
  <c r="AL142" i="16"/>
  <c r="AK142" i="16"/>
  <c r="AJ142" i="16"/>
  <c r="AI143" i="16"/>
  <c r="AH143" i="16" s="1"/>
  <c r="AL72" i="16"/>
  <c r="AK72" i="16"/>
  <c r="Z143" i="16"/>
  <c r="Y143" i="16" s="1"/>
  <c r="AC142" i="16"/>
  <c r="AA142" i="16"/>
  <c r="S142" i="16"/>
  <c r="R142" i="16"/>
  <c r="Q143" i="16"/>
  <c r="P143" i="16" s="1"/>
  <c r="V142" i="16"/>
  <c r="CE107" i="21" l="1"/>
  <c r="CD107" i="21"/>
  <c r="CE148" i="21"/>
  <c r="CC148" i="21"/>
  <c r="CB149" i="21"/>
  <c r="CA149" i="21" s="1"/>
  <c r="CG148" i="21"/>
  <c r="CF148" i="21"/>
  <c r="CD148" i="21"/>
  <c r="CF147" i="20"/>
  <c r="CE147" i="20"/>
  <c r="CD147" i="20"/>
  <c r="CC147" i="20"/>
  <c r="CG147" i="20"/>
  <c r="CB148" i="20"/>
  <c r="CA149" i="20" s="1"/>
  <c r="CD74" i="20"/>
  <c r="CE74" i="20"/>
  <c r="CE101" i="16"/>
  <c r="CC101" i="16" s="1"/>
  <c r="CF101" i="16" s="1"/>
  <c r="CE102" i="16" s="1"/>
  <c r="CC143" i="16"/>
  <c r="CB144" i="16"/>
  <c r="CA144" i="16" s="1"/>
  <c r="CF143" i="16"/>
  <c r="CE143" i="16"/>
  <c r="CD143" i="16"/>
  <c r="CG143" i="16"/>
  <c r="BC148" i="21"/>
  <c r="BD148" i="21"/>
  <c r="BF148" i="21"/>
  <c r="BE148" i="21"/>
  <c r="BA149" i="21"/>
  <c r="AZ149" i="21" s="1"/>
  <c r="BB148" i="21"/>
  <c r="BN148" i="21"/>
  <c r="BJ149" i="21"/>
  <c r="BI149" i="21" s="1"/>
  <c r="BO148" i="21"/>
  <c r="BK148" i="21"/>
  <c r="BL148" i="21"/>
  <c r="BM148" i="21"/>
  <c r="AB148" i="21"/>
  <c r="AE148" i="21"/>
  <c r="Z149" i="21"/>
  <c r="Y149" i="21" s="1"/>
  <c r="AC148" i="21"/>
  <c r="AD148" i="21"/>
  <c r="AA148" i="21"/>
  <c r="AT102" i="21"/>
  <c r="AS102" i="21" s="1"/>
  <c r="AV102" i="21" s="1"/>
  <c r="BU101" i="21"/>
  <c r="BT101" i="21" s="1"/>
  <c r="BW101" i="21" s="1"/>
  <c r="AB105" i="21"/>
  <c r="AC105" i="21"/>
  <c r="BC96" i="21"/>
  <c r="BD96" i="21"/>
  <c r="BM103" i="21"/>
  <c r="BK103" i="21" s="1"/>
  <c r="BN103" i="21" s="1"/>
  <c r="BL104" i="21" s="1"/>
  <c r="H150" i="21"/>
  <c r="L149" i="21"/>
  <c r="K149" i="21"/>
  <c r="J149" i="21"/>
  <c r="I149" i="21"/>
  <c r="BS150" i="21"/>
  <c r="BR150" i="21" s="1"/>
  <c r="BX149" i="21"/>
  <c r="BW149" i="21"/>
  <c r="BV149" i="21"/>
  <c r="BU149" i="21"/>
  <c r="BT149" i="21"/>
  <c r="AL149" i="21"/>
  <c r="AK149" i="21"/>
  <c r="AJ149" i="21"/>
  <c r="AI150" i="21"/>
  <c r="AH150" i="21" s="1"/>
  <c r="AM149" i="21"/>
  <c r="AN149" i="21"/>
  <c r="AL101" i="21"/>
  <c r="AK101" i="21"/>
  <c r="BO75" i="21"/>
  <c r="BX75" i="21"/>
  <c r="AE75" i="21"/>
  <c r="V75" i="21"/>
  <c r="AW75" i="21"/>
  <c r="BF75" i="21"/>
  <c r="AN75" i="21"/>
  <c r="R75" i="21"/>
  <c r="U75" i="21" s="1"/>
  <c r="R149" i="21"/>
  <c r="Q150" i="21"/>
  <c r="P150" i="21" s="1"/>
  <c r="V149" i="21"/>
  <c r="U149" i="21"/>
  <c r="S149" i="21"/>
  <c r="T149" i="21"/>
  <c r="AV149" i="21"/>
  <c r="AU149" i="21"/>
  <c r="AT149" i="21"/>
  <c r="AS149" i="21"/>
  <c r="AW149" i="21"/>
  <c r="AR150" i="21"/>
  <c r="AQ150" i="21" s="1"/>
  <c r="AV143" i="16"/>
  <c r="AM143" i="16"/>
  <c r="BB103" i="20"/>
  <c r="BE103" i="20" s="1"/>
  <c r="BD104" i="20" s="1"/>
  <c r="BM103" i="20"/>
  <c r="BL103" i="20"/>
  <c r="AK107" i="20"/>
  <c r="AL107" i="20"/>
  <c r="BJ148" i="20"/>
  <c r="BI149" i="20" s="1"/>
  <c r="BM147" i="20"/>
  <c r="BL147" i="20"/>
  <c r="BO147" i="20"/>
  <c r="BN147" i="20"/>
  <c r="BK147" i="20"/>
  <c r="L147" i="20"/>
  <c r="K147" i="20"/>
  <c r="J147" i="20"/>
  <c r="I147" i="20"/>
  <c r="H148" i="20"/>
  <c r="T76" i="20"/>
  <c r="S76" i="20"/>
  <c r="BA148" i="20"/>
  <c r="AZ149" i="20" s="1"/>
  <c r="BF147" i="20"/>
  <c r="BC147" i="20"/>
  <c r="BB147" i="20"/>
  <c r="BD147" i="20"/>
  <c r="BE147" i="20"/>
  <c r="AM147" i="20"/>
  <c r="AL147" i="20"/>
  <c r="AJ147" i="20"/>
  <c r="AI148" i="20"/>
  <c r="AH149" i="20" s="1"/>
  <c r="AN147" i="20"/>
  <c r="AK147" i="20"/>
  <c r="AC147" i="20"/>
  <c r="AB147" i="20"/>
  <c r="Z148" i="20"/>
  <c r="Y149" i="20" s="1"/>
  <c r="AE147" i="20"/>
  <c r="AD147" i="20"/>
  <c r="AA147" i="20"/>
  <c r="BT74" i="20"/>
  <c r="BW74" i="20" s="1"/>
  <c r="BX74" i="20"/>
  <c r="AA74" i="20"/>
  <c r="AD74" i="20" s="1"/>
  <c r="AE74" i="20"/>
  <c r="AS74" i="20"/>
  <c r="AV74" i="20" s="1"/>
  <c r="AW74" i="20"/>
  <c r="S147" i="20"/>
  <c r="R147" i="20"/>
  <c r="Q148" i="20"/>
  <c r="P149" i="20" s="1"/>
  <c r="V147" i="20"/>
  <c r="U147" i="20"/>
  <c r="T147" i="20"/>
  <c r="AW147" i="20"/>
  <c r="AV147" i="20"/>
  <c r="AS147" i="20"/>
  <c r="AR148" i="20"/>
  <c r="AQ149" i="20" s="1"/>
  <c r="AU147" i="20"/>
  <c r="AT147" i="20"/>
  <c r="BS148" i="20"/>
  <c r="BR149" i="20" s="1"/>
  <c r="BW147" i="20"/>
  <c r="BV147" i="20"/>
  <c r="BX147" i="20"/>
  <c r="BU147" i="20"/>
  <c r="BT147" i="20"/>
  <c r="J78" i="16"/>
  <c r="I78" i="16" s="1"/>
  <c r="J144" i="16"/>
  <c r="K144" i="16"/>
  <c r="H145" i="16"/>
  <c r="L145" i="16" s="1"/>
  <c r="I144" i="16"/>
  <c r="BB69" i="16"/>
  <c r="BE69" i="16" s="1"/>
  <c r="BT77" i="16"/>
  <c r="BW77" i="16" s="1"/>
  <c r="BU78" i="16" s="1"/>
  <c r="T143" i="16"/>
  <c r="U143" i="16"/>
  <c r="AB143" i="16"/>
  <c r="AD143" i="16"/>
  <c r="AC73" i="16"/>
  <c r="AA73" i="16" s="1"/>
  <c r="BR143" i="16"/>
  <c r="BX143" i="16"/>
  <c r="BI143" i="16"/>
  <c r="BO143" i="16"/>
  <c r="AZ143" i="16"/>
  <c r="BF143" i="16"/>
  <c r="AW143" i="16"/>
  <c r="AN143" i="16"/>
  <c r="AE143" i="16"/>
  <c r="BU143" i="16"/>
  <c r="BS144" i="16"/>
  <c r="BW144" i="16" s="1"/>
  <c r="BV143" i="16"/>
  <c r="BT143" i="16"/>
  <c r="BK143" i="16"/>
  <c r="BM143" i="16"/>
  <c r="BJ144" i="16"/>
  <c r="BN144" i="16" s="1"/>
  <c r="BL143" i="16"/>
  <c r="BL74" i="16"/>
  <c r="BM74" i="16"/>
  <c r="BD143" i="16"/>
  <c r="BB143" i="16"/>
  <c r="BA144" i="16"/>
  <c r="BE144" i="16" s="1"/>
  <c r="BC143" i="16"/>
  <c r="AR144" i="16"/>
  <c r="AQ144" i="16" s="1"/>
  <c r="AT143" i="16"/>
  <c r="AS143" i="16"/>
  <c r="AU143" i="16"/>
  <c r="AT73" i="16"/>
  <c r="AU73" i="16"/>
  <c r="AJ72" i="16"/>
  <c r="AM72" i="16" s="1"/>
  <c r="AL143" i="16"/>
  <c r="AK143" i="16"/>
  <c r="AJ143" i="16"/>
  <c r="AI144" i="16"/>
  <c r="AH144" i="16" s="1"/>
  <c r="AA143" i="16"/>
  <c r="Z144" i="16"/>
  <c r="Y144" i="16" s="1"/>
  <c r="AC143" i="16"/>
  <c r="S143" i="16"/>
  <c r="R143" i="16"/>
  <c r="V143" i="16"/>
  <c r="Q144" i="16"/>
  <c r="P144" i="16" s="1"/>
  <c r="CC107" i="21" l="1"/>
  <c r="CF107" i="21" s="1"/>
  <c r="CE108" i="21" s="1"/>
  <c r="CF149" i="21"/>
  <c r="CD149" i="21"/>
  <c r="CC149" i="21"/>
  <c r="CE149" i="21"/>
  <c r="CG149" i="21"/>
  <c r="CB150" i="21"/>
  <c r="CA150" i="21" s="1"/>
  <c r="CC74" i="20"/>
  <c r="CF74" i="20" s="1"/>
  <c r="CG74" i="20"/>
  <c r="CG148" i="20"/>
  <c r="CF148" i="20"/>
  <c r="CE148" i="20"/>
  <c r="CD148" i="20"/>
  <c r="CC148" i="20"/>
  <c r="CB149" i="20"/>
  <c r="CA150" i="20" s="1"/>
  <c r="CD102" i="16"/>
  <c r="CC102" i="16" s="1"/>
  <c r="CF102" i="16" s="1"/>
  <c r="CD103" i="16" s="1"/>
  <c r="CD144" i="16"/>
  <c r="CC144" i="16"/>
  <c r="CG144" i="16"/>
  <c r="CF144" i="16"/>
  <c r="CB145" i="16"/>
  <c r="CA145" i="16" s="1"/>
  <c r="CE144" i="16"/>
  <c r="BA150" i="21"/>
  <c r="AZ150" i="21" s="1"/>
  <c r="BB149" i="21"/>
  <c r="BC149" i="21"/>
  <c r="BD149" i="21"/>
  <c r="BF149" i="21"/>
  <c r="BE149" i="21"/>
  <c r="BO149" i="21"/>
  <c r="BJ150" i="21"/>
  <c r="BI150" i="21" s="1"/>
  <c r="BM149" i="21"/>
  <c r="BN149" i="21"/>
  <c r="BK149" i="21"/>
  <c r="BL149" i="21"/>
  <c r="AD149" i="21"/>
  <c r="AC149" i="21"/>
  <c r="AE149" i="21"/>
  <c r="Z150" i="21"/>
  <c r="Y150" i="21" s="1"/>
  <c r="AA149" i="21"/>
  <c r="AB149" i="21"/>
  <c r="AA105" i="21"/>
  <c r="AD105" i="21" s="1"/>
  <c r="AC106" i="21" s="1"/>
  <c r="AU103" i="21"/>
  <c r="AT103" i="21"/>
  <c r="BU102" i="21"/>
  <c r="BV102" i="21"/>
  <c r="BB96" i="21"/>
  <c r="BE96" i="21" s="1"/>
  <c r="BC97" i="21" s="1"/>
  <c r="BM104" i="21"/>
  <c r="BK104" i="21" s="1"/>
  <c r="BN104" i="21" s="1"/>
  <c r="T150" i="21"/>
  <c r="S150" i="21"/>
  <c r="R150" i="21"/>
  <c r="Q151" i="21"/>
  <c r="P151" i="21" s="1"/>
  <c r="U150" i="21"/>
  <c r="V150" i="21"/>
  <c r="BT150" i="21"/>
  <c r="BS151" i="21"/>
  <c r="BR151" i="21" s="1"/>
  <c r="BX150" i="21"/>
  <c r="BW150" i="21"/>
  <c r="BU150" i="21"/>
  <c r="BV150" i="21"/>
  <c r="AR151" i="21"/>
  <c r="AQ151" i="21" s="1"/>
  <c r="AW150" i="21"/>
  <c r="AV150" i="21"/>
  <c r="AU150" i="21"/>
  <c r="AT150" i="21"/>
  <c r="AS150" i="21"/>
  <c r="T76" i="21"/>
  <c r="CG76" i="21" s="1"/>
  <c r="S76" i="21"/>
  <c r="AJ101" i="21"/>
  <c r="AM101" i="21" s="1"/>
  <c r="AN150" i="21"/>
  <c r="AM150" i="21"/>
  <c r="AL150" i="21"/>
  <c r="AK150" i="21"/>
  <c r="AJ150" i="21"/>
  <c r="AI151" i="21"/>
  <c r="AH151" i="21" s="1"/>
  <c r="I150" i="21"/>
  <c r="H151" i="21"/>
  <c r="L150" i="21"/>
  <c r="J150" i="21"/>
  <c r="K150" i="21"/>
  <c r="AV144" i="16"/>
  <c r="AM144" i="16"/>
  <c r="BC104" i="20"/>
  <c r="BB104" i="20" s="1"/>
  <c r="BE104" i="20" s="1"/>
  <c r="BK103" i="20"/>
  <c r="BN103" i="20" s="1"/>
  <c r="AJ107" i="20"/>
  <c r="AM107" i="20" s="1"/>
  <c r="AL108" i="20" s="1"/>
  <c r="J148" i="20"/>
  <c r="I148" i="20"/>
  <c r="H149" i="20"/>
  <c r="L148" i="20"/>
  <c r="K148" i="20"/>
  <c r="AR149" i="20"/>
  <c r="AQ150" i="20" s="1"/>
  <c r="AW148" i="20"/>
  <c r="AU148" i="20"/>
  <c r="AT148" i="20"/>
  <c r="AV148" i="20"/>
  <c r="AS148" i="20"/>
  <c r="U148" i="20"/>
  <c r="T148" i="20"/>
  <c r="V148" i="20"/>
  <c r="S148" i="20"/>
  <c r="R148" i="20"/>
  <c r="Q149" i="20"/>
  <c r="P150" i="20" s="1"/>
  <c r="BV75" i="20"/>
  <c r="BU75" i="20"/>
  <c r="BA149" i="20"/>
  <c r="AZ150" i="20" s="1"/>
  <c r="BE148" i="20"/>
  <c r="BD148" i="20"/>
  <c r="BF148" i="20"/>
  <c r="BC148" i="20"/>
  <c r="BB148" i="20"/>
  <c r="BK148" i="20"/>
  <c r="BO148" i="20"/>
  <c r="BN148" i="20"/>
  <c r="BJ149" i="20"/>
  <c r="BI150" i="20" s="1"/>
  <c r="BM148" i="20"/>
  <c r="BL148" i="20"/>
  <c r="AI149" i="20"/>
  <c r="AH150" i="20" s="1"/>
  <c r="AN148" i="20"/>
  <c r="AK148" i="20"/>
  <c r="AJ148" i="20"/>
  <c r="AM148" i="20"/>
  <c r="AL148" i="20"/>
  <c r="AC75" i="20"/>
  <c r="AB75" i="20"/>
  <c r="BU148" i="20"/>
  <c r="BT148" i="20"/>
  <c r="BS149" i="20"/>
  <c r="BR150" i="20" s="1"/>
  <c r="BX148" i="20"/>
  <c r="BW148" i="20"/>
  <c r="BV148" i="20"/>
  <c r="AU75" i="20"/>
  <c r="AT75" i="20"/>
  <c r="AE148" i="20"/>
  <c r="AD148" i="20"/>
  <c r="AA148" i="20"/>
  <c r="AB148" i="20"/>
  <c r="Z149" i="20"/>
  <c r="Y150" i="20" s="1"/>
  <c r="AC148" i="20"/>
  <c r="AN76" i="20"/>
  <c r="BF76" i="20"/>
  <c r="BO76" i="20"/>
  <c r="R76" i="20"/>
  <c r="U76" i="20" s="1"/>
  <c r="V76" i="20"/>
  <c r="L78" i="16"/>
  <c r="J145" i="16"/>
  <c r="K145" i="16"/>
  <c r="H146" i="16"/>
  <c r="L146" i="16" s="1"/>
  <c r="I145" i="16"/>
  <c r="BV78" i="16"/>
  <c r="BT78" i="16" s="1"/>
  <c r="BW78" i="16" s="1"/>
  <c r="BC70" i="16"/>
  <c r="BD70" i="16"/>
  <c r="T144" i="16"/>
  <c r="U144" i="16"/>
  <c r="AD73" i="16"/>
  <c r="AB144" i="16"/>
  <c r="AD144" i="16"/>
  <c r="BR144" i="16"/>
  <c r="BX144" i="16"/>
  <c r="BI144" i="16"/>
  <c r="BO144" i="16"/>
  <c r="AZ144" i="16"/>
  <c r="BF144" i="16"/>
  <c r="AW144" i="16"/>
  <c r="AN144" i="16"/>
  <c r="AE144" i="16"/>
  <c r="BV144" i="16"/>
  <c r="BS145" i="16"/>
  <c r="BW145" i="16" s="1"/>
  <c r="BU144" i="16"/>
  <c r="BT144" i="16"/>
  <c r="BL144" i="16"/>
  <c r="BK144" i="16"/>
  <c r="BM144" i="16"/>
  <c r="BJ145" i="16"/>
  <c r="BN145" i="16" s="1"/>
  <c r="BK74" i="16"/>
  <c r="BN74" i="16" s="1"/>
  <c r="BC144" i="16"/>
  <c r="BB144" i="16"/>
  <c r="BA145" i="16"/>
  <c r="BE145" i="16" s="1"/>
  <c r="BD144" i="16"/>
  <c r="AS73" i="16"/>
  <c r="AV73" i="16" s="1"/>
  <c r="AS144" i="16"/>
  <c r="AU144" i="16"/>
  <c r="AR145" i="16"/>
  <c r="AQ145" i="16" s="1"/>
  <c r="AT144" i="16"/>
  <c r="AI145" i="16"/>
  <c r="AH145" i="16" s="1"/>
  <c r="AL144" i="16"/>
  <c r="AK144" i="16"/>
  <c r="AJ144" i="16"/>
  <c r="AL73" i="16"/>
  <c r="AK73" i="16"/>
  <c r="Z145" i="16"/>
  <c r="Y145" i="16" s="1"/>
  <c r="AA144" i="16"/>
  <c r="AC144" i="16"/>
  <c r="S144" i="16"/>
  <c r="R144" i="16"/>
  <c r="Q145" i="16"/>
  <c r="P145" i="16" s="1"/>
  <c r="V144" i="16"/>
  <c r="CD108" i="21" l="1"/>
  <c r="CC108" i="21" s="1"/>
  <c r="CF108" i="21" s="1"/>
  <c r="CE109" i="21" s="1"/>
  <c r="CG150" i="21"/>
  <c r="CE150" i="21"/>
  <c r="CD150" i="21"/>
  <c r="CC150" i="21"/>
  <c r="CB151" i="21"/>
  <c r="CA151" i="21" s="1"/>
  <c r="CF150" i="21"/>
  <c r="CG149" i="20"/>
  <c r="CF149" i="20"/>
  <c r="CE149" i="20"/>
  <c r="CD149" i="20"/>
  <c r="CB150" i="20"/>
  <c r="CA151" i="20" s="1"/>
  <c r="CC149" i="20"/>
  <c r="CE75" i="20"/>
  <c r="CD75" i="20"/>
  <c r="CE103" i="16"/>
  <c r="CC103" i="16" s="1"/>
  <c r="CF103" i="16" s="1"/>
  <c r="CE145" i="16"/>
  <c r="CD145" i="16"/>
  <c r="CC145" i="16"/>
  <c r="CG145" i="16"/>
  <c r="CB146" i="16"/>
  <c r="CA146" i="16" s="1"/>
  <c r="CF145" i="16"/>
  <c r="BB150" i="21"/>
  <c r="BC150" i="21"/>
  <c r="BD150" i="21"/>
  <c r="BE150" i="21"/>
  <c r="BF150" i="21"/>
  <c r="BA151" i="21"/>
  <c r="AZ151" i="21" s="1"/>
  <c r="BJ151" i="21"/>
  <c r="BI151" i="21" s="1"/>
  <c r="BN150" i="21"/>
  <c r="BL150" i="21"/>
  <c r="BK150" i="21"/>
  <c r="BM150" i="21"/>
  <c r="BO150" i="21"/>
  <c r="AD150" i="21"/>
  <c r="AC150" i="21"/>
  <c r="Z151" i="21"/>
  <c r="Y151" i="21" s="1"/>
  <c r="AA150" i="21"/>
  <c r="AE150" i="21"/>
  <c r="AB150" i="21"/>
  <c r="AB106" i="21"/>
  <c r="AA106" i="21" s="1"/>
  <c r="AD106" i="21" s="1"/>
  <c r="AB107" i="21" s="1"/>
  <c r="AS103" i="21"/>
  <c r="AV103" i="21" s="1"/>
  <c r="AT104" i="21" s="1"/>
  <c r="BT102" i="21"/>
  <c r="BW102" i="21" s="1"/>
  <c r="BV103" i="21" s="1"/>
  <c r="BD97" i="21"/>
  <c r="BB97" i="21" s="1"/>
  <c r="BE97" i="21" s="1"/>
  <c r="BL105" i="21"/>
  <c r="BM105" i="21"/>
  <c r="AR152" i="21"/>
  <c r="AQ152" i="21" s="1"/>
  <c r="AW151" i="21"/>
  <c r="AV151" i="21"/>
  <c r="AU151" i="21"/>
  <c r="AS151" i="21"/>
  <c r="AT151" i="21"/>
  <c r="BV151" i="21"/>
  <c r="BU151" i="21"/>
  <c r="BT151" i="21"/>
  <c r="BS152" i="21"/>
  <c r="BR152" i="21" s="1"/>
  <c r="BW151" i="21"/>
  <c r="BX151" i="21"/>
  <c r="AI152" i="21"/>
  <c r="AH152" i="21" s="1"/>
  <c r="AN151" i="21"/>
  <c r="AM151" i="21"/>
  <c r="AL151" i="21"/>
  <c r="AK151" i="21"/>
  <c r="AJ151" i="21"/>
  <c r="AN76" i="21"/>
  <c r="BX76" i="21"/>
  <c r="BO76" i="21"/>
  <c r="AW76" i="21"/>
  <c r="AE76" i="21"/>
  <c r="R76" i="21"/>
  <c r="U76" i="21" s="1"/>
  <c r="BF76" i="21"/>
  <c r="V76" i="21"/>
  <c r="V151" i="21"/>
  <c r="U151" i="21"/>
  <c r="T151" i="21"/>
  <c r="S151" i="21"/>
  <c r="R151" i="21"/>
  <c r="Q152" i="21"/>
  <c r="P152" i="21" s="1"/>
  <c r="K151" i="21"/>
  <c r="J151" i="21"/>
  <c r="I151" i="21"/>
  <c r="H152" i="21"/>
  <c r="L151" i="21"/>
  <c r="AK102" i="21"/>
  <c r="AL102" i="21"/>
  <c r="AV145" i="16"/>
  <c r="AM145" i="16"/>
  <c r="BD105" i="20"/>
  <c r="BC105" i="20"/>
  <c r="BM104" i="20"/>
  <c r="BL104" i="20"/>
  <c r="AK108" i="20"/>
  <c r="AJ108" i="20" s="1"/>
  <c r="AM108" i="20" s="1"/>
  <c r="BM149" i="20"/>
  <c r="BL149" i="20"/>
  <c r="BK149" i="20"/>
  <c r="BJ150" i="20"/>
  <c r="BI151" i="20" s="1"/>
  <c r="BO149" i="20"/>
  <c r="BN149" i="20"/>
  <c r="BW149" i="20"/>
  <c r="BV149" i="20"/>
  <c r="BU149" i="20"/>
  <c r="BS150" i="20"/>
  <c r="BR151" i="20" s="1"/>
  <c r="BX149" i="20"/>
  <c r="BT149" i="20"/>
  <c r="AS75" i="20"/>
  <c r="AV75" i="20" s="1"/>
  <c r="AW75" i="20"/>
  <c r="BC149" i="20"/>
  <c r="BB149" i="20"/>
  <c r="BA150" i="20"/>
  <c r="AZ151" i="20" s="1"/>
  <c r="BF149" i="20"/>
  <c r="BE149" i="20"/>
  <c r="BD149" i="20"/>
  <c r="T77" i="20"/>
  <c r="S77" i="20"/>
  <c r="Z150" i="20"/>
  <c r="Y151" i="20" s="1"/>
  <c r="AE149" i="20"/>
  <c r="AC149" i="20"/>
  <c r="AB149" i="20"/>
  <c r="AD149" i="20"/>
  <c r="AA149" i="20"/>
  <c r="AS149" i="20"/>
  <c r="AW149" i="20"/>
  <c r="AV149" i="20"/>
  <c r="AR150" i="20"/>
  <c r="AQ151" i="20" s="1"/>
  <c r="AU149" i="20"/>
  <c r="AT149" i="20"/>
  <c r="AA75" i="20"/>
  <c r="AD75" i="20" s="1"/>
  <c r="AE75" i="20"/>
  <c r="AI150" i="20"/>
  <c r="AH151" i="20" s="1"/>
  <c r="AM149" i="20"/>
  <c r="AL149" i="20"/>
  <c r="AJ149" i="20"/>
  <c r="AN149" i="20"/>
  <c r="AK149" i="20"/>
  <c r="BT75" i="20"/>
  <c r="BW75" i="20" s="1"/>
  <c r="BX75" i="20"/>
  <c r="Q150" i="20"/>
  <c r="P151" i="20" s="1"/>
  <c r="V149" i="20"/>
  <c r="U149" i="20"/>
  <c r="S149" i="20"/>
  <c r="R149" i="20"/>
  <c r="T149" i="20"/>
  <c r="L149" i="20"/>
  <c r="K149" i="20"/>
  <c r="J149" i="20"/>
  <c r="H150" i="20"/>
  <c r="I149" i="20"/>
  <c r="J79" i="16"/>
  <c r="I79" i="16" s="1"/>
  <c r="J146" i="16"/>
  <c r="K146" i="16"/>
  <c r="H147" i="16"/>
  <c r="L147" i="16" s="1"/>
  <c r="I146" i="16"/>
  <c r="BU79" i="16"/>
  <c r="BV79" i="16"/>
  <c r="BB70" i="16"/>
  <c r="BE70" i="16" s="1"/>
  <c r="T145" i="16"/>
  <c r="U145" i="16"/>
  <c r="AB145" i="16"/>
  <c r="AD145" i="16"/>
  <c r="AC74" i="16"/>
  <c r="AB74" i="16"/>
  <c r="BR145" i="16"/>
  <c r="BX145" i="16"/>
  <c r="BI145" i="16"/>
  <c r="BO145" i="16"/>
  <c r="AZ145" i="16"/>
  <c r="BF145" i="16"/>
  <c r="AW145" i="16"/>
  <c r="AN145" i="16"/>
  <c r="AE145" i="16"/>
  <c r="BS146" i="16"/>
  <c r="BW146" i="16" s="1"/>
  <c r="BU145" i="16"/>
  <c r="BV145" i="16"/>
  <c r="BT145" i="16"/>
  <c r="BM145" i="16"/>
  <c r="BL145" i="16"/>
  <c r="BJ146" i="16"/>
  <c r="BN146" i="16" s="1"/>
  <c r="BK145" i="16"/>
  <c r="BL75" i="16"/>
  <c r="BM75" i="16"/>
  <c r="BA146" i="16"/>
  <c r="BE146" i="16" s="1"/>
  <c r="BD145" i="16"/>
  <c r="BB145" i="16"/>
  <c r="BC145" i="16"/>
  <c r="AT145" i="16"/>
  <c r="AS145" i="16"/>
  <c r="AR146" i="16"/>
  <c r="AQ146" i="16" s="1"/>
  <c r="AU145" i="16"/>
  <c r="AU74" i="16"/>
  <c r="AT74" i="16"/>
  <c r="AJ73" i="16"/>
  <c r="AM73" i="16" s="1"/>
  <c r="AI146" i="16"/>
  <c r="AH146" i="16" s="1"/>
  <c r="AL145" i="16"/>
  <c r="AK145" i="16"/>
  <c r="AJ145" i="16"/>
  <c r="AC145" i="16"/>
  <c r="AA145" i="16"/>
  <c r="Z146" i="16"/>
  <c r="Y146" i="16" s="1"/>
  <c r="S145" i="16"/>
  <c r="R145" i="16"/>
  <c r="V145" i="16"/>
  <c r="Q146" i="16"/>
  <c r="P146" i="16" s="1"/>
  <c r="CD109" i="21" l="1"/>
  <c r="CC109" i="21" s="1"/>
  <c r="CF109" i="21" s="1"/>
  <c r="CE110" i="21" s="1"/>
  <c r="CF151" i="21"/>
  <c r="CE151" i="21"/>
  <c r="CD151" i="21"/>
  <c r="CG151" i="21"/>
  <c r="CB152" i="21"/>
  <c r="CA152" i="21" s="1"/>
  <c r="CC151" i="21"/>
  <c r="CB151" i="20"/>
  <c r="CA152" i="20" s="1"/>
  <c r="CG150" i="20"/>
  <c r="CF150" i="20"/>
  <c r="CE150" i="20"/>
  <c r="CC150" i="20"/>
  <c r="CD150" i="20"/>
  <c r="CC75" i="20"/>
  <c r="CF75" i="20" s="1"/>
  <c r="CG75" i="20"/>
  <c r="CE104" i="16"/>
  <c r="CD104" i="16"/>
  <c r="CF146" i="16"/>
  <c r="CE146" i="16"/>
  <c r="CD146" i="16"/>
  <c r="CB147" i="16"/>
  <c r="CA147" i="16" s="1"/>
  <c r="CC146" i="16"/>
  <c r="CG146" i="16"/>
  <c r="BD151" i="21"/>
  <c r="BC151" i="21"/>
  <c r="BE151" i="21"/>
  <c r="BF151" i="21"/>
  <c r="BA152" i="21"/>
  <c r="AZ152" i="21" s="1"/>
  <c r="BB151" i="21"/>
  <c r="BM151" i="21"/>
  <c r="BN151" i="21"/>
  <c r="BO151" i="21"/>
  <c r="BJ152" i="21"/>
  <c r="BI152" i="21" s="1"/>
  <c r="BK151" i="21"/>
  <c r="BL151" i="21"/>
  <c r="AA151" i="21"/>
  <c r="AB151" i="21"/>
  <c r="AC151" i="21"/>
  <c r="AD151" i="21"/>
  <c r="AE151" i="21"/>
  <c r="Z152" i="21"/>
  <c r="Y152" i="21" s="1"/>
  <c r="AU104" i="21"/>
  <c r="AS104" i="21" s="1"/>
  <c r="AV104" i="21" s="1"/>
  <c r="BU103" i="21"/>
  <c r="BT103" i="21" s="1"/>
  <c r="BW103" i="21" s="1"/>
  <c r="BV104" i="21" s="1"/>
  <c r="AC107" i="21"/>
  <c r="AA107" i="21" s="1"/>
  <c r="AD107" i="21" s="1"/>
  <c r="AC108" i="21" s="1"/>
  <c r="BD98" i="21"/>
  <c r="BC98" i="21"/>
  <c r="BK105" i="21"/>
  <c r="BN105" i="21" s="1"/>
  <c r="BL106" i="21" s="1"/>
  <c r="AJ102" i="21"/>
  <c r="AM102" i="21" s="1"/>
  <c r="AK103" i="21" s="1"/>
  <c r="BS153" i="21"/>
  <c r="BR153" i="21" s="1"/>
  <c r="BW152" i="21"/>
  <c r="BX152" i="21"/>
  <c r="BV152" i="21"/>
  <c r="BU152" i="21"/>
  <c r="BT152" i="21"/>
  <c r="AI153" i="21"/>
  <c r="AH153" i="21" s="1"/>
  <c r="AJ152" i="21"/>
  <c r="AN152" i="21"/>
  <c r="AM152" i="21"/>
  <c r="AK152" i="21"/>
  <c r="AL152" i="21"/>
  <c r="AT152" i="21"/>
  <c r="AS152" i="21"/>
  <c r="AW152" i="21"/>
  <c r="AR153" i="21"/>
  <c r="AQ153" i="21" s="1"/>
  <c r="AU152" i="21"/>
  <c r="AV152" i="21"/>
  <c r="H153" i="21"/>
  <c r="L152" i="21"/>
  <c r="K152" i="21"/>
  <c r="J152" i="21"/>
  <c r="I152" i="21"/>
  <c r="Q153" i="21"/>
  <c r="P153" i="21" s="1"/>
  <c r="V152" i="21"/>
  <c r="U152" i="21"/>
  <c r="T152" i="21"/>
  <c r="S152" i="21"/>
  <c r="R152" i="21"/>
  <c r="S77" i="21"/>
  <c r="T77" i="21"/>
  <c r="CG77" i="21" s="1"/>
  <c r="AV146" i="16"/>
  <c r="AM146" i="16"/>
  <c r="BB105" i="20"/>
  <c r="BE105" i="20" s="1"/>
  <c r="AL109" i="20"/>
  <c r="AK109" i="20"/>
  <c r="BK104" i="20"/>
  <c r="BN104" i="20" s="1"/>
  <c r="AA150" i="20"/>
  <c r="AE150" i="20"/>
  <c r="AD150" i="20"/>
  <c r="Z151" i="20"/>
  <c r="Y152" i="20" s="1"/>
  <c r="AC150" i="20"/>
  <c r="AB150" i="20"/>
  <c r="BS151" i="20"/>
  <c r="BR152" i="20" s="1"/>
  <c r="BX150" i="20"/>
  <c r="BW150" i="20"/>
  <c r="BU150" i="20"/>
  <c r="BT150" i="20"/>
  <c r="BV150" i="20"/>
  <c r="AC76" i="20"/>
  <c r="AB76" i="20"/>
  <c r="BE150" i="20"/>
  <c r="BD150" i="20"/>
  <c r="BC150" i="20"/>
  <c r="BA151" i="20"/>
  <c r="AZ152" i="20" s="1"/>
  <c r="BF150" i="20"/>
  <c r="BB150" i="20"/>
  <c r="BO150" i="20"/>
  <c r="BN150" i="20"/>
  <c r="BM150" i="20"/>
  <c r="BK150" i="20"/>
  <c r="BJ151" i="20"/>
  <c r="BI152" i="20" s="1"/>
  <c r="BL150" i="20"/>
  <c r="H151" i="20"/>
  <c r="L150" i="20"/>
  <c r="J150" i="20"/>
  <c r="I150" i="20"/>
  <c r="K150" i="20"/>
  <c r="BF77" i="20"/>
  <c r="AN77" i="20"/>
  <c r="BO77" i="20"/>
  <c r="R77" i="20"/>
  <c r="U77" i="20" s="1"/>
  <c r="V77" i="20"/>
  <c r="Q151" i="20"/>
  <c r="P152" i="20" s="1"/>
  <c r="U150" i="20"/>
  <c r="T150" i="20"/>
  <c r="S150" i="20"/>
  <c r="R150" i="20"/>
  <c r="V150" i="20"/>
  <c r="AK150" i="20"/>
  <c r="AJ150" i="20"/>
  <c r="AI151" i="20"/>
  <c r="AH152" i="20" s="1"/>
  <c r="AN150" i="20"/>
  <c r="AM150" i="20"/>
  <c r="AL150" i="20"/>
  <c r="AU76" i="20"/>
  <c r="AT76" i="20"/>
  <c r="BU76" i="20"/>
  <c r="BV76" i="20"/>
  <c r="AU150" i="20"/>
  <c r="AT150" i="20"/>
  <c r="AS150" i="20"/>
  <c r="AR151" i="20"/>
  <c r="AQ152" i="20" s="1"/>
  <c r="AV150" i="20"/>
  <c r="AW150" i="20"/>
  <c r="L79" i="16"/>
  <c r="J147" i="16"/>
  <c r="K147" i="16"/>
  <c r="H148" i="16"/>
  <c r="L148" i="16" s="1"/>
  <c r="I147" i="16"/>
  <c r="BT79" i="16"/>
  <c r="BC71" i="16"/>
  <c r="BD71" i="16"/>
  <c r="AA74" i="16"/>
  <c r="AD74" i="16" s="1"/>
  <c r="AB75" i="16" s="1"/>
  <c r="T146" i="16"/>
  <c r="U146" i="16"/>
  <c r="AB146" i="16"/>
  <c r="AD146" i="16"/>
  <c r="BR146" i="16"/>
  <c r="BX146" i="16"/>
  <c r="BI146" i="16"/>
  <c r="BO146" i="16"/>
  <c r="AZ146" i="16"/>
  <c r="BF146" i="16"/>
  <c r="AW146" i="16"/>
  <c r="AN146" i="16"/>
  <c r="AE146" i="16"/>
  <c r="BS147" i="16"/>
  <c r="BW147" i="16" s="1"/>
  <c r="BV146" i="16"/>
  <c r="BU146" i="16"/>
  <c r="BT146" i="16"/>
  <c r="BM146" i="16"/>
  <c r="BJ147" i="16"/>
  <c r="BN147" i="16" s="1"/>
  <c r="BL146" i="16"/>
  <c r="BK146" i="16"/>
  <c r="BK75" i="16"/>
  <c r="BN75" i="16" s="1"/>
  <c r="BB146" i="16"/>
  <c r="BA147" i="16"/>
  <c r="BE147" i="16" s="1"/>
  <c r="BD146" i="16"/>
  <c r="BC146" i="16"/>
  <c r="AS74" i="16"/>
  <c r="AV74" i="16" s="1"/>
  <c r="AU146" i="16"/>
  <c r="AT146" i="16"/>
  <c r="AS146" i="16"/>
  <c r="AR147" i="16"/>
  <c r="AQ147" i="16" s="1"/>
  <c r="AJ146" i="16"/>
  <c r="AI147" i="16"/>
  <c r="AH147" i="16" s="1"/>
  <c r="AL146" i="16"/>
  <c r="AK146" i="16"/>
  <c r="AL74" i="16"/>
  <c r="AK74" i="16"/>
  <c r="AA146" i="16"/>
  <c r="Z147" i="16"/>
  <c r="Y147" i="16" s="1"/>
  <c r="AC146" i="16"/>
  <c r="S146" i="16"/>
  <c r="R146" i="16"/>
  <c r="V146" i="16"/>
  <c r="Q147" i="16"/>
  <c r="P147" i="16" s="1"/>
  <c r="CD110" i="21" l="1"/>
  <c r="CC110" i="21" s="1"/>
  <c r="CF110" i="21" s="1"/>
  <c r="CD76" i="20"/>
  <c r="CE76" i="20"/>
  <c r="CB153" i="21"/>
  <c r="CA153" i="21" s="1"/>
  <c r="CG152" i="21"/>
  <c r="CF152" i="21"/>
  <c r="CE152" i="21"/>
  <c r="CD152" i="21"/>
  <c r="CC152" i="21"/>
  <c r="CB152" i="20"/>
  <c r="CA153" i="20" s="1"/>
  <c r="CG151" i="20"/>
  <c r="CF151" i="20"/>
  <c r="CC151" i="20"/>
  <c r="CE151" i="20"/>
  <c r="CD151" i="20"/>
  <c r="CC104" i="16"/>
  <c r="CF104" i="16" s="1"/>
  <c r="CE105" i="16" s="1"/>
  <c r="CG147" i="16"/>
  <c r="CF147" i="16"/>
  <c r="CE147" i="16"/>
  <c r="CB148" i="16"/>
  <c r="CA148" i="16" s="1"/>
  <c r="CD147" i="16"/>
  <c r="CC147" i="16"/>
  <c r="BC152" i="21"/>
  <c r="BD152" i="21"/>
  <c r="BA153" i="21"/>
  <c r="AZ153" i="21" s="1"/>
  <c r="BF152" i="21"/>
  <c r="BE152" i="21"/>
  <c r="BB152" i="21"/>
  <c r="BJ153" i="21"/>
  <c r="BI153" i="21" s="1"/>
  <c r="BO152" i="21"/>
  <c r="BK152" i="21"/>
  <c r="BL152" i="21"/>
  <c r="BN152" i="21"/>
  <c r="BM152" i="21"/>
  <c r="AC152" i="21"/>
  <c r="AD152" i="21"/>
  <c r="AE152" i="21"/>
  <c r="AA152" i="21"/>
  <c r="Z153" i="21"/>
  <c r="Y153" i="21" s="1"/>
  <c r="AB152" i="21"/>
  <c r="BU104" i="21"/>
  <c r="BT104" i="21" s="1"/>
  <c r="BW104" i="21" s="1"/>
  <c r="AU105" i="21"/>
  <c r="AT105" i="21"/>
  <c r="AB108" i="21"/>
  <c r="AA108" i="21" s="1"/>
  <c r="AD108" i="21" s="1"/>
  <c r="BB98" i="21"/>
  <c r="BE98" i="21" s="1"/>
  <c r="BC99" i="21" s="1"/>
  <c r="BM106" i="21"/>
  <c r="BK106" i="21" s="1"/>
  <c r="BN106" i="21" s="1"/>
  <c r="BL107" i="21" s="1"/>
  <c r="AL103" i="21"/>
  <c r="AJ103" i="21" s="1"/>
  <c r="AM103" i="21" s="1"/>
  <c r="AW77" i="21"/>
  <c r="BF77" i="21"/>
  <c r="BO77" i="21"/>
  <c r="AE77" i="21"/>
  <c r="AN77" i="21"/>
  <c r="R77" i="21"/>
  <c r="U77" i="21" s="1"/>
  <c r="V77" i="21"/>
  <c r="BX77" i="21"/>
  <c r="H154" i="21"/>
  <c r="I153" i="21"/>
  <c r="L153" i="21"/>
  <c r="J153" i="21"/>
  <c r="K153" i="21"/>
  <c r="S153" i="21"/>
  <c r="Q154" i="21"/>
  <c r="P154" i="21" s="1"/>
  <c r="V153" i="21"/>
  <c r="U153" i="21"/>
  <c r="T153" i="21"/>
  <c r="R153" i="21"/>
  <c r="AR154" i="21"/>
  <c r="AQ154" i="21" s="1"/>
  <c r="AW153" i="21"/>
  <c r="AU153" i="21"/>
  <c r="AS153" i="21"/>
  <c r="AV153" i="21"/>
  <c r="AT153" i="21"/>
  <c r="BU153" i="21"/>
  <c r="BT153" i="21"/>
  <c r="BS154" i="21"/>
  <c r="BR154" i="21" s="1"/>
  <c r="BW153" i="21"/>
  <c r="BX153" i="21"/>
  <c r="BV153" i="21"/>
  <c r="AI154" i="21"/>
  <c r="AH154" i="21" s="1"/>
  <c r="AN153" i="21"/>
  <c r="AM153" i="21"/>
  <c r="AK153" i="21"/>
  <c r="AL153" i="21"/>
  <c r="AJ153" i="21"/>
  <c r="AV147" i="16"/>
  <c r="AM147" i="16"/>
  <c r="BD106" i="20"/>
  <c r="BC106" i="20"/>
  <c r="AJ109" i="20"/>
  <c r="AM109" i="20" s="1"/>
  <c r="AK110" i="20" s="1"/>
  <c r="BM105" i="20"/>
  <c r="BL105" i="20"/>
  <c r="AM151" i="20"/>
  <c r="AL151" i="20"/>
  <c r="AK151" i="20"/>
  <c r="AI152" i="20"/>
  <c r="AH153" i="20" s="1"/>
  <c r="AN151" i="20"/>
  <c r="AJ151" i="20"/>
  <c r="S151" i="20"/>
  <c r="R151" i="20"/>
  <c r="Q152" i="20"/>
  <c r="P153" i="20" s="1"/>
  <c r="V151" i="20"/>
  <c r="U151" i="20"/>
  <c r="T151" i="20"/>
  <c r="AW151" i="20"/>
  <c r="AV151" i="20"/>
  <c r="AU151" i="20"/>
  <c r="AS151" i="20"/>
  <c r="AR152" i="20"/>
  <c r="AQ153" i="20" s="1"/>
  <c r="AT151" i="20"/>
  <c r="H152" i="20"/>
  <c r="L151" i="20"/>
  <c r="K151" i="20"/>
  <c r="J151" i="20"/>
  <c r="I151" i="20"/>
  <c r="AA76" i="20"/>
  <c r="AD76" i="20" s="1"/>
  <c r="AE76" i="20"/>
  <c r="BS152" i="20"/>
  <c r="BR153" i="20" s="1"/>
  <c r="BW151" i="20"/>
  <c r="BV151" i="20"/>
  <c r="BX151" i="20"/>
  <c r="BU151" i="20"/>
  <c r="BT151" i="20"/>
  <c r="AS76" i="20"/>
  <c r="AV76" i="20" s="1"/>
  <c r="AW76" i="20"/>
  <c r="S78" i="20"/>
  <c r="T78" i="20"/>
  <c r="BA152" i="20"/>
  <c r="AZ153" i="20" s="1"/>
  <c r="BF151" i="20"/>
  <c r="BE151" i="20"/>
  <c r="BC151" i="20"/>
  <c r="BB151" i="20"/>
  <c r="BD151" i="20"/>
  <c r="BJ152" i="20"/>
  <c r="BI153" i="20" s="1"/>
  <c r="BO151" i="20"/>
  <c r="BM151" i="20"/>
  <c r="BL151" i="20"/>
  <c r="BN151" i="20"/>
  <c r="BK151" i="20"/>
  <c r="AC151" i="20"/>
  <c r="AB151" i="20"/>
  <c r="AA151" i="20"/>
  <c r="Z152" i="20"/>
  <c r="Y153" i="20" s="1"/>
  <c r="AE151" i="20"/>
  <c r="AD151" i="20"/>
  <c r="BT76" i="20"/>
  <c r="BW76" i="20" s="1"/>
  <c r="BX76" i="20"/>
  <c r="J80" i="16"/>
  <c r="I80" i="16" s="1"/>
  <c r="J148" i="16"/>
  <c r="K148" i="16"/>
  <c r="H149" i="16"/>
  <c r="L149" i="16" s="1"/>
  <c r="I148" i="16"/>
  <c r="BB71" i="16"/>
  <c r="BE71" i="16" s="1"/>
  <c r="BW79" i="16"/>
  <c r="T147" i="16"/>
  <c r="U147" i="16"/>
  <c r="AB147" i="16"/>
  <c r="AD147" i="16"/>
  <c r="AC75" i="16"/>
  <c r="AA75" i="16" s="1"/>
  <c r="BR147" i="16"/>
  <c r="BX147" i="16"/>
  <c r="BI147" i="16"/>
  <c r="BO147" i="16"/>
  <c r="AZ147" i="16"/>
  <c r="BF147" i="16"/>
  <c r="AW147" i="16"/>
  <c r="AN147" i="16"/>
  <c r="AE147" i="16"/>
  <c r="BT147" i="16"/>
  <c r="BS148" i="16"/>
  <c r="BW148" i="16" s="1"/>
  <c r="BU147" i="16"/>
  <c r="BV147" i="16"/>
  <c r="BJ148" i="16"/>
  <c r="BN148" i="16" s="1"/>
  <c r="BM147" i="16"/>
  <c r="BL147" i="16"/>
  <c r="BK147" i="16"/>
  <c r="BL76" i="16"/>
  <c r="BM76" i="16"/>
  <c r="BB147" i="16"/>
  <c r="BA148" i="16"/>
  <c r="BE148" i="16" s="1"/>
  <c r="BD147" i="16"/>
  <c r="BC147" i="16"/>
  <c r="AU147" i="16"/>
  <c r="AT147" i="16"/>
  <c r="AR148" i="16"/>
  <c r="AQ148" i="16" s="1"/>
  <c r="AS147" i="16"/>
  <c r="AU75" i="16"/>
  <c r="AT75" i="16"/>
  <c r="AJ74" i="16"/>
  <c r="AM74" i="16" s="1"/>
  <c r="AK147" i="16"/>
  <c r="AJ147" i="16"/>
  <c r="AI148" i="16"/>
  <c r="AH148" i="16" s="1"/>
  <c r="AL147" i="16"/>
  <c r="AC147" i="16"/>
  <c r="AA147" i="16"/>
  <c r="Z148" i="16"/>
  <c r="Y148" i="16" s="1"/>
  <c r="S147" i="16"/>
  <c r="R147" i="16"/>
  <c r="Q148" i="16"/>
  <c r="P148" i="16" s="1"/>
  <c r="V147" i="16"/>
  <c r="CD111" i="21" l="1"/>
  <c r="CE111" i="21"/>
  <c r="CC152" i="20"/>
  <c r="CB153" i="20"/>
  <c r="CA154" i="20" s="1"/>
  <c r="CG152" i="20"/>
  <c r="CF152" i="20"/>
  <c r="CE152" i="20"/>
  <c r="CD152" i="20"/>
  <c r="CG153" i="21"/>
  <c r="CF153" i="21"/>
  <c r="CB154" i="21"/>
  <c r="CA154" i="21" s="1"/>
  <c r="CD153" i="21"/>
  <c r="CE153" i="21"/>
  <c r="CC153" i="21"/>
  <c r="CC76" i="20"/>
  <c r="CF76" i="20" s="1"/>
  <c r="CG76" i="20"/>
  <c r="CD105" i="16"/>
  <c r="CC105" i="16" s="1"/>
  <c r="CF105" i="16" s="1"/>
  <c r="CE106" i="16" s="1"/>
  <c r="CG148" i="16"/>
  <c r="CF148" i="16"/>
  <c r="CC148" i="16"/>
  <c r="CB149" i="16"/>
  <c r="CA149" i="16" s="1"/>
  <c r="CE148" i="16"/>
  <c r="CD148" i="16"/>
  <c r="BF153" i="21"/>
  <c r="BB153" i="21"/>
  <c r="BD153" i="21"/>
  <c r="BC153" i="21"/>
  <c r="BA154" i="21"/>
  <c r="AZ154" i="21" s="1"/>
  <c r="BE153" i="21"/>
  <c r="BK153" i="21"/>
  <c r="BJ154" i="21"/>
  <c r="BI154" i="21" s="1"/>
  <c r="BL153" i="21"/>
  <c r="BN153" i="21"/>
  <c r="BM153" i="21"/>
  <c r="BO153" i="21"/>
  <c r="AD153" i="21"/>
  <c r="AE153" i="21"/>
  <c r="AC153" i="21"/>
  <c r="AB153" i="21"/>
  <c r="Z154" i="21"/>
  <c r="Y154" i="21" s="1"/>
  <c r="AA153" i="21"/>
  <c r="BU105" i="21"/>
  <c r="BV105" i="21"/>
  <c r="AS105" i="21"/>
  <c r="AV105" i="21" s="1"/>
  <c r="AU106" i="21" s="1"/>
  <c r="AB109" i="21"/>
  <c r="AC109" i="21"/>
  <c r="BD99" i="21"/>
  <c r="BB99" i="21" s="1"/>
  <c r="BE99" i="21" s="1"/>
  <c r="BC100" i="21" s="1"/>
  <c r="BM107" i="21"/>
  <c r="BK107" i="21" s="1"/>
  <c r="BN107" i="21" s="1"/>
  <c r="BL108" i="21" s="1"/>
  <c r="BW154" i="21"/>
  <c r="BV154" i="21"/>
  <c r="BU154" i="21"/>
  <c r="BS155" i="21"/>
  <c r="BR155" i="21" s="1"/>
  <c r="BX154" i="21"/>
  <c r="BT154" i="21"/>
  <c r="L154" i="21"/>
  <c r="K154" i="21"/>
  <c r="J154" i="21"/>
  <c r="H155" i="21"/>
  <c r="I154" i="21"/>
  <c r="Q155" i="21"/>
  <c r="P155" i="21" s="1"/>
  <c r="V154" i="21"/>
  <c r="U154" i="21"/>
  <c r="S154" i="21"/>
  <c r="T154" i="21"/>
  <c r="R154" i="21"/>
  <c r="AI155" i="21"/>
  <c r="AH155" i="21" s="1"/>
  <c r="AM154" i="21"/>
  <c r="AK154" i="21"/>
  <c r="AN154" i="21"/>
  <c r="AL154" i="21"/>
  <c r="AJ154" i="21"/>
  <c r="AK104" i="21"/>
  <c r="AL104" i="21"/>
  <c r="AS154" i="21"/>
  <c r="AW154" i="21"/>
  <c r="AU154" i="21"/>
  <c r="AV154" i="21"/>
  <c r="AT154" i="21"/>
  <c r="AR155" i="21"/>
  <c r="AQ155" i="21" s="1"/>
  <c r="S78" i="21"/>
  <c r="T78" i="21"/>
  <c r="CG78" i="21" s="1"/>
  <c r="AV148" i="16"/>
  <c r="AM148" i="16"/>
  <c r="BB106" i="20"/>
  <c r="BE106" i="20" s="1"/>
  <c r="AL110" i="20"/>
  <c r="AJ110" i="20" s="1"/>
  <c r="AM110" i="20" s="1"/>
  <c r="BK105" i="20"/>
  <c r="BN105" i="20" s="1"/>
  <c r="BA153" i="20"/>
  <c r="AZ154" i="20" s="1"/>
  <c r="BE152" i="20"/>
  <c r="BD152" i="20"/>
  <c r="BF152" i="20"/>
  <c r="BC152" i="20"/>
  <c r="BB152" i="20"/>
  <c r="AN78" i="20"/>
  <c r="V78" i="20"/>
  <c r="R78" i="20"/>
  <c r="U78" i="20" s="1"/>
  <c r="BO78" i="20"/>
  <c r="BF78" i="20"/>
  <c r="BK152" i="20"/>
  <c r="BO152" i="20"/>
  <c r="BN152" i="20"/>
  <c r="BM152" i="20"/>
  <c r="BL152" i="20"/>
  <c r="BJ153" i="20"/>
  <c r="BI154" i="20" s="1"/>
  <c r="U152" i="20"/>
  <c r="T152" i="20"/>
  <c r="S152" i="20"/>
  <c r="R152" i="20"/>
  <c r="Q153" i="20"/>
  <c r="P154" i="20" s="1"/>
  <c r="V152" i="20"/>
  <c r="BU77" i="20"/>
  <c r="BV77" i="20"/>
  <c r="BU152" i="20"/>
  <c r="BT152" i="20"/>
  <c r="BS153" i="20"/>
  <c r="BR154" i="20" s="1"/>
  <c r="BX152" i="20"/>
  <c r="BV152" i="20"/>
  <c r="BW152" i="20"/>
  <c r="J152" i="20"/>
  <c r="I152" i="20"/>
  <c r="H153" i="20"/>
  <c r="L152" i="20"/>
  <c r="K152" i="20"/>
  <c r="AI153" i="20"/>
  <c r="AH154" i="20" s="1"/>
  <c r="AN152" i="20"/>
  <c r="AM152" i="20"/>
  <c r="AK152" i="20"/>
  <c r="AJ152" i="20"/>
  <c r="AL152" i="20"/>
  <c r="AE152" i="20"/>
  <c r="AD152" i="20"/>
  <c r="AC152" i="20"/>
  <c r="AA152" i="20"/>
  <c r="Z153" i="20"/>
  <c r="Y154" i="20" s="1"/>
  <c r="AB152" i="20"/>
  <c r="AU77" i="20"/>
  <c r="AT77" i="20"/>
  <c r="AB77" i="20"/>
  <c r="AC77" i="20"/>
  <c r="AR153" i="20"/>
  <c r="AQ154" i="20" s="1"/>
  <c r="AW152" i="20"/>
  <c r="AU152" i="20"/>
  <c r="AT152" i="20"/>
  <c r="AS152" i="20"/>
  <c r="AV152" i="20"/>
  <c r="L80" i="16"/>
  <c r="J149" i="16"/>
  <c r="K149" i="16"/>
  <c r="H150" i="16"/>
  <c r="L150" i="16" s="1"/>
  <c r="I149" i="16"/>
  <c r="BU80" i="16"/>
  <c r="BV80" i="16"/>
  <c r="BC72" i="16"/>
  <c r="BD72" i="16"/>
  <c r="T148" i="16"/>
  <c r="U148" i="16"/>
  <c r="AB148" i="16"/>
  <c r="AD148" i="16"/>
  <c r="AD75" i="16"/>
  <c r="AB76" i="16" s="1"/>
  <c r="BR148" i="16"/>
  <c r="BX148" i="16"/>
  <c r="BI148" i="16"/>
  <c r="BO148" i="16"/>
  <c r="AZ148" i="16"/>
  <c r="BF148" i="16"/>
  <c r="AW148" i="16"/>
  <c r="AN148" i="16"/>
  <c r="AE148" i="16"/>
  <c r="BU148" i="16"/>
  <c r="BT148" i="16"/>
  <c r="BS149" i="16"/>
  <c r="BW149" i="16" s="1"/>
  <c r="BV148" i="16"/>
  <c r="BJ149" i="16"/>
  <c r="BN149" i="16" s="1"/>
  <c r="BM148" i="16"/>
  <c r="BL148" i="16"/>
  <c r="BK148" i="16"/>
  <c r="BK76" i="16"/>
  <c r="BN76" i="16" s="1"/>
  <c r="BC148" i="16"/>
  <c r="BD148" i="16"/>
  <c r="BB148" i="16"/>
  <c r="BA149" i="16"/>
  <c r="BE149" i="16" s="1"/>
  <c r="AR149" i="16"/>
  <c r="AQ149" i="16" s="1"/>
  <c r="AS148" i="16"/>
  <c r="AT148" i="16"/>
  <c r="AU148" i="16"/>
  <c r="AS75" i="16"/>
  <c r="AV75" i="16" s="1"/>
  <c r="AL148" i="16"/>
  <c r="AK148" i="16"/>
  <c r="AJ148" i="16"/>
  <c r="AI149" i="16"/>
  <c r="AH149" i="16" s="1"/>
  <c r="AL75" i="16"/>
  <c r="AK75" i="16"/>
  <c r="AC148" i="16"/>
  <c r="Z149" i="16"/>
  <c r="Y149" i="16" s="1"/>
  <c r="AA148" i="16"/>
  <c r="S148" i="16"/>
  <c r="R148" i="16"/>
  <c r="Q149" i="16"/>
  <c r="P149" i="16" s="1"/>
  <c r="V148" i="16"/>
  <c r="CC111" i="21" l="1"/>
  <c r="CF111" i="21" s="1"/>
  <c r="CC154" i="21"/>
  <c r="CB155" i="21"/>
  <c r="CA155" i="21" s="1"/>
  <c r="CG154" i="21"/>
  <c r="CF154" i="21"/>
  <c r="CE154" i="21"/>
  <c r="CD154" i="21"/>
  <c r="CD153" i="20"/>
  <c r="CC153" i="20"/>
  <c r="CB154" i="20"/>
  <c r="CA155" i="20" s="1"/>
  <c r="CE153" i="20"/>
  <c r="CG153" i="20"/>
  <c r="CF153" i="20"/>
  <c r="CE77" i="20"/>
  <c r="CD77" i="20"/>
  <c r="CD106" i="16"/>
  <c r="CC106" i="16" s="1"/>
  <c r="CF106" i="16" s="1"/>
  <c r="CE107" i="16" s="1"/>
  <c r="CB150" i="16"/>
  <c r="CA150" i="16" s="1"/>
  <c r="CG149" i="16"/>
  <c r="CD149" i="16"/>
  <c r="CC149" i="16"/>
  <c r="CE149" i="16"/>
  <c r="CF149" i="16"/>
  <c r="BC154" i="21"/>
  <c r="BB154" i="21"/>
  <c r="BF154" i="21"/>
  <c r="BD154" i="21"/>
  <c r="BE154" i="21"/>
  <c r="BA155" i="21"/>
  <c r="AZ155" i="21" s="1"/>
  <c r="BL154" i="21"/>
  <c r="BN154" i="21"/>
  <c r="BM154" i="21"/>
  <c r="BJ155" i="21"/>
  <c r="BI155" i="21" s="1"/>
  <c r="BO154" i="21"/>
  <c r="BK154" i="21"/>
  <c r="AE154" i="21"/>
  <c r="AD154" i="21"/>
  <c r="AA154" i="21"/>
  <c r="AC154" i="21"/>
  <c r="Z155" i="21"/>
  <c r="Y155" i="21" s="1"/>
  <c r="AB154" i="21"/>
  <c r="BT105" i="21"/>
  <c r="BW105" i="21" s="1"/>
  <c r="BV106" i="21" s="1"/>
  <c r="AT106" i="21"/>
  <c r="AS106" i="21" s="1"/>
  <c r="AV106" i="21" s="1"/>
  <c r="BD100" i="21"/>
  <c r="BB100" i="21" s="1"/>
  <c r="BE100" i="21" s="1"/>
  <c r="BC101" i="21" s="1"/>
  <c r="AA109" i="21"/>
  <c r="AD109" i="21" s="1"/>
  <c r="BM108" i="21"/>
  <c r="BK108" i="21" s="1"/>
  <c r="BN108" i="21" s="1"/>
  <c r="AJ104" i="21"/>
  <c r="AM104" i="21" s="1"/>
  <c r="AK105" i="21" s="1"/>
  <c r="AK155" i="21"/>
  <c r="AJ155" i="21"/>
  <c r="AI156" i="21"/>
  <c r="AH156" i="21" s="1"/>
  <c r="AM155" i="21"/>
  <c r="AL155" i="21"/>
  <c r="AN155" i="21"/>
  <c r="Q156" i="21"/>
  <c r="P156" i="21" s="1"/>
  <c r="U155" i="21"/>
  <c r="S155" i="21"/>
  <c r="V155" i="21"/>
  <c r="T155" i="21"/>
  <c r="R155" i="21"/>
  <c r="H156" i="21"/>
  <c r="L155" i="21"/>
  <c r="J155" i="21"/>
  <c r="I155" i="21"/>
  <c r="K155" i="21"/>
  <c r="AN78" i="21"/>
  <c r="AW78" i="21"/>
  <c r="R78" i="21"/>
  <c r="U78" i="21" s="1"/>
  <c r="BO78" i="21"/>
  <c r="BF78" i="21"/>
  <c r="AE78" i="21"/>
  <c r="BX78" i="21"/>
  <c r="V78" i="21"/>
  <c r="BS156" i="21"/>
  <c r="BR156" i="21" s="1"/>
  <c r="BX155" i="21"/>
  <c r="BW155" i="21"/>
  <c r="BU155" i="21"/>
  <c r="BV155" i="21"/>
  <c r="BT155" i="21"/>
  <c r="AU155" i="21"/>
  <c r="AT155" i="21"/>
  <c r="AS155" i="21"/>
  <c r="AW155" i="21"/>
  <c r="AR156" i="21"/>
  <c r="AQ156" i="21" s="1"/>
  <c r="AV155" i="21"/>
  <c r="AV149" i="16"/>
  <c r="AM149" i="16"/>
  <c r="BD107" i="20"/>
  <c r="BC107" i="20"/>
  <c r="AL111" i="20"/>
  <c r="AK111" i="20"/>
  <c r="BM106" i="20"/>
  <c r="BL106" i="20"/>
  <c r="Q154" i="20"/>
  <c r="P155" i="20" s="1"/>
  <c r="V153" i="20"/>
  <c r="U153" i="20"/>
  <c r="S153" i="20"/>
  <c r="R153" i="20"/>
  <c r="T153" i="20"/>
  <c r="AI154" i="20"/>
  <c r="AH155" i="20" s="1"/>
  <c r="AM153" i="20"/>
  <c r="AL153" i="20"/>
  <c r="AN153" i="20"/>
  <c r="AK153" i="20"/>
  <c r="AJ153" i="20"/>
  <c r="BW153" i="20"/>
  <c r="BV153" i="20"/>
  <c r="BU153" i="20"/>
  <c r="BS154" i="20"/>
  <c r="BR155" i="20" s="1"/>
  <c r="BX153" i="20"/>
  <c r="BT153" i="20"/>
  <c r="T79" i="20"/>
  <c r="S79" i="20"/>
  <c r="AS77" i="20"/>
  <c r="AV77" i="20" s="1"/>
  <c r="AW77" i="20"/>
  <c r="BC153" i="20"/>
  <c r="BB153" i="20"/>
  <c r="BA154" i="20"/>
  <c r="AZ155" i="20" s="1"/>
  <c r="BF153" i="20"/>
  <c r="BE153" i="20"/>
  <c r="BD153" i="20"/>
  <c r="L153" i="20"/>
  <c r="K153" i="20"/>
  <c r="J153" i="20"/>
  <c r="H154" i="20"/>
  <c r="I153" i="20"/>
  <c r="AS153" i="20"/>
  <c r="AW153" i="20"/>
  <c r="AV153" i="20"/>
  <c r="AR154" i="20"/>
  <c r="AQ155" i="20" s="1"/>
  <c r="AU153" i="20"/>
  <c r="AT153" i="20"/>
  <c r="BT77" i="20"/>
  <c r="BW77" i="20" s="1"/>
  <c r="BX77" i="20"/>
  <c r="AA77" i="20"/>
  <c r="AD77" i="20" s="1"/>
  <c r="AE77" i="20"/>
  <c r="Z154" i="20"/>
  <c r="Y155" i="20" s="1"/>
  <c r="AE153" i="20"/>
  <c r="AC153" i="20"/>
  <c r="AB153" i="20"/>
  <c r="AD153" i="20"/>
  <c r="AA153" i="20"/>
  <c r="BM153" i="20"/>
  <c r="BL153" i="20"/>
  <c r="BK153" i="20"/>
  <c r="BJ154" i="20"/>
  <c r="BI155" i="20" s="1"/>
  <c r="BO153" i="20"/>
  <c r="BN153" i="20"/>
  <c r="J81" i="16"/>
  <c r="I81" i="16" s="1"/>
  <c r="J150" i="16"/>
  <c r="K150" i="16"/>
  <c r="H151" i="16"/>
  <c r="L151" i="16" s="1"/>
  <c r="I150" i="16"/>
  <c r="BT80" i="16"/>
  <c r="BB72" i="16"/>
  <c r="BE72" i="16" s="1"/>
  <c r="T149" i="16"/>
  <c r="U149" i="16"/>
  <c r="AC76" i="16"/>
  <c r="AA76" i="16" s="1"/>
  <c r="AB149" i="16"/>
  <c r="AD149" i="16"/>
  <c r="BR149" i="16"/>
  <c r="BX149" i="16"/>
  <c r="BI149" i="16"/>
  <c r="BO149" i="16"/>
  <c r="AZ149" i="16"/>
  <c r="BF149" i="16"/>
  <c r="AW149" i="16"/>
  <c r="AN149" i="16"/>
  <c r="AE149" i="16"/>
  <c r="BV149" i="16"/>
  <c r="BU149" i="16"/>
  <c r="BS150" i="16"/>
  <c r="BW150" i="16" s="1"/>
  <c r="BT149" i="16"/>
  <c r="BM77" i="16"/>
  <c r="BL77" i="16"/>
  <c r="BJ150" i="16"/>
  <c r="BN150" i="16" s="1"/>
  <c r="BK149" i="16"/>
  <c r="BM149" i="16"/>
  <c r="BL149" i="16"/>
  <c r="BD149" i="16"/>
  <c r="BB149" i="16"/>
  <c r="BA150" i="16"/>
  <c r="BE150" i="16" s="1"/>
  <c r="BC149" i="16"/>
  <c r="AT76" i="16"/>
  <c r="AU76" i="16"/>
  <c r="AT149" i="16"/>
  <c r="AS149" i="16"/>
  <c r="AR150" i="16"/>
  <c r="AQ150" i="16" s="1"/>
  <c r="AU149" i="16"/>
  <c r="AL149" i="16"/>
  <c r="AK149" i="16"/>
  <c r="AJ149" i="16"/>
  <c r="AI150" i="16"/>
  <c r="AH150" i="16" s="1"/>
  <c r="AJ75" i="16"/>
  <c r="AM75" i="16" s="1"/>
  <c r="Z150" i="16"/>
  <c r="Y150" i="16" s="1"/>
  <c r="AC149" i="16"/>
  <c r="AA149" i="16"/>
  <c r="S149" i="16"/>
  <c r="R149" i="16"/>
  <c r="Q150" i="16"/>
  <c r="P150" i="16" s="1"/>
  <c r="V149" i="16"/>
  <c r="CE112" i="21" l="1"/>
  <c r="CD112" i="21"/>
  <c r="CE154" i="20"/>
  <c r="CD154" i="20"/>
  <c r="CC154" i="20"/>
  <c r="CB155" i="20"/>
  <c r="CA156" i="20" s="1"/>
  <c r="CG154" i="20"/>
  <c r="CF154" i="20"/>
  <c r="CD155" i="21"/>
  <c r="CB156" i="21"/>
  <c r="CA156" i="21" s="1"/>
  <c r="CF155" i="21"/>
  <c r="CE155" i="21"/>
  <c r="CC155" i="21"/>
  <c r="CG155" i="21"/>
  <c r="CC77" i="20"/>
  <c r="CF77" i="20" s="1"/>
  <c r="CG77" i="20"/>
  <c r="CD107" i="16"/>
  <c r="CC107" i="16" s="1"/>
  <c r="CF107" i="16" s="1"/>
  <c r="CB151" i="16"/>
  <c r="CA151" i="16" s="1"/>
  <c r="CE150" i="16"/>
  <c r="CD150" i="16"/>
  <c r="CF150" i="16"/>
  <c r="CC150" i="16"/>
  <c r="CG150" i="16"/>
  <c r="BB155" i="21"/>
  <c r="BF155" i="21"/>
  <c r="BA156" i="21"/>
  <c r="AZ156" i="21" s="1"/>
  <c r="BC155" i="21"/>
  <c r="BD155" i="21"/>
  <c r="BE155" i="21"/>
  <c r="BM155" i="21"/>
  <c r="BK155" i="21"/>
  <c r="BO155" i="21"/>
  <c r="BJ156" i="21"/>
  <c r="BI156" i="21" s="1"/>
  <c r="BL155" i="21"/>
  <c r="BN155" i="21"/>
  <c r="AB155" i="21"/>
  <c r="Z156" i="21"/>
  <c r="Y156" i="21" s="1"/>
  <c r="AE155" i="21"/>
  <c r="AD155" i="21"/>
  <c r="AA155" i="21"/>
  <c r="AC155" i="21"/>
  <c r="BU106" i="21"/>
  <c r="BT106" i="21" s="1"/>
  <c r="BW106" i="21" s="1"/>
  <c r="BU107" i="21" s="1"/>
  <c r="AU107" i="21"/>
  <c r="AT107" i="21"/>
  <c r="BD101" i="21"/>
  <c r="BB101" i="21" s="1"/>
  <c r="BE101" i="21" s="1"/>
  <c r="AB110" i="21"/>
  <c r="AC110" i="21"/>
  <c r="AL105" i="21"/>
  <c r="AJ105" i="21" s="1"/>
  <c r="AM105" i="21" s="1"/>
  <c r="AK106" i="21" s="1"/>
  <c r="H157" i="21"/>
  <c r="L156" i="21"/>
  <c r="J156" i="21"/>
  <c r="K156" i="21"/>
  <c r="I156" i="21"/>
  <c r="BM109" i="21"/>
  <c r="BL109" i="21"/>
  <c r="T79" i="21"/>
  <c r="CG79" i="21" s="1"/>
  <c r="S79" i="21"/>
  <c r="S156" i="21"/>
  <c r="R156" i="21"/>
  <c r="Q157" i="21"/>
  <c r="P157" i="21" s="1"/>
  <c r="U156" i="21"/>
  <c r="V156" i="21"/>
  <c r="T156" i="21"/>
  <c r="BS157" i="21"/>
  <c r="BR157" i="21" s="1"/>
  <c r="BW156" i="21"/>
  <c r="BU156" i="21"/>
  <c r="BX156" i="21"/>
  <c r="BV156" i="21"/>
  <c r="BT156" i="21"/>
  <c r="AW156" i="21"/>
  <c r="AV156" i="21"/>
  <c r="AU156" i="21"/>
  <c r="AS156" i="21"/>
  <c r="AT156" i="21"/>
  <c r="AR157" i="21"/>
  <c r="AQ157" i="21" s="1"/>
  <c r="AM156" i="21"/>
  <c r="AL156" i="21"/>
  <c r="AK156" i="21"/>
  <c r="AI157" i="21"/>
  <c r="AH157" i="21" s="1"/>
  <c r="AN156" i="21"/>
  <c r="AJ156" i="21"/>
  <c r="AV150" i="16"/>
  <c r="AM150" i="16"/>
  <c r="BB107" i="20"/>
  <c r="BE107" i="20" s="1"/>
  <c r="BD108" i="20" s="1"/>
  <c r="AJ111" i="20"/>
  <c r="AM111" i="20" s="1"/>
  <c r="AL112" i="20" s="1"/>
  <c r="BK106" i="20"/>
  <c r="BN106" i="20" s="1"/>
  <c r="BM107" i="20" s="1"/>
  <c r="BE154" i="20"/>
  <c r="BD154" i="20"/>
  <c r="BC154" i="20"/>
  <c r="BB154" i="20"/>
  <c r="BA155" i="20"/>
  <c r="AZ156" i="20" s="1"/>
  <c r="BF154" i="20"/>
  <c r="AA154" i="20"/>
  <c r="Z155" i="20"/>
  <c r="Y156" i="20" s="1"/>
  <c r="AE154" i="20"/>
  <c r="AD154" i="20"/>
  <c r="AC154" i="20"/>
  <c r="AB154" i="20"/>
  <c r="BS155" i="20"/>
  <c r="BR156" i="20" s="1"/>
  <c r="BX154" i="20"/>
  <c r="BW154" i="20"/>
  <c r="BV154" i="20"/>
  <c r="BU154" i="20"/>
  <c r="BT154" i="20"/>
  <c r="AC78" i="20"/>
  <c r="AB78" i="20"/>
  <c r="AU78" i="20"/>
  <c r="AT78" i="20"/>
  <c r="AK154" i="20"/>
  <c r="AJ154" i="20"/>
  <c r="AI155" i="20"/>
  <c r="AH156" i="20" s="1"/>
  <c r="AN154" i="20"/>
  <c r="AM154" i="20"/>
  <c r="AL154" i="20"/>
  <c r="Q155" i="20"/>
  <c r="P156" i="20" s="1"/>
  <c r="U154" i="20"/>
  <c r="T154" i="20"/>
  <c r="R154" i="20"/>
  <c r="V154" i="20"/>
  <c r="S154" i="20"/>
  <c r="BV78" i="20"/>
  <c r="BU78" i="20"/>
  <c r="BO154" i="20"/>
  <c r="BN154" i="20"/>
  <c r="BM154" i="20"/>
  <c r="BL154" i="20"/>
  <c r="BK154" i="20"/>
  <c r="BJ155" i="20"/>
  <c r="BI156" i="20" s="1"/>
  <c r="H155" i="20"/>
  <c r="L154" i="20"/>
  <c r="J154" i="20"/>
  <c r="I154" i="20"/>
  <c r="K154" i="20"/>
  <c r="R79" i="20"/>
  <c r="U79" i="20" s="1"/>
  <c r="BO79" i="20"/>
  <c r="BF79" i="20"/>
  <c r="AN79" i="20"/>
  <c r="V79" i="20"/>
  <c r="AU154" i="20"/>
  <c r="AT154" i="20"/>
  <c r="AS154" i="20"/>
  <c r="AR155" i="20"/>
  <c r="AQ156" i="20" s="1"/>
  <c r="AW154" i="20"/>
  <c r="AV154" i="20"/>
  <c r="L81" i="16"/>
  <c r="J151" i="16"/>
  <c r="K151" i="16"/>
  <c r="H152" i="16"/>
  <c r="L152" i="16" s="1"/>
  <c r="I151" i="16"/>
  <c r="BW80" i="16"/>
  <c r="BC73" i="16"/>
  <c r="BD73" i="16"/>
  <c r="T150" i="16"/>
  <c r="U150" i="16"/>
  <c r="AB150" i="16"/>
  <c r="AD150" i="16"/>
  <c r="AD76" i="16"/>
  <c r="BR150" i="16"/>
  <c r="BX150" i="16"/>
  <c r="BI150" i="16"/>
  <c r="BO150" i="16"/>
  <c r="AZ150" i="16"/>
  <c r="BF150" i="16"/>
  <c r="AW150" i="16"/>
  <c r="AN150" i="16"/>
  <c r="AE150" i="16"/>
  <c r="BV150" i="16"/>
  <c r="BT150" i="16"/>
  <c r="BU150" i="16"/>
  <c r="BS151" i="16"/>
  <c r="BW151" i="16" s="1"/>
  <c r="BJ151" i="16"/>
  <c r="BN151" i="16" s="1"/>
  <c r="BM150" i="16"/>
  <c r="BL150" i="16"/>
  <c r="BK150" i="16"/>
  <c r="BK77" i="16"/>
  <c r="BN77" i="16" s="1"/>
  <c r="BC150" i="16"/>
  <c r="BD150" i="16"/>
  <c r="BB150" i="16"/>
  <c r="BA151" i="16"/>
  <c r="BE151" i="16" s="1"/>
  <c r="AR151" i="16"/>
  <c r="AQ151" i="16" s="1"/>
  <c r="AU150" i="16"/>
  <c r="AT150" i="16"/>
  <c r="AS150" i="16"/>
  <c r="AS76" i="16"/>
  <c r="AV76" i="16" s="1"/>
  <c r="AL76" i="16"/>
  <c r="AK76" i="16"/>
  <c r="AL150" i="16"/>
  <c r="AK150" i="16"/>
  <c r="AJ150" i="16"/>
  <c r="AI151" i="16"/>
  <c r="AH151" i="16" s="1"/>
  <c r="Z151" i="16"/>
  <c r="Y151" i="16" s="1"/>
  <c r="AA150" i="16"/>
  <c r="AC150" i="16"/>
  <c r="S150" i="16"/>
  <c r="R150" i="16"/>
  <c r="Q151" i="16"/>
  <c r="P151" i="16" s="1"/>
  <c r="V150" i="16"/>
  <c r="CC112" i="21" l="1"/>
  <c r="CF112" i="21" s="1"/>
  <c r="CE113" i="21" s="1"/>
  <c r="CF155" i="20"/>
  <c r="CE155" i="20"/>
  <c r="CD155" i="20"/>
  <c r="CC155" i="20"/>
  <c r="CB156" i="20"/>
  <c r="CA157" i="20" s="1"/>
  <c r="CG155" i="20"/>
  <c r="CE78" i="20"/>
  <c r="CD78" i="20"/>
  <c r="CE156" i="21"/>
  <c r="CC156" i="21"/>
  <c r="CB157" i="21"/>
  <c r="CA157" i="21" s="1"/>
  <c r="CD156" i="21"/>
  <c r="CG156" i="21"/>
  <c r="CF156" i="21"/>
  <c r="CD108" i="16"/>
  <c r="CE108" i="16"/>
  <c r="CC151" i="16"/>
  <c r="CB152" i="16"/>
  <c r="CA152" i="16" s="1"/>
  <c r="CF151" i="16"/>
  <c r="CE151" i="16"/>
  <c r="CG151" i="16"/>
  <c r="CD151" i="16"/>
  <c r="BA157" i="21"/>
  <c r="AZ157" i="21" s="1"/>
  <c r="BF156" i="21"/>
  <c r="BB156" i="21"/>
  <c r="BE156" i="21"/>
  <c r="BD156" i="21"/>
  <c r="BC156" i="21"/>
  <c r="BL156" i="21"/>
  <c r="BK156" i="21"/>
  <c r="BO156" i="21"/>
  <c r="BN156" i="21"/>
  <c r="BM156" i="21"/>
  <c r="BJ157" i="21"/>
  <c r="BI157" i="21" s="1"/>
  <c r="AA156" i="21"/>
  <c r="AD156" i="21"/>
  <c r="AB156" i="21"/>
  <c r="Z157" i="21"/>
  <c r="Y157" i="21" s="1"/>
  <c r="AC156" i="21"/>
  <c r="AE156" i="21"/>
  <c r="BV107" i="21"/>
  <c r="BT107" i="21" s="1"/>
  <c r="BW107" i="21" s="1"/>
  <c r="BV108" i="21" s="1"/>
  <c r="AA110" i="21"/>
  <c r="AD110" i="21" s="1"/>
  <c r="AB111" i="21" s="1"/>
  <c r="AS107" i="21"/>
  <c r="AV107" i="21" s="1"/>
  <c r="AU108" i="21" s="1"/>
  <c r="AL106" i="21"/>
  <c r="AJ106" i="21" s="1"/>
  <c r="AM106" i="21" s="1"/>
  <c r="BK109" i="21"/>
  <c r="BN109" i="21" s="1"/>
  <c r="BM110" i="21" s="1"/>
  <c r="J157" i="21"/>
  <c r="I157" i="21"/>
  <c r="H158" i="21"/>
  <c r="L157" i="21"/>
  <c r="K157" i="21"/>
  <c r="U157" i="21"/>
  <c r="T157" i="21"/>
  <c r="S157" i="21"/>
  <c r="Q158" i="21"/>
  <c r="P158" i="21" s="1"/>
  <c r="V157" i="21"/>
  <c r="R157" i="21"/>
  <c r="BU157" i="21"/>
  <c r="BT157" i="21"/>
  <c r="BS158" i="21"/>
  <c r="BR158" i="21" s="1"/>
  <c r="BW157" i="21"/>
  <c r="BX157" i="21"/>
  <c r="BV157" i="21"/>
  <c r="BD102" i="21"/>
  <c r="BC102" i="21"/>
  <c r="AI158" i="21"/>
  <c r="AH158" i="21" s="1"/>
  <c r="AN157" i="21"/>
  <c r="AM157" i="21"/>
  <c r="AK157" i="21"/>
  <c r="AJ157" i="21"/>
  <c r="AL157" i="21"/>
  <c r="BX79" i="21"/>
  <c r="AN79" i="21"/>
  <c r="BF79" i="21"/>
  <c r="R79" i="21"/>
  <c r="U79" i="21" s="1"/>
  <c r="AE79" i="21"/>
  <c r="AW79" i="21"/>
  <c r="BO79" i="21"/>
  <c r="V79" i="21"/>
  <c r="AR158" i="21"/>
  <c r="AQ158" i="21" s="1"/>
  <c r="AW157" i="21"/>
  <c r="AU157" i="21"/>
  <c r="AS157" i="21"/>
  <c r="AV157" i="21"/>
  <c r="AT157" i="21"/>
  <c r="AV151" i="16"/>
  <c r="BC108" i="20"/>
  <c r="BB108" i="20" s="1"/>
  <c r="BE108" i="20" s="1"/>
  <c r="AM151" i="16"/>
  <c r="AK112" i="20"/>
  <c r="AJ112" i="20" s="1"/>
  <c r="AM112" i="20" s="1"/>
  <c r="BL107" i="20"/>
  <c r="BK107" i="20" s="1"/>
  <c r="BN107" i="20" s="1"/>
  <c r="AM155" i="20"/>
  <c r="AL155" i="20"/>
  <c r="AK155" i="20"/>
  <c r="AJ155" i="20"/>
  <c r="AN155" i="20"/>
  <c r="AI156" i="20"/>
  <c r="AH157" i="20" s="1"/>
  <c r="AW155" i="20"/>
  <c r="AV155" i="20"/>
  <c r="AU155" i="20"/>
  <c r="AT155" i="20"/>
  <c r="AS155" i="20"/>
  <c r="AR156" i="20"/>
  <c r="AQ157" i="20" s="1"/>
  <c r="H156" i="20"/>
  <c r="L155" i="20"/>
  <c r="K155" i="20"/>
  <c r="J155" i="20"/>
  <c r="I155" i="20"/>
  <c r="S155" i="20"/>
  <c r="R155" i="20"/>
  <c r="Q156" i="20"/>
  <c r="P157" i="20" s="1"/>
  <c r="V155" i="20"/>
  <c r="U155" i="20"/>
  <c r="T155" i="20"/>
  <c r="AA78" i="20"/>
  <c r="AD78" i="20" s="1"/>
  <c r="AE78" i="20"/>
  <c r="BS156" i="20"/>
  <c r="BR157" i="20" s="1"/>
  <c r="BX155" i="20"/>
  <c r="BW155" i="20"/>
  <c r="BV155" i="20"/>
  <c r="BU155" i="20"/>
  <c r="BT155" i="20"/>
  <c r="AC155" i="20"/>
  <c r="AB155" i="20"/>
  <c r="AA155" i="20"/>
  <c r="Z156" i="20"/>
  <c r="Y157" i="20" s="1"/>
  <c r="AE155" i="20"/>
  <c r="AD155" i="20"/>
  <c r="BJ156" i="20"/>
  <c r="BI157" i="20" s="1"/>
  <c r="BO155" i="20"/>
  <c r="BN155" i="20"/>
  <c r="BM155" i="20"/>
  <c r="BL155" i="20"/>
  <c r="BK155" i="20"/>
  <c r="BT78" i="20"/>
  <c r="BW78" i="20" s="1"/>
  <c r="BX78" i="20"/>
  <c r="AS78" i="20"/>
  <c r="AV78" i="20" s="1"/>
  <c r="AW78" i="20"/>
  <c r="T80" i="20"/>
  <c r="S80" i="20"/>
  <c r="BA156" i="20"/>
  <c r="AZ157" i="20" s="1"/>
  <c r="BF155" i="20"/>
  <c r="BE155" i="20"/>
  <c r="BD155" i="20"/>
  <c r="BC155" i="20"/>
  <c r="BB155" i="20"/>
  <c r="J82" i="16"/>
  <c r="I82" i="16" s="1"/>
  <c r="J152" i="16"/>
  <c r="K152" i="16"/>
  <c r="BB73" i="16"/>
  <c r="BE73" i="16" s="1"/>
  <c r="H153" i="16"/>
  <c r="L153" i="16" s="1"/>
  <c r="I152" i="16"/>
  <c r="BU81" i="16"/>
  <c r="BV81" i="16"/>
  <c r="T151" i="16"/>
  <c r="U151" i="16"/>
  <c r="AC77" i="16"/>
  <c r="AB151" i="16"/>
  <c r="AD151" i="16"/>
  <c r="AB77" i="16"/>
  <c r="BR151" i="16"/>
  <c r="BX151" i="16"/>
  <c r="BI151" i="16"/>
  <c r="BO151" i="16"/>
  <c r="AZ151" i="16"/>
  <c r="BF151" i="16"/>
  <c r="AW151" i="16"/>
  <c r="AN151" i="16"/>
  <c r="AE151" i="16"/>
  <c r="BU151" i="16"/>
  <c r="BT151" i="16"/>
  <c r="BV151" i="16"/>
  <c r="BS152" i="16"/>
  <c r="BW152" i="16" s="1"/>
  <c r="BM78" i="16"/>
  <c r="BL78" i="16"/>
  <c r="BK151" i="16"/>
  <c r="BJ152" i="16"/>
  <c r="BN152" i="16" s="1"/>
  <c r="BM151" i="16"/>
  <c r="BL151" i="16"/>
  <c r="BD151" i="16"/>
  <c r="BB151" i="16"/>
  <c r="BC151" i="16"/>
  <c r="BA152" i="16"/>
  <c r="BE152" i="16" s="1"/>
  <c r="AR152" i="16"/>
  <c r="AQ152" i="16" s="1"/>
  <c r="AT151" i="16"/>
  <c r="AU151" i="16"/>
  <c r="AS151" i="16"/>
  <c r="AU77" i="16"/>
  <c r="AT77" i="16"/>
  <c r="AJ76" i="16"/>
  <c r="AM76" i="16" s="1"/>
  <c r="AL151" i="16"/>
  <c r="AK151" i="16"/>
  <c r="AJ151" i="16"/>
  <c r="AI152" i="16"/>
  <c r="AH152" i="16" s="1"/>
  <c r="AA151" i="16"/>
  <c r="Z152" i="16"/>
  <c r="Y152" i="16" s="1"/>
  <c r="AC151" i="16"/>
  <c r="S151" i="16"/>
  <c r="R151" i="16"/>
  <c r="Q152" i="16"/>
  <c r="P152" i="16" s="1"/>
  <c r="V151" i="16"/>
  <c r="CD113" i="21" l="1"/>
  <c r="CC113" i="21" s="1"/>
  <c r="CF113" i="21" s="1"/>
  <c r="CE114" i="21" s="1"/>
  <c r="CF157" i="21"/>
  <c r="CD157" i="21"/>
  <c r="CC157" i="21"/>
  <c r="CB158" i="21"/>
  <c r="CA158" i="21" s="1"/>
  <c r="CG157" i="21"/>
  <c r="CE157" i="21"/>
  <c r="CG156" i="20"/>
  <c r="CF156" i="20"/>
  <c r="CE156" i="20"/>
  <c r="CD156" i="20"/>
  <c r="CC156" i="20"/>
  <c r="CB157" i="20"/>
  <c r="CA158" i="20" s="1"/>
  <c r="CC78" i="20"/>
  <c r="CF78" i="20" s="1"/>
  <c r="CG78" i="20"/>
  <c r="CC108" i="16"/>
  <c r="CF108" i="16" s="1"/>
  <c r="CD109" i="16" s="1"/>
  <c r="CD152" i="16"/>
  <c r="CC152" i="16"/>
  <c r="CG152" i="16"/>
  <c r="CF152" i="16"/>
  <c r="CE152" i="16"/>
  <c r="CB153" i="16"/>
  <c r="CA153" i="16" s="1"/>
  <c r="BA158" i="21"/>
  <c r="AZ158" i="21" s="1"/>
  <c r="BB157" i="21"/>
  <c r="BD157" i="21"/>
  <c r="BF157" i="21"/>
  <c r="BC157" i="21"/>
  <c r="BE157" i="21"/>
  <c r="BJ158" i="21"/>
  <c r="BI158" i="21" s="1"/>
  <c r="BO157" i="21"/>
  <c r="BN157" i="21"/>
  <c r="BM157" i="21"/>
  <c r="BK157" i="21"/>
  <c r="BL157" i="21"/>
  <c r="AD157" i="21"/>
  <c r="AE157" i="21"/>
  <c r="Z158" i="21"/>
  <c r="Y158" i="21" s="1"/>
  <c r="AB157" i="21"/>
  <c r="AC157" i="21"/>
  <c r="AA157" i="21"/>
  <c r="AT108" i="21"/>
  <c r="AS108" i="21" s="1"/>
  <c r="AV108" i="21" s="1"/>
  <c r="AU109" i="21" s="1"/>
  <c r="AC111" i="21"/>
  <c r="AA111" i="21" s="1"/>
  <c r="AD111" i="21" s="1"/>
  <c r="AC112" i="21" s="1"/>
  <c r="BU108" i="21"/>
  <c r="BT108" i="21" s="1"/>
  <c r="BW108" i="21" s="1"/>
  <c r="BV109" i="21" s="1"/>
  <c r="BL110" i="21"/>
  <c r="BK110" i="21" s="1"/>
  <c r="BN110" i="21" s="1"/>
  <c r="BB102" i="21"/>
  <c r="BE102" i="21" s="1"/>
  <c r="BD103" i="21" s="1"/>
  <c r="Q159" i="21"/>
  <c r="P159" i="21" s="1"/>
  <c r="V158" i="21"/>
  <c r="U158" i="21"/>
  <c r="S158" i="21"/>
  <c r="T158" i="21"/>
  <c r="R158" i="21"/>
  <c r="T80" i="21"/>
  <c r="CG80" i="21" s="1"/>
  <c r="S80" i="21"/>
  <c r="AS158" i="21"/>
  <c r="AW158" i="21"/>
  <c r="AU158" i="21"/>
  <c r="AV158" i="21"/>
  <c r="AT158" i="21"/>
  <c r="AR159" i="21"/>
  <c r="AQ159" i="21" s="1"/>
  <c r="BW158" i="21"/>
  <c r="BV158" i="21"/>
  <c r="BU158" i="21"/>
  <c r="BS159" i="21"/>
  <c r="BR159" i="21" s="1"/>
  <c r="BX158" i="21"/>
  <c r="BT158" i="21"/>
  <c r="AK107" i="21"/>
  <c r="AL107" i="21"/>
  <c r="AI159" i="21"/>
  <c r="AH159" i="21" s="1"/>
  <c r="AM158" i="21"/>
  <c r="AK158" i="21"/>
  <c r="AN158" i="21"/>
  <c r="AL158" i="21"/>
  <c r="AJ158" i="21"/>
  <c r="L158" i="21"/>
  <c r="K158" i="21"/>
  <c r="J158" i="21"/>
  <c r="H159" i="21"/>
  <c r="I158" i="21"/>
  <c r="AV152" i="16"/>
  <c r="AM152" i="16"/>
  <c r="BD109" i="20"/>
  <c r="BC109" i="20"/>
  <c r="BM108" i="20"/>
  <c r="BL108" i="20"/>
  <c r="AK113" i="20"/>
  <c r="AL113" i="20"/>
  <c r="BU156" i="20"/>
  <c r="BT156" i="20"/>
  <c r="BS157" i="20"/>
  <c r="BR158" i="20" s="1"/>
  <c r="BX156" i="20"/>
  <c r="BW156" i="20"/>
  <c r="BV156" i="20"/>
  <c r="AR157" i="20"/>
  <c r="AQ158" i="20" s="1"/>
  <c r="AW156" i="20"/>
  <c r="AV156" i="20"/>
  <c r="AU156" i="20"/>
  <c r="AT156" i="20"/>
  <c r="AS156" i="20"/>
  <c r="AI157" i="20"/>
  <c r="AH158" i="20" s="1"/>
  <c r="AN156" i="20"/>
  <c r="AM156" i="20"/>
  <c r="AL156" i="20"/>
  <c r="AK156" i="20"/>
  <c r="AJ156" i="20"/>
  <c r="AU79" i="20"/>
  <c r="AT79" i="20"/>
  <c r="BK156" i="20"/>
  <c r="BJ157" i="20"/>
  <c r="BI158" i="20" s="1"/>
  <c r="BO156" i="20"/>
  <c r="BN156" i="20"/>
  <c r="BM156" i="20"/>
  <c r="BL156" i="20"/>
  <c r="AB79" i="20"/>
  <c r="AC79" i="20"/>
  <c r="U156" i="20"/>
  <c r="T156" i="20"/>
  <c r="S156" i="20"/>
  <c r="R156" i="20"/>
  <c r="V156" i="20"/>
  <c r="Q157" i="20"/>
  <c r="P158" i="20" s="1"/>
  <c r="BV79" i="20"/>
  <c r="BU79" i="20"/>
  <c r="J156" i="20"/>
  <c r="I156" i="20"/>
  <c r="H157" i="20"/>
  <c r="L156" i="20"/>
  <c r="K156" i="20"/>
  <c r="BA157" i="20"/>
  <c r="AZ158" i="20" s="1"/>
  <c r="BF156" i="20"/>
  <c r="BE156" i="20"/>
  <c r="BD156" i="20"/>
  <c r="BC156" i="20"/>
  <c r="BB156" i="20"/>
  <c r="R80" i="20"/>
  <c r="U80" i="20" s="1"/>
  <c r="AN80" i="20"/>
  <c r="BO80" i="20"/>
  <c r="BF80" i="20"/>
  <c r="V80" i="20"/>
  <c r="AE156" i="20"/>
  <c r="AD156" i="20"/>
  <c r="AC156" i="20"/>
  <c r="AB156" i="20"/>
  <c r="AA156" i="20"/>
  <c r="Z157" i="20"/>
  <c r="Y158" i="20" s="1"/>
  <c r="L82" i="16"/>
  <c r="J153" i="16"/>
  <c r="K153" i="16"/>
  <c r="H154" i="16"/>
  <c r="L154" i="16" s="1"/>
  <c r="I153" i="16"/>
  <c r="BT81" i="16"/>
  <c r="BW81" i="16" s="1"/>
  <c r="BD74" i="16"/>
  <c r="BC74" i="16"/>
  <c r="T152" i="16"/>
  <c r="U152" i="16"/>
  <c r="AB152" i="16"/>
  <c r="AD152" i="16"/>
  <c r="AA77" i="16"/>
  <c r="BR152" i="16"/>
  <c r="BX152" i="16"/>
  <c r="BI152" i="16"/>
  <c r="BO152" i="16"/>
  <c r="AZ152" i="16"/>
  <c r="BF152" i="16"/>
  <c r="AW152" i="16"/>
  <c r="AN152" i="16"/>
  <c r="AE152" i="16"/>
  <c r="BV152" i="16"/>
  <c r="BU152" i="16"/>
  <c r="BS153" i="16"/>
  <c r="BW153" i="16" s="1"/>
  <c r="BT152" i="16"/>
  <c r="BL152" i="16"/>
  <c r="BK152" i="16"/>
  <c r="BM152" i="16"/>
  <c r="BJ153" i="16"/>
  <c r="BN153" i="16" s="1"/>
  <c r="BK78" i="16"/>
  <c r="BN78" i="16" s="1"/>
  <c r="BC152" i="16"/>
  <c r="BD152" i="16"/>
  <c r="BB152" i="16"/>
  <c r="BA153" i="16"/>
  <c r="BE153" i="16" s="1"/>
  <c r="AS77" i="16"/>
  <c r="AV77" i="16" s="1"/>
  <c r="AS152" i="16"/>
  <c r="AU152" i="16"/>
  <c r="AT152" i="16"/>
  <c r="AR153" i="16"/>
  <c r="AQ153" i="16" s="1"/>
  <c r="AI153" i="16"/>
  <c r="AH153" i="16" s="1"/>
  <c r="AL152" i="16"/>
  <c r="AK152" i="16"/>
  <c r="AJ152" i="16"/>
  <c r="AL77" i="16"/>
  <c r="AK77" i="16"/>
  <c r="Z153" i="16"/>
  <c r="Y153" i="16" s="1"/>
  <c r="AA152" i="16"/>
  <c r="AC152" i="16"/>
  <c r="S152" i="16"/>
  <c r="R152" i="16"/>
  <c r="Q153" i="16"/>
  <c r="P153" i="16" s="1"/>
  <c r="V152" i="16"/>
  <c r="CD114" i="21" l="1"/>
  <c r="CC114" i="21" s="1"/>
  <c r="CF114" i="21" s="1"/>
  <c r="CE115" i="21" s="1"/>
  <c r="CE79" i="20"/>
  <c r="CD79" i="20"/>
  <c r="CG157" i="20"/>
  <c r="CF157" i="20"/>
  <c r="CE157" i="20"/>
  <c r="CD157" i="20"/>
  <c r="CB158" i="20"/>
  <c r="CA159" i="20" s="1"/>
  <c r="CC157" i="20"/>
  <c r="CG158" i="21"/>
  <c r="CE158" i="21"/>
  <c r="CD158" i="21"/>
  <c r="CC158" i="21"/>
  <c r="CF158" i="21"/>
  <c r="CB159" i="21"/>
  <c r="CA159" i="21" s="1"/>
  <c r="CE109" i="16"/>
  <c r="CC109" i="16" s="1"/>
  <c r="CF109" i="16" s="1"/>
  <c r="CE153" i="16"/>
  <c r="CD153" i="16"/>
  <c r="CC153" i="16"/>
  <c r="CG153" i="16"/>
  <c r="CF153" i="16"/>
  <c r="CB154" i="16"/>
  <c r="CA154" i="16" s="1"/>
  <c r="BD158" i="21"/>
  <c r="BF158" i="21"/>
  <c r="BE158" i="21"/>
  <c r="BA159" i="21"/>
  <c r="AZ159" i="21" s="1"/>
  <c r="BC158" i="21"/>
  <c r="BB158" i="21"/>
  <c r="BK158" i="21"/>
  <c r="BM158" i="21"/>
  <c r="BL158" i="21"/>
  <c r="BO158" i="21"/>
  <c r="BN158" i="21"/>
  <c r="BJ159" i="21"/>
  <c r="BI159" i="21" s="1"/>
  <c r="AD158" i="21"/>
  <c r="Z159" i="21"/>
  <c r="Y159" i="21" s="1"/>
  <c r="AA158" i="21"/>
  <c r="AB158" i="21"/>
  <c r="AC158" i="21"/>
  <c r="AE158" i="21"/>
  <c r="AT109" i="21"/>
  <c r="AS109" i="21" s="1"/>
  <c r="AV109" i="21" s="1"/>
  <c r="AT110" i="21" s="1"/>
  <c r="BU109" i="21"/>
  <c r="BT109" i="21" s="1"/>
  <c r="BW109" i="21" s="1"/>
  <c r="AB112" i="21"/>
  <c r="AA112" i="21" s="1"/>
  <c r="AD112" i="21" s="1"/>
  <c r="AC113" i="21" s="1"/>
  <c r="BL111" i="21"/>
  <c r="BM111" i="21"/>
  <c r="BC103" i="21"/>
  <c r="BB103" i="21" s="1"/>
  <c r="BE103" i="21" s="1"/>
  <c r="BC104" i="21" s="1"/>
  <c r="H160" i="21"/>
  <c r="L159" i="21"/>
  <c r="J159" i="21"/>
  <c r="I159" i="21"/>
  <c r="K159" i="21"/>
  <c r="AJ107" i="21"/>
  <c r="AM107" i="21" s="1"/>
  <c r="AU159" i="21"/>
  <c r="AT159" i="21"/>
  <c r="AS159" i="21"/>
  <c r="AW159" i="21"/>
  <c r="AR160" i="21"/>
  <c r="AQ160" i="21" s="1"/>
  <c r="AV159" i="21"/>
  <c r="AK159" i="21"/>
  <c r="AJ159" i="21"/>
  <c r="AI160" i="21"/>
  <c r="AH160" i="21" s="1"/>
  <c r="AM159" i="21"/>
  <c r="AL159" i="21"/>
  <c r="AN159" i="21"/>
  <c r="R80" i="21"/>
  <c r="U80" i="21" s="1"/>
  <c r="AW80" i="21"/>
  <c r="AE80" i="21"/>
  <c r="AN80" i="21"/>
  <c r="BX80" i="21"/>
  <c r="BO80" i="21"/>
  <c r="BF80" i="21"/>
  <c r="V80" i="21"/>
  <c r="Q160" i="21"/>
  <c r="P160" i="21" s="1"/>
  <c r="U159" i="21"/>
  <c r="S159" i="21"/>
  <c r="V159" i="21"/>
  <c r="T159" i="21"/>
  <c r="R159" i="21"/>
  <c r="BS160" i="21"/>
  <c r="BR160" i="21" s="1"/>
  <c r="BX159" i="21"/>
  <c r="BW159" i="21"/>
  <c r="BU159" i="21"/>
  <c r="BV159" i="21"/>
  <c r="BT159" i="21"/>
  <c r="AJ113" i="20"/>
  <c r="AM113" i="20" s="1"/>
  <c r="AL114" i="20" s="1"/>
  <c r="AV153" i="16"/>
  <c r="AM153" i="16"/>
  <c r="BK108" i="20"/>
  <c r="BN108" i="20" s="1"/>
  <c r="BL109" i="20" s="1"/>
  <c r="BB109" i="20"/>
  <c r="BE109" i="20" s="1"/>
  <c r="AS157" i="20"/>
  <c r="AR158" i="20"/>
  <c r="AQ159" i="20" s="1"/>
  <c r="AW157" i="20"/>
  <c r="AV157" i="20"/>
  <c r="AU157" i="20"/>
  <c r="AT157" i="20"/>
  <c r="Q158" i="20"/>
  <c r="P159" i="20" s="1"/>
  <c r="V157" i="20"/>
  <c r="U157" i="20"/>
  <c r="T157" i="20"/>
  <c r="S157" i="20"/>
  <c r="R157" i="20"/>
  <c r="Z158" i="20"/>
  <c r="Y159" i="20" s="1"/>
  <c r="AE157" i="20"/>
  <c r="AD157" i="20"/>
  <c r="AC157" i="20"/>
  <c r="AB157" i="20"/>
  <c r="AA157" i="20"/>
  <c r="L157" i="20"/>
  <c r="K157" i="20"/>
  <c r="J157" i="20"/>
  <c r="I157" i="20"/>
  <c r="H158" i="20"/>
  <c r="AA79" i="20"/>
  <c r="AD79" i="20" s="1"/>
  <c r="AE79" i="20"/>
  <c r="AS79" i="20"/>
  <c r="AV79" i="20" s="1"/>
  <c r="AW79" i="20"/>
  <c r="AI158" i="20"/>
  <c r="AH159" i="20" s="1"/>
  <c r="AN157" i="20"/>
  <c r="AM157" i="20"/>
  <c r="AL157" i="20"/>
  <c r="AK157" i="20"/>
  <c r="AJ157" i="20"/>
  <c r="T81" i="20"/>
  <c r="S81" i="20"/>
  <c r="BC157" i="20"/>
  <c r="BB157" i="20"/>
  <c r="BA158" i="20"/>
  <c r="AZ159" i="20" s="1"/>
  <c r="BF157" i="20"/>
  <c r="BE157" i="20"/>
  <c r="BD157" i="20"/>
  <c r="BW157" i="20"/>
  <c r="BV157" i="20"/>
  <c r="BU157" i="20"/>
  <c r="BT157" i="20"/>
  <c r="BX157" i="20"/>
  <c r="BS158" i="20"/>
  <c r="BR159" i="20" s="1"/>
  <c r="BT79" i="20"/>
  <c r="BW79" i="20" s="1"/>
  <c r="BX79" i="20"/>
  <c r="BM157" i="20"/>
  <c r="BL157" i="20"/>
  <c r="BK157" i="20"/>
  <c r="BJ158" i="20"/>
  <c r="BI159" i="20" s="1"/>
  <c r="BO157" i="20"/>
  <c r="BN157" i="20"/>
  <c r="J83" i="16"/>
  <c r="I83" i="16" s="1"/>
  <c r="J154" i="16"/>
  <c r="K154" i="16"/>
  <c r="H155" i="16"/>
  <c r="L155" i="16" s="1"/>
  <c r="I154" i="16"/>
  <c r="BV82" i="16"/>
  <c r="BU82" i="16"/>
  <c r="BB74" i="16"/>
  <c r="T153" i="16"/>
  <c r="U153" i="16"/>
  <c r="AD77" i="16"/>
  <c r="AB153" i="16"/>
  <c r="AD153" i="16"/>
  <c r="BR153" i="16"/>
  <c r="BX153" i="16"/>
  <c r="BI153" i="16"/>
  <c r="BO153" i="16"/>
  <c r="AZ153" i="16"/>
  <c r="BF153" i="16"/>
  <c r="AW153" i="16"/>
  <c r="AN153" i="16"/>
  <c r="AE153" i="16"/>
  <c r="BS154" i="16"/>
  <c r="BW154" i="16" s="1"/>
  <c r="BV153" i="16"/>
  <c r="BU153" i="16"/>
  <c r="BT153" i="16"/>
  <c r="BM153" i="16"/>
  <c r="BL153" i="16"/>
  <c r="BK153" i="16"/>
  <c r="BJ154" i="16"/>
  <c r="BN154" i="16" s="1"/>
  <c r="BM79" i="16"/>
  <c r="BL79" i="16"/>
  <c r="BA154" i="16"/>
  <c r="BE154" i="16" s="1"/>
  <c r="BD153" i="16"/>
  <c r="BC153" i="16"/>
  <c r="BB153" i="16"/>
  <c r="AT153" i="16"/>
  <c r="AS153" i="16"/>
  <c r="AR154" i="16"/>
  <c r="AQ154" i="16" s="1"/>
  <c r="AU153" i="16"/>
  <c r="AU78" i="16"/>
  <c r="AT78" i="16"/>
  <c r="AJ77" i="16"/>
  <c r="AM77" i="16" s="1"/>
  <c r="AI154" i="16"/>
  <c r="AH154" i="16" s="1"/>
  <c r="AL153" i="16"/>
  <c r="AK153" i="16"/>
  <c r="AJ153" i="16"/>
  <c r="AC153" i="16"/>
  <c r="AA153" i="16"/>
  <c r="Z154" i="16"/>
  <c r="Y154" i="16" s="1"/>
  <c r="S153" i="16"/>
  <c r="R153" i="16"/>
  <c r="Q154" i="16"/>
  <c r="P154" i="16" s="1"/>
  <c r="V153" i="16"/>
  <c r="CD115" i="21" l="1"/>
  <c r="CC115" i="21" s="1"/>
  <c r="CF115" i="21" s="1"/>
  <c r="CF159" i="21"/>
  <c r="CE159" i="21"/>
  <c r="CD159" i="21"/>
  <c r="CB160" i="21"/>
  <c r="CA160" i="21" s="1"/>
  <c r="CG159" i="21"/>
  <c r="CC159" i="21"/>
  <c r="CB159" i="20"/>
  <c r="CA160" i="20" s="1"/>
  <c r="CG158" i="20"/>
  <c r="CF158" i="20"/>
  <c r="CE158" i="20"/>
  <c r="CD158" i="20"/>
  <c r="CC158" i="20"/>
  <c r="CC79" i="20"/>
  <c r="CF79" i="20" s="1"/>
  <c r="CG79" i="20"/>
  <c r="CD110" i="16"/>
  <c r="CE110" i="16"/>
  <c r="CF154" i="16"/>
  <c r="CE154" i="16"/>
  <c r="CD154" i="16"/>
  <c r="CB155" i="16"/>
  <c r="CA155" i="16" s="1"/>
  <c r="CG154" i="16"/>
  <c r="CC154" i="16"/>
  <c r="BC159" i="21"/>
  <c r="BD159" i="21"/>
  <c r="BE159" i="21"/>
  <c r="BA160" i="21"/>
  <c r="AZ160" i="21" s="1"/>
  <c r="BB159" i="21"/>
  <c r="BF159" i="21"/>
  <c r="BL159" i="21"/>
  <c r="BJ160" i="21"/>
  <c r="BI160" i="21" s="1"/>
  <c r="BK159" i="21"/>
  <c r="BM159" i="21"/>
  <c r="BN159" i="21"/>
  <c r="BO159" i="21"/>
  <c r="Z160" i="21"/>
  <c r="Y160" i="21" s="1"/>
  <c r="AC159" i="21"/>
  <c r="AB159" i="21"/>
  <c r="AE159" i="21"/>
  <c r="AA159" i="21"/>
  <c r="AD159" i="21"/>
  <c r="BV110" i="21"/>
  <c r="BU110" i="21"/>
  <c r="AB113" i="21"/>
  <c r="AA113" i="21" s="1"/>
  <c r="AD113" i="21" s="1"/>
  <c r="AB114" i="21" s="1"/>
  <c r="BK111" i="21"/>
  <c r="BN111" i="21" s="1"/>
  <c r="BM112" i="21" s="1"/>
  <c r="AU110" i="21"/>
  <c r="AS110" i="21" s="1"/>
  <c r="AV110" i="21" s="1"/>
  <c r="AT111" i="21" s="1"/>
  <c r="BD104" i="21"/>
  <c r="BB104" i="21" s="1"/>
  <c r="BE104" i="21" s="1"/>
  <c r="BD105" i="21" s="1"/>
  <c r="AL108" i="21"/>
  <c r="AK108" i="21"/>
  <c r="AM160" i="21"/>
  <c r="AL160" i="21"/>
  <c r="AK160" i="21"/>
  <c r="AI161" i="21"/>
  <c r="AH161" i="21" s="1"/>
  <c r="AN160" i="21"/>
  <c r="AJ160" i="21"/>
  <c r="S160" i="21"/>
  <c r="R160" i="21"/>
  <c r="Q161" i="21"/>
  <c r="P161" i="21" s="1"/>
  <c r="U160" i="21"/>
  <c r="T160" i="21"/>
  <c r="V160" i="21"/>
  <c r="H161" i="21"/>
  <c r="L160" i="21"/>
  <c r="J160" i="21"/>
  <c r="K160" i="21"/>
  <c r="I160" i="21"/>
  <c r="S81" i="21"/>
  <c r="T81" i="21"/>
  <c r="CG81" i="21" s="1"/>
  <c r="AW160" i="21"/>
  <c r="AV160" i="21"/>
  <c r="AU160" i="21"/>
  <c r="AS160" i="21"/>
  <c r="AT160" i="21"/>
  <c r="AR161" i="21"/>
  <c r="AQ161" i="21" s="1"/>
  <c r="BS161" i="21"/>
  <c r="BR161" i="21" s="1"/>
  <c r="BW160" i="21"/>
  <c r="BU160" i="21"/>
  <c r="BV160" i="21"/>
  <c r="BT160" i="21"/>
  <c r="BX160" i="21"/>
  <c r="AK114" i="20"/>
  <c r="AJ114" i="20" s="1"/>
  <c r="AM114" i="20" s="1"/>
  <c r="AV154" i="16"/>
  <c r="AM154" i="16"/>
  <c r="BM109" i="20"/>
  <c r="BK109" i="20" s="1"/>
  <c r="BN109" i="20" s="1"/>
  <c r="BM110" i="20" s="1"/>
  <c r="BD110" i="20"/>
  <c r="BC110" i="20"/>
  <c r="BE158" i="20"/>
  <c r="BD158" i="20"/>
  <c r="BC158" i="20"/>
  <c r="BB158" i="20"/>
  <c r="BA159" i="20"/>
  <c r="AZ160" i="20" s="1"/>
  <c r="BF158" i="20"/>
  <c r="AC80" i="20"/>
  <c r="AB80" i="20"/>
  <c r="AU158" i="20"/>
  <c r="AT158" i="20"/>
  <c r="AS158" i="20"/>
  <c r="AR159" i="20"/>
  <c r="AQ160" i="20" s="1"/>
  <c r="AW158" i="20"/>
  <c r="AV158" i="20"/>
  <c r="H159" i="20"/>
  <c r="L158" i="20"/>
  <c r="K158" i="20"/>
  <c r="J158" i="20"/>
  <c r="I158" i="20"/>
  <c r="AU80" i="20"/>
  <c r="AT80" i="20"/>
  <c r="BO158" i="20"/>
  <c r="BN158" i="20"/>
  <c r="BM158" i="20"/>
  <c r="BL158" i="20"/>
  <c r="BK158" i="20"/>
  <c r="BJ159" i="20"/>
  <c r="BI160" i="20" s="1"/>
  <c r="BV80" i="20"/>
  <c r="BU80" i="20"/>
  <c r="AK158" i="20"/>
  <c r="AJ158" i="20"/>
  <c r="AI159" i="20"/>
  <c r="AH160" i="20" s="1"/>
  <c r="AN158" i="20"/>
  <c r="AM158" i="20"/>
  <c r="AL158" i="20"/>
  <c r="AA158" i="20"/>
  <c r="Z159" i="20"/>
  <c r="Y160" i="20" s="1"/>
  <c r="AE158" i="20"/>
  <c r="AD158" i="20"/>
  <c r="AC158" i="20"/>
  <c r="AB158" i="20"/>
  <c r="Q159" i="20"/>
  <c r="P160" i="20" s="1"/>
  <c r="V158" i="20"/>
  <c r="U158" i="20"/>
  <c r="T158" i="20"/>
  <c r="S158" i="20"/>
  <c r="R158" i="20"/>
  <c r="BF81" i="20"/>
  <c r="AN81" i="20"/>
  <c r="R81" i="20"/>
  <c r="U81" i="20" s="1"/>
  <c r="BO81" i="20"/>
  <c r="V81" i="20"/>
  <c r="BS159" i="20"/>
  <c r="BR160" i="20" s="1"/>
  <c r="BX158" i="20"/>
  <c r="BW158" i="20"/>
  <c r="BV158" i="20"/>
  <c r="BU158" i="20"/>
  <c r="BT158" i="20"/>
  <c r="L83" i="16"/>
  <c r="J155" i="16"/>
  <c r="K155" i="16"/>
  <c r="H156" i="16"/>
  <c r="L156" i="16" s="1"/>
  <c r="I155" i="16"/>
  <c r="BT82" i="16"/>
  <c r="BW82" i="16" s="1"/>
  <c r="BE74" i="16"/>
  <c r="T154" i="16"/>
  <c r="U154" i="16"/>
  <c r="AB154" i="16"/>
  <c r="AD154" i="16"/>
  <c r="AC78" i="16"/>
  <c r="AB78" i="16"/>
  <c r="BR154" i="16"/>
  <c r="BX154" i="16"/>
  <c r="BI154" i="16"/>
  <c r="BO154" i="16"/>
  <c r="AZ154" i="16"/>
  <c r="BF154" i="16"/>
  <c r="AW154" i="16"/>
  <c r="AN154" i="16"/>
  <c r="AE154" i="16"/>
  <c r="BS155" i="16"/>
  <c r="BW155" i="16" s="1"/>
  <c r="BV154" i="16"/>
  <c r="BT154" i="16"/>
  <c r="BU154" i="16"/>
  <c r="BK79" i="16"/>
  <c r="BN79" i="16" s="1"/>
  <c r="BM154" i="16"/>
  <c r="BJ155" i="16"/>
  <c r="BN155" i="16" s="1"/>
  <c r="BL154" i="16"/>
  <c r="BK154" i="16"/>
  <c r="BA155" i="16"/>
  <c r="BE155" i="16" s="1"/>
  <c r="BC154" i="16"/>
  <c r="BB154" i="16"/>
  <c r="BD154" i="16"/>
  <c r="AU154" i="16"/>
  <c r="AT154" i="16"/>
  <c r="AR155" i="16"/>
  <c r="AQ155" i="16" s="1"/>
  <c r="AS154" i="16"/>
  <c r="AS78" i="16"/>
  <c r="AV78" i="16" s="1"/>
  <c r="AJ154" i="16"/>
  <c r="AI155" i="16"/>
  <c r="AH155" i="16" s="1"/>
  <c r="AL154" i="16"/>
  <c r="AK154" i="16"/>
  <c r="AL78" i="16"/>
  <c r="AK78" i="16"/>
  <c r="AA154" i="16"/>
  <c r="Z155" i="16"/>
  <c r="Y155" i="16" s="1"/>
  <c r="AC154" i="16"/>
  <c r="S154" i="16"/>
  <c r="R154" i="16"/>
  <c r="Q155" i="16"/>
  <c r="P155" i="16" s="1"/>
  <c r="V154" i="16"/>
  <c r="CE116" i="21" l="1"/>
  <c r="CD116" i="21"/>
  <c r="CE80" i="20"/>
  <c r="CD80" i="20"/>
  <c r="CB161" i="21"/>
  <c r="CA161" i="21" s="1"/>
  <c r="CG160" i="21"/>
  <c r="CF160" i="21"/>
  <c r="CE160" i="21"/>
  <c r="CC160" i="21"/>
  <c r="CD160" i="21"/>
  <c r="CB160" i="20"/>
  <c r="CA161" i="20" s="1"/>
  <c r="CG159" i="20"/>
  <c r="CF159" i="20"/>
  <c r="CD159" i="20"/>
  <c r="CE159" i="20"/>
  <c r="CC159" i="20"/>
  <c r="CC110" i="16"/>
  <c r="CF110" i="16" s="1"/>
  <c r="CG155" i="16"/>
  <c r="CF155" i="16"/>
  <c r="CE155" i="16"/>
  <c r="CB156" i="16"/>
  <c r="CA156" i="16" s="1"/>
  <c r="CD155" i="16"/>
  <c r="CC155" i="16"/>
  <c r="BB160" i="21"/>
  <c r="BD160" i="21"/>
  <c r="BC160" i="21"/>
  <c r="BE160" i="21"/>
  <c r="BF160" i="21"/>
  <c r="BA161" i="21"/>
  <c r="AZ161" i="21" s="1"/>
  <c r="BN160" i="21"/>
  <c r="BO160" i="21"/>
  <c r="BK160" i="21"/>
  <c r="BM160" i="21"/>
  <c r="BJ161" i="21"/>
  <c r="BI161" i="21" s="1"/>
  <c r="BL160" i="21"/>
  <c r="Z161" i="21"/>
  <c r="Y161" i="21" s="1"/>
  <c r="AE160" i="21"/>
  <c r="AB160" i="21"/>
  <c r="AA160" i="21"/>
  <c r="AC160" i="21"/>
  <c r="AD160" i="21"/>
  <c r="BL112" i="21"/>
  <c r="BK112" i="21" s="1"/>
  <c r="BN112" i="21" s="1"/>
  <c r="BT110" i="21"/>
  <c r="BW110" i="21" s="1"/>
  <c r="AC114" i="21"/>
  <c r="AA114" i="21" s="1"/>
  <c r="AD114" i="21" s="1"/>
  <c r="AC115" i="21" s="1"/>
  <c r="BC105" i="21"/>
  <c r="BB105" i="21" s="1"/>
  <c r="BE105" i="21" s="1"/>
  <c r="AU111" i="21"/>
  <c r="AS111" i="21" s="1"/>
  <c r="AV111" i="21" s="1"/>
  <c r="AU112" i="21" s="1"/>
  <c r="J161" i="21"/>
  <c r="I161" i="21"/>
  <c r="H162" i="21"/>
  <c r="L161" i="21"/>
  <c r="K161" i="21"/>
  <c r="AI162" i="21"/>
  <c r="AH162" i="21" s="1"/>
  <c r="AN161" i="21"/>
  <c r="AM161" i="21"/>
  <c r="AK161" i="21"/>
  <c r="AJ161" i="21"/>
  <c r="AL161" i="21"/>
  <c r="BU161" i="21"/>
  <c r="BT161" i="21"/>
  <c r="BS162" i="21"/>
  <c r="BR162" i="21" s="1"/>
  <c r="BW161" i="21"/>
  <c r="BX161" i="21"/>
  <c r="BV161" i="21"/>
  <c r="R81" i="21"/>
  <c r="U81" i="21" s="1"/>
  <c r="AE81" i="21"/>
  <c r="BX81" i="21"/>
  <c r="AW81" i="21"/>
  <c r="BO81" i="21"/>
  <c r="BF81" i="21"/>
  <c r="AN81" i="21"/>
  <c r="V81" i="21"/>
  <c r="AR162" i="21"/>
  <c r="AQ162" i="21" s="1"/>
  <c r="AW161" i="21"/>
  <c r="AU161" i="21"/>
  <c r="AS161" i="21"/>
  <c r="AV161" i="21"/>
  <c r="AT161" i="21"/>
  <c r="U161" i="21"/>
  <c r="T161" i="21"/>
  <c r="S161" i="21"/>
  <c r="Q162" i="21"/>
  <c r="P162" i="21" s="1"/>
  <c r="V161" i="21"/>
  <c r="R161" i="21"/>
  <c r="AJ108" i="21"/>
  <c r="AM108" i="21" s="1"/>
  <c r="AV155" i="16"/>
  <c r="AM155" i="16"/>
  <c r="BL110" i="20"/>
  <c r="BK110" i="20" s="1"/>
  <c r="BN110" i="20" s="1"/>
  <c r="BM111" i="20" s="1"/>
  <c r="BB110" i="20"/>
  <c r="BE110" i="20" s="1"/>
  <c r="BD111" i="20" s="1"/>
  <c r="AK115" i="20"/>
  <c r="AL115" i="20"/>
  <c r="AA80" i="20"/>
  <c r="AD80" i="20" s="1"/>
  <c r="AE80" i="20"/>
  <c r="T82" i="20"/>
  <c r="S82" i="20"/>
  <c r="AS80" i="20"/>
  <c r="AV80" i="20" s="1"/>
  <c r="AW80" i="20"/>
  <c r="H160" i="20"/>
  <c r="L159" i="20"/>
  <c r="K159" i="20"/>
  <c r="J159" i="20"/>
  <c r="I159" i="20"/>
  <c r="AM159" i="20"/>
  <c r="AL159" i="20"/>
  <c r="AK159" i="20"/>
  <c r="AJ159" i="20"/>
  <c r="AI160" i="20"/>
  <c r="AH161" i="20" s="1"/>
  <c r="AN159" i="20"/>
  <c r="BJ160" i="20"/>
  <c r="BI161" i="20" s="1"/>
  <c r="BO159" i="20"/>
  <c r="BN159" i="20"/>
  <c r="BM159" i="20"/>
  <c r="BL159" i="20"/>
  <c r="BK159" i="20"/>
  <c r="AW159" i="20"/>
  <c r="AV159" i="20"/>
  <c r="AU159" i="20"/>
  <c r="AT159" i="20"/>
  <c r="AS159" i="20"/>
  <c r="AR160" i="20"/>
  <c r="AQ161" i="20" s="1"/>
  <c r="BA160" i="20"/>
  <c r="AZ161" i="20" s="1"/>
  <c r="BF159" i="20"/>
  <c r="BE159" i="20"/>
  <c r="BD159" i="20"/>
  <c r="BC159" i="20"/>
  <c r="BB159" i="20"/>
  <c r="AC159" i="20"/>
  <c r="AB159" i="20"/>
  <c r="AA159" i="20"/>
  <c r="Z160" i="20"/>
  <c r="Y161" i="20" s="1"/>
  <c r="AE159" i="20"/>
  <c r="AD159" i="20"/>
  <c r="BS160" i="20"/>
  <c r="BR161" i="20" s="1"/>
  <c r="BX159" i="20"/>
  <c r="BW159" i="20"/>
  <c r="BV159" i="20"/>
  <c r="BU159" i="20"/>
  <c r="BT159" i="20"/>
  <c r="BT80" i="20"/>
  <c r="BW80" i="20" s="1"/>
  <c r="BX80" i="20"/>
  <c r="S159" i="20"/>
  <c r="R159" i="20"/>
  <c r="Q160" i="20"/>
  <c r="P161" i="20" s="1"/>
  <c r="V159" i="20"/>
  <c r="U159" i="20"/>
  <c r="T159" i="20"/>
  <c r="J84" i="16"/>
  <c r="I84" i="16" s="1"/>
  <c r="J156" i="16"/>
  <c r="K156" i="16"/>
  <c r="H157" i="16"/>
  <c r="L157" i="16" s="1"/>
  <c r="I156" i="16"/>
  <c r="BV83" i="16"/>
  <c r="BU83" i="16"/>
  <c r="BC75" i="16"/>
  <c r="BD75" i="16"/>
  <c r="AA78" i="16"/>
  <c r="AD78" i="16" s="1"/>
  <c r="AC79" i="16" s="1"/>
  <c r="T155" i="16"/>
  <c r="U155" i="16"/>
  <c r="AB155" i="16"/>
  <c r="AD155" i="16"/>
  <c r="BR155" i="16"/>
  <c r="BX155" i="16"/>
  <c r="BI155" i="16"/>
  <c r="BO155" i="16"/>
  <c r="AZ155" i="16"/>
  <c r="BF155" i="16"/>
  <c r="AW155" i="16"/>
  <c r="AN155" i="16"/>
  <c r="AE155" i="16"/>
  <c r="BT155" i="16"/>
  <c r="BU155" i="16"/>
  <c r="BV155" i="16"/>
  <c r="BS156" i="16"/>
  <c r="BW156" i="16" s="1"/>
  <c r="BM155" i="16"/>
  <c r="BK155" i="16"/>
  <c r="BJ156" i="16"/>
  <c r="BN156" i="16" s="1"/>
  <c r="BL155" i="16"/>
  <c r="BM80" i="16"/>
  <c r="BL80" i="16"/>
  <c r="BB155" i="16"/>
  <c r="BA156" i="16"/>
  <c r="BE156" i="16" s="1"/>
  <c r="BC155" i="16"/>
  <c r="BD155" i="16"/>
  <c r="AU155" i="16"/>
  <c r="AT155" i="16"/>
  <c r="AS155" i="16"/>
  <c r="AR156" i="16"/>
  <c r="AQ156" i="16" s="1"/>
  <c r="AT79" i="16"/>
  <c r="AU79" i="16"/>
  <c r="AK155" i="16"/>
  <c r="AJ155" i="16"/>
  <c r="AI156" i="16"/>
  <c r="AH156" i="16" s="1"/>
  <c r="AL155" i="16"/>
  <c r="AJ78" i="16"/>
  <c r="AM78" i="16" s="1"/>
  <c r="AC155" i="16"/>
  <c r="AA155" i="16"/>
  <c r="Z156" i="16"/>
  <c r="Y156" i="16" s="1"/>
  <c r="S155" i="16"/>
  <c r="R155" i="16"/>
  <c r="Q156" i="16"/>
  <c r="P156" i="16" s="1"/>
  <c r="V155" i="16"/>
  <c r="CC116" i="21" l="1"/>
  <c r="CF116" i="21" s="1"/>
  <c r="CD117" i="21" s="1"/>
  <c r="CG161" i="21"/>
  <c r="CF161" i="21"/>
  <c r="CE161" i="21"/>
  <c r="CD161" i="21"/>
  <c r="CC161" i="21"/>
  <c r="CB162" i="21"/>
  <c r="CA162" i="21" s="1"/>
  <c r="CC160" i="20"/>
  <c r="CB161" i="20"/>
  <c r="CA162" i="20" s="1"/>
  <c r="CG160" i="20"/>
  <c r="CD160" i="20"/>
  <c r="CF160" i="20"/>
  <c r="CE160" i="20"/>
  <c r="CC80" i="20"/>
  <c r="CF80" i="20" s="1"/>
  <c r="CG80" i="20"/>
  <c r="CD111" i="16"/>
  <c r="CE111" i="16"/>
  <c r="CG156" i="16"/>
  <c r="CF156" i="16"/>
  <c r="CC156" i="16"/>
  <c r="CE156" i="16"/>
  <c r="CD156" i="16"/>
  <c r="CB157" i="16"/>
  <c r="CA157" i="16" s="1"/>
  <c r="BB161" i="21"/>
  <c r="BA162" i="21"/>
  <c r="AZ162" i="21" s="1"/>
  <c r="BE161" i="21"/>
  <c r="BF161" i="21"/>
  <c r="BD161" i="21"/>
  <c r="BC161" i="21"/>
  <c r="BN161" i="21"/>
  <c r="BJ162" i="21"/>
  <c r="BI162" i="21" s="1"/>
  <c r="BM161" i="21"/>
  <c r="BO161" i="21"/>
  <c r="BK161" i="21"/>
  <c r="BL161" i="21"/>
  <c r="Z162" i="21"/>
  <c r="Y162" i="21" s="1"/>
  <c r="AB161" i="21"/>
  <c r="AC161" i="21"/>
  <c r="AA161" i="21"/>
  <c r="AD161" i="21"/>
  <c r="AE161" i="21"/>
  <c r="BU111" i="21"/>
  <c r="BV111" i="21"/>
  <c r="AB115" i="21"/>
  <c r="AA115" i="21" s="1"/>
  <c r="AD115" i="21" s="1"/>
  <c r="AC116" i="21" s="1"/>
  <c r="AT112" i="21"/>
  <c r="AS112" i="21" s="1"/>
  <c r="AV112" i="21" s="1"/>
  <c r="AL109" i="21"/>
  <c r="AK109" i="21"/>
  <c r="S82" i="21"/>
  <c r="T82" i="21"/>
  <c r="CG82" i="21" s="1"/>
  <c r="BL113" i="21"/>
  <c r="BM113" i="21"/>
  <c r="L162" i="21"/>
  <c r="K162" i="21"/>
  <c r="J162" i="21"/>
  <c r="H163" i="21"/>
  <c r="I162" i="21"/>
  <c r="BC106" i="21"/>
  <c r="BD106" i="21"/>
  <c r="BW162" i="21"/>
  <c r="BV162" i="21"/>
  <c r="BU162" i="21"/>
  <c r="BS163" i="21"/>
  <c r="BR163" i="21" s="1"/>
  <c r="BT162" i="21"/>
  <c r="BX162" i="21"/>
  <c r="Q163" i="21"/>
  <c r="P163" i="21" s="1"/>
  <c r="V162" i="21"/>
  <c r="U162" i="21"/>
  <c r="S162" i="21"/>
  <c r="R162" i="21"/>
  <c r="T162" i="21"/>
  <c r="AI163" i="21"/>
  <c r="AH163" i="21" s="1"/>
  <c r="AM162" i="21"/>
  <c r="AK162" i="21"/>
  <c r="AN162" i="21"/>
  <c r="AL162" i="21"/>
  <c r="AJ162" i="21"/>
  <c r="AS162" i="21"/>
  <c r="AW162" i="21"/>
  <c r="AU162" i="21"/>
  <c r="AT162" i="21"/>
  <c r="AR163" i="21"/>
  <c r="AQ163" i="21" s="1"/>
  <c r="AV162" i="21"/>
  <c r="AV156" i="16"/>
  <c r="AM156" i="16"/>
  <c r="BC111" i="20"/>
  <c r="BB111" i="20" s="1"/>
  <c r="BE111" i="20" s="1"/>
  <c r="AJ115" i="20"/>
  <c r="AM115" i="20" s="1"/>
  <c r="BL111" i="20"/>
  <c r="BK111" i="20" s="1"/>
  <c r="BN111" i="20" s="1"/>
  <c r="BM112" i="20" s="1"/>
  <c r="BU160" i="20"/>
  <c r="BT160" i="20"/>
  <c r="BS161" i="20"/>
  <c r="BR162" i="20" s="1"/>
  <c r="BX160" i="20"/>
  <c r="BW160" i="20"/>
  <c r="BV160" i="20"/>
  <c r="AR161" i="20"/>
  <c r="AQ162" i="20" s="1"/>
  <c r="AW160" i="20"/>
  <c r="AV160" i="20"/>
  <c r="AU160" i="20"/>
  <c r="AT160" i="20"/>
  <c r="AS160" i="20"/>
  <c r="AB81" i="20"/>
  <c r="AC81" i="20"/>
  <c r="J160" i="20"/>
  <c r="I160" i="20"/>
  <c r="H161" i="20"/>
  <c r="L160" i="20"/>
  <c r="K160" i="20"/>
  <c r="AI161" i="20"/>
  <c r="AH162" i="20" s="1"/>
  <c r="AN160" i="20"/>
  <c r="AM160" i="20"/>
  <c r="AL160" i="20"/>
  <c r="AK160" i="20"/>
  <c r="AJ160" i="20"/>
  <c r="BU81" i="20"/>
  <c r="BV81" i="20"/>
  <c r="AU81" i="20"/>
  <c r="AT81" i="20"/>
  <c r="BA161" i="20"/>
  <c r="AZ162" i="20" s="1"/>
  <c r="BF160" i="20"/>
  <c r="BE160" i="20"/>
  <c r="BD160" i="20"/>
  <c r="BC160" i="20"/>
  <c r="BB160" i="20"/>
  <c r="U160" i="20"/>
  <c r="T160" i="20"/>
  <c r="S160" i="20"/>
  <c r="R160" i="20"/>
  <c r="V160" i="20"/>
  <c r="Q161" i="20"/>
  <c r="P162" i="20" s="1"/>
  <c r="AE160" i="20"/>
  <c r="AD160" i="20"/>
  <c r="AC160" i="20"/>
  <c r="AB160" i="20"/>
  <c r="AA160" i="20"/>
  <c r="Z161" i="20"/>
  <c r="Y162" i="20" s="1"/>
  <c r="BK160" i="20"/>
  <c r="BJ161" i="20"/>
  <c r="BI162" i="20" s="1"/>
  <c r="BO160" i="20"/>
  <c r="BN160" i="20"/>
  <c r="BM160" i="20"/>
  <c r="BL160" i="20"/>
  <c r="R82" i="20"/>
  <c r="U82" i="20" s="1"/>
  <c r="BO82" i="20"/>
  <c r="AN82" i="20"/>
  <c r="BF82" i="20"/>
  <c r="V82" i="20"/>
  <c r="L84" i="16"/>
  <c r="J157" i="16"/>
  <c r="K157" i="16"/>
  <c r="H158" i="16"/>
  <c r="L158" i="16" s="1"/>
  <c r="I157" i="16"/>
  <c r="BT83" i="16"/>
  <c r="BW83" i="16" s="1"/>
  <c r="BB75" i="16"/>
  <c r="BE75" i="16" s="1"/>
  <c r="AB79" i="16"/>
  <c r="AA79" i="16" s="1"/>
  <c r="T156" i="16"/>
  <c r="U156" i="16"/>
  <c r="AB156" i="16"/>
  <c r="AD156" i="16"/>
  <c r="BR156" i="16"/>
  <c r="BX156" i="16"/>
  <c r="BI156" i="16"/>
  <c r="BO156" i="16"/>
  <c r="AZ156" i="16"/>
  <c r="BF156" i="16"/>
  <c r="AW156" i="16"/>
  <c r="AN156" i="16"/>
  <c r="AE156" i="16"/>
  <c r="BU156" i="16"/>
  <c r="BT156" i="16"/>
  <c r="BS157" i="16"/>
  <c r="BW157" i="16" s="1"/>
  <c r="BV156" i="16"/>
  <c r="BM156" i="16"/>
  <c r="BL156" i="16"/>
  <c r="BK156" i="16"/>
  <c r="BJ157" i="16"/>
  <c r="BN157" i="16" s="1"/>
  <c r="BK80" i="16"/>
  <c r="BN80" i="16" s="1"/>
  <c r="BC156" i="16"/>
  <c r="BA157" i="16"/>
  <c r="BE157" i="16" s="1"/>
  <c r="BB156" i="16"/>
  <c r="BD156" i="16"/>
  <c r="AU156" i="16"/>
  <c r="AR157" i="16"/>
  <c r="AQ157" i="16" s="1"/>
  <c r="AT156" i="16"/>
  <c r="AS156" i="16"/>
  <c r="AS79" i="16"/>
  <c r="AV79" i="16" s="1"/>
  <c r="AL156" i="16"/>
  <c r="AK156" i="16"/>
  <c r="AJ156" i="16"/>
  <c r="AI157" i="16"/>
  <c r="AH157" i="16" s="1"/>
  <c r="AL79" i="16"/>
  <c r="AK79" i="16"/>
  <c r="AC156" i="16"/>
  <c r="Z157" i="16"/>
  <c r="Y157" i="16" s="1"/>
  <c r="AA156" i="16"/>
  <c r="S156" i="16"/>
  <c r="R156" i="16"/>
  <c r="Q157" i="16"/>
  <c r="P157" i="16" s="1"/>
  <c r="V156" i="16"/>
  <c r="CE117" i="21" l="1"/>
  <c r="CC117" i="21" s="1"/>
  <c r="CF117" i="21" s="1"/>
  <c r="CE118" i="21" s="1"/>
  <c r="CC111" i="16"/>
  <c r="CF111" i="16" s="1"/>
  <c r="CD112" i="16" s="1"/>
  <c r="CD81" i="20"/>
  <c r="CE81" i="20"/>
  <c r="CC162" i="21"/>
  <c r="CB163" i="21"/>
  <c r="CA163" i="21" s="1"/>
  <c r="CG162" i="21"/>
  <c r="CE162" i="21"/>
  <c r="CF162" i="21"/>
  <c r="CD162" i="21"/>
  <c r="CD161" i="20"/>
  <c r="CC161" i="20"/>
  <c r="CB162" i="20"/>
  <c r="CA163" i="20" s="1"/>
  <c r="CG161" i="20"/>
  <c r="CF161" i="20"/>
  <c r="CE161" i="20"/>
  <c r="CB158" i="16"/>
  <c r="CA158" i="16" s="1"/>
  <c r="CG157" i="16"/>
  <c r="CD157" i="16"/>
  <c r="CC157" i="16"/>
  <c r="CF157" i="16"/>
  <c r="CE157" i="16"/>
  <c r="BE162" i="21"/>
  <c r="BB162" i="21"/>
  <c r="BA163" i="21"/>
  <c r="AZ163" i="21" s="1"/>
  <c r="BC162" i="21"/>
  <c r="BD162" i="21"/>
  <c r="BF162" i="21"/>
  <c r="BM162" i="21"/>
  <c r="BN162" i="21"/>
  <c r="BK162" i="21"/>
  <c r="BL162" i="21"/>
  <c r="BJ163" i="21"/>
  <c r="BI163" i="21" s="1"/>
  <c r="BO162" i="21"/>
  <c r="AD162" i="21"/>
  <c r="AC162" i="21"/>
  <c r="Z163" i="21"/>
  <c r="Y163" i="21" s="1"/>
  <c r="AB162" i="21"/>
  <c r="AE162" i="21"/>
  <c r="AA162" i="21"/>
  <c r="BT111" i="21"/>
  <c r="BW111" i="21" s="1"/>
  <c r="BV112" i="21" s="1"/>
  <c r="AB116" i="21"/>
  <c r="AA116" i="21" s="1"/>
  <c r="AD116" i="21" s="1"/>
  <c r="AT113" i="21"/>
  <c r="AU113" i="21"/>
  <c r="AJ109" i="21"/>
  <c r="AM109" i="21" s="1"/>
  <c r="AL110" i="21" s="1"/>
  <c r="BB106" i="21"/>
  <c r="BE106" i="21" s="1"/>
  <c r="BD107" i="21" s="1"/>
  <c r="AK163" i="21"/>
  <c r="AJ163" i="21"/>
  <c r="AI164" i="21"/>
  <c r="AH164" i="21" s="1"/>
  <c r="AM163" i="21"/>
  <c r="AN163" i="21"/>
  <c r="AL163" i="21"/>
  <c r="Q164" i="21"/>
  <c r="P164" i="21" s="1"/>
  <c r="U163" i="21"/>
  <c r="S163" i="21"/>
  <c r="V163" i="21"/>
  <c r="T163" i="21"/>
  <c r="R163" i="21"/>
  <c r="BK113" i="21"/>
  <c r="BN113" i="21" s="1"/>
  <c r="BS164" i="21"/>
  <c r="BR164" i="21" s="1"/>
  <c r="BX163" i="21"/>
  <c r="BW163" i="21"/>
  <c r="BU163" i="21"/>
  <c r="BV163" i="21"/>
  <c r="BT163" i="21"/>
  <c r="H164" i="21"/>
  <c r="L163" i="21"/>
  <c r="J163" i="21"/>
  <c r="K163" i="21"/>
  <c r="I163" i="21"/>
  <c r="AE82" i="21"/>
  <c r="BO82" i="21"/>
  <c r="AW82" i="21"/>
  <c r="V82" i="21"/>
  <c r="AN82" i="21"/>
  <c r="R82" i="21"/>
  <c r="U82" i="21" s="1"/>
  <c r="BX82" i="21"/>
  <c r="BF82" i="21"/>
  <c r="AU163" i="21"/>
  <c r="AT163" i="21"/>
  <c r="AS163" i="21"/>
  <c r="AW163" i="21"/>
  <c r="AR164" i="21"/>
  <c r="AQ164" i="21" s="1"/>
  <c r="AV163" i="21"/>
  <c r="AV157" i="16"/>
  <c r="AM157" i="16"/>
  <c r="BD112" i="20"/>
  <c r="BC112" i="20"/>
  <c r="AK116" i="20"/>
  <c r="AL116" i="20"/>
  <c r="BL112" i="20"/>
  <c r="BK112" i="20" s="1"/>
  <c r="BN112" i="20" s="1"/>
  <c r="BM113" i="20" s="1"/>
  <c r="AS81" i="20"/>
  <c r="AV81" i="20" s="1"/>
  <c r="AW81" i="20"/>
  <c r="Q162" i="20"/>
  <c r="P163" i="20" s="1"/>
  <c r="V161" i="20"/>
  <c r="U161" i="20"/>
  <c r="T161" i="20"/>
  <c r="S161" i="20"/>
  <c r="R161" i="20"/>
  <c r="AA81" i="20"/>
  <c r="AD81" i="20" s="1"/>
  <c r="AE81" i="20"/>
  <c r="AS161" i="20"/>
  <c r="AR162" i="20"/>
  <c r="AQ163" i="20" s="1"/>
  <c r="AW161" i="20"/>
  <c r="AV161" i="20"/>
  <c r="AU161" i="20"/>
  <c r="AT161" i="20"/>
  <c r="S83" i="20"/>
  <c r="T83" i="20"/>
  <c r="Z162" i="20"/>
  <c r="Y163" i="20" s="1"/>
  <c r="AE161" i="20"/>
  <c r="AD161" i="20"/>
  <c r="AC161" i="20"/>
  <c r="AB161" i="20"/>
  <c r="AA161" i="20"/>
  <c r="BT81" i="20"/>
  <c r="BW81" i="20" s="1"/>
  <c r="BX81" i="20"/>
  <c r="AI162" i="20"/>
  <c r="AH163" i="20" s="1"/>
  <c r="AN161" i="20"/>
  <c r="AM161" i="20"/>
  <c r="AL161" i="20"/>
  <c r="AK161" i="20"/>
  <c r="AJ161" i="20"/>
  <c r="BC161" i="20"/>
  <c r="BB161" i="20"/>
  <c r="BA162" i="20"/>
  <c r="AZ163" i="20" s="1"/>
  <c r="BF161" i="20"/>
  <c r="BE161" i="20"/>
  <c r="BD161" i="20"/>
  <c r="L161" i="20"/>
  <c r="K161" i="20"/>
  <c r="J161" i="20"/>
  <c r="I161" i="20"/>
  <c r="H162" i="20"/>
  <c r="BW161" i="20"/>
  <c r="BV161" i="20"/>
  <c r="BU161" i="20"/>
  <c r="BT161" i="20"/>
  <c r="BX161" i="20"/>
  <c r="BS162" i="20"/>
  <c r="BR163" i="20" s="1"/>
  <c r="BM161" i="20"/>
  <c r="BL161" i="20"/>
  <c r="BK161" i="20"/>
  <c r="BJ162" i="20"/>
  <c r="BI163" i="20" s="1"/>
  <c r="BO161" i="20"/>
  <c r="BN161" i="20"/>
  <c r="J85" i="16"/>
  <c r="I85" i="16" s="1"/>
  <c r="J158" i="16"/>
  <c r="K158" i="16"/>
  <c r="H159" i="16"/>
  <c r="L159" i="16" s="1"/>
  <c r="I158" i="16"/>
  <c r="BU84" i="16"/>
  <c r="BV84" i="16"/>
  <c r="BD76" i="16"/>
  <c r="BC76" i="16"/>
  <c r="T157" i="16"/>
  <c r="U157" i="16"/>
  <c r="AD79" i="16"/>
  <c r="AB157" i="16"/>
  <c r="AD157" i="16"/>
  <c r="BR157" i="16"/>
  <c r="BX157" i="16"/>
  <c r="BI157" i="16"/>
  <c r="BO157" i="16"/>
  <c r="AZ157" i="16"/>
  <c r="BF157" i="16"/>
  <c r="AW157" i="16"/>
  <c r="AN157" i="16"/>
  <c r="AE157" i="16"/>
  <c r="BV157" i="16"/>
  <c r="BU157" i="16"/>
  <c r="BS158" i="16"/>
  <c r="BW158" i="16" s="1"/>
  <c r="BT157" i="16"/>
  <c r="BL157" i="16"/>
  <c r="BJ158" i="16"/>
  <c r="BN158" i="16" s="1"/>
  <c r="BK157" i="16"/>
  <c r="BM157" i="16"/>
  <c r="BM81" i="16"/>
  <c r="BL81" i="16"/>
  <c r="BD157" i="16"/>
  <c r="BB157" i="16"/>
  <c r="BA158" i="16"/>
  <c r="BE158" i="16" s="1"/>
  <c r="BC157" i="16"/>
  <c r="AT157" i="16"/>
  <c r="AR158" i="16"/>
  <c r="AQ158" i="16" s="1"/>
  <c r="AU157" i="16"/>
  <c r="AS157" i="16"/>
  <c r="AU80" i="16"/>
  <c r="AT80" i="16"/>
  <c r="AL157" i="16"/>
  <c r="AK157" i="16"/>
  <c r="AJ157" i="16"/>
  <c r="AI158" i="16"/>
  <c r="AH158" i="16" s="1"/>
  <c r="AJ79" i="16"/>
  <c r="AM79" i="16" s="1"/>
  <c r="Z158" i="16"/>
  <c r="Y158" i="16" s="1"/>
  <c r="AC157" i="16"/>
  <c r="AA157" i="16"/>
  <c r="S157" i="16"/>
  <c r="R157" i="16"/>
  <c r="Q158" i="16"/>
  <c r="P158" i="16" s="1"/>
  <c r="V157" i="16"/>
  <c r="CE112" i="16" l="1"/>
  <c r="CC112" i="16" s="1"/>
  <c r="CF112" i="16" s="1"/>
  <c r="CD118" i="21"/>
  <c r="CC118" i="21" s="1"/>
  <c r="CF118" i="21" s="1"/>
  <c r="CE119" i="21" s="1"/>
  <c r="CE162" i="20"/>
  <c r="CD162" i="20"/>
  <c r="CC162" i="20"/>
  <c r="CB163" i="20"/>
  <c r="CA164" i="20" s="1"/>
  <c r="CF162" i="20"/>
  <c r="CG162" i="20"/>
  <c r="CD163" i="21"/>
  <c r="CB164" i="21"/>
  <c r="CA164" i="21" s="1"/>
  <c r="CC163" i="21"/>
  <c r="CG163" i="21"/>
  <c r="CF163" i="21"/>
  <c r="CE163" i="21"/>
  <c r="CC81" i="20"/>
  <c r="CF81" i="20" s="1"/>
  <c r="CG81" i="20"/>
  <c r="CB159" i="16"/>
  <c r="CA159" i="16" s="1"/>
  <c r="CE158" i="16"/>
  <c r="CD158" i="16"/>
  <c r="CF158" i="16"/>
  <c r="CC158" i="16"/>
  <c r="CG158" i="16"/>
  <c r="BD163" i="21"/>
  <c r="BE163" i="21"/>
  <c r="BB163" i="21"/>
  <c r="BF163" i="21"/>
  <c r="BA164" i="21"/>
  <c r="AZ164" i="21" s="1"/>
  <c r="BC163" i="21"/>
  <c r="BK163" i="21"/>
  <c r="BM163" i="21"/>
  <c r="BN163" i="21"/>
  <c r="BO163" i="21"/>
  <c r="AA163" i="21"/>
  <c r="BL163" i="21"/>
  <c r="BJ164" i="21"/>
  <c r="BI164" i="21" s="1"/>
  <c r="AE163" i="21"/>
  <c r="Z164" i="21"/>
  <c r="Y164" i="21" s="1"/>
  <c r="AB163" i="21"/>
  <c r="AD163" i="21"/>
  <c r="AC163" i="21"/>
  <c r="BU112" i="21"/>
  <c r="BT112" i="21" s="1"/>
  <c r="BW112" i="21" s="1"/>
  <c r="BV113" i="21" s="1"/>
  <c r="AS113" i="21"/>
  <c r="AV113" i="21" s="1"/>
  <c r="AT114" i="21" s="1"/>
  <c r="AB117" i="21"/>
  <c r="AC117" i="21"/>
  <c r="BC107" i="21"/>
  <c r="BB107" i="21" s="1"/>
  <c r="BE107" i="21" s="1"/>
  <c r="AK110" i="21"/>
  <c r="AJ110" i="21" s="1"/>
  <c r="AM110" i="21" s="1"/>
  <c r="AL111" i="21" s="1"/>
  <c r="BS165" i="21"/>
  <c r="BR165" i="21" s="1"/>
  <c r="BW164" i="21"/>
  <c r="BU164" i="21"/>
  <c r="BT164" i="21"/>
  <c r="BV164" i="21"/>
  <c r="BX164" i="21"/>
  <c r="H165" i="21"/>
  <c r="L164" i="21"/>
  <c r="J164" i="21"/>
  <c r="K164" i="21"/>
  <c r="I164" i="21"/>
  <c r="AM164" i="21"/>
  <c r="AL164" i="21"/>
  <c r="AK164" i="21"/>
  <c r="AI165" i="21"/>
  <c r="AH165" i="21" s="1"/>
  <c r="AN164" i="21"/>
  <c r="AJ164" i="21"/>
  <c r="BM114" i="21"/>
  <c r="BL114" i="21"/>
  <c r="AW164" i="21"/>
  <c r="AV164" i="21"/>
  <c r="AU164" i="21"/>
  <c r="AS164" i="21"/>
  <c r="AR165" i="21"/>
  <c r="AQ165" i="21" s="1"/>
  <c r="AT164" i="21"/>
  <c r="S164" i="21"/>
  <c r="R164" i="21"/>
  <c r="Q165" i="21"/>
  <c r="P165" i="21" s="1"/>
  <c r="U164" i="21"/>
  <c r="T164" i="21"/>
  <c r="V164" i="21"/>
  <c r="T83" i="21"/>
  <c r="CG83" i="21" s="1"/>
  <c r="S83" i="21"/>
  <c r="AV158" i="16"/>
  <c r="AM158" i="16"/>
  <c r="AJ116" i="20"/>
  <c r="AM116" i="20" s="1"/>
  <c r="AL117" i="20" s="1"/>
  <c r="BB112" i="20"/>
  <c r="BE112" i="20" s="1"/>
  <c r="BL113" i="20"/>
  <c r="BK113" i="20" s="1"/>
  <c r="BN113" i="20" s="1"/>
  <c r="BM114" i="20" s="1"/>
  <c r="BU82" i="20"/>
  <c r="BV82" i="20"/>
  <c r="BF83" i="20"/>
  <c r="BO83" i="20"/>
  <c r="V83" i="20"/>
  <c r="AN83" i="20"/>
  <c r="R83" i="20"/>
  <c r="U83" i="20" s="1"/>
  <c r="H163" i="20"/>
  <c r="L162" i="20"/>
  <c r="K162" i="20"/>
  <c r="J162" i="20"/>
  <c r="I162" i="20"/>
  <c r="BE162" i="20"/>
  <c r="BD162" i="20"/>
  <c r="BC162" i="20"/>
  <c r="BB162" i="20"/>
  <c r="BF162" i="20"/>
  <c r="BA163" i="20"/>
  <c r="AZ164" i="20" s="1"/>
  <c r="BO162" i="20"/>
  <c r="BN162" i="20"/>
  <c r="BM162" i="20"/>
  <c r="BL162" i="20"/>
  <c r="BK162" i="20"/>
  <c r="BJ163" i="20"/>
  <c r="BI164" i="20" s="1"/>
  <c r="BS163" i="20"/>
  <c r="BR164" i="20" s="1"/>
  <c r="BX162" i="20"/>
  <c r="BW162" i="20"/>
  <c r="BV162" i="20"/>
  <c r="BU162" i="20"/>
  <c r="BT162" i="20"/>
  <c r="AK162" i="20"/>
  <c r="AJ162" i="20"/>
  <c r="AI163" i="20"/>
  <c r="AH164" i="20" s="1"/>
  <c r="AN162" i="20"/>
  <c r="AM162" i="20"/>
  <c r="AL162" i="20"/>
  <c r="Q163" i="20"/>
  <c r="P164" i="20" s="1"/>
  <c r="V162" i="20"/>
  <c r="U162" i="20"/>
  <c r="T162" i="20"/>
  <c r="S162" i="20"/>
  <c r="R162" i="20"/>
  <c r="AA162" i="20"/>
  <c r="Z163" i="20"/>
  <c r="Y164" i="20" s="1"/>
  <c r="AE162" i="20"/>
  <c r="AD162" i="20"/>
  <c r="AC162" i="20"/>
  <c r="AB162" i="20"/>
  <c r="AC82" i="20"/>
  <c r="AB82" i="20"/>
  <c r="AU162" i="20"/>
  <c r="AT162" i="20"/>
  <c r="AS162" i="20"/>
  <c r="AR163" i="20"/>
  <c r="AQ164" i="20" s="1"/>
  <c r="AW162" i="20"/>
  <c r="AV162" i="20"/>
  <c r="AT82" i="20"/>
  <c r="AU82" i="20"/>
  <c r="L85" i="16"/>
  <c r="J86" i="16" s="1"/>
  <c r="I86" i="16" s="1"/>
  <c r="J159" i="16"/>
  <c r="K159" i="16"/>
  <c r="H160" i="16"/>
  <c r="L160" i="16" s="1"/>
  <c r="I159" i="16"/>
  <c r="BB76" i="16"/>
  <c r="BE76" i="16" s="1"/>
  <c r="BC77" i="16" s="1"/>
  <c r="BT84" i="16"/>
  <c r="BW84" i="16" s="1"/>
  <c r="T158" i="16"/>
  <c r="U158" i="16"/>
  <c r="AC80" i="16"/>
  <c r="AB158" i="16"/>
  <c r="AD158" i="16"/>
  <c r="AB80" i="16"/>
  <c r="BR158" i="16"/>
  <c r="BX158" i="16"/>
  <c r="BI158" i="16"/>
  <c r="BO158" i="16"/>
  <c r="AZ158" i="16"/>
  <c r="BF158" i="16"/>
  <c r="AW158" i="16"/>
  <c r="AN158" i="16"/>
  <c r="AE158" i="16"/>
  <c r="BV158" i="16"/>
  <c r="BT158" i="16"/>
  <c r="BS159" i="16"/>
  <c r="BW159" i="16" s="1"/>
  <c r="BU158" i="16"/>
  <c r="BM158" i="16"/>
  <c r="BL158" i="16"/>
  <c r="BK158" i="16"/>
  <c r="BJ159" i="16"/>
  <c r="BN159" i="16" s="1"/>
  <c r="BK81" i="16"/>
  <c r="BN81" i="16" s="1"/>
  <c r="BC158" i="16"/>
  <c r="BA159" i="16"/>
  <c r="BE159" i="16" s="1"/>
  <c r="BD158" i="16"/>
  <c r="BB158" i="16"/>
  <c r="AR159" i="16"/>
  <c r="AQ159" i="16" s="1"/>
  <c r="AS158" i="16"/>
  <c r="AU158" i="16"/>
  <c r="AT158" i="16"/>
  <c r="AS80" i="16"/>
  <c r="AV80" i="16" s="1"/>
  <c r="AL80" i="16"/>
  <c r="AK80" i="16"/>
  <c r="AL158" i="16"/>
  <c r="AK158" i="16"/>
  <c r="AJ158" i="16"/>
  <c r="AI159" i="16"/>
  <c r="AH159" i="16" s="1"/>
  <c r="AA158" i="16"/>
  <c r="Z159" i="16"/>
  <c r="Y159" i="16" s="1"/>
  <c r="AC158" i="16"/>
  <c r="S158" i="16"/>
  <c r="R158" i="16"/>
  <c r="Q159" i="16"/>
  <c r="P159" i="16" s="1"/>
  <c r="V158" i="16"/>
  <c r="CD119" i="21" l="1"/>
  <c r="CC119" i="21" s="1"/>
  <c r="CF119" i="21" s="1"/>
  <c r="CD120" i="21" s="1"/>
  <c r="CE82" i="20"/>
  <c r="CD82" i="20"/>
  <c r="CF163" i="20"/>
  <c r="CE163" i="20"/>
  <c r="CD163" i="20"/>
  <c r="CC163" i="20"/>
  <c r="CB164" i="20"/>
  <c r="CA165" i="20" s="1"/>
  <c r="CG163" i="20"/>
  <c r="CE164" i="21"/>
  <c r="CC164" i="21"/>
  <c r="CB165" i="21"/>
  <c r="CA165" i="21" s="1"/>
  <c r="CG164" i="21"/>
  <c r="CF164" i="21"/>
  <c r="CD164" i="21"/>
  <c r="CD113" i="16"/>
  <c r="CE113" i="16"/>
  <c r="CC159" i="16"/>
  <c r="CB160" i="16"/>
  <c r="CA160" i="16" s="1"/>
  <c r="CF159" i="16"/>
  <c r="CE159" i="16"/>
  <c r="CG159" i="16"/>
  <c r="CD159" i="16"/>
  <c r="BA165" i="21"/>
  <c r="AZ165" i="21" s="1"/>
  <c r="BB164" i="21"/>
  <c r="BD164" i="21"/>
  <c r="BF164" i="21"/>
  <c r="BC164" i="21"/>
  <c r="BE164" i="21"/>
  <c r="BK164" i="21"/>
  <c r="BN164" i="21"/>
  <c r="BM164" i="21"/>
  <c r="BL164" i="21"/>
  <c r="BO164" i="21"/>
  <c r="BJ165" i="21"/>
  <c r="BI165" i="21" s="1"/>
  <c r="AB164" i="21"/>
  <c r="AC164" i="21"/>
  <c r="AD164" i="21"/>
  <c r="AE164" i="21"/>
  <c r="Z165" i="21"/>
  <c r="Y165" i="21" s="1"/>
  <c r="AA164" i="21"/>
  <c r="AU114" i="21"/>
  <c r="AS114" i="21" s="1"/>
  <c r="AV114" i="21" s="1"/>
  <c r="AU115" i="21" s="1"/>
  <c r="BU113" i="21"/>
  <c r="BT113" i="21" s="1"/>
  <c r="BW113" i="21" s="1"/>
  <c r="AA117" i="21"/>
  <c r="AD117" i="21" s="1"/>
  <c r="AB118" i="21" s="1"/>
  <c r="AK111" i="21"/>
  <c r="AJ111" i="21" s="1"/>
  <c r="AM111" i="21" s="1"/>
  <c r="AK112" i="21" s="1"/>
  <c r="BK114" i="21"/>
  <c r="BN114" i="21" s="1"/>
  <c r="BL115" i="21" s="1"/>
  <c r="BD108" i="21"/>
  <c r="BC108" i="21"/>
  <c r="AE83" i="21"/>
  <c r="R83" i="21"/>
  <c r="U83" i="21" s="1"/>
  <c r="BF83" i="21"/>
  <c r="AN83" i="21"/>
  <c r="AW83" i="21"/>
  <c r="BX83" i="21"/>
  <c r="BO83" i="21"/>
  <c r="V83" i="21"/>
  <c r="AR166" i="21"/>
  <c r="AQ166" i="21" s="1"/>
  <c r="AW165" i="21"/>
  <c r="AU165" i="21"/>
  <c r="AS165" i="21"/>
  <c r="AV165" i="21"/>
  <c r="AT165" i="21"/>
  <c r="BU165" i="21"/>
  <c r="BT165" i="21"/>
  <c r="BS166" i="21"/>
  <c r="BR166" i="21" s="1"/>
  <c r="BW165" i="21"/>
  <c r="BX165" i="21"/>
  <c r="BV165" i="21"/>
  <c r="AI166" i="21"/>
  <c r="AH166" i="21" s="1"/>
  <c r="AN165" i="21"/>
  <c r="AM165" i="21"/>
  <c r="AK165" i="21"/>
  <c r="AL165" i="21"/>
  <c r="AJ165" i="21"/>
  <c r="J165" i="21"/>
  <c r="I165" i="21"/>
  <c r="H166" i="21"/>
  <c r="L165" i="21"/>
  <c r="K165" i="21"/>
  <c r="U165" i="21"/>
  <c r="T165" i="21"/>
  <c r="S165" i="21"/>
  <c r="Q166" i="21"/>
  <c r="P166" i="21" s="1"/>
  <c r="V165" i="21"/>
  <c r="R165" i="21"/>
  <c r="AK117" i="20"/>
  <c r="AJ117" i="20" s="1"/>
  <c r="AM117" i="20" s="1"/>
  <c r="AV159" i="16"/>
  <c r="AM159" i="16"/>
  <c r="BD113" i="20"/>
  <c r="BC113" i="20"/>
  <c r="BL114" i="20"/>
  <c r="BK114" i="20" s="1"/>
  <c r="BN114" i="20" s="1"/>
  <c r="BM115" i="20" s="1"/>
  <c r="BJ164" i="20"/>
  <c r="BI165" i="20" s="1"/>
  <c r="BO163" i="20"/>
  <c r="BN163" i="20"/>
  <c r="BM163" i="20"/>
  <c r="BL163" i="20"/>
  <c r="BK163" i="20"/>
  <c r="AC163" i="20"/>
  <c r="AB163" i="20"/>
  <c r="AA163" i="20"/>
  <c r="Z164" i="20"/>
  <c r="Y165" i="20" s="1"/>
  <c r="AE163" i="20"/>
  <c r="AD163" i="20"/>
  <c r="AA82" i="20"/>
  <c r="AD82" i="20" s="1"/>
  <c r="AE82" i="20"/>
  <c r="H164" i="20"/>
  <c r="L163" i="20"/>
  <c r="K163" i="20"/>
  <c r="J163" i="20"/>
  <c r="I163" i="20"/>
  <c r="BS164" i="20"/>
  <c r="BR165" i="20" s="1"/>
  <c r="BX163" i="20"/>
  <c r="BW163" i="20"/>
  <c r="BV163" i="20"/>
  <c r="BU163" i="20"/>
  <c r="BT163" i="20"/>
  <c r="AS82" i="20"/>
  <c r="AV82" i="20" s="1"/>
  <c r="AW82" i="20"/>
  <c r="AW163" i="20"/>
  <c r="AV163" i="20"/>
  <c r="AU163" i="20"/>
  <c r="AT163" i="20"/>
  <c r="AS163" i="20"/>
  <c r="AR164" i="20"/>
  <c r="AQ165" i="20" s="1"/>
  <c r="BA164" i="20"/>
  <c r="AZ165" i="20" s="1"/>
  <c r="BF163" i="20"/>
  <c r="BE163" i="20"/>
  <c r="BD163" i="20"/>
  <c r="BC163" i="20"/>
  <c r="BB163" i="20"/>
  <c r="AM163" i="20"/>
  <c r="AL163" i="20"/>
  <c r="AK163" i="20"/>
  <c r="AJ163" i="20"/>
  <c r="AI164" i="20"/>
  <c r="AH165" i="20" s="1"/>
  <c r="AN163" i="20"/>
  <c r="T84" i="20"/>
  <c r="S84" i="20"/>
  <c r="BT82" i="20"/>
  <c r="BW82" i="20" s="1"/>
  <c r="BX82" i="20"/>
  <c r="S163" i="20"/>
  <c r="R163" i="20"/>
  <c r="Q164" i="20"/>
  <c r="P165" i="20" s="1"/>
  <c r="V163" i="20"/>
  <c r="U163" i="20"/>
  <c r="T163" i="20"/>
  <c r="L86" i="16"/>
  <c r="J87" i="16" s="1"/>
  <c r="I87" i="16" s="1"/>
  <c r="J160" i="16"/>
  <c r="K160" i="16"/>
  <c r="H161" i="16"/>
  <c r="L161" i="16" s="1"/>
  <c r="I160" i="16"/>
  <c r="BD77" i="16"/>
  <c r="BB77" i="16" s="1"/>
  <c r="BE77" i="16" s="1"/>
  <c r="BD78" i="16" s="1"/>
  <c r="BV85" i="16"/>
  <c r="BU85" i="16"/>
  <c r="T159" i="16"/>
  <c r="U159" i="16"/>
  <c r="AB159" i="16"/>
  <c r="AD159" i="16"/>
  <c r="AA80" i="16"/>
  <c r="BR159" i="16"/>
  <c r="BX159" i="16"/>
  <c r="BI159" i="16"/>
  <c r="BO159" i="16"/>
  <c r="AZ159" i="16"/>
  <c r="BF159" i="16"/>
  <c r="AW159" i="16"/>
  <c r="AN159" i="16"/>
  <c r="AE159" i="16"/>
  <c r="BU159" i="16"/>
  <c r="BT159" i="16"/>
  <c r="BV159" i="16"/>
  <c r="BS160" i="16"/>
  <c r="BW160" i="16" s="1"/>
  <c r="BM159" i="16"/>
  <c r="BJ160" i="16"/>
  <c r="BN160" i="16" s="1"/>
  <c r="BL159" i="16"/>
  <c r="BK159" i="16"/>
  <c r="BM82" i="16"/>
  <c r="BL82" i="16"/>
  <c r="BD159" i="16"/>
  <c r="BB159" i="16"/>
  <c r="BC159" i="16"/>
  <c r="BA160" i="16"/>
  <c r="BE160" i="16" s="1"/>
  <c r="AU81" i="16"/>
  <c r="AT81" i="16"/>
  <c r="AR160" i="16"/>
  <c r="AQ160" i="16" s="1"/>
  <c r="AU159" i="16"/>
  <c r="AS159" i="16"/>
  <c r="AT159" i="16"/>
  <c r="AJ80" i="16"/>
  <c r="AM80" i="16" s="1"/>
  <c r="AL159" i="16"/>
  <c r="AK159" i="16"/>
  <c r="AJ159" i="16"/>
  <c r="AI160" i="16"/>
  <c r="AH160" i="16" s="1"/>
  <c r="AA159" i="16"/>
  <c r="Z160" i="16"/>
  <c r="Y160" i="16" s="1"/>
  <c r="AC159" i="16"/>
  <c r="S159" i="16"/>
  <c r="R159" i="16"/>
  <c r="Q160" i="16"/>
  <c r="P160" i="16" s="1"/>
  <c r="V159" i="16"/>
  <c r="CE120" i="21" l="1"/>
  <c r="CC120" i="21" s="1"/>
  <c r="CF120" i="21" s="1"/>
  <c r="CF165" i="21"/>
  <c r="CD165" i="21"/>
  <c r="CC165" i="21"/>
  <c r="CE165" i="21"/>
  <c r="CB166" i="21"/>
  <c r="CA166" i="21" s="1"/>
  <c r="CG165" i="21"/>
  <c r="CG164" i="20"/>
  <c r="CF164" i="20"/>
  <c r="CE164" i="20"/>
  <c r="CD164" i="20"/>
  <c r="CC164" i="20"/>
  <c r="CB165" i="20"/>
  <c r="CA166" i="20" s="1"/>
  <c r="CC82" i="20"/>
  <c r="CF82" i="20" s="1"/>
  <c r="CG82" i="20"/>
  <c r="CC113" i="16"/>
  <c r="CF113" i="16" s="1"/>
  <c r="CE114" i="16" s="1"/>
  <c r="CD160" i="16"/>
  <c r="CC160" i="16"/>
  <c r="CG160" i="16"/>
  <c r="CF160" i="16"/>
  <c r="CB161" i="16"/>
  <c r="CA161" i="16" s="1"/>
  <c r="CE160" i="16"/>
  <c r="BF165" i="21"/>
  <c r="BB165" i="21"/>
  <c r="BD165" i="21"/>
  <c r="BC165" i="21"/>
  <c r="BE165" i="21"/>
  <c r="BA166" i="21"/>
  <c r="AZ166" i="21" s="1"/>
  <c r="BO165" i="21"/>
  <c r="BK165" i="21"/>
  <c r="BL165" i="21"/>
  <c r="BN165" i="21"/>
  <c r="BJ166" i="21"/>
  <c r="BI166" i="21" s="1"/>
  <c r="BM165" i="21"/>
  <c r="AD165" i="21"/>
  <c r="AE165" i="21"/>
  <c r="Z166" i="21"/>
  <c r="Y166" i="21" s="1"/>
  <c r="AB165" i="21"/>
  <c r="AA165" i="21"/>
  <c r="AC165" i="21"/>
  <c r="AT115" i="21"/>
  <c r="AS115" i="21" s="1"/>
  <c r="AV115" i="21" s="1"/>
  <c r="AU116" i="21" s="1"/>
  <c r="BV114" i="21"/>
  <c r="BU114" i="21"/>
  <c r="AC118" i="21"/>
  <c r="AA118" i="21" s="1"/>
  <c r="AD118" i="21" s="1"/>
  <c r="AB119" i="21" s="1"/>
  <c r="BM115" i="21"/>
  <c r="BK115" i="21" s="1"/>
  <c r="BN115" i="21" s="1"/>
  <c r="AL112" i="21"/>
  <c r="AJ112" i="21" s="1"/>
  <c r="AM112" i="21" s="1"/>
  <c r="AK113" i="21" s="1"/>
  <c r="BW166" i="21"/>
  <c r="BV166" i="21"/>
  <c r="BU166" i="21"/>
  <c r="BS167" i="21"/>
  <c r="BR167" i="21" s="1"/>
  <c r="BT166" i="21"/>
  <c r="BX166" i="21"/>
  <c r="AS166" i="21"/>
  <c r="AW166" i="21"/>
  <c r="AU166" i="21"/>
  <c r="AR167" i="21"/>
  <c r="AQ167" i="21" s="1"/>
  <c r="AT166" i="21"/>
  <c r="AV166" i="21"/>
  <c r="S84" i="21"/>
  <c r="T84" i="21"/>
  <c r="CG84" i="21" s="1"/>
  <c r="L166" i="21"/>
  <c r="K166" i="21"/>
  <c r="J166" i="21"/>
  <c r="H167" i="21"/>
  <c r="I166" i="21"/>
  <c r="AI167" i="21"/>
  <c r="AH167" i="21" s="1"/>
  <c r="AM166" i="21"/>
  <c r="AK166" i="21"/>
  <c r="AN166" i="21"/>
  <c r="AL166" i="21"/>
  <c r="AJ166" i="21"/>
  <c r="Q167" i="21"/>
  <c r="P167" i="21" s="1"/>
  <c r="V166" i="21"/>
  <c r="U166" i="21"/>
  <c r="S166" i="21"/>
  <c r="R166" i="21"/>
  <c r="T166" i="21"/>
  <c r="BB108" i="21"/>
  <c r="BE108" i="21" s="1"/>
  <c r="AV160" i="16"/>
  <c r="AM160" i="16"/>
  <c r="BB113" i="20"/>
  <c r="BE113" i="20" s="1"/>
  <c r="BL115" i="20"/>
  <c r="BK115" i="20" s="1"/>
  <c r="BN115" i="20" s="1"/>
  <c r="BM116" i="20" s="1"/>
  <c r="AL118" i="20"/>
  <c r="AK118" i="20"/>
  <c r="AR165" i="20"/>
  <c r="AQ166" i="20" s="1"/>
  <c r="AW164" i="20"/>
  <c r="AV164" i="20"/>
  <c r="AU164" i="20"/>
  <c r="AT164" i="20"/>
  <c r="AS164" i="20"/>
  <c r="AE164" i="20"/>
  <c r="AD164" i="20"/>
  <c r="AC164" i="20"/>
  <c r="AB164" i="20"/>
  <c r="AA164" i="20"/>
  <c r="Z165" i="20"/>
  <c r="Y166" i="20" s="1"/>
  <c r="AI165" i="20"/>
  <c r="AH166" i="20" s="1"/>
  <c r="AN164" i="20"/>
  <c r="AM164" i="20"/>
  <c r="AL164" i="20"/>
  <c r="AK164" i="20"/>
  <c r="AJ164" i="20"/>
  <c r="AU83" i="20"/>
  <c r="AT83" i="20"/>
  <c r="BU83" i="20"/>
  <c r="BV83" i="20"/>
  <c r="BK164" i="20"/>
  <c r="BJ165" i="20"/>
  <c r="BI166" i="20" s="1"/>
  <c r="BO164" i="20"/>
  <c r="BN164" i="20"/>
  <c r="BM164" i="20"/>
  <c r="BL164" i="20"/>
  <c r="J164" i="20"/>
  <c r="I164" i="20"/>
  <c r="H165" i="20"/>
  <c r="L164" i="20"/>
  <c r="K164" i="20"/>
  <c r="BA165" i="20"/>
  <c r="AZ166" i="20" s="1"/>
  <c r="BF164" i="20"/>
  <c r="BE164" i="20"/>
  <c r="BD164" i="20"/>
  <c r="BC164" i="20"/>
  <c r="BB164" i="20"/>
  <c r="AN84" i="20"/>
  <c r="BF84" i="20"/>
  <c r="R84" i="20"/>
  <c r="U84" i="20" s="1"/>
  <c r="BO84" i="20"/>
  <c r="V84" i="20"/>
  <c r="U164" i="20"/>
  <c r="T164" i="20"/>
  <c r="S164" i="20"/>
  <c r="R164" i="20"/>
  <c r="Q165" i="20"/>
  <c r="P166" i="20" s="1"/>
  <c r="V164" i="20"/>
  <c r="BU164" i="20"/>
  <c r="BT164" i="20"/>
  <c r="BS165" i="20"/>
  <c r="BR166" i="20" s="1"/>
  <c r="BX164" i="20"/>
  <c r="BW164" i="20"/>
  <c r="BV164" i="20"/>
  <c r="AB83" i="20"/>
  <c r="AC83" i="20"/>
  <c r="BC78" i="16"/>
  <c r="BB78" i="16" s="1"/>
  <c r="BE78" i="16" s="1"/>
  <c r="L87" i="16"/>
  <c r="J161" i="16"/>
  <c r="K161" i="16"/>
  <c r="H162" i="16"/>
  <c r="L162" i="16" s="1"/>
  <c r="I161" i="16"/>
  <c r="BT85" i="16"/>
  <c r="BW85" i="16" s="1"/>
  <c r="T160" i="16"/>
  <c r="U160" i="16"/>
  <c r="AB160" i="16"/>
  <c r="AD160" i="16"/>
  <c r="AD80" i="16"/>
  <c r="BR160" i="16"/>
  <c r="BX160" i="16"/>
  <c r="BI160" i="16"/>
  <c r="BO160" i="16"/>
  <c r="AZ160" i="16"/>
  <c r="BF160" i="16"/>
  <c r="AW160" i="16"/>
  <c r="AN160" i="16"/>
  <c r="AE160" i="16"/>
  <c r="BV160" i="16"/>
  <c r="BU160" i="16"/>
  <c r="BS161" i="16"/>
  <c r="BW161" i="16" s="1"/>
  <c r="BT160" i="16"/>
  <c r="BJ161" i="16"/>
  <c r="BN161" i="16" s="1"/>
  <c r="BM160" i="16"/>
  <c r="BL160" i="16"/>
  <c r="BK160" i="16"/>
  <c r="BK82" i="16"/>
  <c r="BN82" i="16" s="1"/>
  <c r="BC160" i="16"/>
  <c r="BB160" i="16"/>
  <c r="BD160" i="16"/>
  <c r="BA161" i="16"/>
  <c r="BE161" i="16" s="1"/>
  <c r="AS160" i="16"/>
  <c r="AR161" i="16"/>
  <c r="AQ161" i="16" s="1"/>
  <c r="AU160" i="16"/>
  <c r="AT160" i="16"/>
  <c r="AS81" i="16"/>
  <c r="AV81" i="16" s="1"/>
  <c r="AK81" i="16"/>
  <c r="AL81" i="16"/>
  <c r="AI161" i="16"/>
  <c r="AH161" i="16" s="1"/>
  <c r="AL160" i="16"/>
  <c r="AK160" i="16"/>
  <c r="AJ160" i="16"/>
  <c r="Z161" i="16"/>
  <c r="Y161" i="16" s="1"/>
  <c r="AC160" i="16"/>
  <c r="AA160" i="16"/>
  <c r="S160" i="16"/>
  <c r="R160" i="16"/>
  <c r="Q161" i="16"/>
  <c r="P161" i="16" s="1"/>
  <c r="V160" i="16"/>
  <c r="CD121" i="21" l="1"/>
  <c r="CE121" i="21"/>
  <c r="CD83" i="20"/>
  <c r="CE83" i="20"/>
  <c r="CG165" i="20"/>
  <c r="CF165" i="20"/>
  <c r="CE165" i="20"/>
  <c r="CD165" i="20"/>
  <c r="CC165" i="20"/>
  <c r="CB166" i="20"/>
  <c r="CA167" i="20" s="1"/>
  <c r="CG166" i="21"/>
  <c r="CE166" i="21"/>
  <c r="CD166" i="21"/>
  <c r="CC166" i="21"/>
  <c r="CB167" i="21"/>
  <c r="CA167" i="21" s="1"/>
  <c r="CF166" i="21"/>
  <c r="CD114" i="16"/>
  <c r="CC114" i="16" s="1"/>
  <c r="CF114" i="16" s="1"/>
  <c r="CE161" i="16"/>
  <c r="CD161" i="16"/>
  <c r="CC161" i="16"/>
  <c r="CG161" i="16"/>
  <c r="CF161" i="16"/>
  <c r="CB162" i="16"/>
  <c r="CA162" i="16" s="1"/>
  <c r="BA167" i="21"/>
  <c r="AZ167" i="21" s="1"/>
  <c r="BB166" i="21"/>
  <c r="BC166" i="21"/>
  <c r="BD166" i="21"/>
  <c r="BE166" i="21"/>
  <c r="BF166" i="21"/>
  <c r="BM166" i="21"/>
  <c r="BJ167" i="21"/>
  <c r="BI167" i="21" s="1"/>
  <c r="BN166" i="21"/>
  <c r="BO166" i="21"/>
  <c r="BK166" i="21"/>
  <c r="BL166" i="21"/>
  <c r="AC166" i="21"/>
  <c r="AE166" i="21"/>
  <c r="Z167" i="21"/>
  <c r="Y167" i="21" s="1"/>
  <c r="AB166" i="21"/>
  <c r="AD166" i="21"/>
  <c r="AA166" i="21"/>
  <c r="BT114" i="21"/>
  <c r="BW114" i="21" s="1"/>
  <c r="BU115" i="21" s="1"/>
  <c r="AC119" i="21"/>
  <c r="AA119" i="21" s="1"/>
  <c r="AD119" i="21" s="1"/>
  <c r="AT116" i="21"/>
  <c r="AS116" i="21" s="1"/>
  <c r="AV116" i="21" s="1"/>
  <c r="AU117" i="21" s="1"/>
  <c r="AL113" i="21"/>
  <c r="AJ113" i="21" s="1"/>
  <c r="AM113" i="21" s="1"/>
  <c r="AK167" i="21"/>
  <c r="AJ167" i="21"/>
  <c r="AI168" i="21"/>
  <c r="AH168" i="21" s="1"/>
  <c r="AM167" i="21"/>
  <c r="AN167" i="21"/>
  <c r="AL167" i="21"/>
  <c r="BM116" i="21"/>
  <c r="BL116" i="21"/>
  <c r="H168" i="21"/>
  <c r="L167" i="21"/>
  <c r="J167" i="21"/>
  <c r="K167" i="21"/>
  <c r="I167" i="21"/>
  <c r="BF84" i="21"/>
  <c r="AN84" i="21"/>
  <c r="AE84" i="21"/>
  <c r="V84" i="21"/>
  <c r="R84" i="21"/>
  <c r="U84" i="21" s="1"/>
  <c r="AW84" i="21"/>
  <c r="BX84" i="21"/>
  <c r="BO84" i="21"/>
  <c r="BD109" i="21"/>
  <c r="BC109" i="21"/>
  <c r="Q168" i="21"/>
  <c r="P168" i="21" s="1"/>
  <c r="U167" i="21"/>
  <c r="S167" i="21"/>
  <c r="V167" i="21"/>
  <c r="T167" i="21"/>
  <c r="R167" i="21"/>
  <c r="AU167" i="21"/>
  <c r="AT167" i="21"/>
  <c r="AS167" i="21"/>
  <c r="AW167" i="21"/>
  <c r="AV167" i="21"/>
  <c r="AR168" i="21"/>
  <c r="AQ168" i="21" s="1"/>
  <c r="BS168" i="21"/>
  <c r="BR168" i="21" s="1"/>
  <c r="BX167" i="21"/>
  <c r="BW167" i="21"/>
  <c r="BU167" i="21"/>
  <c r="BV167" i="21"/>
  <c r="BT167" i="21"/>
  <c r="AV161" i="16"/>
  <c r="AM161" i="16"/>
  <c r="AJ118" i="20"/>
  <c r="AM118" i="20" s="1"/>
  <c r="AL119" i="20" s="1"/>
  <c r="BD114" i="20"/>
  <c r="BC114" i="20"/>
  <c r="BL116" i="20"/>
  <c r="BK116" i="20" s="1"/>
  <c r="BN116" i="20" s="1"/>
  <c r="AI166" i="20"/>
  <c r="AH167" i="20" s="1"/>
  <c r="AN165" i="20"/>
  <c r="AM165" i="20"/>
  <c r="AL165" i="20"/>
  <c r="AK165" i="20"/>
  <c r="AJ165" i="20"/>
  <c r="BM165" i="20"/>
  <c r="BL165" i="20"/>
  <c r="BK165" i="20"/>
  <c r="BJ166" i="20"/>
  <c r="BI167" i="20" s="1"/>
  <c r="BO165" i="20"/>
  <c r="BN165" i="20"/>
  <c r="Z166" i="20"/>
  <c r="Y167" i="20" s="1"/>
  <c r="AE165" i="20"/>
  <c r="AD165" i="20"/>
  <c r="AC165" i="20"/>
  <c r="AB165" i="20"/>
  <c r="AA165" i="20"/>
  <c r="L165" i="20"/>
  <c r="K165" i="20"/>
  <c r="J165" i="20"/>
  <c r="I165" i="20"/>
  <c r="H166" i="20"/>
  <c r="Q166" i="20"/>
  <c r="P167" i="20" s="1"/>
  <c r="V165" i="20"/>
  <c r="U165" i="20"/>
  <c r="T165" i="20"/>
  <c r="S165" i="20"/>
  <c r="R165" i="20"/>
  <c r="AA83" i="20"/>
  <c r="AD83" i="20" s="1"/>
  <c r="AE83" i="20"/>
  <c r="BT83" i="20"/>
  <c r="BW83" i="20" s="1"/>
  <c r="BX83" i="20"/>
  <c r="S85" i="20"/>
  <c r="T85" i="20"/>
  <c r="AS165" i="20"/>
  <c r="AR166" i="20"/>
  <c r="AQ167" i="20" s="1"/>
  <c r="AW165" i="20"/>
  <c r="AV165" i="20"/>
  <c r="AU165" i="20"/>
  <c r="AT165" i="20"/>
  <c r="AS83" i="20"/>
  <c r="AV83" i="20" s="1"/>
  <c r="AW83" i="20"/>
  <c r="BW165" i="20"/>
  <c r="BV165" i="20"/>
  <c r="BU165" i="20"/>
  <c r="BT165" i="20"/>
  <c r="BS166" i="20"/>
  <c r="BR167" i="20" s="1"/>
  <c r="BX165" i="20"/>
  <c r="BC165" i="20"/>
  <c r="BB165" i="20"/>
  <c r="BA166" i="20"/>
  <c r="AZ167" i="20" s="1"/>
  <c r="BF165" i="20"/>
  <c r="BE165" i="20"/>
  <c r="BD165" i="20"/>
  <c r="J88" i="16"/>
  <c r="I88" i="16" s="1"/>
  <c r="J162" i="16"/>
  <c r="K162" i="16"/>
  <c r="H163" i="16"/>
  <c r="L163" i="16" s="1"/>
  <c r="I162" i="16"/>
  <c r="BV86" i="16"/>
  <c r="BU86" i="16"/>
  <c r="BD79" i="16"/>
  <c r="BC79" i="16"/>
  <c r="T161" i="16"/>
  <c r="U161" i="16"/>
  <c r="AC81" i="16"/>
  <c r="AB81" i="16"/>
  <c r="AB161" i="16"/>
  <c r="AD161" i="16"/>
  <c r="BR161" i="16"/>
  <c r="BX161" i="16"/>
  <c r="BI161" i="16"/>
  <c r="BO161" i="16"/>
  <c r="AZ161" i="16"/>
  <c r="BF161" i="16"/>
  <c r="AW161" i="16"/>
  <c r="AN161" i="16"/>
  <c r="AE161" i="16"/>
  <c r="BS162" i="16"/>
  <c r="BW162" i="16" s="1"/>
  <c r="BV161" i="16"/>
  <c r="BU161" i="16"/>
  <c r="BT161" i="16"/>
  <c r="BL161" i="16"/>
  <c r="BK161" i="16"/>
  <c r="BJ162" i="16"/>
  <c r="BN162" i="16" s="1"/>
  <c r="BM161" i="16"/>
  <c r="BM83" i="16"/>
  <c r="BL83" i="16"/>
  <c r="BA162" i="16"/>
  <c r="BE162" i="16" s="1"/>
  <c r="BD161" i="16"/>
  <c r="BC161" i="16"/>
  <c r="BB161" i="16"/>
  <c r="AT161" i="16"/>
  <c r="AS161" i="16"/>
  <c r="AU161" i="16"/>
  <c r="AR162" i="16"/>
  <c r="AQ162" i="16" s="1"/>
  <c r="AU82" i="16"/>
  <c r="AT82" i="16"/>
  <c r="AI162" i="16"/>
  <c r="AH162" i="16" s="1"/>
  <c r="AL161" i="16"/>
  <c r="AJ161" i="16"/>
  <c r="AK161" i="16"/>
  <c r="AJ81" i="16"/>
  <c r="AM81" i="16" s="1"/>
  <c r="AC161" i="16"/>
  <c r="AA161" i="16"/>
  <c r="Z162" i="16"/>
  <c r="Y162" i="16" s="1"/>
  <c r="S161" i="16"/>
  <c r="R161" i="16"/>
  <c r="Q162" i="16"/>
  <c r="P162" i="16" s="1"/>
  <c r="V161" i="16"/>
  <c r="CC121" i="21" l="1"/>
  <c r="CF121" i="21" s="1"/>
  <c r="CC83" i="20"/>
  <c r="CF83" i="20" s="1"/>
  <c r="CG83" i="20"/>
  <c r="CF167" i="21"/>
  <c r="CE167" i="21"/>
  <c r="CD167" i="21"/>
  <c r="CG167" i="21"/>
  <c r="CB168" i="21"/>
  <c r="CA168" i="21" s="1"/>
  <c r="CC167" i="21"/>
  <c r="CB167" i="20"/>
  <c r="CA168" i="20" s="1"/>
  <c r="CG166" i="20"/>
  <c r="CF166" i="20"/>
  <c r="CE166" i="20"/>
  <c r="CC166" i="20"/>
  <c r="CD166" i="20"/>
  <c r="CE115" i="16"/>
  <c r="CD115" i="16"/>
  <c r="CF162" i="16"/>
  <c r="CE162" i="16"/>
  <c r="CD162" i="16"/>
  <c r="CB163" i="16"/>
  <c r="CA163" i="16" s="1"/>
  <c r="CG162" i="16"/>
  <c r="CC162" i="16"/>
  <c r="BD167" i="21"/>
  <c r="BE167" i="21"/>
  <c r="BF167" i="21"/>
  <c r="BB167" i="21"/>
  <c r="BA168" i="21"/>
  <c r="AZ168" i="21" s="1"/>
  <c r="BC167" i="21"/>
  <c r="BL167" i="21"/>
  <c r="BO167" i="21"/>
  <c r="BM167" i="21"/>
  <c r="BN167" i="21"/>
  <c r="BJ168" i="21"/>
  <c r="BI168" i="21" s="1"/>
  <c r="BK167" i="21"/>
  <c r="AB167" i="21"/>
  <c r="AC167" i="21"/>
  <c r="AA167" i="21"/>
  <c r="AD167" i="21"/>
  <c r="Z168" i="21"/>
  <c r="Y168" i="21" s="1"/>
  <c r="AE167" i="21"/>
  <c r="BV115" i="21"/>
  <c r="BT115" i="21" s="1"/>
  <c r="BW115" i="21" s="1"/>
  <c r="BV116" i="21" s="1"/>
  <c r="AC120" i="21"/>
  <c r="AB120" i="21"/>
  <c r="AT117" i="21"/>
  <c r="AS117" i="21" s="1"/>
  <c r="AV117" i="21" s="1"/>
  <c r="AT118" i="21" s="1"/>
  <c r="BB109" i="21"/>
  <c r="BE109" i="21" s="1"/>
  <c r="BD110" i="21" s="1"/>
  <c r="BK116" i="21"/>
  <c r="BN116" i="21" s="1"/>
  <c r="BL117" i="21" s="1"/>
  <c r="BS169" i="21"/>
  <c r="BR169" i="21" s="1"/>
  <c r="BW168" i="21"/>
  <c r="BU168" i="21"/>
  <c r="BX168" i="21"/>
  <c r="BT168" i="21"/>
  <c r="BV168" i="21"/>
  <c r="AR169" i="21"/>
  <c r="AQ169" i="21" s="1"/>
  <c r="AW168" i="21"/>
  <c r="AV168" i="21"/>
  <c r="AU168" i="21"/>
  <c r="AS168" i="21"/>
  <c r="AT168" i="21"/>
  <c r="AK114" i="21"/>
  <c r="AL114" i="21"/>
  <c r="S168" i="21"/>
  <c r="R168" i="21"/>
  <c r="Q169" i="21"/>
  <c r="P169" i="21" s="1"/>
  <c r="U168" i="21"/>
  <c r="V168" i="21"/>
  <c r="T168" i="21"/>
  <c r="S85" i="21"/>
  <c r="T85" i="21"/>
  <c r="CG85" i="21" s="1"/>
  <c r="H169" i="21"/>
  <c r="L168" i="21"/>
  <c r="J168" i="21"/>
  <c r="K168" i="21"/>
  <c r="I168" i="21"/>
  <c r="AM168" i="21"/>
  <c r="AL168" i="21"/>
  <c r="AK168" i="21"/>
  <c r="AI169" i="21"/>
  <c r="AH169" i="21" s="1"/>
  <c r="AN168" i="21"/>
  <c r="AJ168" i="21"/>
  <c r="AV162" i="16"/>
  <c r="BB114" i="20"/>
  <c r="BE114" i="20" s="1"/>
  <c r="BC115" i="20" s="1"/>
  <c r="AM162" i="16"/>
  <c r="AK119" i="20"/>
  <c r="AJ119" i="20" s="1"/>
  <c r="AM119" i="20" s="1"/>
  <c r="BM117" i="20"/>
  <c r="BL117" i="20"/>
  <c r="AU166" i="20"/>
  <c r="AT166" i="20"/>
  <c r="AS166" i="20"/>
  <c r="AR167" i="20"/>
  <c r="AQ168" i="20" s="1"/>
  <c r="AW166" i="20"/>
  <c r="AV166" i="20"/>
  <c r="Q167" i="20"/>
  <c r="P168" i="20" s="1"/>
  <c r="V166" i="20"/>
  <c r="U166" i="20"/>
  <c r="T166" i="20"/>
  <c r="S166" i="20"/>
  <c r="R166" i="20"/>
  <c r="BO166" i="20"/>
  <c r="BN166" i="20"/>
  <c r="BM166" i="20"/>
  <c r="BL166" i="20"/>
  <c r="BK166" i="20"/>
  <c r="BJ167" i="20"/>
  <c r="BI168" i="20" s="1"/>
  <c r="AB84" i="20"/>
  <c r="AC84" i="20"/>
  <c r="H167" i="20"/>
  <c r="L166" i="20"/>
  <c r="K166" i="20"/>
  <c r="J166" i="20"/>
  <c r="I166" i="20"/>
  <c r="AK166" i="20"/>
  <c r="AJ166" i="20"/>
  <c r="AI167" i="20"/>
  <c r="AH168" i="20" s="1"/>
  <c r="AN166" i="20"/>
  <c r="AM166" i="20"/>
  <c r="AL166" i="20"/>
  <c r="BE166" i="20"/>
  <c r="BD166" i="20"/>
  <c r="BC166" i="20"/>
  <c r="BB166" i="20"/>
  <c r="BF166" i="20"/>
  <c r="BA167" i="20"/>
  <c r="AZ168" i="20" s="1"/>
  <c r="AT84" i="20"/>
  <c r="AU84" i="20"/>
  <c r="R85" i="20"/>
  <c r="U85" i="20" s="1"/>
  <c r="BF85" i="20"/>
  <c r="BO85" i="20"/>
  <c r="V85" i="20"/>
  <c r="AN85" i="20"/>
  <c r="BV84" i="20"/>
  <c r="BU84" i="20"/>
  <c r="BS167" i="20"/>
  <c r="BR168" i="20" s="1"/>
  <c r="BX166" i="20"/>
  <c r="BW166" i="20"/>
  <c r="BV166" i="20"/>
  <c r="BU166" i="20"/>
  <c r="BT166" i="20"/>
  <c r="AA166" i="20"/>
  <c r="Z167" i="20"/>
  <c r="Y168" i="20" s="1"/>
  <c r="AE166" i="20"/>
  <c r="AD166" i="20"/>
  <c r="AC166" i="20"/>
  <c r="AB166" i="20"/>
  <c r="L88" i="16"/>
  <c r="J163" i="16"/>
  <c r="K163" i="16"/>
  <c r="H164" i="16"/>
  <c r="L164" i="16" s="1"/>
  <c r="I163" i="16"/>
  <c r="BT86" i="16"/>
  <c r="BW86" i="16" s="1"/>
  <c r="BB79" i="16"/>
  <c r="BE79" i="16" s="1"/>
  <c r="T162" i="16"/>
  <c r="U162" i="16"/>
  <c r="AA81" i="16"/>
  <c r="AB162" i="16"/>
  <c r="AD162" i="16"/>
  <c r="BR162" i="16"/>
  <c r="BX162" i="16"/>
  <c r="BI162" i="16"/>
  <c r="BO162" i="16"/>
  <c r="AZ162" i="16"/>
  <c r="BF162" i="16"/>
  <c r="AW162" i="16"/>
  <c r="AN162" i="16"/>
  <c r="AE162" i="16"/>
  <c r="BS163" i="16"/>
  <c r="BW163" i="16" s="1"/>
  <c r="BT162" i="16"/>
  <c r="BV162" i="16"/>
  <c r="BU162" i="16"/>
  <c r="BJ163" i="16"/>
  <c r="BN163" i="16" s="1"/>
  <c r="BM162" i="16"/>
  <c r="BL162" i="16"/>
  <c r="BK162" i="16"/>
  <c r="BK83" i="16"/>
  <c r="BN83" i="16" s="1"/>
  <c r="BD162" i="16"/>
  <c r="BA163" i="16"/>
  <c r="BE163" i="16" s="1"/>
  <c r="BC162" i="16"/>
  <c r="BB162" i="16"/>
  <c r="AU162" i="16"/>
  <c r="AT162" i="16"/>
  <c r="AR163" i="16"/>
  <c r="AQ163" i="16" s="1"/>
  <c r="AS162" i="16"/>
  <c r="AS82" i="16"/>
  <c r="AV82" i="16" s="1"/>
  <c r="AK82" i="16"/>
  <c r="AL82" i="16"/>
  <c r="AJ162" i="16"/>
  <c r="AI163" i="16"/>
  <c r="AH163" i="16" s="1"/>
  <c r="AL162" i="16"/>
  <c r="AK162" i="16"/>
  <c r="AA162" i="16"/>
  <c r="Z163" i="16"/>
  <c r="Y163" i="16" s="1"/>
  <c r="AC162" i="16"/>
  <c r="S162" i="16"/>
  <c r="R162" i="16"/>
  <c r="Q163" i="16"/>
  <c r="P163" i="16" s="1"/>
  <c r="V162" i="16"/>
  <c r="CB169" i="21" l="1"/>
  <c r="CA169" i="21" s="1"/>
  <c r="CG168" i="21"/>
  <c r="CF168" i="21"/>
  <c r="CE168" i="21"/>
  <c r="CC168" i="21"/>
  <c r="CD168" i="21"/>
  <c r="CB168" i="20"/>
  <c r="CA169" i="20" s="1"/>
  <c r="CG167" i="20"/>
  <c r="CF167" i="20"/>
  <c r="CE167" i="20"/>
  <c r="CD167" i="20"/>
  <c r="CC167" i="20"/>
  <c r="CE84" i="20"/>
  <c r="CD84" i="20"/>
  <c r="CC115" i="16"/>
  <c r="CF115" i="16" s="1"/>
  <c r="CE116" i="16" s="1"/>
  <c r="CG163" i="16"/>
  <c r="CF163" i="16"/>
  <c r="CE163" i="16"/>
  <c r="CB164" i="16"/>
  <c r="CA164" i="16" s="1"/>
  <c r="CD163" i="16"/>
  <c r="CC163" i="16"/>
  <c r="BF168" i="21"/>
  <c r="BA169" i="21"/>
  <c r="AZ169" i="21" s="1"/>
  <c r="BB168" i="21"/>
  <c r="BE168" i="21"/>
  <c r="BD168" i="21"/>
  <c r="BC168" i="21"/>
  <c r="BJ169" i="21"/>
  <c r="BI169" i="21" s="1"/>
  <c r="BO168" i="21"/>
  <c r="BM168" i="21"/>
  <c r="BL168" i="21"/>
  <c r="BN168" i="21"/>
  <c r="BK168" i="21"/>
  <c r="AB168" i="21"/>
  <c r="AC168" i="21"/>
  <c r="Z169" i="21"/>
  <c r="Y169" i="21" s="1"/>
  <c r="AE168" i="21"/>
  <c r="AA168" i="21"/>
  <c r="AD168" i="21"/>
  <c r="BU116" i="21"/>
  <c r="BT116" i="21" s="1"/>
  <c r="BW116" i="21" s="1"/>
  <c r="BV117" i="21" s="1"/>
  <c r="BC110" i="21"/>
  <c r="BB110" i="21" s="1"/>
  <c r="BE110" i="21" s="1"/>
  <c r="BC111" i="21" s="1"/>
  <c r="AA120" i="21"/>
  <c r="AD120" i="21" s="1"/>
  <c r="AC121" i="21" s="1"/>
  <c r="AJ114" i="21"/>
  <c r="AM114" i="21" s="1"/>
  <c r="AL115" i="21" s="1"/>
  <c r="BM117" i="21"/>
  <c r="BK117" i="21" s="1"/>
  <c r="BN117" i="21" s="1"/>
  <c r="BM118" i="21" s="1"/>
  <c r="AU118" i="21"/>
  <c r="AS118" i="21" s="1"/>
  <c r="AV118" i="21" s="1"/>
  <c r="AT119" i="21" s="1"/>
  <c r="AI170" i="21"/>
  <c r="AH170" i="21" s="1"/>
  <c r="AN169" i="21"/>
  <c r="AM169" i="21"/>
  <c r="AK169" i="21"/>
  <c r="AL169" i="21"/>
  <c r="AJ169" i="21"/>
  <c r="J169" i="21"/>
  <c r="I169" i="21"/>
  <c r="H170" i="21"/>
  <c r="L169" i="21"/>
  <c r="K169" i="21"/>
  <c r="U169" i="21"/>
  <c r="T169" i="21"/>
  <c r="S169" i="21"/>
  <c r="Q170" i="21"/>
  <c r="P170" i="21" s="1"/>
  <c r="V169" i="21"/>
  <c r="R169" i="21"/>
  <c r="R85" i="21"/>
  <c r="U85" i="21" s="1"/>
  <c r="AW85" i="21"/>
  <c r="BX85" i="21"/>
  <c r="BF85" i="21"/>
  <c r="AE85" i="21"/>
  <c r="BO85" i="21"/>
  <c r="AN85" i="21"/>
  <c r="V85" i="21"/>
  <c r="AR170" i="21"/>
  <c r="AQ170" i="21" s="1"/>
  <c r="AW169" i="21"/>
  <c r="AU169" i="21"/>
  <c r="AS169" i="21"/>
  <c r="AV169" i="21"/>
  <c r="AT169" i="21"/>
  <c r="BV169" i="21"/>
  <c r="BU169" i="21"/>
  <c r="BT169" i="21"/>
  <c r="BS170" i="21"/>
  <c r="BR170" i="21" s="1"/>
  <c r="BW169" i="21"/>
  <c r="BX169" i="21"/>
  <c r="BD115" i="20"/>
  <c r="BB115" i="20" s="1"/>
  <c r="BE115" i="20" s="1"/>
  <c r="BD116" i="20" s="1"/>
  <c r="AV163" i="16"/>
  <c r="AM163" i="16"/>
  <c r="AL120" i="20"/>
  <c r="AK120" i="20"/>
  <c r="BK117" i="20"/>
  <c r="BN117" i="20" s="1"/>
  <c r="BM118" i="20" s="1"/>
  <c r="AS84" i="20"/>
  <c r="AV84" i="20" s="1"/>
  <c r="AW84" i="20"/>
  <c r="S167" i="20"/>
  <c r="R167" i="20"/>
  <c r="Q168" i="20"/>
  <c r="P169" i="20" s="1"/>
  <c r="V167" i="20"/>
  <c r="U167" i="20"/>
  <c r="T167" i="20"/>
  <c r="AA84" i="20"/>
  <c r="AD84" i="20" s="1"/>
  <c r="AE84" i="20"/>
  <c r="AC167" i="20"/>
  <c r="AB167" i="20"/>
  <c r="AA167" i="20"/>
  <c r="Z168" i="20"/>
  <c r="Y169" i="20" s="1"/>
  <c r="AE167" i="20"/>
  <c r="AD167" i="20"/>
  <c r="BA168" i="20"/>
  <c r="AZ169" i="20" s="1"/>
  <c r="BF167" i="20"/>
  <c r="BE167" i="20"/>
  <c r="BD167" i="20"/>
  <c r="BC167" i="20"/>
  <c r="BB167" i="20"/>
  <c r="BS168" i="20"/>
  <c r="BR169" i="20" s="1"/>
  <c r="BX167" i="20"/>
  <c r="BW167" i="20"/>
  <c r="BV167" i="20"/>
  <c r="BU167" i="20"/>
  <c r="BT167" i="20"/>
  <c r="BJ168" i="20"/>
  <c r="BI169" i="20" s="1"/>
  <c r="BO167" i="20"/>
  <c r="BN167" i="20"/>
  <c r="BM167" i="20"/>
  <c r="BL167" i="20"/>
  <c r="BK167" i="20"/>
  <c r="AW167" i="20"/>
  <c r="AV167" i="20"/>
  <c r="AU167" i="20"/>
  <c r="AT167" i="20"/>
  <c r="AS167" i="20"/>
  <c r="AR168" i="20"/>
  <c r="AQ169" i="20" s="1"/>
  <c r="AM167" i="20"/>
  <c r="AL167" i="20"/>
  <c r="AK167" i="20"/>
  <c r="AJ167" i="20"/>
  <c r="AN167" i="20"/>
  <c r="AI168" i="20"/>
  <c r="AH169" i="20" s="1"/>
  <c r="H168" i="20"/>
  <c r="L167" i="20"/>
  <c r="K167" i="20"/>
  <c r="J167" i="20"/>
  <c r="I167" i="20"/>
  <c r="BT84" i="20"/>
  <c r="BW84" i="20" s="1"/>
  <c r="BX84" i="20"/>
  <c r="T86" i="20"/>
  <c r="S86" i="20"/>
  <c r="J89" i="16"/>
  <c r="I89" i="16" s="1"/>
  <c r="J164" i="16"/>
  <c r="K164" i="16"/>
  <c r="H165" i="16"/>
  <c r="L165" i="16" s="1"/>
  <c r="I164" i="16"/>
  <c r="BU87" i="16"/>
  <c r="BV87" i="16"/>
  <c r="BC80" i="16"/>
  <c r="BD80" i="16"/>
  <c r="T163" i="16"/>
  <c r="U163" i="16"/>
  <c r="AB163" i="16"/>
  <c r="AD163" i="16"/>
  <c r="AD81" i="16"/>
  <c r="AB82" i="16" s="1"/>
  <c r="BR163" i="16"/>
  <c r="BX163" i="16"/>
  <c r="BI163" i="16"/>
  <c r="BO163" i="16"/>
  <c r="AZ163" i="16"/>
  <c r="BF163" i="16"/>
  <c r="AW163" i="16"/>
  <c r="AN163" i="16"/>
  <c r="AE163" i="16"/>
  <c r="BT163" i="16"/>
  <c r="BS164" i="16"/>
  <c r="BW164" i="16" s="1"/>
  <c r="BU163" i="16"/>
  <c r="BV163" i="16"/>
  <c r="BJ164" i="16"/>
  <c r="BN164" i="16" s="1"/>
  <c r="BK163" i="16"/>
  <c r="BM163" i="16"/>
  <c r="BL163" i="16"/>
  <c r="BL84" i="16"/>
  <c r="BM84" i="16"/>
  <c r="BB163" i="16"/>
  <c r="BA164" i="16"/>
  <c r="BE164" i="16" s="1"/>
  <c r="BD163" i="16"/>
  <c r="BC163" i="16"/>
  <c r="AU163" i="16"/>
  <c r="AT163" i="16"/>
  <c r="AR164" i="16"/>
  <c r="AQ164" i="16" s="1"/>
  <c r="AS163" i="16"/>
  <c r="AU83" i="16"/>
  <c r="AT83" i="16"/>
  <c r="AL163" i="16"/>
  <c r="AK163" i="16"/>
  <c r="AJ163" i="16"/>
  <c r="AI164" i="16"/>
  <c r="AH164" i="16" s="1"/>
  <c r="AJ82" i="16"/>
  <c r="AM82" i="16" s="1"/>
  <c r="AC163" i="16"/>
  <c r="AA163" i="16"/>
  <c r="Z164" i="16"/>
  <c r="Y164" i="16" s="1"/>
  <c r="S163" i="16"/>
  <c r="R163" i="16"/>
  <c r="Q164" i="16"/>
  <c r="P164" i="16" s="1"/>
  <c r="V163" i="16"/>
  <c r="CC84" i="20" l="1"/>
  <c r="CF84" i="20" s="1"/>
  <c r="CG84" i="20"/>
  <c r="CC168" i="20"/>
  <c r="CB169" i="20"/>
  <c r="CA170" i="20" s="1"/>
  <c r="CG168" i="20"/>
  <c r="CE168" i="20"/>
  <c r="CD168" i="20"/>
  <c r="CF168" i="20"/>
  <c r="CG169" i="21"/>
  <c r="CF169" i="21"/>
  <c r="CB170" i="21"/>
  <c r="CA170" i="21" s="1"/>
  <c r="CD169" i="21"/>
  <c r="CE169" i="21"/>
  <c r="CC169" i="21"/>
  <c r="CD116" i="16"/>
  <c r="CC116" i="16" s="1"/>
  <c r="CF116" i="16" s="1"/>
  <c r="CD117" i="16" s="1"/>
  <c r="CG164" i="16"/>
  <c r="CF164" i="16"/>
  <c r="CC164" i="16"/>
  <c r="CE164" i="16"/>
  <c r="CD164" i="16"/>
  <c r="CB165" i="16"/>
  <c r="CA165" i="16" s="1"/>
  <c r="BB169" i="21"/>
  <c r="BD169" i="21"/>
  <c r="BF169" i="21"/>
  <c r="BC169" i="21"/>
  <c r="BE169" i="21"/>
  <c r="BA170" i="21"/>
  <c r="AZ170" i="21" s="1"/>
  <c r="BN169" i="21"/>
  <c r="BO169" i="21"/>
  <c r="BM169" i="21"/>
  <c r="BJ170" i="21"/>
  <c r="BI170" i="21" s="1"/>
  <c r="BK169" i="21"/>
  <c r="BL169" i="21"/>
  <c r="AC169" i="21"/>
  <c r="AA169" i="21"/>
  <c r="AB169" i="21"/>
  <c r="AE169" i="21"/>
  <c r="Z170" i="21"/>
  <c r="Y170" i="21" s="1"/>
  <c r="AD169" i="21"/>
  <c r="BU117" i="21"/>
  <c r="BT117" i="21" s="1"/>
  <c r="BW117" i="21" s="1"/>
  <c r="BV118" i="21" s="1"/>
  <c r="AB121" i="21"/>
  <c r="AA121" i="21" s="1"/>
  <c r="AD121" i="21" s="1"/>
  <c r="AK115" i="21"/>
  <c r="AJ115" i="21" s="1"/>
  <c r="AM115" i="21" s="1"/>
  <c r="AK116" i="21" s="1"/>
  <c r="BL118" i="21"/>
  <c r="BK118" i="21" s="1"/>
  <c r="BN118" i="21" s="1"/>
  <c r="BL119" i="21" s="1"/>
  <c r="AU119" i="21"/>
  <c r="AS119" i="21" s="1"/>
  <c r="AV119" i="21" s="1"/>
  <c r="BD111" i="21"/>
  <c r="BB111" i="21" s="1"/>
  <c r="BE111" i="21" s="1"/>
  <c r="BC112" i="21" s="1"/>
  <c r="AJ170" i="21"/>
  <c r="AI171" i="21"/>
  <c r="AH171" i="21" s="1"/>
  <c r="AM170" i="21"/>
  <c r="AK170" i="21"/>
  <c r="AL170" i="21"/>
  <c r="AN170" i="21"/>
  <c r="Q171" i="21"/>
  <c r="P171" i="21" s="1"/>
  <c r="V170" i="21"/>
  <c r="U170" i="21"/>
  <c r="S170" i="21"/>
  <c r="T170" i="21"/>
  <c r="R170" i="21"/>
  <c r="BX170" i="21"/>
  <c r="BW170" i="21"/>
  <c r="BV170" i="21"/>
  <c r="BU170" i="21"/>
  <c r="BT170" i="21"/>
  <c r="BS171" i="21"/>
  <c r="BR171" i="21" s="1"/>
  <c r="AT170" i="21"/>
  <c r="AS170" i="21"/>
  <c r="AR171" i="21"/>
  <c r="AQ171" i="21" s="1"/>
  <c r="AW170" i="21"/>
  <c r="AU170" i="21"/>
  <c r="AV170" i="21"/>
  <c r="T86" i="21"/>
  <c r="CG86" i="21" s="1"/>
  <c r="S86" i="21"/>
  <c r="L170" i="21"/>
  <c r="K170" i="21"/>
  <c r="J170" i="21"/>
  <c r="H171" i="21"/>
  <c r="I170" i="21"/>
  <c r="BC116" i="20"/>
  <c r="BB116" i="20" s="1"/>
  <c r="BE116" i="20" s="1"/>
  <c r="AV164" i="16"/>
  <c r="AJ120" i="20"/>
  <c r="AM120" i="20" s="1"/>
  <c r="AK121" i="20" s="1"/>
  <c r="AM164" i="16"/>
  <c r="BL118" i="20"/>
  <c r="BK118" i="20" s="1"/>
  <c r="BN118" i="20" s="1"/>
  <c r="BM119" i="20" s="1"/>
  <c r="BV85" i="20"/>
  <c r="BU85" i="20"/>
  <c r="BU168" i="20"/>
  <c r="BT168" i="20"/>
  <c r="BS169" i="20"/>
  <c r="BR170" i="20" s="1"/>
  <c r="BX168" i="20"/>
  <c r="BW168" i="20"/>
  <c r="BV168" i="20"/>
  <c r="BA169" i="20"/>
  <c r="AZ170" i="20" s="1"/>
  <c r="BF168" i="20"/>
  <c r="BE168" i="20"/>
  <c r="BD168" i="20"/>
  <c r="BC168" i="20"/>
  <c r="BB168" i="20"/>
  <c r="BK168" i="20"/>
  <c r="BJ169" i="20"/>
  <c r="BI170" i="20" s="1"/>
  <c r="BO168" i="20"/>
  <c r="BN168" i="20"/>
  <c r="BM168" i="20"/>
  <c r="BL168" i="20"/>
  <c r="AB85" i="20"/>
  <c r="AC85" i="20"/>
  <c r="AE168" i="20"/>
  <c r="AD168" i="20"/>
  <c r="AC168" i="20"/>
  <c r="AB168" i="20"/>
  <c r="AA168" i="20"/>
  <c r="Z169" i="20"/>
  <c r="Y170" i="20" s="1"/>
  <c r="BF86" i="20"/>
  <c r="V86" i="20"/>
  <c r="AN86" i="20"/>
  <c r="R86" i="20"/>
  <c r="U86" i="20" s="1"/>
  <c r="BO86" i="20"/>
  <c r="J168" i="20"/>
  <c r="I168" i="20"/>
  <c r="H169" i="20"/>
  <c r="L168" i="20"/>
  <c r="K168" i="20"/>
  <c r="AR169" i="20"/>
  <c r="AQ170" i="20" s="1"/>
  <c r="AW168" i="20"/>
  <c r="AV168" i="20"/>
  <c r="AU168" i="20"/>
  <c r="AT168" i="20"/>
  <c r="AS168" i="20"/>
  <c r="AI169" i="20"/>
  <c r="AH170" i="20" s="1"/>
  <c r="AN168" i="20"/>
  <c r="AM168" i="20"/>
  <c r="AL168" i="20"/>
  <c r="AK168" i="20"/>
  <c r="AJ168" i="20"/>
  <c r="U168" i="20"/>
  <c r="T168" i="20"/>
  <c r="S168" i="20"/>
  <c r="R168" i="20"/>
  <c r="Q169" i="20"/>
  <c r="P170" i="20" s="1"/>
  <c r="V168" i="20"/>
  <c r="AU85" i="20"/>
  <c r="AT85" i="20"/>
  <c r="L89" i="16"/>
  <c r="J165" i="16"/>
  <c r="K165" i="16"/>
  <c r="H166" i="16"/>
  <c r="L166" i="16" s="1"/>
  <c r="I165" i="16"/>
  <c r="BB80" i="16"/>
  <c r="BE80" i="16" s="1"/>
  <c r="BT87" i="16"/>
  <c r="T164" i="16"/>
  <c r="U164" i="16"/>
  <c r="AB164" i="16"/>
  <c r="AD164" i="16"/>
  <c r="AC82" i="16"/>
  <c r="AA82" i="16" s="1"/>
  <c r="BR164" i="16"/>
  <c r="BX164" i="16"/>
  <c r="BI164" i="16"/>
  <c r="BO164" i="16"/>
  <c r="AZ164" i="16"/>
  <c r="BF164" i="16"/>
  <c r="AW164" i="16"/>
  <c r="AN164" i="16"/>
  <c r="AE164" i="16"/>
  <c r="BU164" i="16"/>
  <c r="BT164" i="16"/>
  <c r="BS165" i="16"/>
  <c r="BW165" i="16" s="1"/>
  <c r="BV164" i="16"/>
  <c r="BK84" i="16"/>
  <c r="BN84" i="16" s="1"/>
  <c r="BK164" i="16"/>
  <c r="BM164" i="16"/>
  <c r="BL164" i="16"/>
  <c r="BJ165" i="16"/>
  <c r="BN165" i="16" s="1"/>
  <c r="BC164" i="16"/>
  <c r="BB164" i="16"/>
  <c r="BA165" i="16"/>
  <c r="BE165" i="16" s="1"/>
  <c r="BD164" i="16"/>
  <c r="AS164" i="16"/>
  <c r="AR165" i="16"/>
  <c r="AQ165" i="16" s="1"/>
  <c r="AU164" i="16"/>
  <c r="AT164" i="16"/>
  <c r="AS83" i="16"/>
  <c r="AV83" i="16" s="1"/>
  <c r="AL83" i="16"/>
  <c r="AK83" i="16"/>
  <c r="AL164" i="16"/>
  <c r="AI165" i="16"/>
  <c r="AH165" i="16" s="1"/>
  <c r="AK164" i="16"/>
  <c r="AJ164" i="16"/>
  <c r="AC164" i="16"/>
  <c r="AA164" i="16"/>
  <c r="Z165" i="16"/>
  <c r="Y165" i="16" s="1"/>
  <c r="S164" i="16"/>
  <c r="R164" i="16"/>
  <c r="Q165" i="16"/>
  <c r="P165" i="16" s="1"/>
  <c r="V164" i="16"/>
  <c r="CC170" i="21" l="1"/>
  <c r="CB171" i="21"/>
  <c r="CA171" i="21" s="1"/>
  <c r="CG170" i="21"/>
  <c r="CF170" i="21"/>
  <c r="CE170" i="21"/>
  <c r="CD170" i="21"/>
  <c r="CD169" i="20"/>
  <c r="CC169" i="20"/>
  <c r="CB170" i="20"/>
  <c r="CA171" i="20" s="1"/>
  <c r="CE169" i="20"/>
  <c r="CG169" i="20"/>
  <c r="CF169" i="20"/>
  <c r="CD85" i="20"/>
  <c r="CE85" i="20"/>
  <c r="CE117" i="16"/>
  <c r="CC117" i="16" s="1"/>
  <c r="CF117" i="16" s="1"/>
  <c r="CB166" i="16"/>
  <c r="CA166" i="16" s="1"/>
  <c r="CG165" i="16"/>
  <c r="CD165" i="16"/>
  <c r="CC165" i="16"/>
  <c r="CF165" i="16"/>
  <c r="CE165" i="16"/>
  <c r="BF170" i="21"/>
  <c r="BE170" i="21"/>
  <c r="BA171" i="21"/>
  <c r="AZ171" i="21" s="1"/>
  <c r="BB170" i="21"/>
  <c r="BC170" i="21"/>
  <c r="BD170" i="21"/>
  <c r="BJ171" i="21"/>
  <c r="BI171" i="21" s="1"/>
  <c r="BK170" i="21"/>
  <c r="BM170" i="21"/>
  <c r="BL170" i="21"/>
  <c r="BN170" i="21"/>
  <c r="BO170" i="21"/>
  <c r="Z171" i="21"/>
  <c r="Y171" i="21" s="1"/>
  <c r="AA170" i="21"/>
  <c r="AB170" i="21"/>
  <c r="AD170" i="21"/>
  <c r="AC170" i="21"/>
  <c r="AE170" i="21"/>
  <c r="BU118" i="21"/>
  <c r="BT118" i="21" s="1"/>
  <c r="BW118" i="21" s="1"/>
  <c r="BV119" i="21" s="1"/>
  <c r="AC122" i="21"/>
  <c r="AB122" i="21"/>
  <c r="BD112" i="21"/>
  <c r="BB112" i="21" s="1"/>
  <c r="BE112" i="21" s="1"/>
  <c r="BM119" i="21"/>
  <c r="BK119" i="21" s="1"/>
  <c r="BN119" i="21" s="1"/>
  <c r="BM120" i="21" s="1"/>
  <c r="AL116" i="21"/>
  <c r="AJ116" i="21" s="1"/>
  <c r="AM116" i="21" s="1"/>
  <c r="AL117" i="21" s="1"/>
  <c r="BF86" i="21"/>
  <c r="R86" i="21"/>
  <c r="U86" i="21" s="1"/>
  <c r="AE86" i="21"/>
  <c r="AN86" i="21"/>
  <c r="AW86" i="21"/>
  <c r="BO86" i="21"/>
  <c r="BX86" i="21"/>
  <c r="V86" i="21"/>
  <c r="AU120" i="21"/>
  <c r="AT120" i="21"/>
  <c r="BS172" i="21"/>
  <c r="BR172" i="21" s="1"/>
  <c r="BX171" i="21"/>
  <c r="BW171" i="21"/>
  <c r="BV171" i="21"/>
  <c r="BU171" i="21"/>
  <c r="BT171" i="21"/>
  <c r="AL171" i="21"/>
  <c r="AK171" i="21"/>
  <c r="AJ171" i="21"/>
  <c r="AI172" i="21"/>
  <c r="AH172" i="21" s="1"/>
  <c r="AM171" i="21"/>
  <c r="AN171" i="21"/>
  <c r="H172" i="21"/>
  <c r="L171" i="21"/>
  <c r="K171" i="21"/>
  <c r="J171" i="21"/>
  <c r="I171" i="21"/>
  <c r="R171" i="21"/>
  <c r="Q172" i="21"/>
  <c r="P172" i="21" s="1"/>
  <c r="V171" i="21"/>
  <c r="U171" i="21"/>
  <c r="S171" i="21"/>
  <c r="T171" i="21"/>
  <c r="AV171" i="21"/>
  <c r="AU171" i="21"/>
  <c r="AT171" i="21"/>
  <c r="AS171" i="21"/>
  <c r="AW171" i="21"/>
  <c r="AR172" i="21"/>
  <c r="AQ172" i="21" s="1"/>
  <c r="BD117" i="20"/>
  <c r="BC117" i="20"/>
  <c r="AV165" i="16"/>
  <c r="AL121" i="20"/>
  <c r="AJ121" i="20" s="1"/>
  <c r="AM121" i="20" s="1"/>
  <c r="AL122" i="20" s="1"/>
  <c r="AM165" i="16"/>
  <c r="BL119" i="20"/>
  <c r="BK119" i="20" s="1"/>
  <c r="BN119" i="20" s="1"/>
  <c r="L169" i="20"/>
  <c r="K169" i="20"/>
  <c r="J169" i="20"/>
  <c r="I169" i="20"/>
  <c r="H170" i="20"/>
  <c r="BM169" i="20"/>
  <c r="BL169" i="20"/>
  <c r="BK169" i="20"/>
  <c r="BJ170" i="20"/>
  <c r="BI171" i="20" s="1"/>
  <c r="BO169" i="20"/>
  <c r="BN169" i="20"/>
  <c r="BW169" i="20"/>
  <c r="BV169" i="20"/>
  <c r="BU169" i="20"/>
  <c r="BT169" i="20"/>
  <c r="BS170" i="20"/>
  <c r="BR171" i="20" s="1"/>
  <c r="BX169" i="20"/>
  <c r="AA85" i="20"/>
  <c r="AD85" i="20" s="1"/>
  <c r="AE85" i="20"/>
  <c r="AS169" i="20"/>
  <c r="AR170" i="20"/>
  <c r="AQ171" i="20" s="1"/>
  <c r="AW169" i="20"/>
  <c r="AV169" i="20"/>
  <c r="AU169" i="20"/>
  <c r="AT169" i="20"/>
  <c r="S87" i="20"/>
  <c r="T87" i="20"/>
  <c r="Z170" i="20"/>
  <c r="Y171" i="20" s="1"/>
  <c r="AE169" i="20"/>
  <c r="AD169" i="20"/>
  <c r="AC169" i="20"/>
  <c r="AB169" i="20"/>
  <c r="AA169" i="20"/>
  <c r="BC169" i="20"/>
  <c r="BB169" i="20"/>
  <c r="BA170" i="20"/>
  <c r="AZ171" i="20" s="1"/>
  <c r="BF169" i="20"/>
  <c r="BE169" i="20"/>
  <c r="BD169" i="20"/>
  <c r="AS85" i="20"/>
  <c r="AV85" i="20" s="1"/>
  <c r="AW85" i="20"/>
  <c r="Q170" i="20"/>
  <c r="P171" i="20" s="1"/>
  <c r="V169" i="20"/>
  <c r="U169" i="20"/>
  <c r="T169" i="20"/>
  <c r="S169" i="20"/>
  <c r="R169" i="20"/>
  <c r="AI170" i="20"/>
  <c r="AH171" i="20" s="1"/>
  <c r="AN169" i="20"/>
  <c r="AM169" i="20"/>
  <c r="AL169" i="20"/>
  <c r="AK169" i="20"/>
  <c r="AJ169" i="20"/>
  <c r="BT85" i="20"/>
  <c r="BW85" i="20" s="1"/>
  <c r="BX85" i="20"/>
  <c r="J90" i="16"/>
  <c r="I90" i="16" s="1"/>
  <c r="J166" i="16"/>
  <c r="K166" i="16"/>
  <c r="H167" i="16"/>
  <c r="L167" i="16" s="1"/>
  <c r="I166" i="16"/>
  <c r="BW87" i="16"/>
  <c r="BC81" i="16"/>
  <c r="BD81" i="16"/>
  <c r="T165" i="16"/>
  <c r="U165" i="16"/>
  <c r="AB165" i="16"/>
  <c r="AD165" i="16"/>
  <c r="AD82" i="16"/>
  <c r="BR165" i="16"/>
  <c r="BX165" i="16"/>
  <c r="BI165" i="16"/>
  <c r="BO165" i="16"/>
  <c r="AZ165" i="16"/>
  <c r="BF165" i="16"/>
  <c r="AW165" i="16"/>
  <c r="AN165" i="16"/>
  <c r="AE165" i="16"/>
  <c r="BV165" i="16"/>
  <c r="BU165" i="16"/>
  <c r="BS166" i="16"/>
  <c r="BW166" i="16" s="1"/>
  <c r="BT165" i="16"/>
  <c r="BL165" i="16"/>
  <c r="BK165" i="16"/>
  <c r="BJ166" i="16"/>
  <c r="BN166" i="16" s="1"/>
  <c r="BM165" i="16"/>
  <c r="BL85" i="16"/>
  <c r="BM85" i="16"/>
  <c r="BD165" i="16"/>
  <c r="BB165" i="16"/>
  <c r="BA166" i="16"/>
  <c r="BE166" i="16" s="1"/>
  <c r="BC165" i="16"/>
  <c r="AU84" i="16"/>
  <c r="AT84" i="16"/>
  <c r="AR166" i="16"/>
  <c r="AQ166" i="16" s="1"/>
  <c r="AU165" i="16"/>
  <c r="AS165" i="16"/>
  <c r="AT165" i="16"/>
  <c r="AK165" i="16"/>
  <c r="AJ165" i="16"/>
  <c r="AI166" i="16"/>
  <c r="AH166" i="16" s="1"/>
  <c r="AL165" i="16"/>
  <c r="AJ83" i="16"/>
  <c r="AM83" i="16" s="1"/>
  <c r="Z166" i="16"/>
  <c r="Y166" i="16" s="1"/>
  <c r="AC165" i="16"/>
  <c r="AA165" i="16"/>
  <c r="S165" i="16"/>
  <c r="R165" i="16"/>
  <c r="Q166" i="16"/>
  <c r="P166" i="16" s="1"/>
  <c r="V165" i="16"/>
  <c r="CC85" i="20" l="1"/>
  <c r="CF85" i="20" s="1"/>
  <c r="CG85" i="20"/>
  <c r="CE170" i="20"/>
  <c r="CD170" i="20"/>
  <c r="CC170" i="20"/>
  <c r="CB171" i="20"/>
  <c r="CA172" i="20" s="1"/>
  <c r="CG170" i="20"/>
  <c r="CF170" i="20"/>
  <c r="CD171" i="21"/>
  <c r="CB172" i="21"/>
  <c r="CA172" i="21" s="1"/>
  <c r="CF171" i="21"/>
  <c r="CG171" i="21"/>
  <c r="CE171" i="21"/>
  <c r="CC171" i="21"/>
  <c r="CD118" i="16"/>
  <c r="CE118" i="16"/>
  <c r="CB167" i="16"/>
  <c r="CA167" i="16" s="1"/>
  <c r="CE166" i="16"/>
  <c r="CD166" i="16"/>
  <c r="CG166" i="16"/>
  <c r="CF166" i="16"/>
  <c r="CC166" i="16"/>
  <c r="BB171" i="21"/>
  <c r="BC171" i="21"/>
  <c r="BD171" i="21"/>
  <c r="BE171" i="21"/>
  <c r="BF171" i="21"/>
  <c r="BA172" i="21"/>
  <c r="AZ172" i="21" s="1"/>
  <c r="BM171" i="21"/>
  <c r="BL171" i="21"/>
  <c r="BN171" i="21"/>
  <c r="BJ172" i="21"/>
  <c r="BI172" i="21" s="1"/>
  <c r="BO171" i="21"/>
  <c r="BK171" i="21"/>
  <c r="AB171" i="21"/>
  <c r="AC171" i="21"/>
  <c r="AE171" i="21"/>
  <c r="AD171" i="21"/>
  <c r="Z172" i="21"/>
  <c r="Y172" i="21" s="1"/>
  <c r="AA171" i="21"/>
  <c r="BU119" i="21"/>
  <c r="BT119" i="21" s="1"/>
  <c r="BW119" i="21" s="1"/>
  <c r="BU120" i="21" s="1"/>
  <c r="AA122" i="21"/>
  <c r="AD122" i="21" s="1"/>
  <c r="BL120" i="21"/>
  <c r="BK120" i="21" s="1"/>
  <c r="BN120" i="21" s="1"/>
  <c r="BM121" i="21" s="1"/>
  <c r="AS120" i="21"/>
  <c r="AV120" i="21" s="1"/>
  <c r="AU121" i="21" s="1"/>
  <c r="AK117" i="21"/>
  <c r="AJ117" i="21" s="1"/>
  <c r="AM117" i="21" s="1"/>
  <c r="BD113" i="21"/>
  <c r="BC113" i="21"/>
  <c r="T87" i="21"/>
  <c r="CG87" i="21" s="1"/>
  <c r="S87" i="21"/>
  <c r="AR173" i="21"/>
  <c r="AQ173" i="21" s="1"/>
  <c r="AW172" i="21"/>
  <c r="AV172" i="21"/>
  <c r="AU172" i="21"/>
  <c r="AT172" i="21"/>
  <c r="AS172" i="21"/>
  <c r="I172" i="21"/>
  <c r="H173" i="21"/>
  <c r="L172" i="21"/>
  <c r="J172" i="21"/>
  <c r="K172" i="21"/>
  <c r="T172" i="21"/>
  <c r="S172" i="21"/>
  <c r="R172" i="21"/>
  <c r="Q173" i="21"/>
  <c r="P173" i="21" s="1"/>
  <c r="U172" i="21"/>
  <c r="V172" i="21"/>
  <c r="AN172" i="21"/>
  <c r="AM172" i="21"/>
  <c r="AL172" i="21"/>
  <c r="AK172" i="21"/>
  <c r="AJ172" i="21"/>
  <c r="AI173" i="21"/>
  <c r="AH173" i="21" s="1"/>
  <c r="BT172" i="21"/>
  <c r="BS173" i="21"/>
  <c r="BR173" i="21" s="1"/>
  <c r="BX172" i="21"/>
  <c r="BW172" i="21"/>
  <c r="BU172" i="21"/>
  <c r="BV172" i="21"/>
  <c r="BB117" i="20"/>
  <c r="BE117" i="20" s="1"/>
  <c r="AV166" i="16"/>
  <c r="AM166" i="16"/>
  <c r="AK122" i="20"/>
  <c r="AJ122" i="20" s="1"/>
  <c r="AM122" i="20" s="1"/>
  <c r="BL120" i="20"/>
  <c r="BM120" i="20"/>
  <c r="H171" i="20"/>
  <c r="L170" i="20"/>
  <c r="K170" i="20"/>
  <c r="J170" i="20"/>
  <c r="I170" i="20"/>
  <c r="AB86" i="20"/>
  <c r="AC86" i="20"/>
  <c r="BE170" i="20"/>
  <c r="BD170" i="20"/>
  <c r="BC170" i="20"/>
  <c r="BB170" i="20"/>
  <c r="BA171" i="20"/>
  <c r="AZ172" i="20" s="1"/>
  <c r="BF170" i="20"/>
  <c r="BS171" i="20"/>
  <c r="BR172" i="20" s="1"/>
  <c r="BX170" i="20"/>
  <c r="BW170" i="20"/>
  <c r="BV170" i="20"/>
  <c r="BU170" i="20"/>
  <c r="BT170" i="20"/>
  <c r="BO170" i="20"/>
  <c r="BN170" i="20"/>
  <c r="BM170" i="20"/>
  <c r="BL170" i="20"/>
  <c r="BK170" i="20"/>
  <c r="BJ171" i="20"/>
  <c r="BI172" i="20" s="1"/>
  <c r="AA170" i="20"/>
  <c r="Z171" i="20"/>
  <c r="Y172" i="20" s="1"/>
  <c r="AE170" i="20"/>
  <c r="AD170" i="20"/>
  <c r="AC170" i="20"/>
  <c r="AB170" i="20"/>
  <c r="AK170" i="20"/>
  <c r="AJ170" i="20"/>
  <c r="AI171" i="20"/>
  <c r="AH172" i="20" s="1"/>
  <c r="AN170" i="20"/>
  <c r="AM170" i="20"/>
  <c r="AL170" i="20"/>
  <c r="Q171" i="20"/>
  <c r="P172" i="20" s="1"/>
  <c r="V170" i="20"/>
  <c r="U170" i="20"/>
  <c r="T170" i="20"/>
  <c r="S170" i="20"/>
  <c r="R170" i="20"/>
  <c r="AU170" i="20"/>
  <c r="AT170" i="20"/>
  <c r="AS170" i="20"/>
  <c r="AR171" i="20"/>
  <c r="AQ172" i="20" s="1"/>
  <c r="AW170" i="20"/>
  <c r="AV170" i="20"/>
  <c r="BF87" i="20"/>
  <c r="BO87" i="20"/>
  <c r="R87" i="20"/>
  <c r="U87" i="20" s="1"/>
  <c r="AN87" i="20"/>
  <c r="V87" i="20"/>
  <c r="BV86" i="20"/>
  <c r="BU86" i="20"/>
  <c r="AT86" i="20"/>
  <c r="AU86" i="20"/>
  <c r="L90" i="16"/>
  <c r="J167" i="16"/>
  <c r="K167" i="16"/>
  <c r="H168" i="16"/>
  <c r="L168" i="16" s="1"/>
  <c r="I167" i="16"/>
  <c r="BU88" i="16"/>
  <c r="BV88" i="16"/>
  <c r="BB81" i="16"/>
  <c r="T166" i="16"/>
  <c r="U166" i="16"/>
  <c r="AB166" i="16"/>
  <c r="AD166" i="16"/>
  <c r="AC83" i="16"/>
  <c r="AB83" i="16"/>
  <c r="BR166" i="16"/>
  <c r="BX166" i="16"/>
  <c r="BI166" i="16"/>
  <c r="BO166" i="16"/>
  <c r="AZ166" i="16"/>
  <c r="BF166" i="16"/>
  <c r="AW166" i="16"/>
  <c r="AN166" i="16"/>
  <c r="AE166" i="16"/>
  <c r="BV166" i="16"/>
  <c r="BT166" i="16"/>
  <c r="BU166" i="16"/>
  <c r="BS167" i="16"/>
  <c r="BW167" i="16" s="1"/>
  <c r="BM166" i="16"/>
  <c r="BL166" i="16"/>
  <c r="BJ167" i="16"/>
  <c r="BN167" i="16" s="1"/>
  <c r="BK166" i="16"/>
  <c r="BK85" i="16"/>
  <c r="BN85" i="16" s="1"/>
  <c r="BC166" i="16"/>
  <c r="BA167" i="16"/>
  <c r="BE167" i="16" s="1"/>
  <c r="BD166" i="16"/>
  <c r="BB166" i="16"/>
  <c r="AR167" i="16"/>
  <c r="AQ167" i="16" s="1"/>
  <c r="AU166" i="16"/>
  <c r="AS166" i="16"/>
  <c r="AT166" i="16"/>
  <c r="AS84" i="16"/>
  <c r="AV84" i="16" s="1"/>
  <c r="AI167" i="16"/>
  <c r="AH167" i="16" s="1"/>
  <c r="AL166" i="16"/>
  <c r="AK166" i="16"/>
  <c r="AJ166" i="16"/>
  <c r="AL84" i="16"/>
  <c r="AK84" i="16"/>
  <c r="Z167" i="16"/>
  <c r="Y167" i="16" s="1"/>
  <c r="AC166" i="16"/>
  <c r="AA166" i="16"/>
  <c r="S166" i="16"/>
  <c r="R166" i="16"/>
  <c r="Q167" i="16"/>
  <c r="P167" i="16" s="1"/>
  <c r="V166" i="16"/>
  <c r="CF171" i="20" l="1"/>
  <c r="CE171" i="20"/>
  <c r="CD171" i="20"/>
  <c r="CC171" i="20"/>
  <c r="CG171" i="20"/>
  <c r="CB172" i="20"/>
  <c r="CA173" i="20" s="1"/>
  <c r="CE172" i="21"/>
  <c r="CC172" i="21"/>
  <c r="CB173" i="21"/>
  <c r="CA173" i="21" s="1"/>
  <c r="CD172" i="21"/>
  <c r="CG172" i="21"/>
  <c r="CF172" i="21"/>
  <c r="CE86" i="20"/>
  <c r="CD86" i="20"/>
  <c r="CC118" i="16"/>
  <c r="CF118" i="16" s="1"/>
  <c r="CE119" i="16" s="1"/>
  <c r="CC167" i="16"/>
  <c r="CB168" i="16"/>
  <c r="CA168" i="16" s="1"/>
  <c r="CF167" i="16"/>
  <c r="CE167" i="16"/>
  <c r="CG167" i="16"/>
  <c r="CD167" i="16"/>
  <c r="BA173" i="21"/>
  <c r="AZ173" i="21" s="1"/>
  <c r="BF172" i="21"/>
  <c r="BC172" i="21"/>
  <c r="BE172" i="21"/>
  <c r="BD172" i="21"/>
  <c r="BB172" i="21"/>
  <c r="BL172" i="21"/>
  <c r="BN172" i="21"/>
  <c r="BO172" i="21"/>
  <c r="BK172" i="21"/>
  <c r="BM172" i="21"/>
  <c r="BJ173" i="21"/>
  <c r="BI173" i="21" s="1"/>
  <c r="AB172" i="21"/>
  <c r="AD172" i="21"/>
  <c r="Z173" i="21"/>
  <c r="Y173" i="21" s="1"/>
  <c r="AE172" i="21"/>
  <c r="AA172" i="21"/>
  <c r="AC172" i="21"/>
  <c r="BV120" i="21"/>
  <c r="BT120" i="21" s="1"/>
  <c r="BW120" i="21" s="1"/>
  <c r="AT121" i="21"/>
  <c r="AS121" i="21" s="1"/>
  <c r="AV121" i="21" s="1"/>
  <c r="BL121" i="21"/>
  <c r="BK121" i="21" s="1"/>
  <c r="BN121" i="21" s="1"/>
  <c r="BB113" i="21"/>
  <c r="BE113" i="21" s="1"/>
  <c r="BC114" i="21" s="1"/>
  <c r="BV173" i="21"/>
  <c r="BU173" i="21"/>
  <c r="BT173" i="21"/>
  <c r="BS174" i="21"/>
  <c r="BR174" i="21" s="1"/>
  <c r="BW173" i="21"/>
  <c r="BX173" i="21"/>
  <c r="AI174" i="21"/>
  <c r="AH174" i="21" s="1"/>
  <c r="AN173" i="21"/>
  <c r="AM173" i="21"/>
  <c r="AL173" i="21"/>
  <c r="AK173" i="21"/>
  <c r="AJ173" i="21"/>
  <c r="V173" i="21"/>
  <c r="U173" i="21"/>
  <c r="T173" i="21"/>
  <c r="S173" i="21"/>
  <c r="R173" i="21"/>
  <c r="Q174" i="21"/>
  <c r="P174" i="21" s="1"/>
  <c r="K173" i="21"/>
  <c r="J173" i="21"/>
  <c r="I173" i="21"/>
  <c r="H174" i="21"/>
  <c r="L173" i="21"/>
  <c r="AR174" i="21"/>
  <c r="AQ174" i="21" s="1"/>
  <c r="AW173" i="21"/>
  <c r="AV173" i="21"/>
  <c r="AU173" i="21"/>
  <c r="AS173" i="21"/>
  <c r="AT173" i="21"/>
  <c r="AL118" i="21"/>
  <c r="AK118" i="21"/>
  <c r="AW87" i="21"/>
  <c r="BX87" i="21"/>
  <c r="BO87" i="21"/>
  <c r="R87" i="21"/>
  <c r="U87" i="21" s="1"/>
  <c r="BF87" i="21"/>
  <c r="AN87" i="21"/>
  <c r="AE87" i="21"/>
  <c r="V87" i="21"/>
  <c r="BD118" i="20"/>
  <c r="BC118" i="20"/>
  <c r="AV167" i="16"/>
  <c r="AM167" i="16"/>
  <c r="BK120" i="20"/>
  <c r="BN120" i="20" s="1"/>
  <c r="BM121" i="20" s="1"/>
  <c r="AM171" i="20"/>
  <c r="AL171" i="20"/>
  <c r="AK171" i="20"/>
  <c r="AJ171" i="20"/>
  <c r="AN171" i="20"/>
  <c r="AI172" i="20"/>
  <c r="AH173" i="20" s="1"/>
  <c r="AC171" i="20"/>
  <c r="AB171" i="20"/>
  <c r="AA171" i="20"/>
  <c r="Z172" i="20"/>
  <c r="Y173" i="20" s="1"/>
  <c r="AE171" i="20"/>
  <c r="AD171" i="20"/>
  <c r="BS172" i="20"/>
  <c r="BR173" i="20" s="1"/>
  <c r="BX171" i="20"/>
  <c r="BW171" i="20"/>
  <c r="BV171" i="20"/>
  <c r="BU171" i="20"/>
  <c r="BT171" i="20"/>
  <c r="AA86" i="20"/>
  <c r="AD86" i="20" s="1"/>
  <c r="AE86" i="20"/>
  <c r="AS86" i="20"/>
  <c r="AV86" i="20" s="1"/>
  <c r="AW86" i="20"/>
  <c r="AW171" i="20"/>
  <c r="AV171" i="20"/>
  <c r="AU171" i="20"/>
  <c r="AT171" i="20"/>
  <c r="AS171" i="20"/>
  <c r="AR172" i="20"/>
  <c r="AQ173" i="20" s="1"/>
  <c r="S171" i="20"/>
  <c r="R171" i="20"/>
  <c r="Q172" i="20"/>
  <c r="P173" i="20" s="1"/>
  <c r="V171" i="20"/>
  <c r="U171" i="20"/>
  <c r="T171" i="20"/>
  <c r="BJ172" i="20"/>
  <c r="BI173" i="20" s="1"/>
  <c r="BO171" i="20"/>
  <c r="BN171" i="20"/>
  <c r="BM171" i="20"/>
  <c r="BL171" i="20"/>
  <c r="BK171" i="20"/>
  <c r="T88" i="20"/>
  <c r="S88" i="20"/>
  <c r="BA172" i="20"/>
  <c r="AZ173" i="20" s="1"/>
  <c r="BF171" i="20"/>
  <c r="BE171" i="20"/>
  <c r="BD171" i="20"/>
  <c r="BC171" i="20"/>
  <c r="BB171" i="20"/>
  <c r="BT86" i="20"/>
  <c r="BW86" i="20" s="1"/>
  <c r="BX86" i="20"/>
  <c r="H172" i="20"/>
  <c r="L171" i="20"/>
  <c r="K171" i="20"/>
  <c r="J171" i="20"/>
  <c r="I171" i="20"/>
  <c r="J91" i="16"/>
  <c r="I91" i="16" s="1"/>
  <c r="L91" i="16" s="1"/>
  <c r="J168" i="16"/>
  <c r="K168" i="16"/>
  <c r="H169" i="16"/>
  <c r="L169" i="16" s="1"/>
  <c r="I168" i="16"/>
  <c r="BT88" i="16"/>
  <c r="BE81" i="16"/>
  <c r="AA83" i="16"/>
  <c r="AD83" i="16" s="1"/>
  <c r="T167" i="16"/>
  <c r="U167" i="16"/>
  <c r="AB167" i="16"/>
  <c r="AD167" i="16"/>
  <c r="BR167" i="16"/>
  <c r="BX167" i="16"/>
  <c r="BI167" i="16"/>
  <c r="BO167" i="16"/>
  <c r="AZ167" i="16"/>
  <c r="BF167" i="16"/>
  <c r="AW167" i="16"/>
  <c r="AN167" i="16"/>
  <c r="AE167" i="16"/>
  <c r="BU167" i="16"/>
  <c r="BT167" i="16"/>
  <c r="BV167" i="16"/>
  <c r="BS168" i="16"/>
  <c r="BW168" i="16" s="1"/>
  <c r="BM167" i="16"/>
  <c r="BL167" i="16"/>
  <c r="BK167" i="16"/>
  <c r="BJ168" i="16"/>
  <c r="BN168" i="16" s="1"/>
  <c r="BL86" i="16"/>
  <c r="BM86" i="16"/>
  <c r="BD167" i="16"/>
  <c r="BB167" i="16"/>
  <c r="BA168" i="16"/>
  <c r="BE168" i="16" s="1"/>
  <c r="BC167" i="16"/>
  <c r="AU85" i="16"/>
  <c r="AT85" i="16"/>
  <c r="AR168" i="16"/>
  <c r="AQ168" i="16" s="1"/>
  <c r="AT167" i="16"/>
  <c r="AU167" i="16"/>
  <c r="AS167" i="16"/>
  <c r="AJ84" i="16"/>
  <c r="AM84" i="16" s="1"/>
  <c r="AI168" i="16"/>
  <c r="AH168" i="16" s="1"/>
  <c r="AK167" i="16"/>
  <c r="AJ167" i="16"/>
  <c r="AL167" i="16"/>
  <c r="AA167" i="16"/>
  <c r="Z168" i="16"/>
  <c r="Y168" i="16" s="1"/>
  <c r="AC167" i="16"/>
  <c r="S167" i="16"/>
  <c r="R167" i="16"/>
  <c r="V167" i="16"/>
  <c r="Q168" i="16"/>
  <c r="P168" i="16" s="1"/>
  <c r="CC86" i="20" l="1"/>
  <c r="CF86" i="20" s="1"/>
  <c r="CG86" i="20"/>
  <c r="CG172" i="20"/>
  <c r="CF172" i="20"/>
  <c r="CE172" i="20"/>
  <c r="CD172" i="20"/>
  <c r="CC172" i="20"/>
  <c r="CB173" i="20"/>
  <c r="CA174" i="20" s="1"/>
  <c r="CF173" i="21"/>
  <c r="CD173" i="21"/>
  <c r="CC173" i="21"/>
  <c r="CG173" i="21"/>
  <c r="CE173" i="21"/>
  <c r="CB174" i="21"/>
  <c r="CA174" i="21" s="1"/>
  <c r="CD119" i="16"/>
  <c r="CC119" i="16" s="1"/>
  <c r="CF119" i="16" s="1"/>
  <c r="CE120" i="16" s="1"/>
  <c r="CG168" i="16"/>
  <c r="CD168" i="16"/>
  <c r="CC168" i="16"/>
  <c r="CF168" i="16"/>
  <c r="CB169" i="16"/>
  <c r="CA169" i="16" s="1"/>
  <c r="CE168" i="16"/>
  <c r="BE173" i="21"/>
  <c r="BF173" i="21"/>
  <c r="BA174" i="21"/>
  <c r="AZ174" i="21" s="1"/>
  <c r="BB173" i="21"/>
  <c r="BD173" i="21"/>
  <c r="BC173" i="21"/>
  <c r="BJ174" i="21"/>
  <c r="BI174" i="21" s="1"/>
  <c r="BK173" i="21"/>
  <c r="BL173" i="21"/>
  <c r="BN173" i="21"/>
  <c r="BM173" i="21"/>
  <c r="BO173" i="21"/>
  <c r="Z174" i="21"/>
  <c r="Y174" i="21" s="1"/>
  <c r="AC173" i="21"/>
  <c r="AE173" i="21"/>
  <c r="AA173" i="21"/>
  <c r="AB173" i="21"/>
  <c r="AD173" i="21"/>
  <c r="BD114" i="21"/>
  <c r="BB114" i="21" s="1"/>
  <c r="BE114" i="21" s="1"/>
  <c r="BC115" i="21" s="1"/>
  <c r="AT174" i="21"/>
  <c r="AS174" i="21"/>
  <c r="AR175" i="21"/>
  <c r="AQ175" i="21" s="1"/>
  <c r="AW174" i="21"/>
  <c r="AU174" i="21"/>
  <c r="AV174" i="21"/>
  <c r="AT122" i="21"/>
  <c r="AU122" i="21"/>
  <c r="Q175" i="21"/>
  <c r="P175" i="21" s="1"/>
  <c r="V174" i="21"/>
  <c r="U174" i="21"/>
  <c r="T174" i="21"/>
  <c r="S174" i="21"/>
  <c r="R174" i="21"/>
  <c r="AJ118" i="21"/>
  <c r="AM118" i="21" s="1"/>
  <c r="BL122" i="21"/>
  <c r="BM122" i="21"/>
  <c r="L174" i="21"/>
  <c r="K174" i="21"/>
  <c r="J174" i="21"/>
  <c r="I174" i="21"/>
  <c r="H175" i="21"/>
  <c r="AJ174" i="21"/>
  <c r="AI175" i="21"/>
  <c r="AH175" i="21" s="1"/>
  <c r="AN174" i="21"/>
  <c r="AM174" i="21"/>
  <c r="AK174" i="21"/>
  <c r="AL174" i="21"/>
  <c r="S88" i="21"/>
  <c r="T88" i="21"/>
  <c r="CG88" i="21" s="1"/>
  <c r="BX174" i="21"/>
  <c r="BW174" i="21"/>
  <c r="BV174" i="21"/>
  <c r="BU174" i="21"/>
  <c r="BT174" i="21"/>
  <c r="BS175" i="21"/>
  <c r="BR175" i="21" s="1"/>
  <c r="BV121" i="21"/>
  <c r="BU121" i="21"/>
  <c r="BB118" i="20"/>
  <c r="BE118" i="20" s="1"/>
  <c r="BC119" i="20" s="1"/>
  <c r="AV168" i="16"/>
  <c r="AM168" i="16"/>
  <c r="BL121" i="20"/>
  <c r="BK121" i="20" s="1"/>
  <c r="BN121" i="20" s="1"/>
  <c r="AI173" i="20"/>
  <c r="AH174" i="20" s="1"/>
  <c r="AN172" i="20"/>
  <c r="AM172" i="20"/>
  <c r="AL172" i="20"/>
  <c r="AK172" i="20"/>
  <c r="AJ172" i="20"/>
  <c r="AC87" i="20"/>
  <c r="AB87" i="20"/>
  <c r="AT87" i="20"/>
  <c r="AU87" i="20"/>
  <c r="BF88" i="20"/>
  <c r="V88" i="20"/>
  <c r="AN88" i="20"/>
  <c r="R88" i="20"/>
  <c r="U88" i="20" s="1"/>
  <c r="BO88" i="20"/>
  <c r="U172" i="20"/>
  <c r="T172" i="20"/>
  <c r="S172" i="20"/>
  <c r="R172" i="20"/>
  <c r="V172" i="20"/>
  <c r="Q173" i="20"/>
  <c r="P174" i="20" s="1"/>
  <c r="AE172" i="20"/>
  <c r="AD172" i="20"/>
  <c r="AC172" i="20"/>
  <c r="AB172" i="20"/>
  <c r="AA172" i="20"/>
  <c r="Z173" i="20"/>
  <c r="Y174" i="20" s="1"/>
  <c r="BU172" i="20"/>
  <c r="BT172" i="20"/>
  <c r="BS173" i="20"/>
  <c r="BR174" i="20" s="1"/>
  <c r="BX172" i="20"/>
  <c r="BW172" i="20"/>
  <c r="BV172" i="20"/>
  <c r="J172" i="20"/>
  <c r="I172" i="20"/>
  <c r="H173" i="20"/>
  <c r="L172" i="20"/>
  <c r="K172" i="20"/>
  <c r="BA173" i="20"/>
  <c r="AZ174" i="20" s="1"/>
  <c r="BF172" i="20"/>
  <c r="BE172" i="20"/>
  <c r="BD172" i="20"/>
  <c r="BC172" i="20"/>
  <c r="BB172" i="20"/>
  <c r="AR173" i="20"/>
  <c r="AQ174" i="20" s="1"/>
  <c r="AW172" i="20"/>
  <c r="AV172" i="20"/>
  <c r="AU172" i="20"/>
  <c r="AT172" i="20"/>
  <c r="AS172" i="20"/>
  <c r="BV87" i="20"/>
  <c r="BU87" i="20"/>
  <c r="BK172" i="20"/>
  <c r="BJ173" i="20"/>
  <c r="BI174" i="20" s="1"/>
  <c r="BO172" i="20"/>
  <c r="BN172" i="20"/>
  <c r="BM172" i="20"/>
  <c r="BL172" i="20"/>
  <c r="J92" i="16"/>
  <c r="I92" i="16" s="1"/>
  <c r="J169" i="16"/>
  <c r="K169" i="16"/>
  <c r="H170" i="16"/>
  <c r="L170" i="16" s="1"/>
  <c r="I169" i="16"/>
  <c r="BW88" i="16"/>
  <c r="BC82" i="16"/>
  <c r="BD82" i="16"/>
  <c r="T168" i="16"/>
  <c r="U168" i="16"/>
  <c r="AB168" i="16"/>
  <c r="AD168" i="16"/>
  <c r="AC84" i="16"/>
  <c r="AB84" i="16"/>
  <c r="BR168" i="16"/>
  <c r="BX168" i="16"/>
  <c r="BI168" i="16"/>
  <c r="BO168" i="16"/>
  <c r="AZ168" i="16"/>
  <c r="BF168" i="16"/>
  <c r="AW168" i="16"/>
  <c r="AN168" i="16"/>
  <c r="AE168" i="16"/>
  <c r="BV168" i="16"/>
  <c r="BU168" i="16"/>
  <c r="BS169" i="16"/>
  <c r="BW169" i="16" s="1"/>
  <c r="BT168" i="16"/>
  <c r="BM168" i="16"/>
  <c r="BJ169" i="16"/>
  <c r="BN169" i="16" s="1"/>
  <c r="BL168" i="16"/>
  <c r="BK168" i="16"/>
  <c r="BK86" i="16"/>
  <c r="BN86" i="16" s="1"/>
  <c r="BC168" i="16"/>
  <c r="BB168" i="16"/>
  <c r="BD168" i="16"/>
  <c r="BA169" i="16"/>
  <c r="BE169" i="16" s="1"/>
  <c r="AS168" i="16"/>
  <c r="AR169" i="16"/>
  <c r="AQ169" i="16" s="1"/>
  <c r="AT168" i="16"/>
  <c r="AU168" i="16"/>
  <c r="AS85" i="16"/>
  <c r="AV85" i="16" s="1"/>
  <c r="AJ168" i="16"/>
  <c r="AI169" i="16"/>
  <c r="AH169" i="16" s="1"/>
  <c r="AL168" i="16"/>
  <c r="AK168" i="16"/>
  <c r="AL85" i="16"/>
  <c r="AK85" i="16"/>
  <c r="Z169" i="16"/>
  <c r="Y169" i="16" s="1"/>
  <c r="AA168" i="16"/>
  <c r="AC168" i="16"/>
  <c r="S168" i="16"/>
  <c r="R168" i="16"/>
  <c r="Q169" i="16"/>
  <c r="P169" i="16" s="1"/>
  <c r="V168" i="16"/>
  <c r="CG173" i="20" l="1"/>
  <c r="CF173" i="20"/>
  <c r="CE173" i="20"/>
  <c r="CD173" i="20"/>
  <c r="CB174" i="20"/>
  <c r="CA175" i="20" s="1"/>
  <c r="CC173" i="20"/>
  <c r="CG174" i="21"/>
  <c r="CE174" i="21"/>
  <c r="CD174" i="21"/>
  <c r="CC174" i="21"/>
  <c r="CF174" i="21"/>
  <c r="CB175" i="21"/>
  <c r="CA175" i="21" s="1"/>
  <c r="CD87" i="20"/>
  <c r="CE87" i="20"/>
  <c r="CD120" i="16"/>
  <c r="CC120" i="16" s="1"/>
  <c r="CF120" i="16" s="1"/>
  <c r="CB170" i="16"/>
  <c r="CA170" i="16" s="1"/>
  <c r="CF169" i="16"/>
  <c r="CG169" i="16"/>
  <c r="CE169" i="16"/>
  <c r="CD169" i="16"/>
  <c r="CC169" i="16"/>
  <c r="BD174" i="21"/>
  <c r="BF174" i="21"/>
  <c r="BC174" i="21"/>
  <c r="BE174" i="21"/>
  <c r="BA175" i="21"/>
  <c r="AZ175" i="21" s="1"/>
  <c r="BB174" i="21"/>
  <c r="BJ175" i="21"/>
  <c r="BI175" i="21" s="1"/>
  <c r="BO174" i="21"/>
  <c r="BK174" i="21"/>
  <c r="BL174" i="21"/>
  <c r="BM174" i="21"/>
  <c r="BN174" i="21"/>
  <c r="Z175" i="21"/>
  <c r="Y175" i="21" s="1"/>
  <c r="AE174" i="21"/>
  <c r="AB174" i="21"/>
  <c r="AA174" i="21"/>
  <c r="AC174" i="21"/>
  <c r="AD174" i="21"/>
  <c r="AS122" i="21"/>
  <c r="AV122" i="21" s="1"/>
  <c r="BK122" i="21"/>
  <c r="BN122" i="21" s="1"/>
  <c r="BD115" i="21"/>
  <c r="BB115" i="21" s="1"/>
  <c r="BE115" i="21" s="1"/>
  <c r="BD116" i="21" s="1"/>
  <c r="AL175" i="21"/>
  <c r="AK175" i="21"/>
  <c r="AJ175" i="21"/>
  <c r="AI176" i="21"/>
  <c r="AH176" i="21" s="1"/>
  <c r="AM175" i="21"/>
  <c r="AN175" i="21"/>
  <c r="BT121" i="21"/>
  <c r="BW121" i="21" s="1"/>
  <c r="AN88" i="21"/>
  <c r="BF88" i="21"/>
  <c r="BX88" i="21"/>
  <c r="AW88" i="21"/>
  <c r="AE88" i="21"/>
  <c r="R88" i="21"/>
  <c r="U88" i="21" s="1"/>
  <c r="BO88" i="21"/>
  <c r="V88" i="21"/>
  <c r="R175" i="21"/>
  <c r="Q176" i="21"/>
  <c r="P176" i="21" s="1"/>
  <c r="V175" i="21"/>
  <c r="U175" i="21"/>
  <c r="S175" i="21"/>
  <c r="T175" i="21"/>
  <c r="AK119" i="21"/>
  <c r="AL119" i="21"/>
  <c r="AV175" i="21"/>
  <c r="AU175" i="21"/>
  <c r="AT175" i="21"/>
  <c r="AS175" i="21"/>
  <c r="AW175" i="21"/>
  <c r="AR176" i="21"/>
  <c r="AQ176" i="21" s="1"/>
  <c r="BS176" i="21"/>
  <c r="BR176" i="21" s="1"/>
  <c r="BX175" i="21"/>
  <c r="BW175" i="21"/>
  <c r="BV175" i="21"/>
  <c r="BU175" i="21"/>
  <c r="BT175" i="21"/>
  <c r="H176" i="21"/>
  <c r="L175" i="21"/>
  <c r="K175" i="21"/>
  <c r="J175" i="21"/>
  <c r="I175" i="21"/>
  <c r="BD119" i="20"/>
  <c r="BB119" i="20" s="1"/>
  <c r="BE119" i="20" s="1"/>
  <c r="AV169" i="16"/>
  <c r="AM169" i="16"/>
  <c r="BM122" i="20"/>
  <c r="BL122" i="20"/>
  <c r="BW173" i="20"/>
  <c r="BV173" i="20"/>
  <c r="BU173" i="20"/>
  <c r="BT173" i="20"/>
  <c r="BX173" i="20"/>
  <c r="BS174" i="20"/>
  <c r="BR175" i="20" s="1"/>
  <c r="AS173" i="20"/>
  <c r="AR174" i="20"/>
  <c r="AQ175" i="20" s="1"/>
  <c r="AW173" i="20"/>
  <c r="AV173" i="20"/>
  <c r="AU173" i="20"/>
  <c r="AT173" i="20"/>
  <c r="BT87" i="20"/>
  <c r="BW87" i="20" s="1"/>
  <c r="BX87" i="20"/>
  <c r="L173" i="20"/>
  <c r="K173" i="20"/>
  <c r="J173" i="20"/>
  <c r="I173" i="20"/>
  <c r="H174" i="20"/>
  <c r="AS87" i="20"/>
  <c r="AV87" i="20" s="1"/>
  <c r="AW87" i="20"/>
  <c r="Q174" i="20"/>
  <c r="P175" i="20" s="1"/>
  <c r="V173" i="20"/>
  <c r="U173" i="20"/>
  <c r="T173" i="20"/>
  <c r="S173" i="20"/>
  <c r="R173" i="20"/>
  <c r="BM173" i="20"/>
  <c r="BL173" i="20"/>
  <c r="BK173" i="20"/>
  <c r="BJ174" i="20"/>
  <c r="BI175" i="20" s="1"/>
  <c r="BO173" i="20"/>
  <c r="BN173" i="20"/>
  <c r="Z174" i="20"/>
  <c r="Y175" i="20" s="1"/>
  <c r="AE173" i="20"/>
  <c r="AD173" i="20"/>
  <c r="AC173" i="20"/>
  <c r="AB173" i="20"/>
  <c r="AA173" i="20"/>
  <c r="T89" i="20"/>
  <c r="S89" i="20"/>
  <c r="BC173" i="20"/>
  <c r="BB173" i="20"/>
  <c r="BA174" i="20"/>
  <c r="AZ175" i="20" s="1"/>
  <c r="BF173" i="20"/>
  <c r="BE173" i="20"/>
  <c r="BD173" i="20"/>
  <c r="AA87" i="20"/>
  <c r="AD87" i="20" s="1"/>
  <c r="AE87" i="20"/>
  <c r="AI174" i="20"/>
  <c r="AH175" i="20" s="1"/>
  <c r="AN173" i="20"/>
  <c r="AM173" i="20"/>
  <c r="AL173" i="20"/>
  <c r="AK173" i="20"/>
  <c r="AJ173" i="20"/>
  <c r="L92" i="16"/>
  <c r="J170" i="16"/>
  <c r="K170" i="16"/>
  <c r="H171" i="16"/>
  <c r="L171" i="16" s="1"/>
  <c r="I170" i="16"/>
  <c r="BV89" i="16"/>
  <c r="BU89" i="16"/>
  <c r="BB82" i="16"/>
  <c r="BE82" i="16" s="1"/>
  <c r="AA84" i="16"/>
  <c r="AD84" i="16" s="1"/>
  <c r="T169" i="16"/>
  <c r="U169" i="16"/>
  <c r="AB169" i="16"/>
  <c r="AD169" i="16"/>
  <c r="BR169" i="16"/>
  <c r="BX169" i="16"/>
  <c r="BI169" i="16"/>
  <c r="BO169" i="16"/>
  <c r="AZ169" i="16"/>
  <c r="BF169" i="16"/>
  <c r="AW169" i="16"/>
  <c r="AN169" i="16"/>
  <c r="AE169" i="16"/>
  <c r="BS170" i="16"/>
  <c r="BW170" i="16" s="1"/>
  <c r="BV169" i="16"/>
  <c r="BU169" i="16"/>
  <c r="BT169" i="16"/>
  <c r="BL87" i="16"/>
  <c r="BM87" i="16"/>
  <c r="BL169" i="16"/>
  <c r="BK169" i="16"/>
  <c r="BM169" i="16"/>
  <c r="BJ170" i="16"/>
  <c r="BN170" i="16" s="1"/>
  <c r="BA170" i="16"/>
  <c r="BE170" i="16" s="1"/>
  <c r="BD169" i="16"/>
  <c r="BC169" i="16"/>
  <c r="BB169" i="16"/>
  <c r="AT169" i="16"/>
  <c r="AS169" i="16"/>
  <c r="AR170" i="16"/>
  <c r="AQ170" i="16" s="1"/>
  <c r="AU169" i="16"/>
  <c r="AU86" i="16"/>
  <c r="AT86" i="16"/>
  <c r="AK169" i="16"/>
  <c r="AJ169" i="16"/>
  <c r="AL169" i="16"/>
  <c r="AI170" i="16"/>
  <c r="AH170" i="16" s="1"/>
  <c r="AJ85" i="16"/>
  <c r="AM85" i="16" s="1"/>
  <c r="AC169" i="16"/>
  <c r="AA169" i="16"/>
  <c r="Z170" i="16"/>
  <c r="Y170" i="16" s="1"/>
  <c r="S169" i="16"/>
  <c r="R169" i="16"/>
  <c r="Q170" i="16"/>
  <c r="P170" i="16" s="1"/>
  <c r="V169" i="16"/>
  <c r="CE121" i="16" l="1"/>
  <c r="CD121" i="16"/>
  <c r="CF175" i="21"/>
  <c r="CE175" i="21"/>
  <c r="CD175" i="21"/>
  <c r="CB176" i="21"/>
  <c r="CA176" i="21" s="1"/>
  <c r="CG175" i="21"/>
  <c r="CC175" i="21"/>
  <c r="CB175" i="20"/>
  <c r="CA176" i="20" s="1"/>
  <c r="CG174" i="20"/>
  <c r="CF174" i="20"/>
  <c r="CE174" i="20"/>
  <c r="CD174" i="20"/>
  <c r="CC174" i="20"/>
  <c r="CC87" i="20"/>
  <c r="CF87" i="20" s="1"/>
  <c r="CG87" i="20"/>
  <c r="CB171" i="16"/>
  <c r="CA171" i="16" s="1"/>
  <c r="CG170" i="16"/>
  <c r="CE170" i="16"/>
  <c r="CD170" i="16"/>
  <c r="CF170" i="16"/>
  <c r="CC170" i="16"/>
  <c r="BC175" i="21"/>
  <c r="BF175" i="21"/>
  <c r="BD175" i="21"/>
  <c r="BE175" i="21"/>
  <c r="BB175" i="21"/>
  <c r="BA176" i="21"/>
  <c r="AZ176" i="21" s="1"/>
  <c r="BM175" i="21"/>
  <c r="BO175" i="21"/>
  <c r="BN175" i="21"/>
  <c r="BJ176" i="21"/>
  <c r="BI176" i="21" s="1"/>
  <c r="BK175" i="21"/>
  <c r="BL175" i="21"/>
  <c r="AD175" i="21"/>
  <c r="AC175" i="21"/>
  <c r="AB175" i="21"/>
  <c r="AE175" i="21"/>
  <c r="Z176" i="21"/>
  <c r="Y176" i="21" s="1"/>
  <c r="AA175" i="21"/>
  <c r="AJ119" i="21"/>
  <c r="AM119" i="21" s="1"/>
  <c r="AK120" i="21" s="1"/>
  <c r="BC116" i="21"/>
  <c r="BB116" i="21" s="1"/>
  <c r="BE116" i="21" s="1"/>
  <c r="S89" i="21"/>
  <c r="T89" i="21"/>
  <c r="CG89" i="21" s="1"/>
  <c r="AN176" i="21"/>
  <c r="AM176" i="21"/>
  <c r="AL176" i="21"/>
  <c r="AK176" i="21"/>
  <c r="AJ176" i="21"/>
  <c r="AI177" i="21"/>
  <c r="AH177" i="21" s="1"/>
  <c r="BT176" i="21"/>
  <c r="BS177" i="21"/>
  <c r="BR177" i="21" s="1"/>
  <c r="BX176" i="21"/>
  <c r="BW176" i="21"/>
  <c r="BU176" i="21"/>
  <c r="BV176" i="21"/>
  <c r="T176" i="21"/>
  <c r="S176" i="21"/>
  <c r="R176" i="21"/>
  <c r="Q177" i="21"/>
  <c r="P177" i="21" s="1"/>
  <c r="U176" i="21"/>
  <c r="V176" i="21"/>
  <c r="I176" i="21"/>
  <c r="H177" i="21"/>
  <c r="L176" i="21"/>
  <c r="J176" i="21"/>
  <c r="K176" i="21"/>
  <c r="AR177" i="21"/>
  <c r="AQ177" i="21" s="1"/>
  <c r="AW176" i="21"/>
  <c r="AV176" i="21"/>
  <c r="AU176" i="21"/>
  <c r="AT176" i="21"/>
  <c r="AS176" i="21"/>
  <c r="BU122" i="21"/>
  <c r="BV122" i="21"/>
  <c r="BC120" i="20"/>
  <c r="BD120" i="20"/>
  <c r="AV170" i="16"/>
  <c r="AM170" i="16"/>
  <c r="BK122" i="20"/>
  <c r="BN122" i="20" s="1"/>
  <c r="AC88" i="20"/>
  <c r="AB88" i="20"/>
  <c r="AA174" i="20"/>
  <c r="Z175" i="20"/>
  <c r="Y176" i="20" s="1"/>
  <c r="AE174" i="20"/>
  <c r="AD174" i="20"/>
  <c r="AC174" i="20"/>
  <c r="AB174" i="20"/>
  <c r="BV88" i="20"/>
  <c r="BU88" i="20"/>
  <c r="BS175" i="20"/>
  <c r="BR176" i="20" s="1"/>
  <c r="BX174" i="20"/>
  <c r="BW174" i="20"/>
  <c r="BV174" i="20"/>
  <c r="BU174" i="20"/>
  <c r="BT174" i="20"/>
  <c r="Q175" i="20"/>
  <c r="P176" i="20" s="1"/>
  <c r="V174" i="20"/>
  <c r="U174" i="20"/>
  <c r="T174" i="20"/>
  <c r="S174" i="20"/>
  <c r="R174" i="20"/>
  <c r="AN89" i="20"/>
  <c r="R89" i="20"/>
  <c r="U89" i="20" s="1"/>
  <c r="BF89" i="20"/>
  <c r="BO89" i="20"/>
  <c r="V89" i="20"/>
  <c r="AT88" i="20"/>
  <c r="AU88" i="20"/>
  <c r="H175" i="20"/>
  <c r="L174" i="20"/>
  <c r="K174" i="20"/>
  <c r="J174" i="20"/>
  <c r="I174" i="20"/>
  <c r="BE174" i="20"/>
  <c r="BD174" i="20"/>
  <c r="BC174" i="20"/>
  <c r="BB174" i="20"/>
  <c r="BA175" i="20"/>
  <c r="AZ176" i="20" s="1"/>
  <c r="BF174" i="20"/>
  <c r="BO174" i="20"/>
  <c r="BN174" i="20"/>
  <c r="BM174" i="20"/>
  <c r="BL174" i="20"/>
  <c r="BK174" i="20"/>
  <c r="BJ175" i="20"/>
  <c r="BI176" i="20" s="1"/>
  <c r="AK174" i="20"/>
  <c r="AJ174" i="20"/>
  <c r="AI175" i="20"/>
  <c r="AH176" i="20" s="1"/>
  <c r="AN174" i="20"/>
  <c r="AM174" i="20"/>
  <c r="AL174" i="20"/>
  <c r="AU174" i="20"/>
  <c r="AT174" i="20"/>
  <c r="AS174" i="20"/>
  <c r="AR175" i="20"/>
  <c r="AQ176" i="20" s="1"/>
  <c r="AW174" i="20"/>
  <c r="AV174" i="20"/>
  <c r="J93" i="16"/>
  <c r="I93" i="16" s="1"/>
  <c r="J171" i="16"/>
  <c r="K171" i="16"/>
  <c r="H172" i="16"/>
  <c r="L172" i="16" s="1"/>
  <c r="I171" i="16"/>
  <c r="BT89" i="16"/>
  <c r="BC83" i="16"/>
  <c r="BD83" i="16"/>
  <c r="T170" i="16"/>
  <c r="U170" i="16"/>
  <c r="AB170" i="16"/>
  <c r="AD170" i="16"/>
  <c r="AC85" i="16"/>
  <c r="AB85" i="16"/>
  <c r="BR170" i="16"/>
  <c r="BX170" i="16"/>
  <c r="BI170" i="16"/>
  <c r="BO170" i="16"/>
  <c r="AZ170" i="16"/>
  <c r="BF170" i="16"/>
  <c r="AW170" i="16"/>
  <c r="AN170" i="16"/>
  <c r="AE170" i="16"/>
  <c r="BS171" i="16"/>
  <c r="BW171" i="16" s="1"/>
  <c r="BV170" i="16"/>
  <c r="BT170" i="16"/>
  <c r="BU170" i="16"/>
  <c r="BK87" i="16"/>
  <c r="BN87" i="16" s="1"/>
  <c r="BK170" i="16"/>
  <c r="BM170" i="16"/>
  <c r="BL170" i="16"/>
  <c r="BJ171" i="16"/>
  <c r="BN171" i="16" s="1"/>
  <c r="BD170" i="16"/>
  <c r="BA171" i="16"/>
  <c r="BE171" i="16" s="1"/>
  <c r="BC170" i="16"/>
  <c r="BB170" i="16"/>
  <c r="AU170" i="16"/>
  <c r="AT170" i="16"/>
  <c r="AS170" i="16"/>
  <c r="AR171" i="16"/>
  <c r="AQ171" i="16" s="1"/>
  <c r="AS86" i="16"/>
  <c r="AV86" i="16" s="1"/>
  <c r="AL86" i="16"/>
  <c r="AK86" i="16"/>
  <c r="AL170" i="16"/>
  <c r="AK170" i="16"/>
  <c r="AJ170" i="16"/>
  <c r="AI171" i="16"/>
  <c r="AH171" i="16" s="1"/>
  <c r="AA170" i="16"/>
  <c r="Z171" i="16"/>
  <c r="Y171" i="16" s="1"/>
  <c r="AC170" i="16"/>
  <c r="S170" i="16"/>
  <c r="R170" i="16"/>
  <c r="V170" i="16"/>
  <c r="Q171" i="16"/>
  <c r="P171" i="16" s="1"/>
  <c r="CC121" i="16" l="1"/>
  <c r="CF121" i="16" s="1"/>
  <c r="CB176" i="20"/>
  <c r="CA177" i="20" s="1"/>
  <c r="CG175" i="20"/>
  <c r="CF175" i="20"/>
  <c r="CD175" i="20"/>
  <c r="CE175" i="20"/>
  <c r="CC175" i="20"/>
  <c r="CE88" i="20"/>
  <c r="CD88" i="20"/>
  <c r="CB177" i="21"/>
  <c r="CA177" i="21" s="1"/>
  <c r="CG176" i="21"/>
  <c r="CF176" i="21"/>
  <c r="CE176" i="21"/>
  <c r="CC176" i="21"/>
  <c r="CD176" i="21"/>
  <c r="CC171" i="16"/>
  <c r="CF171" i="16"/>
  <c r="CE171" i="16"/>
  <c r="CD171" i="16"/>
  <c r="CB172" i="16"/>
  <c r="CA172" i="16" s="1"/>
  <c r="CG171" i="16"/>
  <c r="BC176" i="21"/>
  <c r="BB176" i="21"/>
  <c r="BE176" i="21"/>
  <c r="BD176" i="21"/>
  <c r="BF176" i="21"/>
  <c r="BA177" i="21"/>
  <c r="AZ177" i="21" s="1"/>
  <c r="BK176" i="21"/>
  <c r="BM176" i="21"/>
  <c r="BN176" i="21"/>
  <c r="BO176" i="21"/>
  <c r="BJ177" i="21"/>
  <c r="BI177" i="21" s="1"/>
  <c r="BL176" i="21"/>
  <c r="Z177" i="21"/>
  <c r="Y177" i="21" s="1"/>
  <c r="AB176" i="21"/>
  <c r="AE176" i="21"/>
  <c r="AA176" i="21"/>
  <c r="AC176" i="21"/>
  <c r="AD176" i="21"/>
  <c r="BT122" i="21"/>
  <c r="BW122" i="21" s="1"/>
  <c r="AL120" i="21"/>
  <c r="AJ120" i="21" s="1"/>
  <c r="AM120" i="21" s="1"/>
  <c r="BD117" i="21"/>
  <c r="BC117" i="21"/>
  <c r="AR178" i="21"/>
  <c r="AQ178" i="21" s="1"/>
  <c r="AW177" i="21"/>
  <c r="AV177" i="21"/>
  <c r="AU177" i="21"/>
  <c r="AS177" i="21"/>
  <c r="AT177" i="21"/>
  <c r="V177" i="21"/>
  <c r="U177" i="21"/>
  <c r="T177" i="21"/>
  <c r="S177" i="21"/>
  <c r="R177" i="21"/>
  <c r="Q178" i="21"/>
  <c r="P178" i="21" s="1"/>
  <c r="BV177" i="21"/>
  <c r="BU177" i="21"/>
  <c r="BT177" i="21"/>
  <c r="BS178" i="21"/>
  <c r="BR178" i="21" s="1"/>
  <c r="BW177" i="21"/>
  <c r="BX177" i="21"/>
  <c r="BO89" i="21"/>
  <c r="AW89" i="21"/>
  <c r="BX89" i="21"/>
  <c r="AN89" i="21"/>
  <c r="R89" i="21"/>
  <c r="U89" i="21" s="1"/>
  <c r="BF89" i="21"/>
  <c r="AE89" i="21"/>
  <c r="V89" i="21"/>
  <c r="K177" i="21"/>
  <c r="J177" i="21"/>
  <c r="I177" i="21"/>
  <c r="H178" i="21"/>
  <c r="L177" i="21"/>
  <c r="AI178" i="21"/>
  <c r="AH178" i="21" s="1"/>
  <c r="AN177" i="21"/>
  <c r="AM177" i="21"/>
  <c r="AL177" i="21"/>
  <c r="AK177" i="21"/>
  <c r="AJ177" i="21"/>
  <c r="BB120" i="20"/>
  <c r="BE120" i="20" s="1"/>
  <c r="BD121" i="20" s="1"/>
  <c r="AV171" i="16"/>
  <c r="AM171" i="16"/>
  <c r="H176" i="20"/>
  <c r="L175" i="20"/>
  <c r="K175" i="20"/>
  <c r="J175" i="20"/>
  <c r="I175" i="20"/>
  <c r="BJ176" i="20"/>
  <c r="BI177" i="20" s="1"/>
  <c r="BO175" i="20"/>
  <c r="BN175" i="20"/>
  <c r="BM175" i="20"/>
  <c r="BL175" i="20"/>
  <c r="BK175" i="20"/>
  <c r="AS88" i="20"/>
  <c r="AV88" i="20" s="1"/>
  <c r="AW88" i="20"/>
  <c r="T90" i="20"/>
  <c r="S90" i="20"/>
  <c r="S175" i="20"/>
  <c r="R175" i="20"/>
  <c r="Q176" i="20"/>
  <c r="P177" i="20" s="1"/>
  <c r="V175" i="20"/>
  <c r="U175" i="20"/>
  <c r="T175" i="20"/>
  <c r="BS176" i="20"/>
  <c r="BR177" i="20" s="1"/>
  <c r="BX175" i="20"/>
  <c r="BW175" i="20"/>
  <c r="BV175" i="20"/>
  <c r="BU175" i="20"/>
  <c r="BT175" i="20"/>
  <c r="AC175" i="20"/>
  <c r="AB175" i="20"/>
  <c r="AA175" i="20"/>
  <c r="Z176" i="20"/>
  <c r="Y177" i="20" s="1"/>
  <c r="AE175" i="20"/>
  <c r="AD175" i="20"/>
  <c r="AW175" i="20"/>
  <c r="AV175" i="20"/>
  <c r="AU175" i="20"/>
  <c r="AT175" i="20"/>
  <c r="AS175" i="20"/>
  <c r="AR176" i="20"/>
  <c r="AQ177" i="20" s="1"/>
  <c r="AM175" i="20"/>
  <c r="AL175" i="20"/>
  <c r="AK175" i="20"/>
  <c r="AJ175" i="20"/>
  <c r="AI176" i="20"/>
  <c r="AH177" i="20" s="1"/>
  <c r="AN175" i="20"/>
  <c r="BT88" i="20"/>
  <c r="BW88" i="20" s="1"/>
  <c r="BX88" i="20"/>
  <c r="BA176" i="20"/>
  <c r="AZ177" i="20" s="1"/>
  <c r="BF175" i="20"/>
  <c r="BE175" i="20"/>
  <c r="BD175" i="20"/>
  <c r="BC175" i="20"/>
  <c r="BB175" i="20"/>
  <c r="AA88" i="20"/>
  <c r="AD88" i="20" s="1"/>
  <c r="AE88" i="20"/>
  <c r="L93" i="16"/>
  <c r="J172" i="16"/>
  <c r="K172" i="16"/>
  <c r="H173" i="16"/>
  <c r="L173" i="16" s="1"/>
  <c r="I172" i="16"/>
  <c r="BB83" i="16"/>
  <c r="BE83" i="16" s="1"/>
  <c r="BC84" i="16" s="1"/>
  <c r="BW89" i="16"/>
  <c r="AA85" i="16"/>
  <c r="AD85" i="16" s="1"/>
  <c r="AC86" i="16" s="1"/>
  <c r="T171" i="16"/>
  <c r="U171" i="16"/>
  <c r="AB171" i="16"/>
  <c r="AD171" i="16"/>
  <c r="BR171" i="16"/>
  <c r="BX171" i="16"/>
  <c r="BI171" i="16"/>
  <c r="BO171" i="16"/>
  <c r="AZ171" i="16"/>
  <c r="BF171" i="16"/>
  <c r="AW171" i="16"/>
  <c r="AN171" i="16"/>
  <c r="AE171" i="16"/>
  <c r="BT171" i="16"/>
  <c r="BU171" i="16"/>
  <c r="BS172" i="16"/>
  <c r="BW172" i="16" s="1"/>
  <c r="BV171" i="16"/>
  <c r="BL88" i="16"/>
  <c r="BM88" i="16"/>
  <c r="BL171" i="16"/>
  <c r="BJ172" i="16"/>
  <c r="BN172" i="16" s="1"/>
  <c r="BK171" i="16"/>
  <c r="BM171" i="16"/>
  <c r="BB171" i="16"/>
  <c r="BA172" i="16"/>
  <c r="BE172" i="16" s="1"/>
  <c r="BD171" i="16"/>
  <c r="BC171" i="16"/>
  <c r="AT87" i="16"/>
  <c r="AU87" i="16"/>
  <c r="AU171" i="16"/>
  <c r="AR172" i="16"/>
  <c r="AQ172" i="16" s="1"/>
  <c r="AS171" i="16"/>
  <c r="AT171" i="16"/>
  <c r="AL171" i="16"/>
  <c r="AK171" i="16"/>
  <c r="AJ171" i="16"/>
  <c r="AI172" i="16"/>
  <c r="AH172" i="16" s="1"/>
  <c r="AJ86" i="16"/>
  <c r="AM86" i="16" s="1"/>
  <c r="AC171" i="16"/>
  <c r="AA171" i="16"/>
  <c r="Z172" i="16"/>
  <c r="Y172" i="16" s="1"/>
  <c r="S171" i="16"/>
  <c r="R171" i="16"/>
  <c r="Q172" i="16"/>
  <c r="P172" i="16" s="1"/>
  <c r="V171" i="16"/>
  <c r="CC88" i="20" l="1"/>
  <c r="CF88" i="20" s="1"/>
  <c r="CG88" i="20"/>
  <c r="CG177" i="21"/>
  <c r="CF177" i="21"/>
  <c r="CC177" i="21"/>
  <c r="CB178" i="21"/>
  <c r="CA178" i="21" s="1"/>
  <c r="CE177" i="21"/>
  <c r="CD177" i="21"/>
  <c r="CC176" i="20"/>
  <c r="CB177" i="20"/>
  <c r="CA178" i="20" s="1"/>
  <c r="CG176" i="20"/>
  <c r="CF176" i="20"/>
  <c r="CE176" i="20"/>
  <c r="CD176" i="20"/>
  <c r="CD172" i="16"/>
  <c r="CC172" i="16"/>
  <c r="CB173" i="16"/>
  <c r="CA173" i="16" s="1"/>
  <c r="CE172" i="16"/>
  <c r="CG172" i="16"/>
  <c r="CF172" i="16"/>
  <c r="BD177" i="21"/>
  <c r="BC177" i="21"/>
  <c r="BE177" i="21"/>
  <c r="BF177" i="21"/>
  <c r="BA178" i="21"/>
  <c r="AZ178" i="21" s="1"/>
  <c r="BB177" i="21"/>
  <c r="Z178" i="21"/>
  <c r="Y178" i="21" s="1"/>
  <c r="BN177" i="21"/>
  <c r="BM177" i="21"/>
  <c r="BO177" i="21"/>
  <c r="BJ178" i="21"/>
  <c r="BI178" i="21" s="1"/>
  <c r="BK177" i="21"/>
  <c r="BL177" i="21"/>
  <c r="AA177" i="21"/>
  <c r="AB177" i="21"/>
  <c r="AC177" i="21"/>
  <c r="AD177" i="21"/>
  <c r="AE177" i="21"/>
  <c r="AL121" i="21"/>
  <c r="AK121" i="21"/>
  <c r="BX178" i="21"/>
  <c r="BW178" i="21"/>
  <c r="BV178" i="21"/>
  <c r="BU178" i="21"/>
  <c r="BT178" i="21"/>
  <c r="BS179" i="21"/>
  <c r="BR179" i="21" s="1"/>
  <c r="AT178" i="21"/>
  <c r="AS178" i="21"/>
  <c r="AR179" i="21"/>
  <c r="AQ179" i="21" s="1"/>
  <c r="AW178" i="21"/>
  <c r="AU178" i="21"/>
  <c r="AV178" i="21"/>
  <c r="AJ178" i="21"/>
  <c r="AI179" i="21"/>
  <c r="AH179" i="21" s="1"/>
  <c r="AN178" i="21"/>
  <c r="AM178" i="21"/>
  <c r="AK178" i="21"/>
  <c r="AL178" i="21"/>
  <c r="BB117" i="21"/>
  <c r="BE117" i="21" s="1"/>
  <c r="L178" i="21"/>
  <c r="K178" i="21"/>
  <c r="J178" i="21"/>
  <c r="I178" i="21"/>
  <c r="H179" i="21"/>
  <c r="T90" i="21"/>
  <c r="CG90" i="21" s="1"/>
  <c r="S90" i="21"/>
  <c r="Q179" i="21"/>
  <c r="P179" i="21" s="1"/>
  <c r="V178" i="21"/>
  <c r="U178" i="21"/>
  <c r="T178" i="21"/>
  <c r="S178" i="21"/>
  <c r="R178" i="21"/>
  <c r="BC121" i="20"/>
  <c r="BB121" i="20" s="1"/>
  <c r="BE121" i="20" s="1"/>
  <c r="BC122" i="20" s="1"/>
  <c r="AV172" i="16"/>
  <c r="AM172" i="16"/>
  <c r="R90" i="20"/>
  <c r="U90" i="20" s="1"/>
  <c r="BO90" i="20"/>
  <c r="BF90" i="20"/>
  <c r="AN90" i="20"/>
  <c r="V90" i="20"/>
  <c r="BA177" i="20"/>
  <c r="AZ178" i="20" s="1"/>
  <c r="BF176" i="20"/>
  <c r="BE176" i="20"/>
  <c r="BD176" i="20"/>
  <c r="BC176" i="20"/>
  <c r="BB176" i="20"/>
  <c r="BK176" i="20"/>
  <c r="BJ177" i="20"/>
  <c r="BI178" i="20" s="1"/>
  <c r="BO176" i="20"/>
  <c r="BN176" i="20"/>
  <c r="BM176" i="20"/>
  <c r="BL176" i="20"/>
  <c r="AC89" i="20"/>
  <c r="AB89" i="20"/>
  <c r="BU89" i="20"/>
  <c r="BV89" i="20"/>
  <c r="AR177" i="20"/>
  <c r="AQ178" i="20" s="1"/>
  <c r="AW176" i="20"/>
  <c r="AV176" i="20"/>
  <c r="AU176" i="20"/>
  <c r="AT176" i="20"/>
  <c r="AS176" i="20"/>
  <c r="U176" i="20"/>
  <c r="T176" i="20"/>
  <c r="S176" i="20"/>
  <c r="R176" i="20"/>
  <c r="V176" i="20"/>
  <c r="Q177" i="20"/>
  <c r="P178" i="20" s="1"/>
  <c r="AT89" i="20"/>
  <c r="AU89" i="20"/>
  <c r="AE176" i="20"/>
  <c r="AD176" i="20"/>
  <c r="AC176" i="20"/>
  <c r="AB176" i="20"/>
  <c r="AA176" i="20"/>
  <c r="Z177" i="20"/>
  <c r="Y178" i="20" s="1"/>
  <c r="AI177" i="20"/>
  <c r="AH178" i="20" s="1"/>
  <c r="AN176" i="20"/>
  <c r="AM176" i="20"/>
  <c r="AL176" i="20"/>
  <c r="AK176" i="20"/>
  <c r="AJ176" i="20"/>
  <c r="BU176" i="20"/>
  <c r="BT176" i="20"/>
  <c r="BS177" i="20"/>
  <c r="BR178" i="20" s="1"/>
  <c r="BX176" i="20"/>
  <c r="BW176" i="20"/>
  <c r="BV176" i="20"/>
  <c r="J176" i="20"/>
  <c r="I176" i="20"/>
  <c r="H177" i="20"/>
  <c r="L176" i="20"/>
  <c r="K176" i="20"/>
  <c r="J94" i="16"/>
  <c r="I94" i="16" s="1"/>
  <c r="J173" i="16"/>
  <c r="K173" i="16"/>
  <c r="H174" i="16"/>
  <c r="L174" i="16" s="1"/>
  <c r="I173" i="16"/>
  <c r="BD84" i="16"/>
  <c r="BB84" i="16" s="1"/>
  <c r="BE84" i="16" s="1"/>
  <c r="AB86" i="16"/>
  <c r="AA86" i="16" s="1"/>
  <c r="AD86" i="16" s="1"/>
  <c r="BV90" i="16"/>
  <c r="BU90" i="16"/>
  <c r="T172" i="16"/>
  <c r="U172" i="16"/>
  <c r="AB172" i="16"/>
  <c r="AD172" i="16"/>
  <c r="BR172" i="16"/>
  <c r="BX172" i="16"/>
  <c r="BI172" i="16"/>
  <c r="BO172" i="16"/>
  <c r="AZ172" i="16"/>
  <c r="BF172" i="16"/>
  <c r="AW172" i="16"/>
  <c r="AN172" i="16"/>
  <c r="AE172" i="16"/>
  <c r="BU172" i="16"/>
  <c r="BT172" i="16"/>
  <c r="BS173" i="16"/>
  <c r="BW173" i="16" s="1"/>
  <c r="BV172" i="16"/>
  <c r="BJ173" i="16"/>
  <c r="BN173" i="16" s="1"/>
  <c r="BM172" i="16"/>
  <c r="BL172" i="16"/>
  <c r="BK172" i="16"/>
  <c r="BK88" i="16"/>
  <c r="BN88" i="16" s="1"/>
  <c r="BC172" i="16"/>
  <c r="BA173" i="16"/>
  <c r="BE173" i="16" s="1"/>
  <c r="BD172" i="16"/>
  <c r="BB172" i="16"/>
  <c r="AU172" i="16"/>
  <c r="AS172" i="16"/>
  <c r="AT172" i="16"/>
  <c r="AR173" i="16"/>
  <c r="AQ173" i="16" s="1"/>
  <c r="AS87" i="16"/>
  <c r="AV87" i="16" s="1"/>
  <c r="AL172" i="16"/>
  <c r="AJ172" i="16"/>
  <c r="AI173" i="16"/>
  <c r="AH173" i="16" s="1"/>
  <c r="AK172" i="16"/>
  <c r="AL87" i="16"/>
  <c r="AK87" i="16"/>
  <c r="AC172" i="16"/>
  <c r="Z173" i="16"/>
  <c r="Y173" i="16" s="1"/>
  <c r="AA172" i="16"/>
  <c r="S172" i="16"/>
  <c r="R172" i="16"/>
  <c r="Q173" i="16"/>
  <c r="P173" i="16" s="1"/>
  <c r="V172" i="16"/>
  <c r="CC178" i="21" l="1"/>
  <c r="CB179" i="21"/>
  <c r="CA179" i="21" s="1"/>
  <c r="CG178" i="21"/>
  <c r="CE178" i="21"/>
  <c r="CF178" i="21"/>
  <c r="CD178" i="21"/>
  <c r="CD177" i="20"/>
  <c r="CC177" i="20"/>
  <c r="CB178" i="20"/>
  <c r="CA179" i="20" s="1"/>
  <c r="CF177" i="20"/>
  <c r="CE177" i="20"/>
  <c r="CG177" i="20"/>
  <c r="CE89" i="20"/>
  <c r="CD89" i="20"/>
  <c r="CE173" i="16"/>
  <c r="CD173" i="16"/>
  <c r="CF173" i="16"/>
  <c r="CC173" i="16"/>
  <c r="CB174" i="16"/>
  <c r="CA174" i="16" s="1"/>
  <c r="CG173" i="16"/>
  <c r="BC178" i="21"/>
  <c r="BD178" i="21"/>
  <c r="BF178" i="21"/>
  <c r="BE178" i="21"/>
  <c r="BA179" i="21"/>
  <c r="AZ179" i="21" s="1"/>
  <c r="BB178" i="21"/>
  <c r="AD178" i="21"/>
  <c r="AE178" i="21"/>
  <c r="Z179" i="21"/>
  <c r="Y179" i="21" s="1"/>
  <c r="AB178" i="21"/>
  <c r="AA178" i="21"/>
  <c r="AC178" i="21"/>
  <c r="BJ179" i="21"/>
  <c r="BI179" i="21" s="1"/>
  <c r="BO178" i="21"/>
  <c r="BK178" i="21"/>
  <c r="BL178" i="21"/>
  <c r="BM178" i="21"/>
  <c r="BN178" i="21"/>
  <c r="AJ121" i="21"/>
  <c r="AM121" i="21" s="1"/>
  <c r="BD118" i="21"/>
  <c r="BC118" i="21"/>
  <c r="R90" i="21"/>
  <c r="U90" i="21" s="1"/>
  <c r="BX90" i="21"/>
  <c r="BF90" i="21"/>
  <c r="AN90" i="21"/>
  <c r="V90" i="21"/>
  <c r="AW90" i="21"/>
  <c r="AE90" i="21"/>
  <c r="BO90" i="21"/>
  <c r="AV179" i="21"/>
  <c r="AU179" i="21"/>
  <c r="AT179" i="21"/>
  <c r="AS179" i="21"/>
  <c r="AW179" i="21"/>
  <c r="AR180" i="21"/>
  <c r="AQ180" i="21" s="1"/>
  <c r="H180" i="21"/>
  <c r="L179" i="21"/>
  <c r="K179" i="21"/>
  <c r="J179" i="21"/>
  <c r="I179" i="21"/>
  <c r="AL179" i="21"/>
  <c r="AK179" i="21"/>
  <c r="AJ179" i="21"/>
  <c r="AI180" i="21"/>
  <c r="AH180" i="21" s="1"/>
  <c r="AM179" i="21"/>
  <c r="AN179" i="21"/>
  <c r="R179" i="21"/>
  <c r="Q180" i="21"/>
  <c r="P180" i="21" s="1"/>
  <c r="V179" i="21"/>
  <c r="U179" i="21"/>
  <c r="S179" i="21"/>
  <c r="T179" i="21"/>
  <c r="BS180" i="21"/>
  <c r="BR180" i="21" s="1"/>
  <c r="BX179" i="21"/>
  <c r="BW179" i="21"/>
  <c r="BV179" i="21"/>
  <c r="BU179" i="21"/>
  <c r="BT179" i="21"/>
  <c r="BD122" i="20"/>
  <c r="BB122" i="20" s="1"/>
  <c r="BE122" i="20" s="1"/>
  <c r="AV173" i="16"/>
  <c r="AM173" i="16"/>
  <c r="AA89" i="20"/>
  <c r="AD89" i="20" s="1"/>
  <c r="AE89" i="20"/>
  <c r="BW177" i="20"/>
  <c r="BV177" i="20"/>
  <c r="BU177" i="20"/>
  <c r="BT177" i="20"/>
  <c r="BX177" i="20"/>
  <c r="BS178" i="20"/>
  <c r="BR179" i="20" s="1"/>
  <c r="AS177" i="20"/>
  <c r="AR178" i="20"/>
  <c r="AQ179" i="20" s="1"/>
  <c r="AW177" i="20"/>
  <c r="AV177" i="20"/>
  <c r="AU177" i="20"/>
  <c r="AT177" i="20"/>
  <c r="L177" i="20"/>
  <c r="K177" i="20"/>
  <c r="J177" i="20"/>
  <c r="I177" i="20"/>
  <c r="H178" i="20"/>
  <c r="AI178" i="20"/>
  <c r="AH179" i="20" s="1"/>
  <c r="AN177" i="20"/>
  <c r="AM177" i="20"/>
  <c r="AL177" i="20"/>
  <c r="AK177" i="20"/>
  <c r="AJ177" i="20"/>
  <c r="AS89" i="20"/>
  <c r="AV89" i="20" s="1"/>
  <c r="AW89" i="20"/>
  <c r="Z178" i="20"/>
  <c r="Y179" i="20" s="1"/>
  <c r="AE177" i="20"/>
  <c r="AD177" i="20"/>
  <c r="AC177" i="20"/>
  <c r="AB177" i="20"/>
  <c r="AA177" i="20"/>
  <c r="BT89" i="20"/>
  <c r="BW89" i="20" s="1"/>
  <c r="BX89" i="20"/>
  <c r="T91" i="20"/>
  <c r="S91" i="20"/>
  <c r="Q178" i="20"/>
  <c r="P179" i="20" s="1"/>
  <c r="V177" i="20"/>
  <c r="U177" i="20"/>
  <c r="T177" i="20"/>
  <c r="S177" i="20"/>
  <c r="R177" i="20"/>
  <c r="BM177" i="20"/>
  <c r="BL177" i="20"/>
  <c r="BK177" i="20"/>
  <c r="BJ178" i="20"/>
  <c r="BI179" i="20" s="1"/>
  <c r="BO177" i="20"/>
  <c r="BN177" i="20"/>
  <c r="BC177" i="20"/>
  <c r="BB177" i="20"/>
  <c r="BA178" i="20"/>
  <c r="AZ179" i="20" s="1"/>
  <c r="BF177" i="20"/>
  <c r="BE177" i="20"/>
  <c r="BD177" i="20"/>
  <c r="L94" i="16"/>
  <c r="J174" i="16"/>
  <c r="K174" i="16"/>
  <c r="H175" i="16"/>
  <c r="L175" i="16" s="1"/>
  <c r="I174" i="16"/>
  <c r="BC85" i="16"/>
  <c r="BD85" i="16"/>
  <c r="BT90" i="16"/>
  <c r="T173" i="16"/>
  <c r="U173" i="16"/>
  <c r="AC87" i="16"/>
  <c r="AB87" i="16"/>
  <c r="AB173" i="16"/>
  <c r="AD173" i="16"/>
  <c r="BR173" i="16"/>
  <c r="BX173" i="16"/>
  <c r="BI173" i="16"/>
  <c r="BO173" i="16"/>
  <c r="AZ173" i="16"/>
  <c r="BF173" i="16"/>
  <c r="AW173" i="16"/>
  <c r="AN173" i="16"/>
  <c r="AE173" i="16"/>
  <c r="BV173" i="16"/>
  <c r="BU173" i="16"/>
  <c r="BS174" i="16"/>
  <c r="BW174" i="16" s="1"/>
  <c r="BT173" i="16"/>
  <c r="BM89" i="16"/>
  <c r="BL89" i="16"/>
  <c r="BM173" i="16"/>
  <c r="BL173" i="16"/>
  <c r="BK173" i="16"/>
  <c r="BJ174" i="16"/>
  <c r="BN174" i="16" s="1"/>
  <c r="BD173" i="16"/>
  <c r="BB173" i="16"/>
  <c r="BA174" i="16"/>
  <c r="BE174" i="16" s="1"/>
  <c r="BC173" i="16"/>
  <c r="AT173" i="16"/>
  <c r="AU173" i="16"/>
  <c r="AS173" i="16"/>
  <c r="AR174" i="16"/>
  <c r="AQ174" i="16" s="1"/>
  <c r="AU88" i="16"/>
  <c r="AT88" i="16"/>
  <c r="AK173" i="16"/>
  <c r="AI174" i="16"/>
  <c r="AH174" i="16" s="1"/>
  <c r="AL173" i="16"/>
  <c r="AJ173" i="16"/>
  <c r="AJ87" i="16"/>
  <c r="AM87" i="16" s="1"/>
  <c r="Z174" i="16"/>
  <c r="Y174" i="16" s="1"/>
  <c r="AC173" i="16"/>
  <c r="AA173" i="16"/>
  <c r="S173" i="16"/>
  <c r="R173" i="16"/>
  <c r="Q174" i="16"/>
  <c r="P174" i="16" s="1"/>
  <c r="V173" i="16"/>
  <c r="CC89" i="20" l="1"/>
  <c r="CF89" i="20" s="1"/>
  <c r="CG89" i="20"/>
  <c r="CE178" i="20"/>
  <c r="CD178" i="20"/>
  <c r="CC178" i="20"/>
  <c r="CB179" i="20"/>
  <c r="CA180" i="20" s="1"/>
  <c r="CF178" i="20"/>
  <c r="CG178" i="20"/>
  <c r="CD179" i="21"/>
  <c r="CB180" i="21"/>
  <c r="CA180" i="21" s="1"/>
  <c r="CC179" i="21"/>
  <c r="CG179" i="21"/>
  <c r="CF179" i="21"/>
  <c r="CE179" i="21"/>
  <c r="CF174" i="16"/>
  <c r="CE174" i="16"/>
  <c r="CC174" i="16"/>
  <c r="CB175" i="16"/>
  <c r="CA175" i="16" s="1"/>
  <c r="CG174" i="16"/>
  <c r="CD174" i="16"/>
  <c r="BF179" i="21"/>
  <c r="BA180" i="21"/>
  <c r="AZ180" i="21" s="1"/>
  <c r="BB179" i="21"/>
  <c r="BC179" i="21"/>
  <c r="BD179" i="21"/>
  <c r="BE179" i="21"/>
  <c r="AB179" i="21"/>
  <c r="AC179" i="21"/>
  <c r="Z180" i="21"/>
  <c r="Y180" i="21" s="1"/>
  <c r="BK179" i="21"/>
  <c r="AD179" i="21"/>
  <c r="BL179" i="21"/>
  <c r="AE179" i="21"/>
  <c r="AA179" i="21"/>
  <c r="BM179" i="21"/>
  <c r="BN179" i="21"/>
  <c r="BO179" i="21"/>
  <c r="BJ180" i="21"/>
  <c r="BI180" i="21" s="1"/>
  <c r="AL122" i="21"/>
  <c r="AK122" i="21"/>
  <c r="T180" i="21"/>
  <c r="S180" i="21"/>
  <c r="R180" i="21"/>
  <c r="Q181" i="21"/>
  <c r="P181" i="21" s="1"/>
  <c r="U180" i="21"/>
  <c r="V180" i="21"/>
  <c r="BT180" i="21"/>
  <c r="BS181" i="21"/>
  <c r="BR181" i="21" s="1"/>
  <c r="BX180" i="21"/>
  <c r="BW180" i="21"/>
  <c r="BU180" i="21"/>
  <c r="BV180" i="21"/>
  <c r="S91" i="21"/>
  <c r="T91" i="21"/>
  <c r="CG91" i="21" s="1"/>
  <c r="AN180" i="21"/>
  <c r="AM180" i="21"/>
  <c r="AL180" i="21"/>
  <c r="AK180" i="21"/>
  <c r="AJ180" i="21"/>
  <c r="AI181" i="21"/>
  <c r="AH181" i="21" s="1"/>
  <c r="I180" i="21"/>
  <c r="H181" i="21"/>
  <c r="L180" i="21"/>
  <c r="J180" i="21"/>
  <c r="K180" i="21"/>
  <c r="AR181" i="21"/>
  <c r="AQ181" i="21" s="1"/>
  <c r="AW180" i="21"/>
  <c r="AV180" i="21"/>
  <c r="AU180" i="21"/>
  <c r="AT180" i="21"/>
  <c r="AS180" i="21"/>
  <c r="BB118" i="21"/>
  <c r="BE118" i="21" s="1"/>
  <c r="AV174" i="16"/>
  <c r="AM174" i="16"/>
  <c r="AA178" i="20"/>
  <c r="Z179" i="20"/>
  <c r="Y180" i="20" s="1"/>
  <c r="AE178" i="20"/>
  <c r="AD178" i="20"/>
  <c r="AC178" i="20"/>
  <c r="AB178" i="20"/>
  <c r="AK178" i="20"/>
  <c r="AJ178" i="20"/>
  <c r="AI179" i="20"/>
  <c r="AH180" i="20" s="1"/>
  <c r="AN178" i="20"/>
  <c r="AM178" i="20"/>
  <c r="AL178" i="20"/>
  <c r="BO178" i="20"/>
  <c r="BN178" i="20"/>
  <c r="BM178" i="20"/>
  <c r="BL178" i="20"/>
  <c r="BK178" i="20"/>
  <c r="BJ179" i="20"/>
  <c r="BI180" i="20" s="1"/>
  <c r="BU90" i="20"/>
  <c r="BV90" i="20"/>
  <c r="AT90" i="20"/>
  <c r="AU90" i="20"/>
  <c r="H179" i="20"/>
  <c r="L178" i="20"/>
  <c r="K178" i="20"/>
  <c r="J178" i="20"/>
  <c r="I178" i="20"/>
  <c r="BE178" i="20"/>
  <c r="BD178" i="20"/>
  <c r="BC178" i="20"/>
  <c r="BB178" i="20"/>
  <c r="BF178" i="20"/>
  <c r="BA179" i="20"/>
  <c r="AZ180" i="20" s="1"/>
  <c r="AU178" i="20"/>
  <c r="AT178" i="20"/>
  <c r="AS178" i="20"/>
  <c r="AR179" i="20"/>
  <c r="AQ180" i="20" s="1"/>
  <c r="AW178" i="20"/>
  <c r="AV178" i="20"/>
  <c r="Q179" i="20"/>
  <c r="P180" i="20" s="1"/>
  <c r="V178" i="20"/>
  <c r="U178" i="20"/>
  <c r="T178" i="20"/>
  <c r="S178" i="20"/>
  <c r="R178" i="20"/>
  <c r="BO91" i="20"/>
  <c r="AN91" i="20"/>
  <c r="R91" i="20"/>
  <c r="U91" i="20" s="1"/>
  <c r="BF91" i="20"/>
  <c r="V91" i="20"/>
  <c r="BS179" i="20"/>
  <c r="BR180" i="20" s="1"/>
  <c r="BX178" i="20"/>
  <c r="BW178" i="20"/>
  <c r="BV178" i="20"/>
  <c r="BU178" i="20"/>
  <c r="BT178" i="20"/>
  <c r="AB90" i="20"/>
  <c r="AC90" i="20"/>
  <c r="BB85" i="16"/>
  <c r="BE85" i="16" s="1"/>
  <c r="BD86" i="16" s="1"/>
  <c r="J95" i="16"/>
  <c r="I95" i="16" s="1"/>
  <c r="J175" i="16"/>
  <c r="K175" i="16"/>
  <c r="H176" i="16"/>
  <c r="L176" i="16" s="1"/>
  <c r="I175" i="16"/>
  <c r="BW90" i="16"/>
  <c r="T174" i="16"/>
  <c r="U174" i="16"/>
  <c r="AA87" i="16"/>
  <c r="AB174" i="16"/>
  <c r="AD174" i="16"/>
  <c r="BR174" i="16"/>
  <c r="BX174" i="16"/>
  <c r="BI174" i="16"/>
  <c r="BO174" i="16"/>
  <c r="AZ174" i="16"/>
  <c r="BF174" i="16"/>
  <c r="AW174" i="16"/>
  <c r="AN174" i="16"/>
  <c r="AE174" i="16"/>
  <c r="BV174" i="16"/>
  <c r="BT174" i="16"/>
  <c r="BS175" i="16"/>
  <c r="BW175" i="16" s="1"/>
  <c r="BU174" i="16"/>
  <c r="BK174" i="16"/>
  <c r="BJ175" i="16"/>
  <c r="BN175" i="16" s="1"/>
  <c r="BM174" i="16"/>
  <c r="BL174" i="16"/>
  <c r="BK89" i="16"/>
  <c r="BN89" i="16" s="1"/>
  <c r="BC174" i="16"/>
  <c r="BA175" i="16"/>
  <c r="BE175" i="16" s="1"/>
  <c r="BB174" i="16"/>
  <c r="BD174" i="16"/>
  <c r="AR175" i="16"/>
  <c r="AQ175" i="16" s="1"/>
  <c r="AS174" i="16"/>
  <c r="AT174" i="16"/>
  <c r="AU174" i="16"/>
  <c r="AS88" i="16"/>
  <c r="AV88" i="16" s="1"/>
  <c r="AL88" i="16"/>
  <c r="AK88" i="16"/>
  <c r="AI175" i="16"/>
  <c r="AH175" i="16" s="1"/>
  <c r="AL174" i="16"/>
  <c r="AJ174" i="16"/>
  <c r="AK174" i="16"/>
  <c r="AA174" i="16"/>
  <c r="AC174" i="16"/>
  <c r="Z175" i="16"/>
  <c r="Y175" i="16" s="1"/>
  <c r="S174" i="16"/>
  <c r="R174" i="16"/>
  <c r="Q175" i="16"/>
  <c r="P175" i="16" s="1"/>
  <c r="V174" i="16"/>
  <c r="CF179" i="20" l="1"/>
  <c r="CE179" i="20"/>
  <c r="CD179" i="20"/>
  <c r="CC179" i="20"/>
  <c r="CB180" i="20"/>
  <c r="CA181" i="20" s="1"/>
  <c r="CG179" i="20"/>
  <c r="CE180" i="21"/>
  <c r="CC180" i="21"/>
  <c r="CB181" i="21"/>
  <c r="CA181" i="21" s="1"/>
  <c r="CG180" i="21"/>
  <c r="CF180" i="21"/>
  <c r="CD180" i="21"/>
  <c r="CE90" i="20"/>
  <c r="CD90" i="20"/>
  <c r="CG175" i="16"/>
  <c r="CF175" i="16"/>
  <c r="CD175" i="16"/>
  <c r="CC175" i="16"/>
  <c r="CB176" i="16"/>
  <c r="CA176" i="16" s="1"/>
  <c r="CE175" i="16"/>
  <c r="BF180" i="21"/>
  <c r="BA181" i="21"/>
  <c r="AZ181" i="21" s="1"/>
  <c r="BB180" i="21"/>
  <c r="BC180" i="21"/>
  <c r="BD180" i="21"/>
  <c r="BE180" i="21"/>
  <c r="AE180" i="21"/>
  <c r="AD180" i="21"/>
  <c r="AB180" i="21"/>
  <c r="AC180" i="21"/>
  <c r="Z181" i="21"/>
  <c r="Y181" i="21" s="1"/>
  <c r="AA180" i="21"/>
  <c r="BJ181" i="21"/>
  <c r="BI181" i="21" s="1"/>
  <c r="BL180" i="21"/>
  <c r="BK180" i="21"/>
  <c r="BO180" i="21"/>
  <c r="BM180" i="21"/>
  <c r="BN180" i="21"/>
  <c r="AJ122" i="21"/>
  <c r="AM122" i="21" s="1"/>
  <c r="AN91" i="21"/>
  <c r="BO91" i="21"/>
  <c r="AE91" i="21"/>
  <c r="BF91" i="21"/>
  <c r="BX91" i="21"/>
  <c r="AW91" i="21"/>
  <c r="R91" i="21"/>
  <c r="U91" i="21" s="1"/>
  <c r="V91" i="21"/>
  <c r="K181" i="21"/>
  <c r="J181" i="21"/>
  <c r="I181" i="21"/>
  <c r="H182" i="21"/>
  <c r="L181" i="21"/>
  <c r="AI182" i="21"/>
  <c r="AH182" i="21" s="1"/>
  <c r="AN181" i="21"/>
  <c r="AM181" i="21"/>
  <c r="AL181" i="21"/>
  <c r="AK181" i="21"/>
  <c r="AJ181" i="21"/>
  <c r="V181" i="21"/>
  <c r="U181" i="21"/>
  <c r="T181" i="21"/>
  <c r="S181" i="21"/>
  <c r="R181" i="21"/>
  <c r="Q182" i="21"/>
  <c r="P182" i="21" s="1"/>
  <c r="AR182" i="21"/>
  <c r="AQ182" i="21" s="1"/>
  <c r="AW181" i="21"/>
  <c r="AV181" i="21"/>
  <c r="AU181" i="21"/>
  <c r="AS181" i="21"/>
  <c r="AT181" i="21"/>
  <c r="BC119" i="21"/>
  <c r="BD119" i="21"/>
  <c r="BV181" i="21"/>
  <c r="BU181" i="21"/>
  <c r="BT181" i="21"/>
  <c r="BS182" i="21"/>
  <c r="BR182" i="21" s="1"/>
  <c r="BW181" i="21"/>
  <c r="BX181" i="21"/>
  <c r="AV175" i="16"/>
  <c r="AM175" i="16"/>
  <c r="BT90" i="20"/>
  <c r="BW90" i="20" s="1"/>
  <c r="BX90" i="20"/>
  <c r="AA90" i="20"/>
  <c r="AD90" i="20" s="1"/>
  <c r="AE90" i="20"/>
  <c r="BA180" i="20"/>
  <c r="AZ181" i="20" s="1"/>
  <c r="BF179" i="20"/>
  <c r="BE179" i="20"/>
  <c r="BD179" i="20"/>
  <c r="BC179" i="20"/>
  <c r="BB179" i="20"/>
  <c r="BS180" i="20"/>
  <c r="BR181" i="20" s="1"/>
  <c r="BX179" i="20"/>
  <c r="BW179" i="20"/>
  <c r="BV179" i="20"/>
  <c r="BU179" i="20"/>
  <c r="BT179" i="20"/>
  <c r="S92" i="20"/>
  <c r="T92" i="20"/>
  <c r="BJ180" i="20"/>
  <c r="BI181" i="20" s="1"/>
  <c r="BO179" i="20"/>
  <c r="BN179" i="20"/>
  <c r="BM179" i="20"/>
  <c r="BL179" i="20"/>
  <c r="BK179" i="20"/>
  <c r="AW179" i="20"/>
  <c r="AV179" i="20"/>
  <c r="AU179" i="20"/>
  <c r="AT179" i="20"/>
  <c r="AS179" i="20"/>
  <c r="AR180" i="20"/>
  <c r="AQ181" i="20" s="1"/>
  <c r="H180" i="20"/>
  <c r="L179" i="20"/>
  <c r="K179" i="20"/>
  <c r="J179" i="20"/>
  <c r="I179" i="20"/>
  <c r="AS90" i="20"/>
  <c r="AV90" i="20" s="1"/>
  <c r="AW90" i="20"/>
  <c r="AM179" i="20"/>
  <c r="AL179" i="20"/>
  <c r="AK179" i="20"/>
  <c r="AJ179" i="20"/>
  <c r="AI180" i="20"/>
  <c r="AH181" i="20" s="1"/>
  <c r="AN179" i="20"/>
  <c r="AC179" i="20"/>
  <c r="AB179" i="20"/>
  <c r="AA179" i="20"/>
  <c r="Z180" i="20"/>
  <c r="Y181" i="20" s="1"/>
  <c r="AE179" i="20"/>
  <c r="AD179" i="20"/>
  <c r="S179" i="20"/>
  <c r="R179" i="20"/>
  <c r="Q180" i="20"/>
  <c r="P181" i="20" s="1"/>
  <c r="V179" i="20"/>
  <c r="U179" i="20"/>
  <c r="T179" i="20"/>
  <c r="BC86" i="16"/>
  <c r="BB86" i="16" s="1"/>
  <c r="BE86" i="16" s="1"/>
  <c r="BD87" i="16" s="1"/>
  <c r="L95" i="16"/>
  <c r="J176" i="16"/>
  <c r="K176" i="16"/>
  <c r="H177" i="16"/>
  <c r="L177" i="16" s="1"/>
  <c r="I176" i="16"/>
  <c r="BU91" i="16"/>
  <c r="BV91" i="16"/>
  <c r="T175" i="16"/>
  <c r="U175" i="16"/>
  <c r="AB175" i="16"/>
  <c r="AD175" i="16"/>
  <c r="AD87" i="16"/>
  <c r="BR175" i="16"/>
  <c r="BX175" i="16"/>
  <c r="BI175" i="16"/>
  <c r="BO175" i="16"/>
  <c r="AZ175" i="16"/>
  <c r="BF175" i="16"/>
  <c r="AW175" i="16"/>
  <c r="AN175" i="16"/>
  <c r="AE175" i="16"/>
  <c r="BU175" i="16"/>
  <c r="BT175" i="16"/>
  <c r="BV175" i="16"/>
  <c r="BS176" i="16"/>
  <c r="BW176" i="16" s="1"/>
  <c r="BL175" i="16"/>
  <c r="BM175" i="16"/>
  <c r="BK175" i="16"/>
  <c r="BJ176" i="16"/>
  <c r="BN176" i="16" s="1"/>
  <c r="BM90" i="16"/>
  <c r="BL90" i="16"/>
  <c r="BA176" i="16"/>
  <c r="BE176" i="16" s="1"/>
  <c r="BD175" i="16"/>
  <c r="BC175" i="16"/>
  <c r="BB175" i="16"/>
  <c r="AR176" i="16"/>
  <c r="AQ176" i="16" s="1"/>
  <c r="AT175" i="16"/>
  <c r="AS175" i="16"/>
  <c r="AU175" i="16"/>
  <c r="AT89" i="16"/>
  <c r="AU89" i="16"/>
  <c r="AI176" i="16"/>
  <c r="AH176" i="16" s="1"/>
  <c r="AL175" i="16"/>
  <c r="AK175" i="16"/>
  <c r="AJ175" i="16"/>
  <c r="AJ88" i="16"/>
  <c r="AM88" i="16" s="1"/>
  <c r="AA175" i="16"/>
  <c r="Z176" i="16"/>
  <c r="Y176" i="16" s="1"/>
  <c r="AC175" i="16"/>
  <c r="S175" i="16"/>
  <c r="R175" i="16"/>
  <c r="Q176" i="16"/>
  <c r="P176" i="16" s="1"/>
  <c r="V175" i="16"/>
  <c r="CC90" i="20" l="1"/>
  <c r="CF90" i="20" s="1"/>
  <c r="CG90" i="20"/>
  <c r="CG180" i="20"/>
  <c r="CF180" i="20"/>
  <c r="CE180" i="20"/>
  <c r="CD180" i="20"/>
  <c r="CC180" i="20"/>
  <c r="CB181" i="20"/>
  <c r="CA182" i="20" s="1"/>
  <c r="CG181" i="21"/>
  <c r="CF181" i="21"/>
  <c r="CD181" i="21"/>
  <c r="CC181" i="21"/>
  <c r="CE181" i="21"/>
  <c r="CB182" i="21"/>
  <c r="CA182" i="21" s="1"/>
  <c r="CG176" i="16"/>
  <c r="CE176" i="16"/>
  <c r="CB177" i="16"/>
  <c r="CA177" i="16" s="1"/>
  <c r="CF176" i="16"/>
  <c r="CD176" i="16"/>
  <c r="CC176" i="16"/>
  <c r="BD181" i="21"/>
  <c r="BA182" i="21"/>
  <c r="AZ182" i="21" s="1"/>
  <c r="BE181" i="21"/>
  <c r="BF181" i="21"/>
  <c r="BB181" i="21"/>
  <c r="BC181" i="21"/>
  <c r="BM181" i="21"/>
  <c r="BJ182" i="21"/>
  <c r="BI182" i="21" s="1"/>
  <c r="BK181" i="21"/>
  <c r="BO181" i="21"/>
  <c r="AC181" i="21"/>
  <c r="AD181" i="21"/>
  <c r="AA181" i="21"/>
  <c r="AB181" i="21"/>
  <c r="AE181" i="21"/>
  <c r="Z182" i="21"/>
  <c r="Y182" i="21" s="1"/>
  <c r="BL181" i="21"/>
  <c r="BN181" i="21"/>
  <c r="BB119" i="21"/>
  <c r="BE119" i="21" s="1"/>
  <c r="BC120" i="21" s="1"/>
  <c r="T92" i="21"/>
  <c r="CG92" i="21" s="1"/>
  <c r="S92" i="21"/>
  <c r="AJ182" i="21"/>
  <c r="AI183" i="21"/>
  <c r="AH183" i="21" s="1"/>
  <c r="AN182" i="21"/>
  <c r="AM182" i="21"/>
  <c r="AK182" i="21"/>
  <c r="AL182" i="21"/>
  <c r="AT182" i="21"/>
  <c r="AS182" i="21"/>
  <c r="AR183" i="21"/>
  <c r="AQ183" i="21" s="1"/>
  <c r="AW182" i="21"/>
  <c r="AU182" i="21"/>
  <c r="AV182" i="21"/>
  <c r="L182" i="21"/>
  <c r="K182" i="21"/>
  <c r="J182" i="21"/>
  <c r="I182" i="21"/>
  <c r="H183" i="21"/>
  <c r="BX182" i="21"/>
  <c r="BW182" i="21"/>
  <c r="BV182" i="21"/>
  <c r="BU182" i="21"/>
  <c r="BT182" i="21"/>
  <c r="BS183" i="21"/>
  <c r="BR183" i="21" s="1"/>
  <c r="Q183" i="21"/>
  <c r="P183" i="21" s="1"/>
  <c r="V182" i="21"/>
  <c r="U182" i="21"/>
  <c r="T182" i="21"/>
  <c r="S182" i="21"/>
  <c r="R182" i="21"/>
  <c r="AV176" i="16"/>
  <c r="AM176" i="16"/>
  <c r="AI181" i="20"/>
  <c r="AH182" i="20" s="1"/>
  <c r="AN180" i="20"/>
  <c r="AM180" i="20"/>
  <c r="AL180" i="20"/>
  <c r="AK180" i="20"/>
  <c r="AJ180" i="20"/>
  <c r="BK180" i="20"/>
  <c r="BJ181" i="20"/>
  <c r="BI182" i="20" s="1"/>
  <c r="BO180" i="20"/>
  <c r="BN180" i="20"/>
  <c r="BM180" i="20"/>
  <c r="BL180" i="20"/>
  <c r="AE180" i="20"/>
  <c r="AD180" i="20"/>
  <c r="AC180" i="20"/>
  <c r="AB180" i="20"/>
  <c r="AA180" i="20"/>
  <c r="Z181" i="20"/>
  <c r="Y182" i="20" s="1"/>
  <c r="BO92" i="20"/>
  <c r="AN92" i="20"/>
  <c r="BF92" i="20"/>
  <c r="R92" i="20"/>
  <c r="U92" i="20" s="1"/>
  <c r="V92" i="20"/>
  <c r="BU180" i="20"/>
  <c r="BT180" i="20"/>
  <c r="BS181" i="20"/>
  <c r="BR182" i="20" s="1"/>
  <c r="BX180" i="20"/>
  <c r="BW180" i="20"/>
  <c r="BV180" i="20"/>
  <c r="BA181" i="20"/>
  <c r="AZ182" i="20" s="1"/>
  <c r="BF180" i="20"/>
  <c r="BE180" i="20"/>
  <c r="BD180" i="20"/>
  <c r="BC180" i="20"/>
  <c r="BB180" i="20"/>
  <c r="U180" i="20"/>
  <c r="T180" i="20"/>
  <c r="S180" i="20"/>
  <c r="R180" i="20"/>
  <c r="Q181" i="20"/>
  <c r="P182" i="20" s="1"/>
  <c r="V180" i="20"/>
  <c r="J180" i="20"/>
  <c r="I180" i="20"/>
  <c r="H181" i="20"/>
  <c r="L180" i="20"/>
  <c r="K180" i="20"/>
  <c r="AB91" i="20"/>
  <c r="AC91" i="20"/>
  <c r="AR181" i="20"/>
  <c r="AQ182" i="20" s="1"/>
  <c r="AW180" i="20"/>
  <c r="AV180" i="20"/>
  <c r="AU180" i="20"/>
  <c r="AT180" i="20"/>
  <c r="AS180" i="20"/>
  <c r="AU91" i="20"/>
  <c r="AT91" i="20"/>
  <c r="BV91" i="20"/>
  <c r="BU91" i="20"/>
  <c r="BC87" i="16"/>
  <c r="BB87" i="16" s="1"/>
  <c r="BE87" i="16" s="1"/>
  <c r="BD88" i="16" s="1"/>
  <c r="J96" i="16"/>
  <c r="I96" i="16" s="1"/>
  <c r="J177" i="16"/>
  <c r="K177" i="16"/>
  <c r="H178" i="16"/>
  <c r="L178" i="16" s="1"/>
  <c r="I177" i="16"/>
  <c r="BT91" i="16"/>
  <c r="T176" i="16"/>
  <c r="U176" i="16"/>
  <c r="AC88" i="16"/>
  <c r="AB88" i="16"/>
  <c r="AB176" i="16"/>
  <c r="AD176" i="16"/>
  <c r="BR176" i="16"/>
  <c r="BX176" i="16"/>
  <c r="BI176" i="16"/>
  <c r="BO176" i="16"/>
  <c r="AZ176" i="16"/>
  <c r="BF176" i="16"/>
  <c r="AW176" i="16"/>
  <c r="AN176" i="16"/>
  <c r="AE176" i="16"/>
  <c r="BV176" i="16"/>
  <c r="BU176" i="16"/>
  <c r="BS177" i="16"/>
  <c r="BW177" i="16" s="1"/>
  <c r="BT176" i="16"/>
  <c r="BM176" i="16"/>
  <c r="BJ177" i="16"/>
  <c r="BN177" i="16" s="1"/>
  <c r="BL176" i="16"/>
  <c r="BK176" i="16"/>
  <c r="BK90" i="16"/>
  <c r="BN90" i="16" s="1"/>
  <c r="BD176" i="16"/>
  <c r="BB176" i="16"/>
  <c r="BA177" i="16"/>
  <c r="BE177" i="16" s="1"/>
  <c r="BC176" i="16"/>
  <c r="AS89" i="16"/>
  <c r="AV89" i="16" s="1"/>
  <c r="AS176" i="16"/>
  <c r="AU176" i="16"/>
  <c r="AR177" i="16"/>
  <c r="AQ177" i="16" s="1"/>
  <c r="AT176" i="16"/>
  <c r="AK89" i="16"/>
  <c r="AL89" i="16"/>
  <c r="AJ176" i="16"/>
  <c r="AI177" i="16"/>
  <c r="AH177" i="16" s="1"/>
  <c r="AL176" i="16"/>
  <c r="AK176" i="16"/>
  <c r="Z177" i="16"/>
  <c r="Y177" i="16" s="1"/>
  <c r="AC176" i="16"/>
  <c r="AA176" i="16"/>
  <c r="S176" i="16"/>
  <c r="R176" i="16"/>
  <c r="Q177" i="16"/>
  <c r="P177" i="16" s="1"/>
  <c r="V176" i="16"/>
  <c r="CG182" i="21" l="1"/>
  <c r="CF182" i="21"/>
  <c r="CE182" i="21"/>
  <c r="CB183" i="21"/>
  <c r="CA183" i="21" s="1"/>
  <c r="CD182" i="21"/>
  <c r="CC182" i="21"/>
  <c r="CG181" i="20"/>
  <c r="CF181" i="20"/>
  <c r="CE181" i="20"/>
  <c r="CD181" i="20"/>
  <c r="CC181" i="20"/>
  <c r="CB182" i="20"/>
  <c r="CA183" i="20" s="1"/>
  <c r="CD91" i="20"/>
  <c r="CE91" i="20"/>
  <c r="CB178" i="16"/>
  <c r="CA178" i="16" s="1"/>
  <c r="CF177" i="16"/>
  <c r="CC177" i="16"/>
  <c r="CG177" i="16"/>
  <c r="CE177" i="16"/>
  <c r="CD177" i="16"/>
  <c r="BE182" i="21"/>
  <c r="BA183" i="21"/>
  <c r="AZ183" i="21" s="1"/>
  <c r="BB182" i="21"/>
  <c r="BC182" i="21"/>
  <c r="BD182" i="21"/>
  <c r="BF182" i="21"/>
  <c r="BO182" i="21"/>
  <c r="BK182" i="21"/>
  <c r="BL182" i="21"/>
  <c r="BM182" i="21"/>
  <c r="BN182" i="21"/>
  <c r="BJ183" i="21"/>
  <c r="BI183" i="21" s="1"/>
  <c r="Z183" i="21"/>
  <c r="Y183" i="21" s="1"/>
  <c r="AA182" i="21"/>
  <c r="AB182" i="21"/>
  <c r="AC182" i="21"/>
  <c r="AE182" i="21"/>
  <c r="AD182" i="21"/>
  <c r="BD120" i="21"/>
  <c r="BB120" i="21" s="1"/>
  <c r="BE120" i="21" s="1"/>
  <c r="AL183" i="21"/>
  <c r="AK183" i="21"/>
  <c r="AJ183" i="21"/>
  <c r="AI184" i="21"/>
  <c r="AH184" i="21" s="1"/>
  <c r="AM183" i="21"/>
  <c r="AN183" i="21"/>
  <c r="H184" i="21"/>
  <c r="L183" i="21"/>
  <c r="K183" i="21"/>
  <c r="J183" i="21"/>
  <c r="I183" i="21"/>
  <c r="AV183" i="21"/>
  <c r="AU183" i="21"/>
  <c r="AT183" i="21"/>
  <c r="AS183" i="21"/>
  <c r="AW183" i="21"/>
  <c r="AR184" i="21"/>
  <c r="AQ184" i="21" s="1"/>
  <c r="BS184" i="21"/>
  <c r="BR184" i="21" s="1"/>
  <c r="BX183" i="21"/>
  <c r="BW183" i="21"/>
  <c r="BV183" i="21"/>
  <c r="BU183" i="21"/>
  <c r="BT183" i="21"/>
  <c r="BX92" i="21"/>
  <c r="BO92" i="21"/>
  <c r="R92" i="21"/>
  <c r="U92" i="21" s="1"/>
  <c r="AN92" i="21"/>
  <c r="AW92" i="21"/>
  <c r="BF92" i="21"/>
  <c r="AE92" i="21"/>
  <c r="V92" i="21"/>
  <c r="R183" i="21"/>
  <c r="Q184" i="21"/>
  <c r="P184" i="21" s="1"/>
  <c r="V183" i="21"/>
  <c r="U183" i="21"/>
  <c r="S183" i="21"/>
  <c r="T183" i="21"/>
  <c r="AV177" i="16"/>
  <c r="AM177" i="16"/>
  <c r="BT91" i="20"/>
  <c r="BW91" i="20" s="1"/>
  <c r="BX91" i="20"/>
  <c r="BC181" i="20"/>
  <c r="BB181" i="20"/>
  <c r="BA182" i="20"/>
  <c r="AZ183" i="20" s="1"/>
  <c r="BF181" i="20"/>
  <c r="BE181" i="20"/>
  <c r="BD181" i="20"/>
  <c r="L181" i="20"/>
  <c r="K181" i="20"/>
  <c r="J181" i="20"/>
  <c r="I181" i="20"/>
  <c r="H182" i="20"/>
  <c r="Z182" i="20"/>
  <c r="Y183" i="20" s="1"/>
  <c r="AE181" i="20"/>
  <c r="AD181" i="20"/>
  <c r="AC181" i="20"/>
  <c r="AB181" i="20"/>
  <c r="AA181" i="20"/>
  <c r="AS181" i="20"/>
  <c r="AR182" i="20"/>
  <c r="AQ183" i="20" s="1"/>
  <c r="AW181" i="20"/>
  <c r="AV181" i="20"/>
  <c r="AU181" i="20"/>
  <c r="AT181" i="20"/>
  <c r="S93" i="20"/>
  <c r="T93" i="20"/>
  <c r="AS91" i="20"/>
  <c r="AV91" i="20" s="1"/>
  <c r="AW91" i="20"/>
  <c r="AA91" i="20"/>
  <c r="AD91" i="20" s="1"/>
  <c r="AE91" i="20"/>
  <c r="BM181" i="20"/>
  <c r="BL181" i="20"/>
  <c r="BK181" i="20"/>
  <c r="BJ182" i="20"/>
  <c r="BI183" i="20" s="1"/>
  <c r="BO181" i="20"/>
  <c r="BN181" i="20"/>
  <c r="Q182" i="20"/>
  <c r="P183" i="20" s="1"/>
  <c r="V181" i="20"/>
  <c r="U181" i="20"/>
  <c r="T181" i="20"/>
  <c r="S181" i="20"/>
  <c r="R181" i="20"/>
  <c r="BW181" i="20"/>
  <c r="BV181" i="20"/>
  <c r="BU181" i="20"/>
  <c r="BT181" i="20"/>
  <c r="BS182" i="20"/>
  <c r="BR183" i="20" s="1"/>
  <c r="BX181" i="20"/>
  <c r="AI182" i="20"/>
  <c r="AH183" i="20" s="1"/>
  <c r="AN181" i="20"/>
  <c r="AM181" i="20"/>
  <c r="AL181" i="20"/>
  <c r="AK181" i="20"/>
  <c r="AJ181" i="20"/>
  <c r="BC88" i="16"/>
  <c r="BB88" i="16" s="1"/>
  <c r="BE88" i="16" s="1"/>
  <c r="BD89" i="16" s="1"/>
  <c r="L96" i="16"/>
  <c r="J178" i="16"/>
  <c r="K178" i="16"/>
  <c r="H179" i="16"/>
  <c r="L179" i="16" s="1"/>
  <c r="I178" i="16"/>
  <c r="BW91" i="16"/>
  <c r="T177" i="16"/>
  <c r="U177" i="16"/>
  <c r="AB177" i="16"/>
  <c r="AD177" i="16"/>
  <c r="AA88" i="16"/>
  <c r="BR177" i="16"/>
  <c r="BX177" i="16"/>
  <c r="BI177" i="16"/>
  <c r="BO177" i="16"/>
  <c r="AZ177" i="16"/>
  <c r="BF177" i="16"/>
  <c r="AW177" i="16"/>
  <c r="AN177" i="16"/>
  <c r="AE177" i="16"/>
  <c r="BS178" i="16"/>
  <c r="BW178" i="16" s="1"/>
  <c r="BV177" i="16"/>
  <c r="BU177" i="16"/>
  <c r="BT177" i="16"/>
  <c r="BM91" i="16"/>
  <c r="BL91" i="16"/>
  <c r="BJ178" i="16"/>
  <c r="BN178" i="16" s="1"/>
  <c r="BL177" i="16"/>
  <c r="BK177" i="16"/>
  <c r="BM177" i="16"/>
  <c r="BB177" i="16"/>
  <c r="BA178" i="16"/>
  <c r="BE178" i="16" s="1"/>
  <c r="BC177" i="16"/>
  <c r="BD177" i="16"/>
  <c r="AT177" i="16"/>
  <c r="AS177" i="16"/>
  <c r="AR178" i="16"/>
  <c r="AQ178" i="16" s="1"/>
  <c r="AU177" i="16"/>
  <c r="AU90" i="16"/>
  <c r="AT90" i="16"/>
  <c r="AK177" i="16"/>
  <c r="AJ177" i="16"/>
  <c r="AI178" i="16"/>
  <c r="AH178" i="16" s="1"/>
  <c r="AL177" i="16"/>
  <c r="AJ89" i="16"/>
  <c r="AM89" i="16" s="1"/>
  <c r="AC177" i="16"/>
  <c r="AA177" i="16"/>
  <c r="Z178" i="16"/>
  <c r="Y178" i="16" s="1"/>
  <c r="S177" i="16"/>
  <c r="R177" i="16"/>
  <c r="Q178" i="16"/>
  <c r="P178" i="16" s="1"/>
  <c r="V177" i="16"/>
  <c r="CB183" i="20" l="1"/>
  <c r="CA184" i="20" s="1"/>
  <c r="CG182" i="20"/>
  <c r="CF182" i="20"/>
  <c r="CE182" i="20"/>
  <c r="CD182" i="20"/>
  <c r="CC182" i="20"/>
  <c r="CB184" i="21"/>
  <c r="CA184" i="21" s="1"/>
  <c r="CG183" i="21"/>
  <c r="CF183" i="21"/>
  <c r="CE183" i="21"/>
  <c r="CC183" i="21"/>
  <c r="CD183" i="21"/>
  <c r="CC91" i="20"/>
  <c r="CF91" i="20" s="1"/>
  <c r="CG91" i="20"/>
  <c r="CB179" i="16"/>
  <c r="CA179" i="16" s="1"/>
  <c r="CG178" i="16"/>
  <c r="CF178" i="16"/>
  <c r="CE178" i="16"/>
  <c r="CD178" i="16"/>
  <c r="CC178" i="16"/>
  <c r="BE183" i="21"/>
  <c r="BA184" i="21"/>
  <c r="AZ184" i="21" s="1"/>
  <c r="BB183" i="21"/>
  <c r="BC183" i="21"/>
  <c r="BD183" i="21"/>
  <c r="BF183" i="21"/>
  <c r="AC183" i="21"/>
  <c r="BL183" i="21"/>
  <c r="BM183" i="21"/>
  <c r="AE183" i="21"/>
  <c r="BN183" i="21"/>
  <c r="BO183" i="21"/>
  <c r="BJ184" i="21"/>
  <c r="BI184" i="21" s="1"/>
  <c r="Z184" i="21"/>
  <c r="Y184" i="21" s="1"/>
  <c r="AA183" i="21"/>
  <c r="AB183" i="21"/>
  <c r="BK183" i="21"/>
  <c r="AD183" i="21"/>
  <c r="BD121" i="21"/>
  <c r="BC121" i="21"/>
  <c r="AN184" i="21"/>
  <c r="AM184" i="21"/>
  <c r="AL184" i="21"/>
  <c r="AK184" i="21"/>
  <c r="AJ184" i="21"/>
  <c r="AI185" i="21"/>
  <c r="AH185" i="21" s="1"/>
  <c r="T184" i="21"/>
  <c r="S184" i="21"/>
  <c r="R184" i="21"/>
  <c r="Q185" i="21"/>
  <c r="P185" i="21" s="1"/>
  <c r="U184" i="21"/>
  <c r="V184" i="21"/>
  <c r="T93" i="21"/>
  <c r="CG93" i="21" s="1"/>
  <c r="S93" i="21"/>
  <c r="BT184" i="21"/>
  <c r="BS185" i="21"/>
  <c r="BR185" i="21" s="1"/>
  <c r="BX184" i="21"/>
  <c r="BW184" i="21"/>
  <c r="BU184" i="21"/>
  <c r="BV184" i="21"/>
  <c r="AR185" i="21"/>
  <c r="AQ185" i="21" s="1"/>
  <c r="AW184" i="21"/>
  <c r="AV184" i="21"/>
  <c r="AU184" i="21"/>
  <c r="AT184" i="21"/>
  <c r="AS184" i="21"/>
  <c r="I184" i="21"/>
  <c r="H185" i="21"/>
  <c r="L184" i="21"/>
  <c r="J184" i="21"/>
  <c r="K184" i="21"/>
  <c r="AV178" i="16"/>
  <c r="AM178" i="16"/>
  <c r="BO182" i="20"/>
  <c r="BN182" i="20"/>
  <c r="BM182" i="20"/>
  <c r="BL182" i="20"/>
  <c r="BK182" i="20"/>
  <c r="BJ183" i="20"/>
  <c r="BI184" i="20" s="1"/>
  <c r="BS183" i="20"/>
  <c r="BR184" i="20" s="1"/>
  <c r="BX182" i="20"/>
  <c r="BW182" i="20"/>
  <c r="BV182" i="20"/>
  <c r="BU182" i="20"/>
  <c r="BT182" i="20"/>
  <c r="V93" i="20"/>
  <c r="BO93" i="20"/>
  <c r="BF93" i="20"/>
  <c r="R93" i="20"/>
  <c r="U93" i="20" s="1"/>
  <c r="AN93" i="20"/>
  <c r="H183" i="20"/>
  <c r="L182" i="20"/>
  <c r="K182" i="20"/>
  <c r="J182" i="20"/>
  <c r="I182" i="20"/>
  <c r="BE182" i="20"/>
  <c r="BD182" i="20"/>
  <c r="BC182" i="20"/>
  <c r="BB182" i="20"/>
  <c r="BF182" i="20"/>
  <c r="BA183" i="20"/>
  <c r="AZ184" i="20" s="1"/>
  <c r="AA182" i="20"/>
  <c r="Z183" i="20"/>
  <c r="Y184" i="20" s="1"/>
  <c r="AE182" i="20"/>
  <c r="AD182" i="20"/>
  <c r="AC182" i="20"/>
  <c r="AB182" i="20"/>
  <c r="Q183" i="20"/>
  <c r="P184" i="20" s="1"/>
  <c r="V182" i="20"/>
  <c r="U182" i="20"/>
  <c r="T182" i="20"/>
  <c r="S182" i="20"/>
  <c r="R182" i="20"/>
  <c r="AU92" i="20"/>
  <c r="AT92" i="20"/>
  <c r="AK182" i="20"/>
  <c r="AJ182" i="20"/>
  <c r="AI183" i="20"/>
  <c r="AH184" i="20" s="1"/>
  <c r="AN182" i="20"/>
  <c r="AM182" i="20"/>
  <c r="AL182" i="20"/>
  <c r="AC92" i="20"/>
  <c r="AB92" i="20"/>
  <c r="AU182" i="20"/>
  <c r="AT182" i="20"/>
  <c r="AS182" i="20"/>
  <c r="AR183" i="20"/>
  <c r="AQ184" i="20" s="1"/>
  <c r="AW182" i="20"/>
  <c r="AV182" i="20"/>
  <c r="BV92" i="20"/>
  <c r="BU92" i="20"/>
  <c r="BC89" i="16"/>
  <c r="BB89" i="16" s="1"/>
  <c r="BE89" i="16" s="1"/>
  <c r="BD90" i="16" s="1"/>
  <c r="J97" i="16"/>
  <c r="I97" i="16" s="1"/>
  <c r="J179" i="16"/>
  <c r="K179" i="16"/>
  <c r="H180" i="16"/>
  <c r="L180" i="16" s="1"/>
  <c r="I179" i="16"/>
  <c r="BU92" i="16"/>
  <c r="BV92" i="16"/>
  <c r="T178" i="16"/>
  <c r="U178" i="16"/>
  <c r="AD88" i="16"/>
  <c r="AB178" i="16"/>
  <c r="AD178" i="16"/>
  <c r="BR178" i="16"/>
  <c r="BX178" i="16"/>
  <c r="BI178" i="16"/>
  <c r="BO178" i="16"/>
  <c r="AZ178" i="16"/>
  <c r="BF178" i="16"/>
  <c r="AW178" i="16"/>
  <c r="AN178" i="16"/>
  <c r="AE178" i="16"/>
  <c r="BS179" i="16"/>
  <c r="BW179" i="16" s="1"/>
  <c r="BT178" i="16"/>
  <c r="BV178" i="16"/>
  <c r="BU178" i="16"/>
  <c r="BK178" i="16"/>
  <c r="BJ179" i="16"/>
  <c r="BN179" i="16" s="1"/>
  <c r="BM178" i="16"/>
  <c r="BL178" i="16"/>
  <c r="BK91" i="16"/>
  <c r="BN91" i="16" s="1"/>
  <c r="BC178" i="16"/>
  <c r="BA179" i="16"/>
  <c r="BE179" i="16" s="1"/>
  <c r="BD178" i="16"/>
  <c r="BB178" i="16"/>
  <c r="AS90" i="16"/>
  <c r="AV90" i="16" s="1"/>
  <c r="AU178" i="16"/>
  <c r="AT178" i="16"/>
  <c r="AS178" i="16"/>
  <c r="AR179" i="16"/>
  <c r="AQ179" i="16" s="1"/>
  <c r="AK90" i="16"/>
  <c r="AL90" i="16"/>
  <c r="AL178" i="16"/>
  <c r="AK178" i="16"/>
  <c r="AJ178" i="16"/>
  <c r="AI179" i="16"/>
  <c r="AH179" i="16" s="1"/>
  <c r="AA178" i="16"/>
  <c r="Z179" i="16"/>
  <c r="Y179" i="16" s="1"/>
  <c r="AC178" i="16"/>
  <c r="S178" i="16"/>
  <c r="R178" i="16"/>
  <c r="Q179" i="16"/>
  <c r="P179" i="16" s="1"/>
  <c r="V178" i="16"/>
  <c r="CE92" i="20" l="1"/>
  <c r="CD92" i="20"/>
  <c r="CB185" i="21"/>
  <c r="CA185" i="21" s="1"/>
  <c r="CG184" i="21"/>
  <c r="CF184" i="21"/>
  <c r="CD184" i="21"/>
  <c r="CC184" i="21"/>
  <c r="CE184" i="21"/>
  <c r="CB184" i="20"/>
  <c r="CA185" i="20" s="1"/>
  <c r="CG183" i="20"/>
  <c r="CF183" i="20"/>
  <c r="CE183" i="20"/>
  <c r="CD183" i="20"/>
  <c r="CC183" i="20"/>
  <c r="CC179" i="16"/>
  <c r="CF179" i="16"/>
  <c r="CE179" i="16"/>
  <c r="CB180" i="16"/>
  <c r="CA180" i="16" s="1"/>
  <c r="CG179" i="16"/>
  <c r="CD179" i="16"/>
  <c r="BD184" i="21"/>
  <c r="BC184" i="21"/>
  <c r="BE184" i="21"/>
  <c r="BF184" i="21"/>
  <c r="BB184" i="21"/>
  <c r="BA185" i="21"/>
  <c r="AZ185" i="21" s="1"/>
  <c r="BO184" i="21"/>
  <c r="BJ185" i="21"/>
  <c r="BI185" i="21" s="1"/>
  <c r="BN184" i="21"/>
  <c r="Z185" i="21"/>
  <c r="Y185" i="21" s="1"/>
  <c r="AE184" i="21"/>
  <c r="AA184" i="21"/>
  <c r="BL184" i="21"/>
  <c r="AC184" i="21"/>
  <c r="BK184" i="21"/>
  <c r="AD184" i="21"/>
  <c r="BM184" i="21"/>
  <c r="AB184" i="21"/>
  <c r="BB121" i="21"/>
  <c r="BE121" i="21" s="1"/>
  <c r="AI186" i="21"/>
  <c r="AH186" i="21" s="1"/>
  <c r="AN185" i="21"/>
  <c r="AM185" i="21"/>
  <c r="AL185" i="21"/>
  <c r="AK185" i="21"/>
  <c r="AJ185" i="21"/>
  <c r="BV185" i="21"/>
  <c r="BU185" i="21"/>
  <c r="BT185" i="21"/>
  <c r="BS186" i="21"/>
  <c r="BR186" i="21" s="1"/>
  <c r="BW185" i="21"/>
  <c r="BX185" i="21"/>
  <c r="V185" i="21"/>
  <c r="U185" i="21"/>
  <c r="T185" i="21"/>
  <c r="S185" i="21"/>
  <c r="R185" i="21"/>
  <c r="Q186" i="21"/>
  <c r="P186" i="21" s="1"/>
  <c r="AR186" i="21"/>
  <c r="AQ186" i="21" s="1"/>
  <c r="AW185" i="21"/>
  <c r="AV185" i="21"/>
  <c r="AU185" i="21"/>
  <c r="AS185" i="21"/>
  <c r="AT185" i="21"/>
  <c r="K185" i="21"/>
  <c r="J185" i="21"/>
  <c r="I185" i="21"/>
  <c r="H186" i="21"/>
  <c r="L185" i="21"/>
  <c r="R93" i="21"/>
  <c r="U93" i="21" s="1"/>
  <c r="AE93" i="21"/>
  <c r="BF93" i="21"/>
  <c r="AW93" i="21"/>
  <c r="BX93" i="21"/>
  <c r="V93" i="21"/>
  <c r="AN93" i="21"/>
  <c r="BO93" i="21"/>
  <c r="AV179" i="16"/>
  <c r="AM179" i="16"/>
  <c r="AM183" i="20"/>
  <c r="AL183" i="20"/>
  <c r="AK183" i="20"/>
  <c r="AJ183" i="20"/>
  <c r="AN183" i="20"/>
  <c r="AI184" i="20"/>
  <c r="AH185" i="20" s="1"/>
  <c r="H184" i="20"/>
  <c r="L183" i="20"/>
  <c r="K183" i="20"/>
  <c r="J183" i="20"/>
  <c r="I183" i="20"/>
  <c r="BJ184" i="20"/>
  <c r="BI185" i="20" s="1"/>
  <c r="BO183" i="20"/>
  <c r="BN183" i="20"/>
  <c r="BM183" i="20"/>
  <c r="BL183" i="20"/>
  <c r="BK183" i="20"/>
  <c r="BT92" i="20"/>
  <c r="BW92" i="20" s="1"/>
  <c r="BX92" i="20"/>
  <c r="BS184" i="20"/>
  <c r="BR185" i="20" s="1"/>
  <c r="BX183" i="20"/>
  <c r="BW183" i="20"/>
  <c r="BV183" i="20"/>
  <c r="BU183" i="20"/>
  <c r="BT183" i="20"/>
  <c r="AC183" i="20"/>
  <c r="AB183" i="20"/>
  <c r="AA183" i="20"/>
  <c r="Z184" i="20"/>
  <c r="Y185" i="20" s="1"/>
  <c r="AE183" i="20"/>
  <c r="AD183" i="20"/>
  <c r="AA92" i="20"/>
  <c r="AD92" i="20" s="1"/>
  <c r="AE92" i="20"/>
  <c r="S183" i="20"/>
  <c r="R183" i="20"/>
  <c r="Q184" i="20"/>
  <c r="P185" i="20" s="1"/>
  <c r="V183" i="20"/>
  <c r="U183" i="20"/>
  <c r="T183" i="20"/>
  <c r="AW183" i="20"/>
  <c r="AV183" i="20"/>
  <c r="AU183" i="20"/>
  <c r="AT183" i="20"/>
  <c r="AS183" i="20"/>
  <c r="AR184" i="20"/>
  <c r="AQ185" i="20" s="1"/>
  <c r="AS92" i="20"/>
  <c r="AV92" i="20" s="1"/>
  <c r="AW92" i="20"/>
  <c r="BA184" i="20"/>
  <c r="AZ185" i="20" s="1"/>
  <c r="BF183" i="20"/>
  <c r="BE183" i="20"/>
  <c r="BD183" i="20"/>
  <c r="BC183" i="20"/>
  <c r="BB183" i="20"/>
  <c r="S94" i="20"/>
  <c r="T94" i="20"/>
  <c r="L97" i="16"/>
  <c r="J180" i="16"/>
  <c r="K180" i="16"/>
  <c r="H181" i="16"/>
  <c r="L181" i="16" s="1"/>
  <c r="I180" i="16"/>
  <c r="BC90" i="16"/>
  <c r="BB90" i="16" s="1"/>
  <c r="BE90" i="16" s="1"/>
  <c r="BD91" i="16" s="1"/>
  <c r="BT92" i="16"/>
  <c r="BW92" i="16" s="1"/>
  <c r="T179" i="16"/>
  <c r="U179" i="16"/>
  <c r="AB179" i="16"/>
  <c r="AD179" i="16"/>
  <c r="AC89" i="16"/>
  <c r="AB89" i="16"/>
  <c r="BR179" i="16"/>
  <c r="BX179" i="16"/>
  <c r="BI179" i="16"/>
  <c r="BO179" i="16"/>
  <c r="AZ179" i="16"/>
  <c r="BF179" i="16"/>
  <c r="AW179" i="16"/>
  <c r="AN179" i="16"/>
  <c r="AE179" i="16"/>
  <c r="BT179" i="16"/>
  <c r="BS180" i="16"/>
  <c r="BW180" i="16" s="1"/>
  <c r="BU179" i="16"/>
  <c r="BV179" i="16"/>
  <c r="BL179" i="16"/>
  <c r="BM179" i="16"/>
  <c r="BJ180" i="16"/>
  <c r="BN180" i="16" s="1"/>
  <c r="BK179" i="16"/>
  <c r="BM92" i="16"/>
  <c r="BL92" i="16"/>
  <c r="BD179" i="16"/>
  <c r="BA180" i="16"/>
  <c r="BE180" i="16" s="1"/>
  <c r="BB179" i="16"/>
  <c r="BC179" i="16"/>
  <c r="AU179" i="16"/>
  <c r="AT179" i="16"/>
  <c r="AS179" i="16"/>
  <c r="AR180" i="16"/>
  <c r="AQ180" i="16" s="1"/>
  <c r="AU91" i="16"/>
  <c r="AT91" i="16"/>
  <c r="AL179" i="16"/>
  <c r="AK179" i="16"/>
  <c r="AI180" i="16"/>
  <c r="AH180" i="16" s="1"/>
  <c r="AJ179" i="16"/>
  <c r="AJ90" i="16"/>
  <c r="AM90" i="16" s="1"/>
  <c r="AC179" i="16"/>
  <c r="AA179" i="16"/>
  <c r="Z180" i="16"/>
  <c r="Y180" i="16" s="1"/>
  <c r="S179" i="16"/>
  <c r="R179" i="16"/>
  <c r="Q180" i="16"/>
  <c r="P180" i="16" s="1"/>
  <c r="V179" i="16"/>
  <c r="CC184" i="20" l="1"/>
  <c r="CB185" i="20"/>
  <c r="CA186" i="20" s="1"/>
  <c r="CG184" i="20"/>
  <c r="CE184" i="20"/>
  <c r="CF184" i="20"/>
  <c r="CD184" i="20"/>
  <c r="CC185" i="21"/>
  <c r="CB186" i="21"/>
  <c r="CA186" i="21" s="1"/>
  <c r="CG185" i="21"/>
  <c r="CE185" i="21"/>
  <c r="CD185" i="21"/>
  <c r="CF185" i="21"/>
  <c r="CC92" i="20"/>
  <c r="CF92" i="20" s="1"/>
  <c r="CG92" i="20"/>
  <c r="CD180" i="16"/>
  <c r="CC180" i="16"/>
  <c r="CB181" i="16"/>
  <c r="CA181" i="16" s="1"/>
  <c r="CG180" i="16"/>
  <c r="CF180" i="16"/>
  <c r="CE180" i="16"/>
  <c r="BB185" i="21"/>
  <c r="BD185" i="21"/>
  <c r="BC185" i="21"/>
  <c r="BE185" i="21"/>
  <c r="BF185" i="21"/>
  <c r="BA186" i="21"/>
  <c r="AZ186" i="21" s="1"/>
  <c r="BM185" i="21"/>
  <c r="BJ186" i="21"/>
  <c r="BI186" i="21" s="1"/>
  <c r="BK185" i="21"/>
  <c r="BL185" i="21"/>
  <c r="BN185" i="21"/>
  <c r="BO185" i="21"/>
  <c r="AB185" i="21"/>
  <c r="Z186" i="21"/>
  <c r="Y186" i="21" s="1"/>
  <c r="AC185" i="21"/>
  <c r="AD185" i="21"/>
  <c r="AE185" i="21"/>
  <c r="AA185" i="21"/>
  <c r="BD122" i="21"/>
  <c r="BC122" i="21"/>
  <c r="T94" i="21"/>
  <c r="CG94" i="21" s="1"/>
  <c r="S94" i="21"/>
  <c r="L186" i="21"/>
  <c r="K186" i="21"/>
  <c r="J186" i="21"/>
  <c r="I186" i="21"/>
  <c r="H187" i="21"/>
  <c r="AT186" i="21"/>
  <c r="AS186" i="21"/>
  <c r="AR187" i="21"/>
  <c r="AQ187" i="21" s="1"/>
  <c r="AW186" i="21"/>
  <c r="AU186" i="21"/>
  <c r="AV186" i="21"/>
  <c r="Q187" i="21"/>
  <c r="P187" i="21" s="1"/>
  <c r="V186" i="21"/>
  <c r="U186" i="21"/>
  <c r="T186" i="21"/>
  <c r="S186" i="21"/>
  <c r="R186" i="21"/>
  <c r="BX186" i="21"/>
  <c r="BW186" i="21"/>
  <c r="BV186" i="21"/>
  <c r="BU186" i="21"/>
  <c r="BT186" i="21"/>
  <c r="BS187" i="21"/>
  <c r="BR187" i="21" s="1"/>
  <c r="AJ186" i="21"/>
  <c r="AI187" i="21"/>
  <c r="AH187" i="21" s="1"/>
  <c r="AN186" i="21"/>
  <c r="AM186" i="21"/>
  <c r="AK186" i="21"/>
  <c r="AL186" i="21"/>
  <c r="AV180" i="16"/>
  <c r="AM180" i="16"/>
  <c r="AN94" i="20"/>
  <c r="BF94" i="20"/>
  <c r="BO94" i="20"/>
  <c r="R94" i="20"/>
  <c r="U94" i="20" s="1"/>
  <c r="V94" i="20"/>
  <c r="BU184" i="20"/>
  <c r="BT184" i="20"/>
  <c r="BS185" i="20"/>
  <c r="BR186" i="20" s="1"/>
  <c r="BX184" i="20"/>
  <c r="BW184" i="20"/>
  <c r="BV184" i="20"/>
  <c r="AI185" i="20"/>
  <c r="AH186" i="20" s="1"/>
  <c r="AN184" i="20"/>
  <c r="AM184" i="20"/>
  <c r="AL184" i="20"/>
  <c r="AK184" i="20"/>
  <c r="AJ184" i="20"/>
  <c r="BA185" i="20"/>
  <c r="AZ186" i="20" s="1"/>
  <c r="BF184" i="20"/>
  <c r="BE184" i="20"/>
  <c r="BD184" i="20"/>
  <c r="BC184" i="20"/>
  <c r="BB184" i="20"/>
  <c r="BK184" i="20"/>
  <c r="BJ185" i="20"/>
  <c r="BI186" i="20" s="1"/>
  <c r="BO184" i="20"/>
  <c r="BN184" i="20"/>
  <c r="BM184" i="20"/>
  <c r="BL184" i="20"/>
  <c r="AT93" i="20"/>
  <c r="AU93" i="20"/>
  <c r="AB93" i="20"/>
  <c r="AC93" i="20"/>
  <c r="BV93" i="20"/>
  <c r="BU93" i="20"/>
  <c r="AR185" i="20"/>
  <c r="AQ186" i="20" s="1"/>
  <c r="AW184" i="20"/>
  <c r="AV184" i="20"/>
  <c r="AU184" i="20"/>
  <c r="AT184" i="20"/>
  <c r="AS184" i="20"/>
  <c r="J184" i="20"/>
  <c r="I184" i="20"/>
  <c r="H185" i="20"/>
  <c r="L184" i="20"/>
  <c r="K184" i="20"/>
  <c r="U184" i="20"/>
  <c r="T184" i="20"/>
  <c r="S184" i="20"/>
  <c r="R184" i="20"/>
  <c r="Q185" i="20"/>
  <c r="P186" i="20" s="1"/>
  <c r="V184" i="20"/>
  <c r="AE184" i="20"/>
  <c r="AD184" i="20"/>
  <c r="AC184" i="20"/>
  <c r="AB184" i="20"/>
  <c r="AA184" i="20"/>
  <c r="Z185" i="20"/>
  <c r="Y186" i="20" s="1"/>
  <c r="J98" i="16"/>
  <c r="I98" i="16" s="1"/>
  <c r="J181" i="16"/>
  <c r="K181" i="16"/>
  <c r="H182" i="16"/>
  <c r="L182" i="16" s="1"/>
  <c r="I181" i="16"/>
  <c r="BC91" i="16"/>
  <c r="BB91" i="16" s="1"/>
  <c r="BE91" i="16" s="1"/>
  <c r="BV93" i="16"/>
  <c r="BU93" i="16"/>
  <c r="AA89" i="16"/>
  <c r="AD89" i="16" s="1"/>
  <c r="T180" i="16"/>
  <c r="U180" i="16"/>
  <c r="AB180" i="16"/>
  <c r="AD180" i="16"/>
  <c r="BR180" i="16"/>
  <c r="BX180" i="16"/>
  <c r="BI180" i="16"/>
  <c r="BO180" i="16"/>
  <c r="AZ180" i="16"/>
  <c r="BF180" i="16"/>
  <c r="AW180" i="16"/>
  <c r="AN180" i="16"/>
  <c r="AE180" i="16"/>
  <c r="BU180" i="16"/>
  <c r="BT180" i="16"/>
  <c r="BS181" i="16"/>
  <c r="BW181" i="16" s="1"/>
  <c r="BV180" i="16"/>
  <c r="BJ181" i="16"/>
  <c r="BN181" i="16" s="1"/>
  <c r="BM180" i="16"/>
  <c r="BL180" i="16"/>
  <c r="BK180" i="16"/>
  <c r="BK92" i="16"/>
  <c r="BN92" i="16" s="1"/>
  <c r="BA181" i="16"/>
  <c r="BE181" i="16" s="1"/>
  <c r="BC180" i="16"/>
  <c r="BB180" i="16"/>
  <c r="BD180" i="16"/>
  <c r="AS91" i="16"/>
  <c r="AV91" i="16" s="1"/>
  <c r="AR181" i="16"/>
  <c r="AQ181" i="16" s="1"/>
  <c r="AS180" i="16"/>
  <c r="AT180" i="16"/>
  <c r="AU180" i="16"/>
  <c r="AL180" i="16"/>
  <c r="AK180" i="16"/>
  <c r="AJ180" i="16"/>
  <c r="AI181" i="16"/>
  <c r="AH181" i="16" s="1"/>
  <c r="AL91" i="16"/>
  <c r="AK91" i="16"/>
  <c r="AC180" i="16"/>
  <c r="AA180" i="16"/>
  <c r="Z181" i="16"/>
  <c r="Y181" i="16" s="1"/>
  <c r="S180" i="16"/>
  <c r="R180" i="16"/>
  <c r="Q181" i="16"/>
  <c r="P181" i="16" s="1"/>
  <c r="V180" i="16"/>
  <c r="CD93" i="20" l="1"/>
  <c r="CE93" i="20"/>
  <c r="CD185" i="20"/>
  <c r="CC185" i="20"/>
  <c r="CB186" i="20"/>
  <c r="CA187" i="20" s="1"/>
  <c r="CG185" i="20"/>
  <c r="CF185" i="20"/>
  <c r="CE185" i="20"/>
  <c r="CD186" i="21"/>
  <c r="CC186" i="21"/>
  <c r="CB187" i="21"/>
  <c r="CA187" i="21" s="1"/>
  <c r="CG186" i="21"/>
  <c r="CF186" i="21"/>
  <c r="CE186" i="21"/>
  <c r="CE181" i="16"/>
  <c r="CD181" i="16"/>
  <c r="CB182" i="16"/>
  <c r="CA182" i="16" s="1"/>
  <c r="CF181" i="16"/>
  <c r="CC181" i="16"/>
  <c r="CG181" i="16"/>
  <c r="BF186" i="21"/>
  <c r="BC186" i="21"/>
  <c r="BE186" i="21"/>
  <c r="BD186" i="21"/>
  <c r="BA187" i="21"/>
  <c r="AZ187" i="21" s="1"/>
  <c r="BB186" i="21"/>
  <c r="BM186" i="21"/>
  <c r="BN186" i="21"/>
  <c r="BJ187" i="21"/>
  <c r="BI187" i="21" s="1"/>
  <c r="BO186" i="21"/>
  <c r="BK186" i="21"/>
  <c r="BL186" i="21"/>
  <c r="AE186" i="21"/>
  <c r="AD186" i="21"/>
  <c r="Z187" i="21"/>
  <c r="Y187" i="21" s="1"/>
  <c r="AA186" i="21"/>
  <c r="AC186" i="21"/>
  <c r="AB186" i="21"/>
  <c r="BB122" i="21"/>
  <c r="BE122" i="21" s="1"/>
  <c r="R187" i="21"/>
  <c r="Q188" i="21"/>
  <c r="P188" i="21" s="1"/>
  <c r="V187" i="21"/>
  <c r="U187" i="21"/>
  <c r="S187" i="21"/>
  <c r="T187" i="21"/>
  <c r="H188" i="21"/>
  <c r="L187" i="21"/>
  <c r="K187" i="21"/>
  <c r="J187" i="21"/>
  <c r="I187" i="21"/>
  <c r="AL187" i="21"/>
  <c r="AK187" i="21"/>
  <c r="AJ187" i="21"/>
  <c r="AI188" i="21"/>
  <c r="AH188" i="21" s="1"/>
  <c r="AM187" i="21"/>
  <c r="AN187" i="21"/>
  <c r="BS188" i="21"/>
  <c r="BR188" i="21" s="1"/>
  <c r="BX187" i="21"/>
  <c r="BW187" i="21"/>
  <c r="BV187" i="21"/>
  <c r="BU187" i="21"/>
  <c r="BT187" i="21"/>
  <c r="AV187" i="21"/>
  <c r="AU187" i="21"/>
  <c r="AT187" i="21"/>
  <c r="AS187" i="21"/>
  <c r="AW187" i="21"/>
  <c r="AR188" i="21"/>
  <c r="AQ188" i="21" s="1"/>
  <c r="AN94" i="21"/>
  <c r="R94" i="21"/>
  <c r="U94" i="21" s="1"/>
  <c r="BF94" i="21"/>
  <c r="AE94" i="21"/>
  <c r="V94" i="21"/>
  <c r="AW94" i="21"/>
  <c r="BX94" i="21"/>
  <c r="BO94" i="21"/>
  <c r="AV181" i="16"/>
  <c r="AM181" i="16"/>
  <c r="Q186" i="20"/>
  <c r="P187" i="20" s="1"/>
  <c r="V185" i="20"/>
  <c r="U185" i="20"/>
  <c r="T185" i="20"/>
  <c r="S185" i="20"/>
  <c r="R185" i="20"/>
  <c r="L185" i="20"/>
  <c r="K185" i="20"/>
  <c r="J185" i="20"/>
  <c r="I185" i="20"/>
  <c r="H186" i="20"/>
  <c r="AS185" i="20"/>
  <c r="AR186" i="20"/>
  <c r="AQ187" i="20" s="1"/>
  <c r="AW185" i="20"/>
  <c r="AV185" i="20"/>
  <c r="AU185" i="20"/>
  <c r="AT185" i="20"/>
  <c r="AS93" i="20"/>
  <c r="AV93" i="20" s="1"/>
  <c r="AW93" i="20"/>
  <c r="T95" i="20"/>
  <c r="S95" i="20"/>
  <c r="Z186" i="20"/>
  <c r="Y187" i="20" s="1"/>
  <c r="AE185" i="20"/>
  <c r="AD185" i="20"/>
  <c r="AC185" i="20"/>
  <c r="AB185" i="20"/>
  <c r="AA185" i="20"/>
  <c r="AI186" i="20"/>
  <c r="AH187" i="20" s="1"/>
  <c r="AN185" i="20"/>
  <c r="AM185" i="20"/>
  <c r="AL185" i="20"/>
  <c r="AK185" i="20"/>
  <c r="AJ185" i="20"/>
  <c r="BC185" i="20"/>
  <c r="BB185" i="20"/>
  <c r="BA186" i="20"/>
  <c r="AZ187" i="20" s="1"/>
  <c r="BF185" i="20"/>
  <c r="BE185" i="20"/>
  <c r="BD185" i="20"/>
  <c r="BW185" i="20"/>
  <c r="BV185" i="20"/>
  <c r="BU185" i="20"/>
  <c r="BT185" i="20"/>
  <c r="BS186" i="20"/>
  <c r="BR187" i="20" s="1"/>
  <c r="BX185" i="20"/>
  <c r="BM185" i="20"/>
  <c r="BL185" i="20"/>
  <c r="BK185" i="20"/>
  <c r="BJ186" i="20"/>
  <c r="BI187" i="20" s="1"/>
  <c r="BO185" i="20"/>
  <c r="BN185" i="20"/>
  <c r="BT93" i="20"/>
  <c r="BW93" i="20" s="1"/>
  <c r="BX93" i="20"/>
  <c r="AA93" i="20"/>
  <c r="AD93" i="20" s="1"/>
  <c r="AE93" i="20"/>
  <c r="L98" i="16"/>
  <c r="J182" i="16"/>
  <c r="K182" i="16"/>
  <c r="H183" i="16"/>
  <c r="L183" i="16" s="1"/>
  <c r="I182" i="16"/>
  <c r="BT93" i="16"/>
  <c r="BW93" i="16" s="1"/>
  <c r="BU94" i="16" s="1"/>
  <c r="BC92" i="16"/>
  <c r="BD92" i="16"/>
  <c r="T181" i="16"/>
  <c r="U181" i="16"/>
  <c r="AC90" i="16"/>
  <c r="AB90" i="16"/>
  <c r="AB181" i="16"/>
  <c r="AD181" i="16"/>
  <c r="BR181" i="16"/>
  <c r="BX181" i="16"/>
  <c r="BI181" i="16"/>
  <c r="BO181" i="16"/>
  <c r="AZ181" i="16"/>
  <c r="BF181" i="16"/>
  <c r="AW181" i="16"/>
  <c r="AN181" i="16"/>
  <c r="AE181" i="16"/>
  <c r="BV181" i="16"/>
  <c r="BU181" i="16"/>
  <c r="BS182" i="16"/>
  <c r="BW182" i="16" s="1"/>
  <c r="BT181" i="16"/>
  <c r="BM93" i="16"/>
  <c r="BL93" i="16"/>
  <c r="BK181" i="16"/>
  <c r="BM181" i="16"/>
  <c r="BL181" i="16"/>
  <c r="BJ182" i="16"/>
  <c r="BN182" i="16" s="1"/>
  <c r="BB181" i="16"/>
  <c r="BA182" i="16"/>
  <c r="BE182" i="16" s="1"/>
  <c r="BD181" i="16"/>
  <c r="BC181" i="16"/>
  <c r="AU181" i="16"/>
  <c r="AR182" i="16"/>
  <c r="AQ182" i="16" s="1"/>
  <c r="AT181" i="16"/>
  <c r="AS181" i="16"/>
  <c r="AT92" i="16"/>
  <c r="AU92" i="16"/>
  <c r="AL181" i="16"/>
  <c r="AK181" i="16"/>
  <c r="AJ181" i="16"/>
  <c r="AI182" i="16"/>
  <c r="AH182" i="16" s="1"/>
  <c r="AJ91" i="16"/>
  <c r="AM91" i="16" s="1"/>
  <c r="Z182" i="16"/>
  <c r="Y182" i="16" s="1"/>
  <c r="AC181" i="16"/>
  <c r="AA181" i="16"/>
  <c r="S181" i="16"/>
  <c r="R181" i="16"/>
  <c r="Q182" i="16"/>
  <c r="P182" i="16" s="1"/>
  <c r="V181" i="16"/>
  <c r="CE186" i="20" l="1"/>
  <c r="CD186" i="20"/>
  <c r="CC186" i="20"/>
  <c r="CB187" i="20"/>
  <c r="CA188" i="20" s="1"/>
  <c r="CG186" i="20"/>
  <c r="CF186" i="20"/>
  <c r="CE187" i="21"/>
  <c r="CD187" i="21"/>
  <c r="CC187" i="21"/>
  <c r="CB188" i="21"/>
  <c r="CA188" i="21" s="1"/>
  <c r="CG187" i="21"/>
  <c r="CF187" i="21"/>
  <c r="CC93" i="20"/>
  <c r="CF93" i="20" s="1"/>
  <c r="CG93" i="20"/>
  <c r="CF182" i="16"/>
  <c r="CE182" i="16"/>
  <c r="CC182" i="16"/>
  <c r="CG182" i="16"/>
  <c r="CD182" i="16"/>
  <c r="CB183" i="16"/>
  <c r="CA183" i="16" s="1"/>
  <c r="BF187" i="21"/>
  <c r="BB187" i="21"/>
  <c r="BC187" i="21"/>
  <c r="BD187" i="21"/>
  <c r="BE187" i="21"/>
  <c r="BA188" i="21"/>
  <c r="AZ188" i="21" s="1"/>
  <c r="BJ188" i="21"/>
  <c r="BI188" i="21" s="1"/>
  <c r="BK187" i="21"/>
  <c r="BL187" i="21"/>
  <c r="BM187" i="21"/>
  <c r="BN187" i="21"/>
  <c r="BO187" i="21"/>
  <c r="AE187" i="21"/>
  <c r="Z188" i="21"/>
  <c r="Y188" i="21" s="1"/>
  <c r="AA187" i="21"/>
  <c r="AB187" i="21"/>
  <c r="AD187" i="21"/>
  <c r="AC187" i="21"/>
  <c r="T95" i="21"/>
  <c r="CG95" i="21" s="1"/>
  <c r="S95" i="21"/>
  <c r="AN188" i="21"/>
  <c r="AM188" i="21"/>
  <c r="AL188" i="21"/>
  <c r="AK188" i="21"/>
  <c r="AJ188" i="21"/>
  <c r="AI189" i="21"/>
  <c r="AH189" i="21" s="1"/>
  <c r="AR189" i="21"/>
  <c r="AQ189" i="21" s="1"/>
  <c r="AW188" i="21"/>
  <c r="AV188" i="21"/>
  <c r="AU188" i="21"/>
  <c r="AT188" i="21"/>
  <c r="AS188" i="21"/>
  <c r="I188" i="21"/>
  <c r="H189" i="21"/>
  <c r="L188" i="21"/>
  <c r="J188" i="21"/>
  <c r="K188" i="21"/>
  <c r="BT188" i="21"/>
  <c r="BS189" i="21"/>
  <c r="BR189" i="21" s="1"/>
  <c r="BX188" i="21"/>
  <c r="BW188" i="21"/>
  <c r="BU188" i="21"/>
  <c r="BV188" i="21"/>
  <c r="T188" i="21"/>
  <c r="S188" i="21"/>
  <c r="R188" i="21"/>
  <c r="Q189" i="21"/>
  <c r="P189" i="21" s="1"/>
  <c r="U188" i="21"/>
  <c r="V188" i="21"/>
  <c r="AV182" i="16"/>
  <c r="AM182" i="16"/>
  <c r="BF95" i="20"/>
  <c r="BO95" i="20"/>
  <c r="AN95" i="20"/>
  <c r="R95" i="20"/>
  <c r="U95" i="20" s="1"/>
  <c r="V95" i="20"/>
  <c r="AU186" i="20"/>
  <c r="AT186" i="20"/>
  <c r="AS186" i="20"/>
  <c r="AR187" i="20"/>
  <c r="AQ188" i="20" s="1"/>
  <c r="AW186" i="20"/>
  <c r="AV186" i="20"/>
  <c r="AB94" i="20"/>
  <c r="AC94" i="20"/>
  <c r="BV94" i="20"/>
  <c r="BU94" i="20"/>
  <c r="AT94" i="20"/>
  <c r="AU94" i="20"/>
  <c r="H187" i="20"/>
  <c r="L186" i="20"/>
  <c r="K186" i="20"/>
  <c r="J186" i="20"/>
  <c r="I186" i="20"/>
  <c r="BS187" i="20"/>
  <c r="BR188" i="20" s="1"/>
  <c r="BX186" i="20"/>
  <c r="BW186" i="20"/>
  <c r="BV186" i="20"/>
  <c r="BU186" i="20"/>
  <c r="BT186" i="20"/>
  <c r="BA187" i="20"/>
  <c r="AZ188" i="20" s="1"/>
  <c r="BE186" i="20"/>
  <c r="BD186" i="20"/>
  <c r="BC186" i="20"/>
  <c r="BB186" i="20"/>
  <c r="BF186" i="20"/>
  <c r="Z187" i="20"/>
  <c r="Y188" i="20" s="1"/>
  <c r="AA186" i="20"/>
  <c r="AE186" i="20"/>
  <c r="AD186" i="20"/>
  <c r="AC186" i="20"/>
  <c r="AB186" i="20"/>
  <c r="BO186" i="20"/>
  <c r="BN186" i="20"/>
  <c r="BM186" i="20"/>
  <c r="BL186" i="20"/>
  <c r="BK186" i="20"/>
  <c r="BJ187" i="20"/>
  <c r="BI188" i="20" s="1"/>
  <c r="AK186" i="20"/>
  <c r="AJ186" i="20"/>
  <c r="AI187" i="20"/>
  <c r="AH188" i="20" s="1"/>
  <c r="AN186" i="20"/>
  <c r="AM186" i="20"/>
  <c r="AL186" i="20"/>
  <c r="Q187" i="20"/>
  <c r="P188" i="20" s="1"/>
  <c r="V186" i="20"/>
  <c r="U186" i="20"/>
  <c r="T186" i="20"/>
  <c r="S186" i="20"/>
  <c r="R186" i="20"/>
  <c r="BV94" i="16"/>
  <c r="BT94" i="16" s="1"/>
  <c r="BW94" i="16" s="1"/>
  <c r="BU95" i="16" s="1"/>
  <c r="BB92" i="16"/>
  <c r="BE92" i="16" s="1"/>
  <c r="BC93" i="16" s="1"/>
  <c r="J99" i="16"/>
  <c r="I99" i="16" s="1"/>
  <c r="J183" i="16"/>
  <c r="K183" i="16"/>
  <c r="H184" i="16"/>
  <c r="L184" i="16" s="1"/>
  <c r="I183" i="16"/>
  <c r="T182" i="16"/>
  <c r="U182" i="16"/>
  <c r="AA90" i="16"/>
  <c r="AB182" i="16"/>
  <c r="AD182" i="16"/>
  <c r="BR182" i="16"/>
  <c r="BX182" i="16"/>
  <c r="BI182" i="16"/>
  <c r="BO182" i="16"/>
  <c r="AZ182" i="16"/>
  <c r="BF182" i="16"/>
  <c r="AW182" i="16"/>
  <c r="AN182" i="16"/>
  <c r="AE182" i="16"/>
  <c r="BV182" i="16"/>
  <c r="BT182" i="16"/>
  <c r="BU182" i="16"/>
  <c r="BS183" i="16"/>
  <c r="BW183" i="16" s="1"/>
  <c r="BK182" i="16"/>
  <c r="BM182" i="16"/>
  <c r="BJ183" i="16"/>
  <c r="BN183" i="16" s="1"/>
  <c r="BL182" i="16"/>
  <c r="BK93" i="16"/>
  <c r="BN93" i="16" s="1"/>
  <c r="BC182" i="16"/>
  <c r="BB182" i="16"/>
  <c r="BD182" i="16"/>
  <c r="BA183" i="16"/>
  <c r="BE183" i="16" s="1"/>
  <c r="AS92" i="16"/>
  <c r="AV92" i="16" s="1"/>
  <c r="AR183" i="16"/>
  <c r="AQ183" i="16" s="1"/>
  <c r="AU182" i="16"/>
  <c r="AS182" i="16"/>
  <c r="AT182" i="16"/>
  <c r="AL92" i="16"/>
  <c r="AK92" i="16"/>
  <c r="AI183" i="16"/>
  <c r="AH183" i="16" s="1"/>
  <c r="AL182" i="16"/>
  <c r="AK182" i="16"/>
  <c r="AJ182" i="16"/>
  <c r="Z183" i="16"/>
  <c r="Y183" i="16" s="1"/>
  <c r="AC182" i="16"/>
  <c r="AA182" i="16"/>
  <c r="S182" i="16"/>
  <c r="R182" i="16"/>
  <c r="Q183" i="16"/>
  <c r="P183" i="16" s="1"/>
  <c r="V182" i="16"/>
  <c r="CE94" i="20" l="1"/>
  <c r="CD94" i="20"/>
  <c r="CF188" i="21"/>
  <c r="CE188" i="21"/>
  <c r="CD188" i="21"/>
  <c r="CC188" i="21"/>
  <c r="CB189" i="21"/>
  <c r="CA189" i="21" s="1"/>
  <c r="CG188" i="21"/>
  <c r="CF187" i="20"/>
  <c r="CE187" i="20"/>
  <c r="CD187" i="20"/>
  <c r="CC187" i="20"/>
  <c r="CG187" i="20"/>
  <c r="CB188" i="20"/>
  <c r="CA189" i="20" s="1"/>
  <c r="CG183" i="16"/>
  <c r="CF183" i="16"/>
  <c r="CD183" i="16"/>
  <c r="CB184" i="16"/>
  <c r="CA184" i="16" s="1"/>
  <c r="CC183" i="16"/>
  <c r="CE183" i="16"/>
  <c r="BB188" i="21"/>
  <c r="BC188" i="21"/>
  <c r="BD188" i="21"/>
  <c r="BE188" i="21"/>
  <c r="BF188" i="21"/>
  <c r="BA189" i="21"/>
  <c r="AZ189" i="21" s="1"/>
  <c r="BN188" i="21"/>
  <c r="BO188" i="21"/>
  <c r="BJ189" i="21"/>
  <c r="BI189" i="21" s="1"/>
  <c r="BL188" i="21"/>
  <c r="BK188" i="21"/>
  <c r="BM188" i="21"/>
  <c r="Z189" i="21"/>
  <c r="Y189" i="21" s="1"/>
  <c r="AB188" i="21"/>
  <c r="AC188" i="21"/>
  <c r="AD188" i="21"/>
  <c r="AE188" i="21"/>
  <c r="AA188" i="21"/>
  <c r="V189" i="21"/>
  <c r="U189" i="21"/>
  <c r="T189" i="21"/>
  <c r="S189" i="21"/>
  <c r="R189" i="21"/>
  <c r="Q190" i="21"/>
  <c r="P190" i="21" s="1"/>
  <c r="AI190" i="21"/>
  <c r="AH190" i="21" s="1"/>
  <c r="AN189" i="21"/>
  <c r="AM189" i="21"/>
  <c r="AL189" i="21"/>
  <c r="AK189" i="21"/>
  <c r="AJ189" i="21"/>
  <c r="BV189" i="21"/>
  <c r="BU189" i="21"/>
  <c r="BT189" i="21"/>
  <c r="BS190" i="21"/>
  <c r="BR190" i="21" s="1"/>
  <c r="BW189" i="21"/>
  <c r="BX189" i="21"/>
  <c r="AN95" i="21"/>
  <c r="AW95" i="21"/>
  <c r="BO95" i="21"/>
  <c r="R95" i="21"/>
  <c r="U95" i="21" s="1"/>
  <c r="BF95" i="21"/>
  <c r="V95" i="21"/>
  <c r="BX95" i="21"/>
  <c r="AE95" i="21"/>
  <c r="K189" i="21"/>
  <c r="J189" i="21"/>
  <c r="I189" i="21"/>
  <c r="H190" i="21"/>
  <c r="L189" i="21"/>
  <c r="AR190" i="21"/>
  <c r="AQ190" i="21" s="1"/>
  <c r="AW189" i="21"/>
  <c r="AV189" i="21"/>
  <c r="AU189" i="21"/>
  <c r="AS189" i="21"/>
  <c r="AT189" i="21"/>
  <c r="AV183" i="16"/>
  <c r="AM183" i="16"/>
  <c r="BK187" i="20"/>
  <c r="BJ188" i="20"/>
  <c r="BI189" i="20" s="1"/>
  <c r="BO187" i="20"/>
  <c r="BN187" i="20"/>
  <c r="BM187" i="20"/>
  <c r="BL187" i="20"/>
  <c r="AS94" i="20"/>
  <c r="AV94" i="20" s="1"/>
  <c r="AW94" i="20"/>
  <c r="BU187" i="20"/>
  <c r="BS188" i="20"/>
  <c r="BR189" i="20" s="1"/>
  <c r="BX187" i="20"/>
  <c r="BT187" i="20"/>
  <c r="BW187" i="20"/>
  <c r="BV187" i="20"/>
  <c r="S96" i="20"/>
  <c r="T96" i="20"/>
  <c r="BE187" i="20"/>
  <c r="BD187" i="20"/>
  <c r="BC187" i="20"/>
  <c r="BB187" i="20"/>
  <c r="BA188" i="20"/>
  <c r="AZ189" i="20" s="1"/>
  <c r="BF187" i="20"/>
  <c r="AR188" i="20"/>
  <c r="AQ189" i="20" s="1"/>
  <c r="AU187" i="20"/>
  <c r="AT187" i="20"/>
  <c r="AW187" i="20"/>
  <c r="AV187" i="20"/>
  <c r="AS187" i="20"/>
  <c r="AI188" i="20"/>
  <c r="AH189" i="20" s="1"/>
  <c r="AK187" i="20"/>
  <c r="AJ187" i="20"/>
  <c r="AM187" i="20"/>
  <c r="AL187" i="20"/>
  <c r="AN187" i="20"/>
  <c r="AE187" i="20"/>
  <c r="AA187" i="20"/>
  <c r="AD187" i="20"/>
  <c r="AC187" i="20"/>
  <c r="AB187" i="20"/>
  <c r="Z188" i="20"/>
  <c r="Y189" i="20" s="1"/>
  <c r="BT94" i="20"/>
  <c r="BW94" i="20" s="1"/>
  <c r="BX94" i="20"/>
  <c r="AA94" i="20"/>
  <c r="AD94" i="20" s="1"/>
  <c r="AE94" i="20"/>
  <c r="U187" i="20"/>
  <c r="V187" i="20"/>
  <c r="T187" i="20"/>
  <c r="Q188" i="20"/>
  <c r="P189" i="20" s="1"/>
  <c r="S187" i="20"/>
  <c r="R187" i="20"/>
  <c r="H188" i="20"/>
  <c r="L187" i="20"/>
  <c r="K187" i="20"/>
  <c r="J187" i="20"/>
  <c r="I187" i="20"/>
  <c r="BD93" i="16"/>
  <c r="BB93" i="16" s="1"/>
  <c r="BE93" i="16" s="1"/>
  <c r="BD94" i="16" s="1"/>
  <c r="L99" i="16"/>
  <c r="BV95" i="16"/>
  <c r="BT95" i="16" s="1"/>
  <c r="BW95" i="16" s="1"/>
  <c r="J184" i="16"/>
  <c r="K184" i="16"/>
  <c r="H185" i="16"/>
  <c r="L185" i="16" s="1"/>
  <c r="I184" i="16"/>
  <c r="T183" i="16"/>
  <c r="U183" i="16"/>
  <c r="AB183" i="16"/>
  <c r="AD183" i="16"/>
  <c r="AD90" i="16"/>
  <c r="BR183" i="16"/>
  <c r="BX183" i="16"/>
  <c r="BI183" i="16"/>
  <c r="BO183" i="16"/>
  <c r="AZ183" i="16"/>
  <c r="BF183" i="16"/>
  <c r="AW183" i="16"/>
  <c r="AN183" i="16"/>
  <c r="AE183" i="16"/>
  <c r="BU183" i="16"/>
  <c r="BT183" i="16"/>
  <c r="BS184" i="16"/>
  <c r="BW184" i="16" s="1"/>
  <c r="BV183" i="16"/>
  <c r="BL183" i="16"/>
  <c r="BJ184" i="16"/>
  <c r="BN184" i="16" s="1"/>
  <c r="BM183" i="16"/>
  <c r="BK183" i="16"/>
  <c r="BM94" i="16"/>
  <c r="BL94" i="16"/>
  <c r="BA184" i="16"/>
  <c r="BE184" i="16" s="1"/>
  <c r="BD183" i="16"/>
  <c r="BC183" i="16"/>
  <c r="BB183" i="16"/>
  <c r="AU183" i="16"/>
  <c r="AT183" i="16"/>
  <c r="AR184" i="16"/>
  <c r="AQ184" i="16" s="1"/>
  <c r="AS183" i="16"/>
  <c r="AU93" i="16"/>
  <c r="AT93" i="16"/>
  <c r="AI184" i="16"/>
  <c r="AH184" i="16" s="1"/>
  <c r="AL183" i="16"/>
  <c r="AK183" i="16"/>
  <c r="AJ183" i="16"/>
  <c r="AJ92" i="16"/>
  <c r="AM92" i="16" s="1"/>
  <c r="AA183" i="16"/>
  <c r="Z184" i="16"/>
  <c r="Y184" i="16" s="1"/>
  <c r="AC183" i="16"/>
  <c r="S183" i="16"/>
  <c r="R183" i="16"/>
  <c r="Q184" i="16"/>
  <c r="P184" i="16" s="1"/>
  <c r="V183" i="16"/>
  <c r="CG188" i="20" l="1"/>
  <c r="CF188" i="20"/>
  <c r="CE188" i="20"/>
  <c r="CD188" i="20"/>
  <c r="CC188" i="20"/>
  <c r="CB189" i="20"/>
  <c r="CA190" i="20" s="1"/>
  <c r="CG189" i="21"/>
  <c r="CF189" i="21"/>
  <c r="CE189" i="21"/>
  <c r="CD189" i="21"/>
  <c r="CB190" i="21"/>
  <c r="CA190" i="21" s="1"/>
  <c r="CC189" i="21"/>
  <c r="CC94" i="20"/>
  <c r="CF94" i="20" s="1"/>
  <c r="CG94" i="20"/>
  <c r="CG184" i="16"/>
  <c r="CE184" i="16"/>
  <c r="CD184" i="16"/>
  <c r="CC184" i="16"/>
  <c r="CB185" i="16"/>
  <c r="CA185" i="16" s="1"/>
  <c r="CF184" i="16"/>
  <c r="BD189" i="21"/>
  <c r="BC189" i="21"/>
  <c r="BE189" i="21"/>
  <c r="BA190" i="21"/>
  <c r="AZ190" i="21" s="1"/>
  <c r="BF189" i="21"/>
  <c r="BB189" i="21"/>
  <c r="BL189" i="21"/>
  <c r="BN189" i="21"/>
  <c r="BM189" i="21"/>
  <c r="BJ190" i="21"/>
  <c r="BI190" i="21" s="1"/>
  <c r="BO189" i="21"/>
  <c r="BK189" i="21"/>
  <c r="Z190" i="21"/>
  <c r="Y190" i="21" s="1"/>
  <c r="AB189" i="21"/>
  <c r="AE189" i="21"/>
  <c r="AC189" i="21"/>
  <c r="AD189" i="21"/>
  <c r="AA189" i="21"/>
  <c r="L190" i="21"/>
  <c r="K190" i="21"/>
  <c r="J190" i="21"/>
  <c r="I190" i="21"/>
  <c r="H191" i="21"/>
  <c r="S96" i="21"/>
  <c r="T96" i="21"/>
  <c r="CG96" i="21" s="1"/>
  <c r="Q191" i="21"/>
  <c r="P191" i="21" s="1"/>
  <c r="V190" i="21"/>
  <c r="U190" i="21"/>
  <c r="T190" i="21"/>
  <c r="S190" i="21"/>
  <c r="R190" i="21"/>
  <c r="BX190" i="21"/>
  <c r="BW190" i="21"/>
  <c r="BV190" i="21"/>
  <c r="BU190" i="21"/>
  <c r="BT190" i="21"/>
  <c r="BS191" i="21"/>
  <c r="BR191" i="21" s="1"/>
  <c r="AT190" i="21"/>
  <c r="AS190" i="21"/>
  <c r="AR191" i="21"/>
  <c r="AQ191" i="21" s="1"/>
  <c r="AW190" i="21"/>
  <c r="AU190" i="21"/>
  <c r="AV190" i="21"/>
  <c r="AJ190" i="21"/>
  <c r="AI191" i="21"/>
  <c r="AH191" i="21" s="1"/>
  <c r="AN190" i="21"/>
  <c r="AM190" i="21"/>
  <c r="AK190" i="21"/>
  <c r="AL190" i="21"/>
  <c r="AV184" i="16"/>
  <c r="AM184" i="16"/>
  <c r="Q189" i="20"/>
  <c r="P190" i="20" s="1"/>
  <c r="V188" i="20"/>
  <c r="S188" i="20"/>
  <c r="R188" i="20"/>
  <c r="U188" i="20"/>
  <c r="T188" i="20"/>
  <c r="BV95" i="20"/>
  <c r="BU95" i="20"/>
  <c r="AT95" i="20"/>
  <c r="AU95" i="20"/>
  <c r="Z189" i="20"/>
  <c r="Y190" i="20" s="1"/>
  <c r="AC188" i="20"/>
  <c r="AB188" i="20"/>
  <c r="AE188" i="20"/>
  <c r="AD188" i="20"/>
  <c r="AA188" i="20"/>
  <c r="AS188" i="20"/>
  <c r="AR189" i="20"/>
  <c r="AQ190" i="20" s="1"/>
  <c r="AW188" i="20"/>
  <c r="AV188" i="20"/>
  <c r="AU188" i="20"/>
  <c r="AT188" i="20"/>
  <c r="L188" i="20"/>
  <c r="K188" i="20"/>
  <c r="J188" i="20"/>
  <c r="H189" i="20"/>
  <c r="I188" i="20"/>
  <c r="BW188" i="20"/>
  <c r="BV188" i="20"/>
  <c r="BT188" i="20"/>
  <c r="BS189" i="20"/>
  <c r="BR190" i="20" s="1"/>
  <c r="BX188" i="20"/>
  <c r="BU188" i="20"/>
  <c r="AC95" i="20"/>
  <c r="AB95" i="20"/>
  <c r="AI189" i="20"/>
  <c r="AH190" i="20" s="1"/>
  <c r="AM188" i="20"/>
  <c r="AL188" i="20"/>
  <c r="AN188" i="20"/>
  <c r="AK188" i="20"/>
  <c r="AJ188" i="20"/>
  <c r="R96" i="20"/>
  <c r="U96" i="20" s="1"/>
  <c r="BF96" i="20"/>
  <c r="AN96" i="20"/>
  <c r="BO96" i="20"/>
  <c r="V96" i="20"/>
  <c r="BM188" i="20"/>
  <c r="BL188" i="20"/>
  <c r="BJ189" i="20"/>
  <c r="BI190" i="20" s="1"/>
  <c r="BO188" i="20"/>
  <c r="BN188" i="20"/>
  <c r="BK188" i="20"/>
  <c r="BC188" i="20"/>
  <c r="BB188" i="20"/>
  <c r="BA189" i="20"/>
  <c r="AZ190" i="20" s="1"/>
  <c r="BF188" i="20"/>
  <c r="BE188" i="20"/>
  <c r="BD188" i="20"/>
  <c r="BC94" i="16"/>
  <c r="BB94" i="16" s="1"/>
  <c r="BE94" i="16" s="1"/>
  <c r="BD95" i="16" s="1"/>
  <c r="J100" i="16"/>
  <c r="I100" i="16" s="1"/>
  <c r="J185" i="16"/>
  <c r="K185" i="16"/>
  <c r="H186" i="16"/>
  <c r="L186" i="16" s="1"/>
  <c r="I185" i="16"/>
  <c r="BV96" i="16"/>
  <c r="BU96" i="16"/>
  <c r="T184" i="16"/>
  <c r="U184" i="16"/>
  <c r="AC91" i="16"/>
  <c r="AB91" i="16"/>
  <c r="AB184" i="16"/>
  <c r="AD184" i="16"/>
  <c r="BR184" i="16"/>
  <c r="BX184" i="16"/>
  <c r="BI184" i="16"/>
  <c r="BO184" i="16"/>
  <c r="AZ184" i="16"/>
  <c r="BF184" i="16"/>
  <c r="AW184" i="16"/>
  <c r="AN184" i="16"/>
  <c r="AE184" i="16"/>
  <c r="BV184" i="16"/>
  <c r="BU184" i="16"/>
  <c r="BS185" i="16"/>
  <c r="BW185" i="16" s="1"/>
  <c r="BT184" i="16"/>
  <c r="BM184" i="16"/>
  <c r="BJ185" i="16"/>
  <c r="BN185" i="16" s="1"/>
  <c r="BK184" i="16"/>
  <c r="BL184" i="16"/>
  <c r="BK94" i="16"/>
  <c r="BN94" i="16" s="1"/>
  <c r="BB184" i="16"/>
  <c r="BA185" i="16"/>
  <c r="BE185" i="16" s="1"/>
  <c r="BD184" i="16"/>
  <c r="BC184" i="16"/>
  <c r="AR185" i="16"/>
  <c r="AQ185" i="16" s="1"/>
  <c r="AU184" i="16"/>
  <c r="AS184" i="16"/>
  <c r="AT184" i="16"/>
  <c r="AS93" i="16"/>
  <c r="AV93" i="16" s="1"/>
  <c r="AL93" i="16"/>
  <c r="AK93" i="16"/>
  <c r="AJ184" i="16"/>
  <c r="AI185" i="16"/>
  <c r="AH185" i="16" s="1"/>
  <c r="AL184" i="16"/>
  <c r="AK184" i="16"/>
  <c r="Z185" i="16"/>
  <c r="Y185" i="16" s="1"/>
  <c r="AC184" i="16"/>
  <c r="AA184" i="16"/>
  <c r="S184" i="16"/>
  <c r="R184" i="16"/>
  <c r="Q185" i="16"/>
  <c r="P185" i="16" s="1"/>
  <c r="V184" i="16"/>
  <c r="CE95" i="20" l="1"/>
  <c r="CD95" i="20"/>
  <c r="CG190" i="21"/>
  <c r="CF190" i="21"/>
  <c r="CE190" i="21"/>
  <c r="CD190" i="21"/>
  <c r="CC190" i="21"/>
  <c r="CB191" i="21"/>
  <c r="CA191" i="21" s="1"/>
  <c r="CG189" i="20"/>
  <c r="CF189" i="20"/>
  <c r="CE189" i="20"/>
  <c r="CD189" i="20"/>
  <c r="CB190" i="20"/>
  <c r="CA191" i="20" s="1"/>
  <c r="CC189" i="20"/>
  <c r="CB186" i="16"/>
  <c r="CA186" i="16" s="1"/>
  <c r="CF185" i="16"/>
  <c r="CG185" i="16"/>
  <c r="CC185" i="16"/>
  <c r="CE185" i="16"/>
  <c r="CD185" i="16"/>
  <c r="BF190" i="21"/>
  <c r="BB190" i="21"/>
  <c r="BC190" i="21"/>
  <c r="BE190" i="21"/>
  <c r="BD190" i="21"/>
  <c r="BA191" i="21"/>
  <c r="AZ191" i="21" s="1"/>
  <c r="BN190" i="21"/>
  <c r="BJ191" i="21"/>
  <c r="BI191" i="21" s="1"/>
  <c r="BO190" i="21"/>
  <c r="BK190" i="21"/>
  <c r="BM190" i="21"/>
  <c r="BL190" i="21"/>
  <c r="AB190" i="21"/>
  <c r="AA190" i="21"/>
  <c r="AC190" i="21"/>
  <c r="AD190" i="21"/>
  <c r="AE190" i="21"/>
  <c r="Z191" i="21"/>
  <c r="Y191" i="21" s="1"/>
  <c r="AR192" i="21"/>
  <c r="AQ192" i="21" s="1"/>
  <c r="AV191" i="21"/>
  <c r="AU191" i="21"/>
  <c r="AT191" i="21"/>
  <c r="AS191" i="21"/>
  <c r="AW191" i="21"/>
  <c r="AE96" i="21"/>
  <c r="BO96" i="21"/>
  <c r="R96" i="21"/>
  <c r="U96" i="21" s="1"/>
  <c r="AN96" i="21"/>
  <c r="BX96" i="21"/>
  <c r="AW96" i="21"/>
  <c r="BF96" i="21"/>
  <c r="V96" i="21"/>
  <c r="AI192" i="21"/>
  <c r="AH192" i="21" s="1"/>
  <c r="AL191" i="21"/>
  <c r="AK191" i="21"/>
  <c r="AJ191" i="21"/>
  <c r="AM191" i="21"/>
  <c r="AN191" i="21"/>
  <c r="H192" i="21"/>
  <c r="L191" i="21"/>
  <c r="K191" i="21"/>
  <c r="J191" i="21"/>
  <c r="I191" i="21"/>
  <c r="BS192" i="21"/>
  <c r="BR192" i="21" s="1"/>
  <c r="BX191" i="21"/>
  <c r="BW191" i="21"/>
  <c r="BV191" i="21"/>
  <c r="BU191" i="21"/>
  <c r="BT191" i="21"/>
  <c r="R191" i="21"/>
  <c r="Q192" i="21"/>
  <c r="P192" i="21" s="1"/>
  <c r="V191" i="21"/>
  <c r="U191" i="21"/>
  <c r="S191" i="21"/>
  <c r="T191" i="21"/>
  <c r="AV185" i="16"/>
  <c r="AM185" i="16"/>
  <c r="H190" i="20"/>
  <c r="K189" i="20"/>
  <c r="J189" i="20"/>
  <c r="I189" i="20"/>
  <c r="L189" i="20"/>
  <c r="AA189" i="20"/>
  <c r="Z190" i="20"/>
  <c r="Y191" i="20" s="1"/>
  <c r="AE189" i="20"/>
  <c r="AD189" i="20"/>
  <c r="AC189" i="20"/>
  <c r="AB189" i="20"/>
  <c r="AU189" i="20"/>
  <c r="AT189" i="20"/>
  <c r="AS189" i="20"/>
  <c r="AR190" i="20"/>
  <c r="AQ191" i="20" s="1"/>
  <c r="AW189" i="20"/>
  <c r="AV189" i="20"/>
  <c r="BO189" i="20"/>
  <c r="BN189" i="20"/>
  <c r="BM189" i="20"/>
  <c r="BL189" i="20"/>
  <c r="BK189" i="20"/>
  <c r="BJ190" i="20"/>
  <c r="BI191" i="20" s="1"/>
  <c r="BS190" i="20"/>
  <c r="BR191" i="20" s="1"/>
  <c r="BX189" i="20"/>
  <c r="BW189" i="20"/>
  <c r="BV189" i="20"/>
  <c r="BU189" i="20"/>
  <c r="BT189" i="20"/>
  <c r="AS95" i="20"/>
  <c r="AV95" i="20" s="1"/>
  <c r="AW95" i="20"/>
  <c r="BE189" i="20"/>
  <c r="BD189" i="20"/>
  <c r="BC189" i="20"/>
  <c r="BB189" i="20"/>
  <c r="BF189" i="20"/>
  <c r="BA190" i="20"/>
  <c r="AZ191" i="20" s="1"/>
  <c r="AK189" i="20"/>
  <c r="AJ189" i="20"/>
  <c r="AI190" i="20"/>
  <c r="AH191" i="20" s="1"/>
  <c r="AN189" i="20"/>
  <c r="AM189" i="20"/>
  <c r="AL189" i="20"/>
  <c r="S97" i="20"/>
  <c r="T97" i="20"/>
  <c r="AA95" i="20"/>
  <c r="AD95" i="20" s="1"/>
  <c r="AE95" i="20"/>
  <c r="BT95" i="20"/>
  <c r="BW95" i="20" s="1"/>
  <c r="BX95" i="20"/>
  <c r="Q190" i="20"/>
  <c r="P191" i="20" s="1"/>
  <c r="V189" i="20"/>
  <c r="U189" i="20"/>
  <c r="T189" i="20"/>
  <c r="S189" i="20"/>
  <c r="R189" i="20"/>
  <c r="BC95" i="16"/>
  <c r="BB95" i="16" s="1"/>
  <c r="BE95" i="16" s="1"/>
  <c r="BD96" i="16" s="1"/>
  <c r="L100" i="16"/>
  <c r="J186" i="16"/>
  <c r="K186" i="16"/>
  <c r="H187" i="16"/>
  <c r="L187" i="16" s="1"/>
  <c r="I186" i="16"/>
  <c r="BT96" i="16"/>
  <c r="BW96" i="16" s="1"/>
  <c r="T185" i="16"/>
  <c r="U185" i="16"/>
  <c r="AB185" i="16"/>
  <c r="AD185" i="16"/>
  <c r="AA91" i="16"/>
  <c r="BR185" i="16"/>
  <c r="BX185" i="16"/>
  <c r="BI185" i="16"/>
  <c r="BO185" i="16"/>
  <c r="AZ185" i="16"/>
  <c r="BF185" i="16"/>
  <c r="AW185" i="16"/>
  <c r="AN185" i="16"/>
  <c r="AE185" i="16"/>
  <c r="BS186" i="16"/>
  <c r="BW186" i="16" s="1"/>
  <c r="BV185" i="16"/>
  <c r="BU185" i="16"/>
  <c r="BT185" i="16"/>
  <c r="BM185" i="16"/>
  <c r="BJ186" i="16"/>
  <c r="BN186" i="16" s="1"/>
  <c r="BL185" i="16"/>
  <c r="BK185" i="16"/>
  <c r="BL95" i="16"/>
  <c r="BM95" i="16"/>
  <c r="BB185" i="16"/>
  <c r="BC185" i="16"/>
  <c r="BD185" i="16"/>
  <c r="BA186" i="16"/>
  <c r="BE186" i="16" s="1"/>
  <c r="AU94" i="16"/>
  <c r="AT94" i="16"/>
  <c r="AR186" i="16"/>
  <c r="AQ186" i="16" s="1"/>
  <c r="AS185" i="16"/>
  <c r="AU185" i="16"/>
  <c r="AT185" i="16"/>
  <c r="AK185" i="16"/>
  <c r="AJ185" i="16"/>
  <c r="AI186" i="16"/>
  <c r="AH186" i="16" s="1"/>
  <c r="AL185" i="16"/>
  <c r="AJ93" i="16"/>
  <c r="AM93" i="16" s="1"/>
  <c r="AC185" i="16"/>
  <c r="AA185" i="16"/>
  <c r="Z186" i="16"/>
  <c r="Y186" i="16" s="1"/>
  <c r="S185" i="16"/>
  <c r="R185" i="16"/>
  <c r="Q186" i="16"/>
  <c r="P186" i="16" s="1"/>
  <c r="V185" i="16"/>
  <c r="CB191" i="20" l="1"/>
  <c r="CA192" i="20" s="1"/>
  <c r="CG190" i="20"/>
  <c r="CF190" i="20"/>
  <c r="CE190" i="20"/>
  <c r="CD190" i="20"/>
  <c r="CC190" i="20"/>
  <c r="CB192" i="21"/>
  <c r="CA192" i="21" s="1"/>
  <c r="CG191" i="21"/>
  <c r="CF191" i="21"/>
  <c r="CE191" i="21"/>
  <c r="CD191" i="21"/>
  <c r="CC191" i="21"/>
  <c r="CC95" i="20"/>
  <c r="CF95" i="20" s="1"/>
  <c r="CG95" i="20"/>
  <c r="CB187" i="16"/>
  <c r="CA187" i="16" s="1"/>
  <c r="CG186" i="16"/>
  <c r="CD186" i="16"/>
  <c r="CC186" i="16"/>
  <c r="CF186" i="16"/>
  <c r="CE186" i="16"/>
  <c r="BE191" i="21"/>
  <c r="BD191" i="21"/>
  <c r="BB191" i="21"/>
  <c r="BC191" i="21"/>
  <c r="BF191" i="21"/>
  <c r="BA192" i="21"/>
  <c r="AZ192" i="21" s="1"/>
  <c r="BJ192" i="21"/>
  <c r="BI192" i="21" s="1"/>
  <c r="BK191" i="21"/>
  <c r="BL191" i="21"/>
  <c r="BM191" i="21"/>
  <c r="BN191" i="21"/>
  <c r="BO191" i="21"/>
  <c r="AC191" i="21"/>
  <c r="AE191" i="21"/>
  <c r="Z192" i="21"/>
  <c r="Y192" i="21" s="1"/>
  <c r="AA191" i="21"/>
  <c r="AB191" i="21"/>
  <c r="AD191" i="21"/>
  <c r="I192" i="21"/>
  <c r="H193" i="21"/>
  <c r="L192" i="21"/>
  <c r="J192" i="21"/>
  <c r="K192" i="21"/>
  <c r="AM192" i="21"/>
  <c r="AN192" i="21"/>
  <c r="AI193" i="21"/>
  <c r="AH193" i="21" s="1"/>
  <c r="AL192" i="21"/>
  <c r="AK192" i="21"/>
  <c r="AJ192" i="21"/>
  <c r="Q193" i="21"/>
  <c r="P193" i="21" s="1"/>
  <c r="T192" i="21"/>
  <c r="S192" i="21"/>
  <c r="R192" i="21"/>
  <c r="U192" i="21"/>
  <c r="V192" i="21"/>
  <c r="BS193" i="21"/>
  <c r="BR193" i="21" s="1"/>
  <c r="BW192" i="21"/>
  <c r="BV192" i="21"/>
  <c r="BT192" i="21"/>
  <c r="BX192" i="21"/>
  <c r="BU192" i="21"/>
  <c r="T97" i="21"/>
  <c r="CG97" i="21" s="1"/>
  <c r="S97" i="21"/>
  <c r="AW192" i="21"/>
  <c r="AS192" i="21"/>
  <c r="AR193" i="21"/>
  <c r="AQ193" i="21" s="1"/>
  <c r="AU192" i="21"/>
  <c r="AT192" i="21"/>
  <c r="AV192" i="21"/>
  <c r="AV186" i="16"/>
  <c r="AM186" i="16"/>
  <c r="AC190" i="20"/>
  <c r="AB190" i="20"/>
  <c r="AA190" i="20"/>
  <c r="Z191" i="20"/>
  <c r="Y192" i="20" s="1"/>
  <c r="AE190" i="20"/>
  <c r="AD190" i="20"/>
  <c r="BV96" i="20"/>
  <c r="BU96" i="20"/>
  <c r="AM190" i="20"/>
  <c r="AL190" i="20"/>
  <c r="AK190" i="20"/>
  <c r="AJ190" i="20"/>
  <c r="AN190" i="20"/>
  <c r="AI191" i="20"/>
  <c r="AH192" i="20" s="1"/>
  <c r="AC96" i="20"/>
  <c r="AB96" i="20"/>
  <c r="BF97" i="20"/>
  <c r="AN97" i="20"/>
  <c r="R97" i="20"/>
  <c r="U97" i="20" s="1"/>
  <c r="BO97" i="20"/>
  <c r="V97" i="20"/>
  <c r="BS191" i="20"/>
  <c r="BR192" i="20" s="1"/>
  <c r="BX190" i="20"/>
  <c r="BW190" i="20"/>
  <c r="BV190" i="20"/>
  <c r="BU190" i="20"/>
  <c r="BT190" i="20"/>
  <c r="S190" i="20"/>
  <c r="R190" i="20"/>
  <c r="Q191" i="20"/>
  <c r="P192" i="20" s="1"/>
  <c r="V190" i="20"/>
  <c r="U190" i="20"/>
  <c r="T190" i="20"/>
  <c r="BA191" i="20"/>
  <c r="AZ192" i="20" s="1"/>
  <c r="BF190" i="20"/>
  <c r="BE190" i="20"/>
  <c r="BD190" i="20"/>
  <c r="BC190" i="20"/>
  <c r="BB190" i="20"/>
  <c r="AU96" i="20"/>
  <c r="AT96" i="20"/>
  <c r="BJ191" i="20"/>
  <c r="BI192" i="20" s="1"/>
  <c r="BO190" i="20"/>
  <c r="BN190" i="20"/>
  <c r="BM190" i="20"/>
  <c r="BL190" i="20"/>
  <c r="BK190" i="20"/>
  <c r="AW190" i="20"/>
  <c r="AV190" i="20"/>
  <c r="AU190" i="20"/>
  <c r="AT190" i="20"/>
  <c r="AS190" i="20"/>
  <c r="AR191" i="20"/>
  <c r="AQ192" i="20" s="1"/>
  <c r="H191" i="20"/>
  <c r="L190" i="20"/>
  <c r="K190" i="20"/>
  <c r="J190" i="20"/>
  <c r="I190" i="20"/>
  <c r="BC96" i="16"/>
  <c r="BB96" i="16" s="1"/>
  <c r="BE96" i="16" s="1"/>
  <c r="J101" i="16"/>
  <c r="I101" i="16" s="1"/>
  <c r="J187" i="16"/>
  <c r="K187" i="16"/>
  <c r="H188" i="16"/>
  <c r="L188" i="16" s="1"/>
  <c r="I187" i="16"/>
  <c r="BU97" i="16"/>
  <c r="BV97" i="16"/>
  <c r="T186" i="16"/>
  <c r="U186" i="16"/>
  <c r="AD91" i="16"/>
  <c r="AB186" i="16"/>
  <c r="AD186" i="16"/>
  <c r="BR186" i="16"/>
  <c r="BX186" i="16"/>
  <c r="BI186" i="16"/>
  <c r="BO186" i="16"/>
  <c r="AZ186" i="16"/>
  <c r="BF186" i="16"/>
  <c r="AW186" i="16"/>
  <c r="AN186" i="16"/>
  <c r="AE186" i="16"/>
  <c r="BS187" i="16"/>
  <c r="BW187" i="16" s="1"/>
  <c r="BV186" i="16"/>
  <c r="BT186" i="16"/>
  <c r="BU186" i="16"/>
  <c r="BK186" i="16"/>
  <c r="BJ187" i="16"/>
  <c r="BN187" i="16" s="1"/>
  <c r="BL186" i="16"/>
  <c r="BM186" i="16"/>
  <c r="BK95" i="16"/>
  <c r="BN95" i="16" s="1"/>
  <c r="BC186" i="16"/>
  <c r="BD186" i="16"/>
  <c r="BB186" i="16"/>
  <c r="BA187" i="16"/>
  <c r="BE187" i="16" s="1"/>
  <c r="AS186" i="16"/>
  <c r="AR187" i="16"/>
  <c r="AQ187" i="16" s="1"/>
  <c r="AT186" i="16"/>
  <c r="AU186" i="16"/>
  <c r="AS94" i="16"/>
  <c r="AV94" i="16" s="1"/>
  <c r="AK94" i="16"/>
  <c r="AL94" i="16"/>
  <c r="AL186" i="16"/>
  <c r="AK186" i="16"/>
  <c r="AJ186" i="16"/>
  <c r="AI187" i="16"/>
  <c r="AH187" i="16" s="1"/>
  <c r="AA186" i="16"/>
  <c r="AC186" i="16"/>
  <c r="Z187" i="16"/>
  <c r="Y187" i="16" s="1"/>
  <c r="S186" i="16"/>
  <c r="R186" i="16"/>
  <c r="Q187" i="16"/>
  <c r="P187" i="16" s="1"/>
  <c r="V186" i="16"/>
  <c r="CD96" i="20" l="1"/>
  <c r="CE96" i="20"/>
  <c r="CB192" i="20"/>
  <c r="CA193" i="20" s="1"/>
  <c r="CG191" i="20"/>
  <c r="CF191" i="20"/>
  <c r="CC191" i="20"/>
  <c r="CD191" i="20"/>
  <c r="CE191" i="20"/>
  <c r="CB193" i="21"/>
  <c r="CA193" i="21" s="1"/>
  <c r="CG192" i="21"/>
  <c r="CF192" i="21"/>
  <c r="CD192" i="21"/>
  <c r="CC192" i="21"/>
  <c r="CE192" i="21"/>
  <c r="CC187" i="16"/>
  <c r="CB188" i="16"/>
  <c r="CA188" i="16" s="1"/>
  <c r="CG187" i="16"/>
  <c r="CF187" i="16"/>
  <c r="CE187" i="16"/>
  <c r="CD187" i="16"/>
  <c r="BF192" i="21"/>
  <c r="BB192" i="21"/>
  <c r="BC192" i="21"/>
  <c r="BE192" i="21"/>
  <c r="BA193" i="21"/>
  <c r="AZ193" i="21" s="1"/>
  <c r="BD192" i="21"/>
  <c r="BK192" i="21"/>
  <c r="BJ193" i="21"/>
  <c r="BI193" i="21" s="1"/>
  <c r="BN192" i="21"/>
  <c r="BO192" i="21"/>
  <c r="BL192" i="21"/>
  <c r="BM192" i="21"/>
  <c r="AE192" i="21"/>
  <c r="AC192" i="21"/>
  <c r="AD192" i="21"/>
  <c r="Z193" i="21"/>
  <c r="Y193" i="21" s="1"/>
  <c r="AA192" i="21"/>
  <c r="AB192" i="21"/>
  <c r="R97" i="21"/>
  <c r="U97" i="21" s="1"/>
  <c r="BF97" i="21"/>
  <c r="AE97" i="21"/>
  <c r="AN97" i="21"/>
  <c r="BX97" i="21"/>
  <c r="BO97" i="21"/>
  <c r="AW97" i="21"/>
  <c r="V97" i="21"/>
  <c r="AI194" i="21"/>
  <c r="AH194" i="21" s="1"/>
  <c r="AM193" i="21"/>
  <c r="AK193" i="21"/>
  <c r="AJ193" i="21"/>
  <c r="AN193" i="21"/>
  <c r="AL193" i="21"/>
  <c r="AW193" i="21"/>
  <c r="AU193" i="21"/>
  <c r="AT193" i="21"/>
  <c r="AR194" i="21"/>
  <c r="AQ194" i="21" s="1"/>
  <c r="AS193" i="21"/>
  <c r="AV193" i="21"/>
  <c r="U193" i="21"/>
  <c r="V193" i="21"/>
  <c r="S193" i="21"/>
  <c r="R193" i="21"/>
  <c r="Q194" i="21"/>
  <c r="P194" i="21" s="1"/>
  <c r="T193" i="21"/>
  <c r="BU193" i="21"/>
  <c r="BS194" i="21"/>
  <c r="BR194" i="21" s="1"/>
  <c r="BX193" i="21"/>
  <c r="BV193" i="21"/>
  <c r="BT193" i="21"/>
  <c r="BW193" i="21"/>
  <c r="J193" i="21"/>
  <c r="H194" i="21"/>
  <c r="K193" i="21"/>
  <c r="L193" i="21"/>
  <c r="I193" i="21"/>
  <c r="AV187" i="16"/>
  <c r="AM187" i="16"/>
  <c r="U191" i="20"/>
  <c r="T191" i="20"/>
  <c r="S191" i="20"/>
  <c r="R191" i="20"/>
  <c r="Q192" i="20"/>
  <c r="P193" i="20" s="1"/>
  <c r="V191" i="20"/>
  <c r="BK191" i="20"/>
  <c r="BJ192" i="20"/>
  <c r="BI193" i="20" s="1"/>
  <c r="BO191" i="20"/>
  <c r="BN191" i="20"/>
  <c r="BM191" i="20"/>
  <c r="BL191" i="20"/>
  <c r="BU191" i="20"/>
  <c r="BT191" i="20"/>
  <c r="BS192" i="20"/>
  <c r="BR193" i="20" s="1"/>
  <c r="BX191" i="20"/>
  <c r="BW191" i="20"/>
  <c r="BV191" i="20"/>
  <c r="AE191" i="20"/>
  <c r="AD191" i="20"/>
  <c r="AC191" i="20"/>
  <c r="AB191" i="20"/>
  <c r="AA191" i="20"/>
  <c r="Z192" i="20"/>
  <c r="Y193" i="20" s="1"/>
  <c r="J191" i="20"/>
  <c r="I191" i="20"/>
  <c r="H192" i="20"/>
  <c r="L191" i="20"/>
  <c r="K191" i="20"/>
  <c r="AS96" i="20"/>
  <c r="AV96" i="20" s="1"/>
  <c r="AW96" i="20"/>
  <c r="BA192" i="20"/>
  <c r="AZ193" i="20" s="1"/>
  <c r="BF191" i="20"/>
  <c r="BE191" i="20"/>
  <c r="BD191" i="20"/>
  <c r="BC191" i="20"/>
  <c r="BB191" i="20"/>
  <c r="AA96" i="20"/>
  <c r="AD96" i="20" s="1"/>
  <c r="AE96" i="20"/>
  <c r="AR192" i="20"/>
  <c r="AQ193" i="20" s="1"/>
  <c r="AW191" i="20"/>
  <c r="AV191" i="20"/>
  <c r="AU191" i="20"/>
  <c r="AT191" i="20"/>
  <c r="AS191" i="20"/>
  <c r="T98" i="20"/>
  <c r="S98" i="20"/>
  <c r="AI192" i="20"/>
  <c r="AH193" i="20" s="1"/>
  <c r="AN191" i="20"/>
  <c r="AM191" i="20"/>
  <c r="AL191" i="20"/>
  <c r="AK191" i="20"/>
  <c r="AJ191" i="20"/>
  <c r="BT96" i="20"/>
  <c r="BW96" i="20" s="1"/>
  <c r="BX96" i="20"/>
  <c r="L101" i="16"/>
  <c r="J188" i="16"/>
  <c r="K188" i="16"/>
  <c r="H189" i="16"/>
  <c r="L189" i="16" s="1"/>
  <c r="I188" i="16"/>
  <c r="BT97" i="16"/>
  <c r="BD97" i="16"/>
  <c r="BC97" i="16"/>
  <c r="T187" i="16"/>
  <c r="U187" i="16"/>
  <c r="AB187" i="16"/>
  <c r="AD187" i="16"/>
  <c r="AC92" i="16"/>
  <c r="AB92" i="16"/>
  <c r="BR187" i="16"/>
  <c r="BX187" i="16"/>
  <c r="BI187" i="16"/>
  <c r="BO187" i="16"/>
  <c r="AZ187" i="16"/>
  <c r="BF187" i="16"/>
  <c r="AW187" i="16"/>
  <c r="AN187" i="16"/>
  <c r="AE187" i="16"/>
  <c r="BT187" i="16"/>
  <c r="BU187" i="16"/>
  <c r="BS188" i="16"/>
  <c r="BW188" i="16" s="1"/>
  <c r="BV187" i="16"/>
  <c r="BL187" i="16"/>
  <c r="BK187" i="16"/>
  <c r="BJ188" i="16"/>
  <c r="BN188" i="16" s="1"/>
  <c r="BM187" i="16"/>
  <c r="BM96" i="16"/>
  <c r="BL96" i="16"/>
  <c r="BD187" i="16"/>
  <c r="BA188" i="16"/>
  <c r="BE188" i="16" s="1"/>
  <c r="BB187" i="16"/>
  <c r="BC187" i="16"/>
  <c r="AU95" i="16"/>
  <c r="AT95" i="16"/>
  <c r="AT187" i="16"/>
  <c r="AS187" i="16"/>
  <c r="AU187" i="16"/>
  <c r="AR188" i="16"/>
  <c r="AQ188" i="16" s="1"/>
  <c r="AJ94" i="16"/>
  <c r="AM94" i="16" s="1"/>
  <c r="AL187" i="16"/>
  <c r="AK187" i="16"/>
  <c r="AJ187" i="16"/>
  <c r="AI188" i="16"/>
  <c r="AH188" i="16" s="1"/>
  <c r="AC187" i="16"/>
  <c r="AA187" i="16"/>
  <c r="Z188" i="16"/>
  <c r="Y188" i="16" s="1"/>
  <c r="S187" i="16"/>
  <c r="R187" i="16"/>
  <c r="Q188" i="16"/>
  <c r="P188" i="16" s="1"/>
  <c r="V187" i="16"/>
  <c r="CC192" i="20" l="1"/>
  <c r="CB193" i="20"/>
  <c r="CA194" i="20" s="1"/>
  <c r="CG192" i="20"/>
  <c r="CD192" i="20"/>
  <c r="CE192" i="20"/>
  <c r="CF192" i="20"/>
  <c r="CC193" i="21"/>
  <c r="CB194" i="21"/>
  <c r="CA194" i="21" s="1"/>
  <c r="CG193" i="21"/>
  <c r="CE193" i="21"/>
  <c r="CF193" i="21"/>
  <c r="CD193" i="21"/>
  <c r="CC96" i="20"/>
  <c r="CF96" i="20" s="1"/>
  <c r="CG96" i="20"/>
  <c r="CD188" i="16"/>
  <c r="CC188" i="16"/>
  <c r="CB189" i="16"/>
  <c r="CA189" i="16" s="1"/>
  <c r="CG188" i="16"/>
  <c r="CF188" i="16"/>
  <c r="CE188" i="16"/>
  <c r="BD193" i="21"/>
  <c r="BA194" i="21"/>
  <c r="AZ194" i="21" s="1"/>
  <c r="BE193" i="21"/>
  <c r="BC193" i="21"/>
  <c r="BF193" i="21"/>
  <c r="BB193" i="21"/>
  <c r="BL193" i="21"/>
  <c r="BN193" i="21"/>
  <c r="BO193" i="21"/>
  <c r="BK193" i="21"/>
  <c r="BJ194" i="21"/>
  <c r="BI194" i="21" s="1"/>
  <c r="BM193" i="21"/>
  <c r="AA193" i="21"/>
  <c r="AE193" i="21"/>
  <c r="AB193" i="21"/>
  <c r="AC193" i="21"/>
  <c r="AD193" i="21"/>
  <c r="Z194" i="21"/>
  <c r="Y194" i="21" s="1"/>
  <c r="AI195" i="21"/>
  <c r="AH195" i="21" s="1"/>
  <c r="AM194" i="21"/>
  <c r="AL194" i="21"/>
  <c r="AJ194" i="21"/>
  <c r="AN194" i="21"/>
  <c r="AK194" i="21"/>
  <c r="BW194" i="21"/>
  <c r="BU194" i="21"/>
  <c r="BX194" i="21"/>
  <c r="BV194" i="21"/>
  <c r="BT194" i="21"/>
  <c r="BS195" i="21"/>
  <c r="BR195" i="21" s="1"/>
  <c r="L194" i="21"/>
  <c r="J194" i="21"/>
  <c r="H195" i="21"/>
  <c r="K194" i="21"/>
  <c r="I194" i="21"/>
  <c r="AS194" i="21"/>
  <c r="AW194" i="21"/>
  <c r="AV194" i="21"/>
  <c r="AT194" i="21"/>
  <c r="AU194" i="21"/>
  <c r="AR195" i="21"/>
  <c r="AQ195" i="21" s="1"/>
  <c r="Q195" i="21"/>
  <c r="P195" i="21" s="1"/>
  <c r="U194" i="21"/>
  <c r="S194" i="21"/>
  <c r="R194" i="21"/>
  <c r="V194" i="21"/>
  <c r="T194" i="21"/>
  <c r="S98" i="21"/>
  <c r="T98" i="21"/>
  <c r="CG98" i="21" s="1"/>
  <c r="AV188" i="16"/>
  <c r="AM188" i="16"/>
  <c r="AI193" i="20"/>
  <c r="AH194" i="20" s="1"/>
  <c r="AN192" i="20"/>
  <c r="AM192" i="20"/>
  <c r="AL192" i="20"/>
  <c r="AK192" i="20"/>
  <c r="AJ192" i="20"/>
  <c r="L192" i="20"/>
  <c r="K192" i="20"/>
  <c r="J192" i="20"/>
  <c r="I192" i="20"/>
  <c r="H193" i="20"/>
  <c r="BU97" i="20"/>
  <c r="BV97" i="20"/>
  <c r="AS192" i="20"/>
  <c r="AR193" i="20"/>
  <c r="AQ194" i="20" s="1"/>
  <c r="AW192" i="20"/>
  <c r="AV192" i="20"/>
  <c r="AU192" i="20"/>
  <c r="AT192" i="20"/>
  <c r="Q193" i="20"/>
  <c r="P194" i="20" s="1"/>
  <c r="V192" i="20"/>
  <c r="U192" i="20"/>
  <c r="T192" i="20"/>
  <c r="S192" i="20"/>
  <c r="R192" i="20"/>
  <c r="AN98" i="20"/>
  <c r="V98" i="20"/>
  <c r="R98" i="20"/>
  <c r="U98" i="20" s="1"/>
  <c r="BF98" i="20"/>
  <c r="BO98" i="20"/>
  <c r="BC192" i="20"/>
  <c r="BB192" i="20"/>
  <c r="BA193" i="20"/>
  <c r="AZ194" i="20" s="1"/>
  <c r="BF192" i="20"/>
  <c r="BE192" i="20"/>
  <c r="BD192" i="20"/>
  <c r="AB97" i="20"/>
  <c r="AC97" i="20"/>
  <c r="Z193" i="20"/>
  <c r="Y194" i="20" s="1"/>
  <c r="AE192" i="20"/>
  <c r="AD192" i="20"/>
  <c r="AC192" i="20"/>
  <c r="AB192" i="20"/>
  <c r="AA192" i="20"/>
  <c r="AU97" i="20"/>
  <c r="AT97" i="20"/>
  <c r="BW192" i="20"/>
  <c r="BV192" i="20"/>
  <c r="BU192" i="20"/>
  <c r="BT192" i="20"/>
  <c r="BS193" i="20"/>
  <c r="BR194" i="20" s="1"/>
  <c r="BX192" i="20"/>
  <c r="BM192" i="20"/>
  <c r="BL192" i="20"/>
  <c r="BK192" i="20"/>
  <c r="BJ193" i="20"/>
  <c r="BI194" i="20" s="1"/>
  <c r="BO192" i="20"/>
  <c r="BN192" i="20"/>
  <c r="J102" i="16"/>
  <c r="I102" i="16" s="1"/>
  <c r="J189" i="16"/>
  <c r="K189" i="16"/>
  <c r="H190" i="16"/>
  <c r="L190" i="16" s="1"/>
  <c r="I189" i="16"/>
  <c r="BW97" i="16"/>
  <c r="BU98" i="16" s="1"/>
  <c r="BB97" i="16"/>
  <c r="BE97" i="16" s="1"/>
  <c r="AA92" i="16"/>
  <c r="AD92" i="16" s="1"/>
  <c r="T188" i="16"/>
  <c r="U188" i="16"/>
  <c r="AB188" i="16"/>
  <c r="AD188" i="16"/>
  <c r="BR188" i="16"/>
  <c r="BX188" i="16"/>
  <c r="BI188" i="16"/>
  <c r="BO188" i="16"/>
  <c r="AZ188" i="16"/>
  <c r="BF188" i="16"/>
  <c r="AW188" i="16"/>
  <c r="AN188" i="16"/>
  <c r="AE188" i="16"/>
  <c r="BU188" i="16"/>
  <c r="BT188" i="16"/>
  <c r="BS189" i="16"/>
  <c r="BW189" i="16" s="1"/>
  <c r="BV188" i="16"/>
  <c r="BJ189" i="16"/>
  <c r="BN189" i="16" s="1"/>
  <c r="BM188" i="16"/>
  <c r="BL188" i="16"/>
  <c r="BK188" i="16"/>
  <c r="BK96" i="16"/>
  <c r="BN96" i="16" s="1"/>
  <c r="BC188" i="16"/>
  <c r="BD188" i="16"/>
  <c r="BB188" i="16"/>
  <c r="BA189" i="16"/>
  <c r="BE189" i="16" s="1"/>
  <c r="AS95" i="16"/>
  <c r="AV95" i="16" s="1"/>
  <c r="AU188" i="16"/>
  <c r="AT188" i="16"/>
  <c r="AS188" i="16"/>
  <c r="AR189" i="16"/>
  <c r="AQ189" i="16" s="1"/>
  <c r="AL188" i="16"/>
  <c r="AK188" i="16"/>
  <c r="AJ188" i="16"/>
  <c r="AI189" i="16"/>
  <c r="AH189" i="16" s="1"/>
  <c r="AK95" i="16"/>
  <c r="AL95" i="16"/>
  <c r="AC188" i="16"/>
  <c r="Z189" i="16"/>
  <c r="Y189" i="16" s="1"/>
  <c r="AA188" i="16"/>
  <c r="S188" i="16"/>
  <c r="R188" i="16"/>
  <c r="Q189" i="16"/>
  <c r="P189" i="16" s="1"/>
  <c r="V188" i="16"/>
  <c r="CE97" i="20" l="1"/>
  <c r="CD97" i="20"/>
  <c r="CD193" i="20"/>
  <c r="CC193" i="20"/>
  <c r="CB194" i="20"/>
  <c r="CA195" i="20" s="1"/>
  <c r="CE193" i="20"/>
  <c r="CG193" i="20"/>
  <c r="CF193" i="20"/>
  <c r="CD194" i="21"/>
  <c r="CC194" i="21"/>
  <c r="CB195" i="21"/>
  <c r="CA195" i="21" s="1"/>
  <c r="CF194" i="21"/>
  <c r="CE194" i="21"/>
  <c r="CG194" i="21"/>
  <c r="CE189" i="16"/>
  <c r="CD189" i="16"/>
  <c r="CC189" i="16"/>
  <c r="CB190" i="16"/>
  <c r="CA190" i="16" s="1"/>
  <c r="CG189" i="16"/>
  <c r="CF189" i="16"/>
  <c r="BE194" i="21"/>
  <c r="BB194" i="21"/>
  <c r="BD194" i="21"/>
  <c r="BF194" i="21"/>
  <c r="BA195" i="21"/>
  <c r="AZ195" i="21" s="1"/>
  <c r="BC194" i="21"/>
  <c r="BK194" i="21"/>
  <c r="BM194" i="21"/>
  <c r="BO194" i="21"/>
  <c r="BN194" i="21"/>
  <c r="BJ195" i="21"/>
  <c r="BI195" i="21" s="1"/>
  <c r="BL194" i="21"/>
  <c r="AB194" i="21"/>
  <c r="AC194" i="21"/>
  <c r="AD194" i="21"/>
  <c r="Z195" i="21"/>
  <c r="Y195" i="21" s="1"/>
  <c r="AE194" i="21"/>
  <c r="AA194" i="21"/>
  <c r="Q196" i="21"/>
  <c r="P196" i="21" s="1"/>
  <c r="U195" i="21"/>
  <c r="T195" i="21"/>
  <c r="R195" i="21"/>
  <c r="V195" i="21"/>
  <c r="S195" i="21"/>
  <c r="AU195" i="21"/>
  <c r="AS195" i="21"/>
  <c r="AR196" i="21"/>
  <c r="AQ196" i="21" s="1"/>
  <c r="AV195" i="21"/>
  <c r="AW195" i="21"/>
  <c r="AT195" i="21"/>
  <c r="H196" i="21"/>
  <c r="L195" i="21"/>
  <c r="J195" i="21"/>
  <c r="I195" i="21"/>
  <c r="K195" i="21"/>
  <c r="BS196" i="21"/>
  <c r="BR196" i="21" s="1"/>
  <c r="BW195" i="21"/>
  <c r="BU195" i="21"/>
  <c r="BT195" i="21"/>
  <c r="BX195" i="21"/>
  <c r="BV195" i="21"/>
  <c r="BO98" i="21"/>
  <c r="BX98" i="21"/>
  <c r="AE98" i="21"/>
  <c r="AW98" i="21"/>
  <c r="BF98" i="21"/>
  <c r="R98" i="21"/>
  <c r="U98" i="21" s="1"/>
  <c r="AN98" i="21"/>
  <c r="V98" i="21"/>
  <c r="AK195" i="21"/>
  <c r="AI196" i="21"/>
  <c r="AH196" i="21" s="1"/>
  <c r="AN195" i="21"/>
  <c r="AL195" i="21"/>
  <c r="AM195" i="21"/>
  <c r="AJ195" i="21"/>
  <c r="AV189" i="16"/>
  <c r="AM189" i="16"/>
  <c r="BS194" i="20"/>
  <c r="BR195" i="20" s="1"/>
  <c r="BX193" i="20"/>
  <c r="BW193" i="20"/>
  <c r="BV193" i="20"/>
  <c r="BU193" i="20"/>
  <c r="BT193" i="20"/>
  <c r="AA97" i="20"/>
  <c r="AD97" i="20" s="1"/>
  <c r="AE97" i="20"/>
  <c r="Q194" i="20"/>
  <c r="P195" i="20" s="1"/>
  <c r="V193" i="20"/>
  <c r="U193" i="20"/>
  <c r="T193" i="20"/>
  <c r="S193" i="20"/>
  <c r="R193" i="20"/>
  <c r="BT97" i="20"/>
  <c r="BW97" i="20" s="1"/>
  <c r="BX97" i="20"/>
  <c r="BO193" i="20"/>
  <c r="BN193" i="20"/>
  <c r="BM193" i="20"/>
  <c r="BL193" i="20"/>
  <c r="BK193" i="20"/>
  <c r="BJ194" i="20"/>
  <c r="BI195" i="20" s="1"/>
  <c r="H194" i="20"/>
  <c r="L193" i="20"/>
  <c r="K193" i="20"/>
  <c r="J193" i="20"/>
  <c r="I193" i="20"/>
  <c r="T99" i="20"/>
  <c r="S99" i="20"/>
  <c r="AS97" i="20"/>
  <c r="AV97" i="20" s="1"/>
  <c r="AW97" i="20"/>
  <c r="AU193" i="20"/>
  <c r="AT193" i="20"/>
  <c r="AS193" i="20"/>
  <c r="AR194" i="20"/>
  <c r="AQ195" i="20" s="1"/>
  <c r="AW193" i="20"/>
  <c r="AV193" i="20"/>
  <c r="AK193" i="20"/>
  <c r="AJ193" i="20"/>
  <c r="AI194" i="20"/>
  <c r="AH195" i="20" s="1"/>
  <c r="AN193" i="20"/>
  <c r="AM193" i="20"/>
  <c r="AL193" i="20"/>
  <c r="AA193" i="20"/>
  <c r="Z194" i="20"/>
  <c r="Y195" i="20" s="1"/>
  <c r="AE193" i="20"/>
  <c r="AD193" i="20"/>
  <c r="AC193" i="20"/>
  <c r="AB193" i="20"/>
  <c r="BE193" i="20"/>
  <c r="BD193" i="20"/>
  <c r="BC193" i="20"/>
  <c r="BB193" i="20"/>
  <c r="BA194" i="20"/>
  <c r="AZ195" i="20" s="1"/>
  <c r="BF193" i="20"/>
  <c r="L102" i="16"/>
  <c r="J190" i="16"/>
  <c r="K190" i="16"/>
  <c r="H191" i="16"/>
  <c r="L191" i="16" s="1"/>
  <c r="I190" i="16"/>
  <c r="BV98" i="16"/>
  <c r="BT98" i="16" s="1"/>
  <c r="BC98" i="16"/>
  <c r="BD98" i="16"/>
  <c r="T189" i="16"/>
  <c r="U189" i="16"/>
  <c r="AC93" i="16"/>
  <c r="AB189" i="16"/>
  <c r="AD189" i="16"/>
  <c r="AB93" i="16"/>
  <c r="BR189" i="16"/>
  <c r="BX189" i="16"/>
  <c r="BI189" i="16"/>
  <c r="BO189" i="16"/>
  <c r="AZ189" i="16"/>
  <c r="BF189" i="16"/>
  <c r="AW189" i="16"/>
  <c r="AN189" i="16"/>
  <c r="AE189" i="16"/>
  <c r="BV189" i="16"/>
  <c r="BU189" i="16"/>
  <c r="BS190" i="16"/>
  <c r="BW190" i="16" s="1"/>
  <c r="BT189" i="16"/>
  <c r="BM97" i="16"/>
  <c r="BL97" i="16"/>
  <c r="BJ190" i="16"/>
  <c r="BN190" i="16" s="1"/>
  <c r="BK189" i="16"/>
  <c r="BM189" i="16"/>
  <c r="BL189" i="16"/>
  <c r="BB189" i="16"/>
  <c r="BD189" i="16"/>
  <c r="BC189" i="16"/>
  <c r="BA190" i="16"/>
  <c r="BE190" i="16" s="1"/>
  <c r="AU189" i="16"/>
  <c r="AT189" i="16"/>
  <c r="AR190" i="16"/>
  <c r="AQ190" i="16" s="1"/>
  <c r="AS189" i="16"/>
  <c r="AU96" i="16"/>
  <c r="AT96" i="16"/>
  <c r="AL189" i="16"/>
  <c r="AK189" i="16"/>
  <c r="AI190" i="16"/>
  <c r="AH190" i="16" s="1"/>
  <c r="AJ189" i="16"/>
  <c r="AJ95" i="16"/>
  <c r="AM95" i="16" s="1"/>
  <c r="Z190" i="16"/>
  <c r="Y190" i="16" s="1"/>
  <c r="AC189" i="16"/>
  <c r="AA189" i="16"/>
  <c r="S189" i="16"/>
  <c r="R189" i="16"/>
  <c r="Q190" i="16"/>
  <c r="P190" i="16" s="1"/>
  <c r="V189" i="16"/>
  <c r="CE194" i="20" l="1"/>
  <c r="CD194" i="20"/>
  <c r="CC194" i="20"/>
  <c r="CB195" i="20"/>
  <c r="CA196" i="20" s="1"/>
  <c r="CF194" i="20"/>
  <c r="CG194" i="20"/>
  <c r="CE195" i="21"/>
  <c r="CD195" i="21"/>
  <c r="CC195" i="21"/>
  <c r="CB196" i="21"/>
  <c r="CA196" i="21" s="1"/>
  <c r="CG195" i="21"/>
  <c r="CF195" i="21"/>
  <c r="CC97" i="20"/>
  <c r="CF97" i="20" s="1"/>
  <c r="CG97" i="20"/>
  <c r="CF190" i="16"/>
  <c r="CE190" i="16"/>
  <c r="CD190" i="16"/>
  <c r="CC190" i="16"/>
  <c r="CB191" i="16"/>
  <c r="CA191" i="16" s="1"/>
  <c r="CG190" i="16"/>
  <c r="BF195" i="21"/>
  <c r="BE195" i="21"/>
  <c r="BC195" i="21"/>
  <c r="BD195" i="21"/>
  <c r="BA196" i="21"/>
  <c r="AZ196" i="21" s="1"/>
  <c r="BB195" i="21"/>
  <c r="BL195" i="21"/>
  <c r="BJ196" i="21"/>
  <c r="BI196" i="21" s="1"/>
  <c r="BN195" i="21"/>
  <c r="BO195" i="21"/>
  <c r="BK195" i="21"/>
  <c r="BM195" i="21"/>
  <c r="AB195" i="21"/>
  <c r="AD195" i="21"/>
  <c r="AE195" i="21"/>
  <c r="AA195" i="21"/>
  <c r="Z196" i="21"/>
  <c r="Y196" i="21" s="1"/>
  <c r="AC195" i="21"/>
  <c r="S99" i="21"/>
  <c r="T99" i="21"/>
  <c r="CG99" i="21" s="1"/>
  <c r="H197" i="21"/>
  <c r="L196" i="21"/>
  <c r="K196" i="21"/>
  <c r="I196" i="21"/>
  <c r="J196" i="21"/>
  <c r="BS197" i="21"/>
  <c r="BR197" i="21" s="1"/>
  <c r="BW196" i="21"/>
  <c r="BV196" i="21"/>
  <c r="BT196" i="21"/>
  <c r="BX196" i="21"/>
  <c r="BU196" i="21"/>
  <c r="AW196" i="21"/>
  <c r="AU196" i="21"/>
  <c r="AS196" i="21"/>
  <c r="AR197" i="21"/>
  <c r="AQ197" i="21" s="1"/>
  <c r="AV196" i="21"/>
  <c r="AT196" i="21"/>
  <c r="AM196" i="21"/>
  <c r="AK196" i="21"/>
  <c r="AN196" i="21"/>
  <c r="AI197" i="21"/>
  <c r="AH197" i="21" s="1"/>
  <c r="AL196" i="21"/>
  <c r="AJ196" i="21"/>
  <c r="S196" i="21"/>
  <c r="Q197" i="21"/>
  <c r="P197" i="21" s="1"/>
  <c r="V196" i="21"/>
  <c r="T196" i="21"/>
  <c r="U196" i="21"/>
  <c r="R196" i="21"/>
  <c r="AV190" i="16"/>
  <c r="AM190" i="16"/>
  <c r="R99" i="20"/>
  <c r="U99" i="20" s="1"/>
  <c r="AN99" i="20"/>
  <c r="BF99" i="20"/>
  <c r="BO99" i="20"/>
  <c r="V99" i="20"/>
  <c r="AC98" i="20"/>
  <c r="AB98" i="20"/>
  <c r="AW194" i="20"/>
  <c r="AV194" i="20"/>
  <c r="AU194" i="20"/>
  <c r="AT194" i="20"/>
  <c r="AS194" i="20"/>
  <c r="AR195" i="20"/>
  <c r="AQ196" i="20" s="1"/>
  <c r="BA195" i="20"/>
  <c r="AZ196" i="20" s="1"/>
  <c r="BF194" i="20"/>
  <c r="BE194" i="20"/>
  <c r="BD194" i="20"/>
  <c r="BC194" i="20"/>
  <c r="BB194" i="20"/>
  <c r="AM194" i="20"/>
  <c r="AL194" i="20"/>
  <c r="AK194" i="20"/>
  <c r="AJ194" i="20"/>
  <c r="AN194" i="20"/>
  <c r="AI195" i="20"/>
  <c r="AH196" i="20" s="1"/>
  <c r="AC194" i="20"/>
  <c r="AB194" i="20"/>
  <c r="AA194" i="20"/>
  <c r="Z195" i="20"/>
  <c r="Y196" i="20" s="1"/>
  <c r="AE194" i="20"/>
  <c r="AD194" i="20"/>
  <c r="S194" i="20"/>
  <c r="R194" i="20"/>
  <c r="Q195" i="20"/>
  <c r="P196" i="20" s="1"/>
  <c r="V194" i="20"/>
  <c r="U194" i="20"/>
  <c r="T194" i="20"/>
  <c r="AT98" i="20"/>
  <c r="AU98" i="20"/>
  <c r="H195" i="20"/>
  <c r="L194" i="20"/>
  <c r="K194" i="20"/>
  <c r="J194" i="20"/>
  <c r="I194" i="20"/>
  <c r="BJ195" i="20"/>
  <c r="BI196" i="20" s="1"/>
  <c r="BO194" i="20"/>
  <c r="BN194" i="20"/>
  <c r="BM194" i="20"/>
  <c r="BL194" i="20"/>
  <c r="BK194" i="20"/>
  <c r="BV98" i="20"/>
  <c r="BU98" i="20"/>
  <c r="BS195" i="20"/>
  <c r="BR196" i="20" s="1"/>
  <c r="BX194" i="20"/>
  <c r="BW194" i="20"/>
  <c r="BV194" i="20"/>
  <c r="BU194" i="20"/>
  <c r="BT194" i="20"/>
  <c r="BB98" i="16"/>
  <c r="BE98" i="16" s="1"/>
  <c r="BD99" i="16" s="1"/>
  <c r="J103" i="16"/>
  <c r="I103" i="16" s="1"/>
  <c r="J191" i="16"/>
  <c r="K191" i="16"/>
  <c r="H192" i="16"/>
  <c r="L192" i="16" s="1"/>
  <c r="I191" i="16"/>
  <c r="BW98" i="16"/>
  <c r="T190" i="16"/>
  <c r="U190" i="16"/>
  <c r="AA93" i="16"/>
  <c r="AB190" i="16"/>
  <c r="AD190" i="16"/>
  <c r="BR190" i="16"/>
  <c r="BX190" i="16"/>
  <c r="BI190" i="16"/>
  <c r="BO190" i="16"/>
  <c r="AZ190" i="16"/>
  <c r="BF190" i="16"/>
  <c r="AW190" i="16"/>
  <c r="AN190" i="16"/>
  <c r="AE190" i="16"/>
  <c r="BT190" i="16"/>
  <c r="BU190" i="16"/>
  <c r="BS191" i="16"/>
  <c r="BW191" i="16" s="1"/>
  <c r="BV190" i="16"/>
  <c r="BK190" i="16"/>
  <c r="BL190" i="16"/>
  <c r="BJ191" i="16"/>
  <c r="BN191" i="16" s="1"/>
  <c r="BM190" i="16"/>
  <c r="BK97" i="16"/>
  <c r="BN97" i="16" s="1"/>
  <c r="BC190" i="16"/>
  <c r="BB190" i="16"/>
  <c r="BA191" i="16"/>
  <c r="BE191" i="16" s="1"/>
  <c r="BD190" i="16"/>
  <c r="AU190" i="16"/>
  <c r="AT190" i="16"/>
  <c r="AS190" i="16"/>
  <c r="AR191" i="16"/>
  <c r="AQ191" i="16" s="1"/>
  <c r="AS96" i="16"/>
  <c r="AV96" i="16" s="1"/>
  <c r="AK96" i="16"/>
  <c r="AL96" i="16"/>
  <c r="AI191" i="16"/>
  <c r="AH191" i="16" s="1"/>
  <c r="AL190" i="16"/>
  <c r="AK190" i="16"/>
  <c r="AJ190" i="16"/>
  <c r="Z191" i="16"/>
  <c r="Y191" i="16" s="1"/>
  <c r="AC190" i="16"/>
  <c r="AA190" i="16"/>
  <c r="S190" i="16"/>
  <c r="R190" i="16"/>
  <c r="Q191" i="16"/>
  <c r="P191" i="16" s="1"/>
  <c r="V190" i="16"/>
  <c r="CE98" i="20" l="1"/>
  <c r="CD98" i="20"/>
  <c r="CF195" i="20"/>
  <c r="CE195" i="20"/>
  <c r="CD195" i="20"/>
  <c r="CC195" i="20"/>
  <c r="CG195" i="20"/>
  <c r="CB196" i="20"/>
  <c r="CA197" i="20" s="1"/>
  <c r="CF196" i="21"/>
  <c r="CE196" i="21"/>
  <c r="CD196" i="21"/>
  <c r="CC196" i="21"/>
  <c r="CG196" i="21"/>
  <c r="CB197" i="21"/>
  <c r="CA197" i="21" s="1"/>
  <c r="CG191" i="16"/>
  <c r="CF191" i="16"/>
  <c r="CE191" i="16"/>
  <c r="CD191" i="16"/>
  <c r="CB192" i="16"/>
  <c r="CA192" i="16" s="1"/>
  <c r="CC191" i="16"/>
  <c r="BD196" i="21"/>
  <c r="BB196" i="21"/>
  <c r="BC196" i="21"/>
  <c r="BA197" i="21"/>
  <c r="AZ197" i="21" s="1"/>
  <c r="BF196" i="21"/>
  <c r="BE196" i="21"/>
  <c r="BN196" i="21"/>
  <c r="BL196" i="21"/>
  <c r="BK196" i="21"/>
  <c r="BJ197" i="21"/>
  <c r="BI197" i="21" s="1"/>
  <c r="BM196" i="21"/>
  <c r="BO196" i="21"/>
  <c r="AB196" i="21"/>
  <c r="AD196" i="21"/>
  <c r="Z197" i="21"/>
  <c r="Y197" i="21" s="1"/>
  <c r="AA196" i="21"/>
  <c r="AC196" i="21"/>
  <c r="AE196" i="21"/>
  <c r="AI198" i="21"/>
  <c r="AH198" i="21" s="1"/>
  <c r="AM197" i="21"/>
  <c r="AK197" i="21"/>
  <c r="AJ197" i="21"/>
  <c r="AL197" i="21"/>
  <c r="AN197" i="21"/>
  <c r="AW197" i="21"/>
  <c r="AU197" i="21"/>
  <c r="AT197" i="21"/>
  <c r="AR198" i="21"/>
  <c r="AQ198" i="21" s="1"/>
  <c r="AV197" i="21"/>
  <c r="AS197" i="21"/>
  <c r="BU197" i="21"/>
  <c r="BS198" i="21"/>
  <c r="BR198" i="21" s="1"/>
  <c r="BX197" i="21"/>
  <c r="BV197" i="21"/>
  <c r="BW197" i="21"/>
  <c r="BT197" i="21"/>
  <c r="U197" i="21"/>
  <c r="S197" i="21"/>
  <c r="V197" i="21"/>
  <c r="Q198" i="21"/>
  <c r="P198" i="21" s="1"/>
  <c r="T197" i="21"/>
  <c r="R197" i="21"/>
  <c r="J197" i="21"/>
  <c r="H198" i="21"/>
  <c r="K197" i="21"/>
  <c r="I197" i="21"/>
  <c r="L197" i="21"/>
  <c r="BX99" i="21"/>
  <c r="AW99" i="21"/>
  <c r="BF99" i="21"/>
  <c r="AE99" i="21"/>
  <c r="R99" i="21"/>
  <c r="U99" i="21" s="1"/>
  <c r="AN99" i="21"/>
  <c r="BO99" i="21"/>
  <c r="V99" i="21"/>
  <c r="AV191" i="16"/>
  <c r="AM191" i="16"/>
  <c r="BK195" i="20"/>
  <c r="BJ196" i="20"/>
  <c r="BI197" i="20" s="1"/>
  <c r="BO195" i="20"/>
  <c r="BN195" i="20"/>
  <c r="BM195" i="20"/>
  <c r="BL195" i="20"/>
  <c r="BT98" i="20"/>
  <c r="BW98" i="20" s="1"/>
  <c r="BX98" i="20"/>
  <c r="AI196" i="20"/>
  <c r="AH197" i="20" s="1"/>
  <c r="AN195" i="20"/>
  <c r="AM195" i="20"/>
  <c r="AL195" i="20"/>
  <c r="AK195" i="20"/>
  <c r="AJ195" i="20"/>
  <c r="AE195" i="20"/>
  <c r="AD195" i="20"/>
  <c r="AC195" i="20"/>
  <c r="AB195" i="20"/>
  <c r="AA195" i="20"/>
  <c r="Z196" i="20"/>
  <c r="Y197" i="20" s="1"/>
  <c r="U195" i="20"/>
  <c r="T195" i="20"/>
  <c r="S195" i="20"/>
  <c r="R195" i="20"/>
  <c r="V195" i="20"/>
  <c r="Q196" i="20"/>
  <c r="P197" i="20" s="1"/>
  <c r="BA196" i="20"/>
  <c r="AZ197" i="20" s="1"/>
  <c r="BF195" i="20"/>
  <c r="BE195" i="20"/>
  <c r="BD195" i="20"/>
  <c r="BC195" i="20"/>
  <c r="BB195" i="20"/>
  <c r="AA98" i="20"/>
  <c r="AD98" i="20" s="1"/>
  <c r="AE98" i="20"/>
  <c r="BU195" i="20"/>
  <c r="BT195" i="20"/>
  <c r="BS196" i="20"/>
  <c r="BR197" i="20" s="1"/>
  <c r="BX195" i="20"/>
  <c r="BW195" i="20"/>
  <c r="BV195" i="20"/>
  <c r="J195" i="20"/>
  <c r="I195" i="20"/>
  <c r="H196" i="20"/>
  <c r="L195" i="20"/>
  <c r="K195" i="20"/>
  <c r="AR196" i="20"/>
  <c r="AQ197" i="20" s="1"/>
  <c r="AW195" i="20"/>
  <c r="AV195" i="20"/>
  <c r="AU195" i="20"/>
  <c r="AT195" i="20"/>
  <c r="AS195" i="20"/>
  <c r="T100" i="20"/>
  <c r="S100" i="20"/>
  <c r="AS98" i="20"/>
  <c r="AV98" i="20" s="1"/>
  <c r="AW98" i="20"/>
  <c r="BC99" i="16"/>
  <c r="BB99" i="16" s="1"/>
  <c r="BE99" i="16" s="1"/>
  <c r="L103" i="16"/>
  <c r="J192" i="16"/>
  <c r="K192" i="16"/>
  <c r="H193" i="16"/>
  <c r="L193" i="16" s="1"/>
  <c r="I192" i="16"/>
  <c r="BU99" i="16"/>
  <c r="BV99" i="16"/>
  <c r="T191" i="16"/>
  <c r="U191" i="16"/>
  <c r="AB191" i="16"/>
  <c r="AD191" i="16"/>
  <c r="AD93" i="16"/>
  <c r="BR191" i="16"/>
  <c r="BX191" i="16"/>
  <c r="BI191" i="16"/>
  <c r="BO191" i="16"/>
  <c r="AZ191" i="16"/>
  <c r="BF191" i="16"/>
  <c r="AW191" i="16"/>
  <c r="AN191" i="16"/>
  <c r="AE191" i="16"/>
  <c r="BV191" i="16"/>
  <c r="BU191" i="16"/>
  <c r="BT191" i="16"/>
  <c r="BS192" i="16"/>
  <c r="BW192" i="16" s="1"/>
  <c r="BL191" i="16"/>
  <c r="BM191" i="16"/>
  <c r="BK191" i="16"/>
  <c r="BJ192" i="16"/>
  <c r="BN192" i="16" s="1"/>
  <c r="BM98" i="16"/>
  <c r="BL98" i="16"/>
  <c r="BA192" i="16"/>
  <c r="BE192" i="16" s="1"/>
  <c r="BD191" i="16"/>
  <c r="BC191" i="16"/>
  <c r="BB191" i="16"/>
  <c r="AT97" i="16"/>
  <c r="AU97" i="16"/>
  <c r="AR192" i="16"/>
  <c r="AQ192" i="16" s="1"/>
  <c r="AU191" i="16"/>
  <c r="AS191" i="16"/>
  <c r="AT191" i="16"/>
  <c r="AI192" i="16"/>
  <c r="AH192" i="16" s="1"/>
  <c r="AL191" i="16"/>
  <c r="AK191" i="16"/>
  <c r="AJ191" i="16"/>
  <c r="AJ96" i="16"/>
  <c r="AM96" i="16" s="1"/>
  <c r="AA191" i="16"/>
  <c r="Z192" i="16"/>
  <c r="Y192" i="16" s="1"/>
  <c r="AC191" i="16"/>
  <c r="S191" i="16"/>
  <c r="R191" i="16"/>
  <c r="Q192" i="16"/>
  <c r="P192" i="16" s="1"/>
  <c r="V191" i="16"/>
  <c r="CG196" i="20" l="1"/>
  <c r="CF196" i="20"/>
  <c r="CE196" i="20"/>
  <c r="CD196" i="20"/>
  <c r="CC196" i="20"/>
  <c r="CB197" i="20"/>
  <c r="CA198" i="20" s="1"/>
  <c r="CG197" i="21"/>
  <c r="CF197" i="21"/>
  <c r="CE197" i="21"/>
  <c r="CD197" i="21"/>
  <c r="CC197" i="21"/>
  <c r="CB198" i="21"/>
  <c r="CA198" i="21" s="1"/>
  <c r="CC98" i="20"/>
  <c r="CF98" i="20" s="1"/>
  <c r="CG98" i="20"/>
  <c r="CG192" i="16"/>
  <c r="CF192" i="16"/>
  <c r="CE192" i="16"/>
  <c r="CD192" i="16"/>
  <c r="CC192" i="16"/>
  <c r="CB193" i="16"/>
  <c r="CA193" i="16" s="1"/>
  <c r="BA198" i="21"/>
  <c r="AZ198" i="21" s="1"/>
  <c r="BE197" i="21"/>
  <c r="BC197" i="21"/>
  <c r="BD197" i="21"/>
  <c r="BF197" i="21"/>
  <c r="BB197" i="21"/>
  <c r="BM197" i="21"/>
  <c r="BO197" i="21"/>
  <c r="BJ198" i="21"/>
  <c r="BI198" i="21" s="1"/>
  <c r="BL197" i="21"/>
  <c r="BN197" i="21"/>
  <c r="BK197" i="21"/>
  <c r="AE197" i="21"/>
  <c r="AD197" i="21"/>
  <c r="AB197" i="21"/>
  <c r="Z198" i="21"/>
  <c r="Y198" i="21" s="1"/>
  <c r="AA197" i="21"/>
  <c r="AC197" i="21"/>
  <c r="AS198" i="21"/>
  <c r="AW198" i="21"/>
  <c r="AV198" i="21"/>
  <c r="AT198" i="21"/>
  <c r="AU198" i="21"/>
  <c r="AR199" i="21"/>
  <c r="AQ199" i="21" s="1"/>
  <c r="T100" i="21"/>
  <c r="CG100" i="21" s="1"/>
  <c r="S100" i="21"/>
  <c r="L198" i="21"/>
  <c r="J198" i="21"/>
  <c r="H199" i="21"/>
  <c r="K198" i="21"/>
  <c r="I198" i="21"/>
  <c r="BW198" i="21"/>
  <c r="BU198" i="21"/>
  <c r="BX198" i="21"/>
  <c r="BV198" i="21"/>
  <c r="BT198" i="21"/>
  <c r="BS199" i="21"/>
  <c r="BR199" i="21" s="1"/>
  <c r="Q199" i="21"/>
  <c r="P199" i="21" s="1"/>
  <c r="U198" i="21"/>
  <c r="S198" i="21"/>
  <c r="R198" i="21"/>
  <c r="V198" i="21"/>
  <c r="T198" i="21"/>
  <c r="AI199" i="21"/>
  <c r="AH199" i="21" s="1"/>
  <c r="AM198" i="21"/>
  <c r="AL198" i="21"/>
  <c r="AJ198" i="21"/>
  <c r="AN198" i="21"/>
  <c r="AK198" i="21"/>
  <c r="AV192" i="16"/>
  <c r="AM192" i="16"/>
  <c r="Z197" i="20"/>
  <c r="Y198" i="20" s="1"/>
  <c r="AE196" i="20"/>
  <c r="AD196" i="20"/>
  <c r="AC196" i="20"/>
  <c r="AB196" i="20"/>
  <c r="AA196" i="20"/>
  <c r="BC196" i="20"/>
  <c r="BB196" i="20"/>
  <c r="BA197" i="20"/>
  <c r="AZ198" i="20" s="1"/>
  <c r="BF196" i="20"/>
  <c r="BE196" i="20"/>
  <c r="BD196" i="20"/>
  <c r="BV99" i="20"/>
  <c r="BU99" i="20"/>
  <c r="AT99" i="20"/>
  <c r="AU99" i="20"/>
  <c r="AC99" i="20"/>
  <c r="AB99" i="20"/>
  <c r="Q197" i="20"/>
  <c r="P198" i="20" s="1"/>
  <c r="V196" i="20"/>
  <c r="U196" i="20"/>
  <c r="T196" i="20"/>
  <c r="S196" i="20"/>
  <c r="R196" i="20"/>
  <c r="AS196" i="20"/>
  <c r="AR197" i="20"/>
  <c r="AQ198" i="20" s="1"/>
  <c r="AW196" i="20"/>
  <c r="AV196" i="20"/>
  <c r="AU196" i="20"/>
  <c r="AT196" i="20"/>
  <c r="AN100" i="20"/>
  <c r="BO100" i="20"/>
  <c r="R100" i="20"/>
  <c r="U100" i="20" s="1"/>
  <c r="V100" i="20"/>
  <c r="BF100" i="20"/>
  <c r="BW196" i="20"/>
  <c r="BV196" i="20"/>
  <c r="BU196" i="20"/>
  <c r="BT196" i="20"/>
  <c r="BX196" i="20"/>
  <c r="BS197" i="20"/>
  <c r="BR198" i="20" s="1"/>
  <c r="BM196" i="20"/>
  <c r="BL196" i="20"/>
  <c r="BK196" i="20"/>
  <c r="BJ197" i="20"/>
  <c r="BI198" i="20" s="1"/>
  <c r="BO196" i="20"/>
  <c r="BN196" i="20"/>
  <c r="AI197" i="20"/>
  <c r="AH198" i="20" s="1"/>
  <c r="AN196" i="20"/>
  <c r="AM196" i="20"/>
  <c r="AL196" i="20"/>
  <c r="AK196" i="20"/>
  <c r="AJ196" i="20"/>
  <c r="L196" i="20"/>
  <c r="K196" i="20"/>
  <c r="J196" i="20"/>
  <c r="I196" i="20"/>
  <c r="H197" i="20"/>
  <c r="J104" i="16"/>
  <c r="I104" i="16" s="1"/>
  <c r="J193" i="16"/>
  <c r="K193" i="16"/>
  <c r="H194" i="16"/>
  <c r="L194" i="16" s="1"/>
  <c r="I193" i="16"/>
  <c r="BT99" i="16"/>
  <c r="BC100" i="16"/>
  <c r="BD100" i="16"/>
  <c r="T192" i="16"/>
  <c r="U192" i="16"/>
  <c r="AC94" i="16"/>
  <c r="AB94" i="16"/>
  <c r="AB192" i="16"/>
  <c r="AD192" i="16"/>
  <c r="BR192" i="16"/>
  <c r="BX192" i="16"/>
  <c r="BI192" i="16"/>
  <c r="BO192" i="16"/>
  <c r="AZ192" i="16"/>
  <c r="BF192" i="16"/>
  <c r="AW192" i="16"/>
  <c r="AN192" i="16"/>
  <c r="AE192" i="16"/>
  <c r="BV192" i="16"/>
  <c r="BU192" i="16"/>
  <c r="BS193" i="16"/>
  <c r="BW193" i="16" s="1"/>
  <c r="BT192" i="16"/>
  <c r="BM192" i="16"/>
  <c r="BJ193" i="16"/>
  <c r="BN193" i="16" s="1"/>
  <c r="BK192" i="16"/>
  <c r="BL192" i="16"/>
  <c r="BK98" i="16"/>
  <c r="BN98" i="16" s="1"/>
  <c r="BD192" i="16"/>
  <c r="BC192" i="16"/>
  <c r="BA193" i="16"/>
  <c r="BE193" i="16" s="1"/>
  <c r="BB192" i="16"/>
  <c r="AR193" i="16"/>
  <c r="AQ193" i="16" s="1"/>
  <c r="AT192" i="16"/>
  <c r="AS192" i="16"/>
  <c r="AU192" i="16"/>
  <c r="AS97" i="16"/>
  <c r="AV97" i="16" s="1"/>
  <c r="AL97" i="16"/>
  <c r="AK97" i="16"/>
  <c r="AJ192" i="16"/>
  <c r="AI193" i="16"/>
  <c r="AH193" i="16" s="1"/>
  <c r="AL192" i="16"/>
  <c r="AK192" i="16"/>
  <c r="Z193" i="16"/>
  <c r="Y193" i="16" s="1"/>
  <c r="AC192" i="16"/>
  <c r="AA192" i="16"/>
  <c r="S192" i="16"/>
  <c r="R192" i="16"/>
  <c r="Q193" i="16"/>
  <c r="P193" i="16" s="1"/>
  <c r="V192" i="16"/>
  <c r="CG197" i="20" l="1"/>
  <c r="CF197" i="20"/>
  <c r="CE197" i="20"/>
  <c r="CD197" i="20"/>
  <c r="CB198" i="20"/>
  <c r="CA199" i="20" s="1"/>
  <c r="CC197" i="20"/>
  <c r="CG198" i="21"/>
  <c r="CF198" i="21"/>
  <c r="CE198" i="21"/>
  <c r="CB199" i="21"/>
  <c r="CA199" i="21" s="1"/>
  <c r="CD198" i="21"/>
  <c r="CC198" i="21"/>
  <c r="CE99" i="20"/>
  <c r="CD99" i="20"/>
  <c r="CB194" i="16"/>
  <c r="CA194" i="16" s="1"/>
  <c r="CG193" i="16"/>
  <c r="CF193" i="16"/>
  <c r="CE193" i="16"/>
  <c r="CD193" i="16"/>
  <c r="CC193" i="16"/>
  <c r="BC198" i="21"/>
  <c r="BE198" i="21"/>
  <c r="BB198" i="21"/>
  <c r="BD198" i="21"/>
  <c r="BF198" i="21"/>
  <c r="BA199" i="21"/>
  <c r="AZ199" i="21" s="1"/>
  <c r="BM198" i="21"/>
  <c r="BL198" i="21"/>
  <c r="BO198" i="21"/>
  <c r="BN198" i="21"/>
  <c r="BJ199" i="21"/>
  <c r="BI199" i="21" s="1"/>
  <c r="BK198" i="21"/>
  <c r="AD198" i="21"/>
  <c r="AA198" i="21"/>
  <c r="Z199" i="21"/>
  <c r="Y199" i="21" s="1"/>
  <c r="AB198" i="21"/>
  <c r="AC198" i="21"/>
  <c r="AE198" i="21"/>
  <c r="AE100" i="21"/>
  <c r="BO100" i="21"/>
  <c r="V100" i="21"/>
  <c r="AW100" i="21"/>
  <c r="AN100" i="21"/>
  <c r="BX100" i="21"/>
  <c r="BF100" i="21"/>
  <c r="R100" i="21"/>
  <c r="U100" i="21" s="1"/>
  <c r="AU199" i="21"/>
  <c r="AS199" i="21"/>
  <c r="AR200" i="21"/>
  <c r="AQ200" i="21" s="1"/>
  <c r="AV199" i="21"/>
  <c r="AW199" i="21"/>
  <c r="AT199" i="21"/>
  <c r="Q200" i="21"/>
  <c r="P200" i="21" s="1"/>
  <c r="U199" i="21"/>
  <c r="T199" i="21"/>
  <c r="R199" i="21"/>
  <c r="V199" i="21"/>
  <c r="S199" i="21"/>
  <c r="AK199" i="21"/>
  <c r="AI200" i="21"/>
  <c r="AH200" i="21" s="1"/>
  <c r="AN199" i="21"/>
  <c r="AL199" i="21"/>
  <c r="AJ199" i="21"/>
  <c r="AM199" i="21"/>
  <c r="BS200" i="21"/>
  <c r="BR200" i="21" s="1"/>
  <c r="BW199" i="21"/>
  <c r="BU199" i="21"/>
  <c r="BT199" i="21"/>
  <c r="BX199" i="21"/>
  <c r="BV199" i="21"/>
  <c r="H200" i="21"/>
  <c r="L199" i="21"/>
  <c r="J199" i="21"/>
  <c r="I199" i="21"/>
  <c r="K199" i="21"/>
  <c r="AV193" i="16"/>
  <c r="AM193" i="16"/>
  <c r="H198" i="20"/>
  <c r="L197" i="20"/>
  <c r="K197" i="20"/>
  <c r="J197" i="20"/>
  <c r="I197" i="20"/>
  <c r="BT99" i="20"/>
  <c r="BW99" i="20" s="1"/>
  <c r="BX99" i="20"/>
  <c r="AK197" i="20"/>
  <c r="AJ197" i="20"/>
  <c r="AI198" i="20"/>
  <c r="AH199" i="20" s="1"/>
  <c r="AN197" i="20"/>
  <c r="AM197" i="20"/>
  <c r="AL197" i="20"/>
  <c r="AA99" i="20"/>
  <c r="AD99" i="20" s="1"/>
  <c r="AE99" i="20"/>
  <c r="Q198" i="20"/>
  <c r="P199" i="20" s="1"/>
  <c r="V197" i="20"/>
  <c r="U197" i="20"/>
  <c r="T197" i="20"/>
  <c r="S197" i="20"/>
  <c r="R197" i="20"/>
  <c r="BS198" i="20"/>
  <c r="BR199" i="20" s="1"/>
  <c r="BX197" i="20"/>
  <c r="BW197" i="20"/>
  <c r="BV197" i="20"/>
  <c r="BU197" i="20"/>
  <c r="BT197" i="20"/>
  <c r="AS99" i="20"/>
  <c r="AV99" i="20" s="1"/>
  <c r="AW99" i="20"/>
  <c r="BE197" i="20"/>
  <c r="BD197" i="20"/>
  <c r="BC197" i="20"/>
  <c r="BB197" i="20"/>
  <c r="BA198" i="20"/>
  <c r="AZ199" i="20" s="1"/>
  <c r="BF197" i="20"/>
  <c r="AA197" i="20"/>
  <c r="Z198" i="20"/>
  <c r="Y199" i="20" s="1"/>
  <c r="AE197" i="20"/>
  <c r="AD197" i="20"/>
  <c r="AC197" i="20"/>
  <c r="AB197" i="20"/>
  <c r="BO197" i="20"/>
  <c r="BN197" i="20"/>
  <c r="BM197" i="20"/>
  <c r="BL197" i="20"/>
  <c r="BK197" i="20"/>
  <c r="BJ198" i="20"/>
  <c r="BI199" i="20" s="1"/>
  <c r="T101" i="20"/>
  <c r="S101" i="20"/>
  <c r="AU197" i="20"/>
  <c r="AT197" i="20"/>
  <c r="AS197" i="20"/>
  <c r="AR198" i="20"/>
  <c r="AQ199" i="20" s="1"/>
  <c r="AW197" i="20"/>
  <c r="AV197" i="20"/>
  <c r="L104" i="16"/>
  <c r="J194" i="16"/>
  <c r="K194" i="16"/>
  <c r="H195" i="16"/>
  <c r="L195" i="16" s="1"/>
  <c r="I194" i="16"/>
  <c r="BB100" i="16"/>
  <c r="BE100" i="16" s="1"/>
  <c r="BD101" i="16" s="1"/>
  <c r="BW99" i="16"/>
  <c r="T193" i="16"/>
  <c r="U193" i="16"/>
  <c r="AA94" i="16"/>
  <c r="AB193" i="16"/>
  <c r="AD193" i="16"/>
  <c r="BR193" i="16"/>
  <c r="BX193" i="16"/>
  <c r="BI193" i="16"/>
  <c r="BO193" i="16"/>
  <c r="AZ193" i="16"/>
  <c r="BF193" i="16"/>
  <c r="AW193" i="16"/>
  <c r="AN193" i="16"/>
  <c r="AE193" i="16"/>
  <c r="BV193" i="16"/>
  <c r="BT193" i="16"/>
  <c r="BU193" i="16"/>
  <c r="BS194" i="16"/>
  <c r="BW194" i="16" s="1"/>
  <c r="BL193" i="16"/>
  <c r="BK193" i="16"/>
  <c r="BJ194" i="16"/>
  <c r="BN194" i="16" s="1"/>
  <c r="BM193" i="16"/>
  <c r="BM99" i="16"/>
  <c r="BL99" i="16"/>
  <c r="BB193" i="16"/>
  <c r="BC193" i="16"/>
  <c r="BA194" i="16"/>
  <c r="BE194" i="16" s="1"/>
  <c r="BD193" i="16"/>
  <c r="AU98" i="16"/>
  <c r="AT98" i="16"/>
  <c r="AR194" i="16"/>
  <c r="AQ194" i="16" s="1"/>
  <c r="AT193" i="16"/>
  <c r="AU193" i="16"/>
  <c r="AS193" i="16"/>
  <c r="AK193" i="16"/>
  <c r="AJ193" i="16"/>
  <c r="AI194" i="16"/>
  <c r="AH194" i="16" s="1"/>
  <c r="AL193" i="16"/>
  <c r="AJ97" i="16"/>
  <c r="AM97" i="16" s="1"/>
  <c r="AC193" i="16"/>
  <c r="AA193" i="16"/>
  <c r="Z194" i="16"/>
  <c r="Y194" i="16" s="1"/>
  <c r="S193" i="16"/>
  <c r="R193" i="16"/>
  <c r="Q194" i="16"/>
  <c r="P194" i="16" s="1"/>
  <c r="V193" i="16"/>
  <c r="CC99" i="20" l="1"/>
  <c r="CF99" i="20" s="1"/>
  <c r="CG99" i="20"/>
  <c r="CB199" i="20"/>
  <c r="CA200" i="20" s="1"/>
  <c r="CG198" i="20"/>
  <c r="CF198" i="20"/>
  <c r="CE198" i="20"/>
  <c r="CD198" i="20"/>
  <c r="CC198" i="20"/>
  <c r="CB200" i="21"/>
  <c r="CA200" i="21" s="1"/>
  <c r="CG199" i="21"/>
  <c r="CF199" i="21"/>
  <c r="CE199" i="21"/>
  <c r="CC199" i="21"/>
  <c r="CD199" i="21"/>
  <c r="CB195" i="16"/>
  <c r="CA195" i="16" s="1"/>
  <c r="CG194" i="16"/>
  <c r="CF194" i="16"/>
  <c r="CE194" i="16"/>
  <c r="CD194" i="16"/>
  <c r="CC194" i="16"/>
  <c r="BE199" i="21"/>
  <c r="BA200" i="21"/>
  <c r="AZ200" i="21" s="1"/>
  <c r="BB199" i="21"/>
  <c r="BD199" i="21"/>
  <c r="BC199" i="21"/>
  <c r="BF199" i="21"/>
  <c r="BO199" i="21"/>
  <c r="BN199" i="21"/>
  <c r="BL199" i="21"/>
  <c r="BK199" i="21"/>
  <c r="BJ200" i="21"/>
  <c r="BI200" i="21" s="1"/>
  <c r="BM199" i="21"/>
  <c r="AC199" i="21"/>
  <c r="AB199" i="21"/>
  <c r="AD199" i="21"/>
  <c r="AE199" i="21"/>
  <c r="Z200" i="21"/>
  <c r="Y200" i="21" s="1"/>
  <c r="AA199" i="21"/>
  <c r="S101" i="21"/>
  <c r="T101" i="21"/>
  <c r="CG101" i="21" s="1"/>
  <c r="AM200" i="21"/>
  <c r="AK200" i="21"/>
  <c r="AN200" i="21"/>
  <c r="AI201" i="21"/>
  <c r="AH201" i="21" s="1"/>
  <c r="AL200" i="21"/>
  <c r="AJ200" i="21"/>
  <c r="S200" i="21"/>
  <c r="Q201" i="21"/>
  <c r="P201" i="21" s="1"/>
  <c r="V200" i="21"/>
  <c r="T200" i="21"/>
  <c r="U200" i="21"/>
  <c r="R200" i="21"/>
  <c r="BS201" i="21"/>
  <c r="BR201" i="21" s="1"/>
  <c r="BW200" i="21"/>
  <c r="BV200" i="21"/>
  <c r="BT200" i="21"/>
  <c r="BX200" i="21"/>
  <c r="BU200" i="21"/>
  <c r="H201" i="21"/>
  <c r="L200" i="21"/>
  <c r="K200" i="21"/>
  <c r="I200" i="21"/>
  <c r="J200" i="21"/>
  <c r="AW200" i="21"/>
  <c r="AU200" i="21"/>
  <c r="AS200" i="21"/>
  <c r="AR201" i="21"/>
  <c r="AQ201" i="21" s="1"/>
  <c r="AV200" i="21"/>
  <c r="AT200" i="21"/>
  <c r="AV194" i="16"/>
  <c r="AM194" i="16"/>
  <c r="R101" i="20"/>
  <c r="U101" i="20" s="1"/>
  <c r="AN101" i="20"/>
  <c r="BF101" i="20"/>
  <c r="V101" i="20"/>
  <c r="BO101" i="20"/>
  <c r="BA199" i="20"/>
  <c r="AZ200" i="20" s="1"/>
  <c r="BF198" i="20"/>
  <c r="BE198" i="20"/>
  <c r="BD198" i="20"/>
  <c r="BC198" i="20"/>
  <c r="BB198" i="20"/>
  <c r="BV100" i="20"/>
  <c r="BU100" i="20"/>
  <c r="BJ199" i="20"/>
  <c r="BI200" i="20" s="1"/>
  <c r="BO198" i="20"/>
  <c r="BN198" i="20"/>
  <c r="BM198" i="20"/>
  <c r="BL198" i="20"/>
  <c r="BK198" i="20"/>
  <c r="BS199" i="20"/>
  <c r="BR200" i="20" s="1"/>
  <c r="BX198" i="20"/>
  <c r="BW198" i="20"/>
  <c r="BV198" i="20"/>
  <c r="BU198" i="20"/>
  <c r="BT198" i="20"/>
  <c r="AU100" i="20"/>
  <c r="AT100" i="20"/>
  <c r="AW198" i="20"/>
  <c r="AV198" i="20"/>
  <c r="AU198" i="20"/>
  <c r="AT198" i="20"/>
  <c r="AS198" i="20"/>
  <c r="AR199" i="20"/>
  <c r="AQ200" i="20" s="1"/>
  <c r="AM198" i="20"/>
  <c r="AL198" i="20"/>
  <c r="AK198" i="20"/>
  <c r="AJ198" i="20"/>
  <c r="AI199" i="20"/>
  <c r="AH200" i="20" s="1"/>
  <c r="AN198" i="20"/>
  <c r="AC100" i="20"/>
  <c r="AB100" i="20"/>
  <c r="AC198" i="20"/>
  <c r="AB198" i="20"/>
  <c r="AA198" i="20"/>
  <c r="Z199" i="20"/>
  <c r="Y200" i="20" s="1"/>
  <c r="AE198" i="20"/>
  <c r="AD198" i="20"/>
  <c r="S198" i="20"/>
  <c r="R198" i="20"/>
  <c r="Q199" i="20"/>
  <c r="P200" i="20" s="1"/>
  <c r="V198" i="20"/>
  <c r="U198" i="20"/>
  <c r="T198" i="20"/>
  <c r="H199" i="20"/>
  <c r="L198" i="20"/>
  <c r="K198" i="20"/>
  <c r="J198" i="20"/>
  <c r="I198" i="20"/>
  <c r="J105" i="16"/>
  <c r="I105" i="16" s="1"/>
  <c r="J195" i="16"/>
  <c r="K195" i="16"/>
  <c r="H196" i="16"/>
  <c r="L196" i="16" s="1"/>
  <c r="I195" i="16"/>
  <c r="BC101" i="16"/>
  <c r="BB101" i="16" s="1"/>
  <c r="BE101" i="16" s="1"/>
  <c r="BD102" i="16" s="1"/>
  <c r="BV100" i="16"/>
  <c r="BU100" i="16"/>
  <c r="T194" i="16"/>
  <c r="U194" i="16"/>
  <c r="AB194" i="16"/>
  <c r="AD194" i="16"/>
  <c r="AD94" i="16"/>
  <c r="AB95" i="16" s="1"/>
  <c r="BR194" i="16"/>
  <c r="BX194" i="16"/>
  <c r="BI194" i="16"/>
  <c r="BO194" i="16"/>
  <c r="AZ194" i="16"/>
  <c r="BF194" i="16"/>
  <c r="AW194" i="16"/>
  <c r="AN194" i="16"/>
  <c r="AE194" i="16"/>
  <c r="BU194" i="16"/>
  <c r="BV194" i="16"/>
  <c r="BT194" i="16"/>
  <c r="BS195" i="16"/>
  <c r="BW195" i="16" s="1"/>
  <c r="BK194" i="16"/>
  <c r="BJ195" i="16"/>
  <c r="BN195" i="16" s="1"/>
  <c r="BL194" i="16"/>
  <c r="BM194" i="16"/>
  <c r="BK99" i="16"/>
  <c r="BN99" i="16" s="1"/>
  <c r="BC194" i="16"/>
  <c r="BD194" i="16"/>
  <c r="BB194" i="16"/>
  <c r="BA195" i="16"/>
  <c r="BE195" i="16" s="1"/>
  <c r="AS194" i="16"/>
  <c r="AR195" i="16"/>
  <c r="AQ195" i="16" s="1"/>
  <c r="AT194" i="16"/>
  <c r="AU194" i="16"/>
  <c r="AS98" i="16"/>
  <c r="AV98" i="16" s="1"/>
  <c r="AL194" i="16"/>
  <c r="AK194" i="16"/>
  <c r="AJ194" i="16"/>
  <c r="AI195" i="16"/>
  <c r="AH195" i="16" s="1"/>
  <c r="AL98" i="16"/>
  <c r="AK98" i="16"/>
  <c r="AA194" i="16"/>
  <c r="Z195" i="16"/>
  <c r="Y195" i="16" s="1"/>
  <c r="AC194" i="16"/>
  <c r="S194" i="16"/>
  <c r="R194" i="16"/>
  <c r="Q195" i="16"/>
  <c r="P195" i="16" s="1"/>
  <c r="V194" i="16"/>
  <c r="CB201" i="21" l="1"/>
  <c r="CA201" i="21" s="1"/>
  <c r="CG200" i="21"/>
  <c r="CF200" i="21"/>
  <c r="CE200" i="21"/>
  <c r="CD200" i="21"/>
  <c r="CC200" i="21"/>
  <c r="CB200" i="20"/>
  <c r="CA201" i="20" s="1"/>
  <c r="CG199" i="20"/>
  <c r="CF199" i="20"/>
  <c r="CC199" i="20"/>
  <c r="CE199" i="20"/>
  <c r="CD199" i="20"/>
  <c r="CE100" i="20"/>
  <c r="CD100" i="20"/>
  <c r="CC195" i="16"/>
  <c r="CB196" i="16"/>
  <c r="CA196" i="16" s="1"/>
  <c r="CG195" i="16"/>
  <c r="CE195" i="16"/>
  <c r="CD195" i="16"/>
  <c r="CF195" i="16"/>
  <c r="BD200" i="21"/>
  <c r="BB200" i="21"/>
  <c r="BE200" i="21"/>
  <c r="BC200" i="21"/>
  <c r="BA201" i="21"/>
  <c r="AZ201" i="21" s="1"/>
  <c r="BF200" i="21"/>
  <c r="BO200" i="21"/>
  <c r="BK200" i="21"/>
  <c r="BN200" i="21"/>
  <c r="BJ201" i="21"/>
  <c r="BI201" i="21" s="1"/>
  <c r="BL200" i="21"/>
  <c r="BM200" i="21"/>
  <c r="AB200" i="21"/>
  <c r="AE200" i="21"/>
  <c r="AD200" i="21"/>
  <c r="Z201" i="21"/>
  <c r="Y201" i="21" s="1"/>
  <c r="AC200" i="21"/>
  <c r="AA200" i="21"/>
  <c r="AI202" i="21"/>
  <c r="AH202" i="21" s="1"/>
  <c r="AM201" i="21"/>
  <c r="AK201" i="21"/>
  <c r="AJ201" i="21"/>
  <c r="AL201" i="21"/>
  <c r="AN201" i="21"/>
  <c r="AW201" i="21"/>
  <c r="AU201" i="21"/>
  <c r="AT201" i="21"/>
  <c r="AR202" i="21"/>
  <c r="AQ202" i="21" s="1"/>
  <c r="AV201" i="21"/>
  <c r="AS201" i="21"/>
  <c r="J201" i="21"/>
  <c r="H202" i="21"/>
  <c r="K201" i="21"/>
  <c r="I201" i="21"/>
  <c r="L201" i="21"/>
  <c r="BU201" i="21"/>
  <c r="BS202" i="21"/>
  <c r="BR202" i="21" s="1"/>
  <c r="BX201" i="21"/>
  <c r="BV201" i="21"/>
  <c r="BW201" i="21"/>
  <c r="BT201" i="21"/>
  <c r="U201" i="21"/>
  <c r="S201" i="21"/>
  <c r="V201" i="21"/>
  <c r="Q202" i="21"/>
  <c r="P202" i="21" s="1"/>
  <c r="T201" i="21"/>
  <c r="R201" i="21"/>
  <c r="AW101" i="21"/>
  <c r="V101" i="21"/>
  <c r="BX101" i="21"/>
  <c r="AE101" i="21"/>
  <c r="R101" i="21"/>
  <c r="U101" i="21" s="1"/>
  <c r="AN101" i="21"/>
  <c r="BF101" i="21"/>
  <c r="BO101" i="21"/>
  <c r="AV195" i="16"/>
  <c r="AM195" i="16"/>
  <c r="AI200" i="20"/>
  <c r="AH201" i="20" s="1"/>
  <c r="AN199" i="20"/>
  <c r="AM199" i="20"/>
  <c r="AL199" i="20"/>
  <c r="AK199" i="20"/>
  <c r="AJ199" i="20"/>
  <c r="U199" i="20"/>
  <c r="T199" i="20"/>
  <c r="S199" i="20"/>
  <c r="R199" i="20"/>
  <c r="V199" i="20"/>
  <c r="Q200" i="20"/>
  <c r="P201" i="20" s="1"/>
  <c r="BK199" i="20"/>
  <c r="BJ200" i="20"/>
  <c r="BI201" i="20" s="1"/>
  <c r="BO199" i="20"/>
  <c r="BN199" i="20"/>
  <c r="BM199" i="20"/>
  <c r="BL199" i="20"/>
  <c r="J199" i="20"/>
  <c r="I199" i="20"/>
  <c r="H200" i="20"/>
  <c r="L199" i="20"/>
  <c r="K199" i="20"/>
  <c r="AA100" i="20"/>
  <c r="AD100" i="20" s="1"/>
  <c r="AE100" i="20"/>
  <c r="BU199" i="20"/>
  <c r="BT199" i="20"/>
  <c r="BS200" i="20"/>
  <c r="BR201" i="20" s="1"/>
  <c r="BX199" i="20"/>
  <c r="BW199" i="20"/>
  <c r="BV199" i="20"/>
  <c r="AR200" i="20"/>
  <c r="AQ201" i="20" s="1"/>
  <c r="AW199" i="20"/>
  <c r="AV199" i="20"/>
  <c r="AU199" i="20"/>
  <c r="AT199" i="20"/>
  <c r="AS199" i="20"/>
  <c r="AS100" i="20"/>
  <c r="AV100" i="20" s="1"/>
  <c r="AW100" i="20"/>
  <c r="AE199" i="20"/>
  <c r="AD199" i="20"/>
  <c r="AC199" i="20"/>
  <c r="AB199" i="20"/>
  <c r="AA199" i="20"/>
  <c r="Z200" i="20"/>
  <c r="Y201" i="20" s="1"/>
  <c r="BT100" i="20"/>
  <c r="BW100" i="20" s="1"/>
  <c r="BX100" i="20"/>
  <c r="BA200" i="20"/>
  <c r="AZ201" i="20" s="1"/>
  <c r="BF199" i="20"/>
  <c r="BE199" i="20"/>
  <c r="BD199" i="20"/>
  <c r="BC199" i="20"/>
  <c r="BB199" i="20"/>
  <c r="T102" i="20"/>
  <c r="S102" i="20"/>
  <c r="L105" i="16"/>
  <c r="J196" i="16"/>
  <c r="K196" i="16"/>
  <c r="H197" i="16"/>
  <c r="L197" i="16" s="1"/>
  <c r="I196" i="16"/>
  <c r="BT100" i="16"/>
  <c r="BW100" i="16" s="1"/>
  <c r="BU101" i="16" s="1"/>
  <c r="BC102" i="16"/>
  <c r="BB102" i="16" s="1"/>
  <c r="T195" i="16"/>
  <c r="U195" i="16"/>
  <c r="AB195" i="16"/>
  <c r="AD195" i="16"/>
  <c r="AC95" i="16"/>
  <c r="AA95" i="16" s="1"/>
  <c r="BR195" i="16"/>
  <c r="BX195" i="16"/>
  <c r="BI195" i="16"/>
  <c r="BO195" i="16"/>
  <c r="AZ195" i="16"/>
  <c r="BF195" i="16"/>
  <c r="AW195" i="16"/>
  <c r="AN195" i="16"/>
  <c r="AE195" i="16"/>
  <c r="BS196" i="16"/>
  <c r="BW196" i="16" s="1"/>
  <c r="BV195" i="16"/>
  <c r="BU195" i="16"/>
  <c r="BT195" i="16"/>
  <c r="BL195" i="16"/>
  <c r="BK195" i="16"/>
  <c r="BJ196" i="16"/>
  <c r="BN196" i="16" s="1"/>
  <c r="BM195" i="16"/>
  <c r="BL100" i="16"/>
  <c r="BM100" i="16"/>
  <c r="BD195" i="16"/>
  <c r="BA196" i="16"/>
  <c r="BE196" i="16" s="1"/>
  <c r="BC195" i="16"/>
  <c r="BB195" i="16"/>
  <c r="AU99" i="16"/>
  <c r="AT99" i="16"/>
  <c r="AT195" i="16"/>
  <c r="AS195" i="16"/>
  <c r="AR196" i="16"/>
  <c r="AQ196" i="16" s="1"/>
  <c r="AU195" i="16"/>
  <c r="AJ98" i="16"/>
  <c r="AM98" i="16" s="1"/>
  <c r="AL195" i="16"/>
  <c r="AK195" i="16"/>
  <c r="AJ195" i="16"/>
  <c r="AI196" i="16"/>
  <c r="AH196" i="16" s="1"/>
  <c r="AC195" i="16"/>
  <c r="AA195" i="16"/>
  <c r="Z196" i="16"/>
  <c r="Y196" i="16" s="1"/>
  <c r="S195" i="16"/>
  <c r="R195" i="16"/>
  <c r="Q196" i="16"/>
  <c r="P196" i="16" s="1"/>
  <c r="V195" i="16"/>
  <c r="CC100" i="20" l="1"/>
  <c r="CF100" i="20" s="1"/>
  <c r="CG100" i="20"/>
  <c r="CC200" i="20"/>
  <c r="CB201" i="20"/>
  <c r="CA202" i="20" s="1"/>
  <c r="CG200" i="20"/>
  <c r="CD200" i="20"/>
  <c r="CE200" i="20"/>
  <c r="CF200" i="20"/>
  <c r="CC201" i="21"/>
  <c r="CB202" i="21"/>
  <c r="CA202" i="21" s="1"/>
  <c r="CF201" i="21"/>
  <c r="CE201" i="21"/>
  <c r="CD201" i="21"/>
  <c r="CG201" i="21"/>
  <c r="CD196" i="16"/>
  <c r="CC196" i="16"/>
  <c r="CB197" i="16"/>
  <c r="CA197" i="16" s="1"/>
  <c r="CF196" i="16"/>
  <c r="CE196" i="16"/>
  <c r="CG196" i="16"/>
  <c r="BD201" i="21"/>
  <c r="BE201" i="21"/>
  <c r="BC201" i="21"/>
  <c r="BF201" i="21"/>
  <c r="BB201" i="21"/>
  <c r="BA202" i="21"/>
  <c r="AZ202" i="21" s="1"/>
  <c r="BL201" i="21"/>
  <c r="BK201" i="21"/>
  <c r="BN201" i="21"/>
  <c r="BO201" i="21"/>
  <c r="BJ202" i="21"/>
  <c r="BI202" i="21" s="1"/>
  <c r="BM201" i="21"/>
  <c r="Z202" i="21"/>
  <c r="Y202" i="21" s="1"/>
  <c r="AA201" i="21"/>
  <c r="AC201" i="21"/>
  <c r="AE201" i="21"/>
  <c r="AB201" i="21"/>
  <c r="AD201" i="21"/>
  <c r="L202" i="21"/>
  <c r="J202" i="21"/>
  <c r="K202" i="21"/>
  <c r="I202" i="21"/>
  <c r="H203" i="21"/>
  <c r="Q203" i="21"/>
  <c r="P203" i="21" s="1"/>
  <c r="U202" i="21"/>
  <c r="S202" i="21"/>
  <c r="R202" i="21"/>
  <c r="T202" i="21"/>
  <c r="V202" i="21"/>
  <c r="AS202" i="21"/>
  <c r="AW202" i="21"/>
  <c r="AV202" i="21"/>
  <c r="AT202" i="21"/>
  <c r="AU202" i="21"/>
  <c r="AR203" i="21"/>
  <c r="AQ203" i="21" s="1"/>
  <c r="S102" i="21"/>
  <c r="T102" i="21"/>
  <c r="CG102" i="21" s="1"/>
  <c r="BW202" i="21"/>
  <c r="BU202" i="21"/>
  <c r="BX202" i="21"/>
  <c r="BV202" i="21"/>
  <c r="BT202" i="21"/>
  <c r="BS203" i="21"/>
  <c r="BR203" i="21" s="1"/>
  <c r="AI203" i="21"/>
  <c r="AH203" i="21" s="1"/>
  <c r="AM202" i="21"/>
  <c r="AL202" i="21"/>
  <c r="AJ202" i="21"/>
  <c r="AN202" i="21"/>
  <c r="AK202" i="21"/>
  <c r="AV196" i="16"/>
  <c r="AM196" i="16"/>
  <c r="L200" i="20"/>
  <c r="K200" i="20"/>
  <c r="J200" i="20"/>
  <c r="I200" i="20"/>
  <c r="H201" i="20"/>
  <c r="V102" i="20"/>
  <c r="BO102" i="20"/>
  <c r="BF102" i="20"/>
  <c r="AN102" i="20"/>
  <c r="R102" i="20"/>
  <c r="U102" i="20" s="1"/>
  <c r="Q201" i="20"/>
  <c r="P202" i="20" s="1"/>
  <c r="V200" i="20"/>
  <c r="U200" i="20"/>
  <c r="T200" i="20"/>
  <c r="S200" i="20"/>
  <c r="R200" i="20"/>
  <c r="BW200" i="20"/>
  <c r="BV200" i="20"/>
  <c r="BU200" i="20"/>
  <c r="BT200" i="20"/>
  <c r="BX200" i="20"/>
  <c r="BS201" i="20"/>
  <c r="BR202" i="20" s="1"/>
  <c r="BC200" i="20"/>
  <c r="BB200" i="20"/>
  <c r="BA201" i="20"/>
  <c r="AZ202" i="20" s="1"/>
  <c r="BF200" i="20"/>
  <c r="BE200" i="20"/>
  <c r="BD200" i="20"/>
  <c r="AS200" i="20"/>
  <c r="AR201" i="20"/>
  <c r="AQ202" i="20" s="1"/>
  <c r="AW200" i="20"/>
  <c r="AV200" i="20"/>
  <c r="AU200" i="20"/>
  <c r="AT200" i="20"/>
  <c r="BU101" i="20"/>
  <c r="BV101" i="20"/>
  <c r="Z201" i="20"/>
  <c r="Y202" i="20" s="1"/>
  <c r="AE200" i="20"/>
  <c r="AD200" i="20"/>
  <c r="AC200" i="20"/>
  <c r="AB200" i="20"/>
  <c r="AA200" i="20"/>
  <c r="AT101" i="20"/>
  <c r="AU101" i="20"/>
  <c r="AC101" i="20"/>
  <c r="AB101" i="20"/>
  <c r="BM200" i="20"/>
  <c r="BL200" i="20"/>
  <c r="BK200" i="20"/>
  <c r="BJ201" i="20"/>
  <c r="BI202" i="20" s="1"/>
  <c r="BO200" i="20"/>
  <c r="BN200" i="20"/>
  <c r="AI201" i="20"/>
  <c r="AH202" i="20" s="1"/>
  <c r="AN200" i="20"/>
  <c r="AM200" i="20"/>
  <c r="AL200" i="20"/>
  <c r="AK200" i="20"/>
  <c r="AJ200" i="20"/>
  <c r="J106" i="16"/>
  <c r="I106" i="16" s="1"/>
  <c r="J197" i="16"/>
  <c r="K197" i="16"/>
  <c r="H198" i="16"/>
  <c r="L198" i="16" s="1"/>
  <c r="I197" i="16"/>
  <c r="BV101" i="16"/>
  <c r="BT101" i="16" s="1"/>
  <c r="BW101" i="16" s="1"/>
  <c r="BE102" i="16"/>
  <c r="T196" i="16"/>
  <c r="U196" i="16"/>
  <c r="AB196" i="16"/>
  <c r="AD196" i="16"/>
  <c r="AD95" i="16"/>
  <c r="BR196" i="16"/>
  <c r="BX196" i="16"/>
  <c r="BI196" i="16"/>
  <c r="BO196" i="16"/>
  <c r="AZ196" i="16"/>
  <c r="BF196" i="16"/>
  <c r="AW196" i="16"/>
  <c r="AN196" i="16"/>
  <c r="AE196" i="16"/>
  <c r="BS197" i="16"/>
  <c r="BW197" i="16" s="1"/>
  <c r="BV196" i="16"/>
  <c r="BU196" i="16"/>
  <c r="BT196" i="16"/>
  <c r="BJ197" i="16"/>
  <c r="BN197" i="16" s="1"/>
  <c r="BM196" i="16"/>
  <c r="BL196" i="16"/>
  <c r="BK196" i="16"/>
  <c r="BK100" i="16"/>
  <c r="BN100" i="16" s="1"/>
  <c r="BC196" i="16"/>
  <c r="BA197" i="16"/>
  <c r="BE197" i="16" s="1"/>
  <c r="BD196" i="16"/>
  <c r="BB196" i="16"/>
  <c r="AS99" i="16"/>
  <c r="AV99" i="16" s="1"/>
  <c r="AU196" i="16"/>
  <c r="AT196" i="16"/>
  <c r="AS196" i="16"/>
  <c r="AR197" i="16"/>
  <c r="AQ197" i="16" s="1"/>
  <c r="AL196" i="16"/>
  <c r="AK196" i="16"/>
  <c r="AJ196" i="16"/>
  <c r="AI197" i="16"/>
  <c r="AH197" i="16" s="1"/>
  <c r="AK99" i="16"/>
  <c r="AL99" i="16"/>
  <c r="AC196" i="16"/>
  <c r="Z197" i="16"/>
  <c r="Y197" i="16" s="1"/>
  <c r="AA196" i="16"/>
  <c r="S196" i="16"/>
  <c r="R196" i="16"/>
  <c r="Q197" i="16"/>
  <c r="P197" i="16" s="1"/>
  <c r="V196" i="16"/>
  <c r="CD202" i="21" l="1"/>
  <c r="CC202" i="21"/>
  <c r="CB203" i="21"/>
  <c r="CA203" i="21" s="1"/>
  <c r="CG202" i="21"/>
  <c r="CE202" i="21"/>
  <c r="CF202" i="21"/>
  <c r="CD201" i="20"/>
  <c r="CC201" i="20"/>
  <c r="CB202" i="20"/>
  <c r="CA203" i="20" s="1"/>
  <c r="CE201" i="20"/>
  <c r="CF201" i="20"/>
  <c r="CG201" i="20"/>
  <c r="CE101" i="20"/>
  <c r="CD101" i="20"/>
  <c r="CE197" i="16"/>
  <c r="CD197" i="16"/>
  <c r="CC197" i="16"/>
  <c r="CB198" i="16"/>
  <c r="CA198" i="16" s="1"/>
  <c r="CG197" i="16"/>
  <c r="CF197" i="16"/>
  <c r="BB202" i="21"/>
  <c r="BE202" i="21"/>
  <c r="BD202" i="21"/>
  <c r="BF202" i="21"/>
  <c r="BA203" i="21"/>
  <c r="AZ203" i="21" s="1"/>
  <c r="BC202" i="21"/>
  <c r="BL202" i="21"/>
  <c r="BO202" i="21"/>
  <c r="BN202" i="21"/>
  <c r="BJ203" i="21"/>
  <c r="BI203" i="21" s="1"/>
  <c r="BK202" i="21"/>
  <c r="BM202" i="21"/>
  <c r="AA202" i="21"/>
  <c r="AD202" i="21"/>
  <c r="Z203" i="21"/>
  <c r="Y203" i="21" s="1"/>
  <c r="AB202" i="21"/>
  <c r="AC202" i="21"/>
  <c r="AE202" i="21"/>
  <c r="Q204" i="21"/>
  <c r="P204" i="21" s="1"/>
  <c r="U203" i="21"/>
  <c r="T203" i="21"/>
  <c r="R203" i="21"/>
  <c r="V203" i="21"/>
  <c r="S203" i="21"/>
  <c r="H204" i="21"/>
  <c r="L203" i="21"/>
  <c r="J203" i="21"/>
  <c r="I203" i="21"/>
  <c r="K203" i="21"/>
  <c r="BS204" i="21"/>
  <c r="BR204" i="21" s="1"/>
  <c r="BW203" i="21"/>
  <c r="BU203" i="21"/>
  <c r="BT203" i="21"/>
  <c r="BX203" i="21"/>
  <c r="BV203" i="21"/>
  <c r="AW102" i="21"/>
  <c r="BX102" i="21"/>
  <c r="V102" i="21"/>
  <c r="BO102" i="21"/>
  <c r="AN102" i="21"/>
  <c r="BF102" i="21"/>
  <c r="AE102" i="21"/>
  <c r="R102" i="21"/>
  <c r="U102" i="21" s="1"/>
  <c r="AK203" i="21"/>
  <c r="AI204" i="21"/>
  <c r="AH204" i="21" s="1"/>
  <c r="AN203" i="21"/>
  <c r="AL203" i="21"/>
  <c r="AJ203" i="21"/>
  <c r="AM203" i="21"/>
  <c r="AU203" i="21"/>
  <c r="AS203" i="21"/>
  <c r="AR204" i="21"/>
  <c r="AQ204" i="21" s="1"/>
  <c r="AV203" i="21"/>
  <c r="AW203" i="21"/>
  <c r="AT203" i="21"/>
  <c r="AV197" i="16"/>
  <c r="AM197" i="16"/>
  <c r="AA101" i="20"/>
  <c r="AD101" i="20" s="1"/>
  <c r="AE101" i="20"/>
  <c r="BE201" i="20"/>
  <c r="BD201" i="20"/>
  <c r="BC201" i="20"/>
  <c r="BB201" i="20"/>
  <c r="BF201" i="20"/>
  <c r="BA202" i="20"/>
  <c r="AZ203" i="20" s="1"/>
  <c r="BO201" i="20"/>
  <c r="BN201" i="20"/>
  <c r="BM201" i="20"/>
  <c r="BL201" i="20"/>
  <c r="BK201" i="20"/>
  <c r="BJ202" i="20"/>
  <c r="BI203" i="20" s="1"/>
  <c r="AS101" i="20"/>
  <c r="AV101" i="20" s="1"/>
  <c r="AW101" i="20"/>
  <c r="AA201" i="20"/>
  <c r="Z202" i="20"/>
  <c r="Y203" i="20" s="1"/>
  <c r="AE201" i="20"/>
  <c r="AD201" i="20"/>
  <c r="AC201" i="20"/>
  <c r="AB201" i="20"/>
  <c r="Q202" i="20"/>
  <c r="P203" i="20" s="1"/>
  <c r="V201" i="20"/>
  <c r="U201" i="20"/>
  <c r="T201" i="20"/>
  <c r="S201" i="20"/>
  <c r="R201" i="20"/>
  <c r="AU201" i="20"/>
  <c r="AT201" i="20"/>
  <c r="AS201" i="20"/>
  <c r="AR202" i="20"/>
  <c r="AQ203" i="20" s="1"/>
  <c r="AW201" i="20"/>
  <c r="AV201" i="20"/>
  <c r="S103" i="20"/>
  <c r="T103" i="20"/>
  <c r="H202" i="20"/>
  <c r="L201" i="20"/>
  <c r="K201" i="20"/>
  <c r="J201" i="20"/>
  <c r="I201" i="20"/>
  <c r="BT101" i="20"/>
  <c r="BW101" i="20" s="1"/>
  <c r="BX101" i="20"/>
  <c r="BS202" i="20"/>
  <c r="BR203" i="20" s="1"/>
  <c r="BX201" i="20"/>
  <c r="BW201" i="20"/>
  <c r="BV201" i="20"/>
  <c r="BU201" i="20"/>
  <c r="BT201" i="20"/>
  <c r="AK201" i="20"/>
  <c r="AJ201" i="20"/>
  <c r="AI202" i="20"/>
  <c r="AH203" i="20" s="1"/>
  <c r="AN201" i="20"/>
  <c r="AM201" i="20"/>
  <c r="AL201" i="20"/>
  <c r="L106" i="16"/>
  <c r="J198" i="16"/>
  <c r="K198" i="16"/>
  <c r="H199" i="16"/>
  <c r="L199" i="16" s="1"/>
  <c r="I198" i="16"/>
  <c r="BV102" i="16"/>
  <c r="BU102" i="16"/>
  <c r="BD103" i="16"/>
  <c r="BC103" i="16"/>
  <c r="T197" i="16"/>
  <c r="U197" i="16"/>
  <c r="AB197" i="16"/>
  <c r="AD197" i="16"/>
  <c r="AC96" i="16"/>
  <c r="AB96" i="16"/>
  <c r="BR197" i="16"/>
  <c r="BX197" i="16"/>
  <c r="BI197" i="16"/>
  <c r="BO197" i="16"/>
  <c r="AZ197" i="16"/>
  <c r="BF197" i="16"/>
  <c r="AW197" i="16"/>
  <c r="AN197" i="16"/>
  <c r="AE197" i="16"/>
  <c r="BT197" i="16"/>
  <c r="BS198" i="16"/>
  <c r="BW198" i="16" s="1"/>
  <c r="BV197" i="16"/>
  <c r="BU197" i="16"/>
  <c r="BM101" i="16"/>
  <c r="BL101" i="16"/>
  <c r="BK197" i="16"/>
  <c r="BM197" i="16"/>
  <c r="BL197" i="16"/>
  <c r="BJ198" i="16"/>
  <c r="BN198" i="16" s="1"/>
  <c r="BB197" i="16"/>
  <c r="BD197" i="16"/>
  <c r="BC197" i="16"/>
  <c r="BA198" i="16"/>
  <c r="BE198" i="16" s="1"/>
  <c r="AU197" i="16"/>
  <c r="AT197" i="16"/>
  <c r="AR198" i="16"/>
  <c r="AQ198" i="16" s="1"/>
  <c r="AS197" i="16"/>
  <c r="AT100" i="16"/>
  <c r="AU100" i="16"/>
  <c r="AL197" i="16"/>
  <c r="AK197" i="16"/>
  <c r="AI198" i="16"/>
  <c r="AH198" i="16" s="1"/>
  <c r="AJ197" i="16"/>
  <c r="AJ99" i="16"/>
  <c r="AM99" i="16" s="1"/>
  <c r="Z198" i="16"/>
  <c r="Y198" i="16" s="1"/>
  <c r="AC197" i="16"/>
  <c r="AA197" i="16"/>
  <c r="S197" i="16"/>
  <c r="R197" i="16"/>
  <c r="V197" i="16"/>
  <c r="Q198" i="16"/>
  <c r="P198" i="16" s="1"/>
  <c r="CE203" i="21" l="1"/>
  <c r="CD203" i="21"/>
  <c r="CC203" i="21"/>
  <c r="CB204" i="21"/>
  <c r="CA204" i="21" s="1"/>
  <c r="CG203" i="21"/>
  <c r="CF203" i="21"/>
  <c r="CC101" i="20"/>
  <c r="CF101" i="20" s="1"/>
  <c r="CG101" i="20"/>
  <c r="CE202" i="20"/>
  <c r="CD202" i="20"/>
  <c r="CC202" i="20"/>
  <c r="CB203" i="20"/>
  <c r="CA204" i="20" s="1"/>
  <c r="CF202" i="20"/>
  <c r="CG202" i="20"/>
  <c r="CF198" i="16"/>
  <c r="CE198" i="16"/>
  <c r="CD198" i="16"/>
  <c r="CC198" i="16"/>
  <c r="CG198" i="16"/>
  <c r="CB199" i="16"/>
  <c r="CA199" i="16" s="1"/>
  <c r="BA204" i="21"/>
  <c r="AZ204" i="21" s="1"/>
  <c r="BB203" i="21"/>
  <c r="BD203" i="21"/>
  <c r="BF203" i="21"/>
  <c r="BE203" i="21"/>
  <c r="BC203" i="21"/>
  <c r="BL203" i="21"/>
  <c r="BN203" i="21"/>
  <c r="BK203" i="21"/>
  <c r="BJ204" i="21"/>
  <c r="BI204" i="21" s="1"/>
  <c r="BM203" i="21"/>
  <c r="BO203" i="21"/>
  <c r="AA203" i="21"/>
  <c r="AC203" i="21"/>
  <c r="Z204" i="21"/>
  <c r="Y204" i="21" s="1"/>
  <c r="AB203" i="21"/>
  <c r="AD203" i="21"/>
  <c r="AE203" i="21"/>
  <c r="S204" i="21"/>
  <c r="Q205" i="21"/>
  <c r="P205" i="21" s="1"/>
  <c r="V204" i="21"/>
  <c r="T204" i="21"/>
  <c r="R204" i="21"/>
  <c r="U204" i="21"/>
  <c r="H205" i="21"/>
  <c r="L204" i="21"/>
  <c r="K204" i="21"/>
  <c r="I204" i="21"/>
  <c r="J204" i="21"/>
  <c r="AW204" i="21"/>
  <c r="AU204" i="21"/>
  <c r="AS204" i="21"/>
  <c r="AR205" i="21"/>
  <c r="AQ205" i="21" s="1"/>
  <c r="AT204" i="21"/>
  <c r="AV204" i="21"/>
  <c r="AM204" i="21"/>
  <c r="AK204" i="21"/>
  <c r="AN204" i="21"/>
  <c r="AL204" i="21"/>
  <c r="AJ204" i="21"/>
  <c r="AI205" i="21"/>
  <c r="AH205" i="21" s="1"/>
  <c r="BS205" i="21"/>
  <c r="BR205" i="21" s="1"/>
  <c r="BW204" i="21"/>
  <c r="BV204" i="21"/>
  <c r="BT204" i="21"/>
  <c r="BU204" i="21"/>
  <c r="BX204" i="21"/>
  <c r="T103" i="21"/>
  <c r="CG103" i="21" s="1"/>
  <c r="S103" i="21"/>
  <c r="AV198" i="16"/>
  <c r="AM198" i="16"/>
  <c r="BJ203" i="20"/>
  <c r="BI204" i="20" s="1"/>
  <c r="BO202" i="20"/>
  <c r="BN202" i="20"/>
  <c r="BM202" i="20"/>
  <c r="BL202" i="20"/>
  <c r="BK202" i="20"/>
  <c r="AW202" i="20"/>
  <c r="AV202" i="20"/>
  <c r="AU202" i="20"/>
  <c r="AT202" i="20"/>
  <c r="AS202" i="20"/>
  <c r="AR203" i="20"/>
  <c r="AQ204" i="20" s="1"/>
  <c r="AC202" i="20"/>
  <c r="AB202" i="20"/>
  <c r="AA202" i="20"/>
  <c r="Z203" i="20"/>
  <c r="Y204" i="20" s="1"/>
  <c r="AE202" i="20"/>
  <c r="AD202" i="20"/>
  <c r="AM202" i="20"/>
  <c r="AL202" i="20"/>
  <c r="AK202" i="20"/>
  <c r="AJ202" i="20"/>
  <c r="AI203" i="20"/>
  <c r="AH204" i="20" s="1"/>
  <c r="AN202" i="20"/>
  <c r="H203" i="20"/>
  <c r="L202" i="20"/>
  <c r="K202" i="20"/>
  <c r="J202" i="20"/>
  <c r="I202" i="20"/>
  <c r="S202" i="20"/>
  <c r="R202" i="20"/>
  <c r="Q203" i="20"/>
  <c r="P204" i="20" s="1"/>
  <c r="V202" i="20"/>
  <c r="U202" i="20"/>
  <c r="T202" i="20"/>
  <c r="BU102" i="20"/>
  <c r="BV102" i="20"/>
  <c r="BS203" i="20"/>
  <c r="BR204" i="20" s="1"/>
  <c r="BX202" i="20"/>
  <c r="BW202" i="20"/>
  <c r="BV202" i="20"/>
  <c r="BU202" i="20"/>
  <c r="BT202" i="20"/>
  <c r="BF103" i="20"/>
  <c r="R103" i="20"/>
  <c r="U103" i="20" s="1"/>
  <c r="BO103" i="20"/>
  <c r="AN103" i="20"/>
  <c r="V103" i="20"/>
  <c r="AU102" i="20"/>
  <c r="AT102" i="20"/>
  <c r="BA203" i="20"/>
  <c r="AZ204" i="20" s="1"/>
  <c r="BF202" i="20"/>
  <c r="BE202" i="20"/>
  <c r="BD202" i="20"/>
  <c r="BC202" i="20"/>
  <c r="BB202" i="20"/>
  <c r="AC102" i="20"/>
  <c r="AB102" i="20"/>
  <c r="J107" i="16"/>
  <c r="I107" i="16" s="1"/>
  <c r="J199" i="16"/>
  <c r="K199" i="16"/>
  <c r="H200" i="16"/>
  <c r="L200" i="16" s="1"/>
  <c r="I199" i="16"/>
  <c r="BT102" i="16"/>
  <c r="BB103" i="16"/>
  <c r="BE103" i="16" s="1"/>
  <c r="T198" i="16"/>
  <c r="U198" i="16"/>
  <c r="AB198" i="16"/>
  <c r="AD198" i="16"/>
  <c r="AA96" i="16"/>
  <c r="BR198" i="16"/>
  <c r="BX198" i="16"/>
  <c r="BI198" i="16"/>
  <c r="BO198" i="16"/>
  <c r="AZ198" i="16"/>
  <c r="BF198" i="16"/>
  <c r="AW198" i="16"/>
  <c r="AN198" i="16"/>
  <c r="AE198" i="16"/>
  <c r="BU198" i="16"/>
  <c r="BT198" i="16"/>
  <c r="BS199" i="16"/>
  <c r="BW199" i="16" s="1"/>
  <c r="BV198" i="16"/>
  <c r="BK101" i="16"/>
  <c r="BN101" i="16" s="1"/>
  <c r="BK198" i="16"/>
  <c r="BJ199" i="16"/>
  <c r="BN199" i="16" s="1"/>
  <c r="BL198" i="16"/>
  <c r="BM198" i="16"/>
  <c r="BC198" i="16"/>
  <c r="BA199" i="16"/>
  <c r="BE199" i="16" s="1"/>
  <c r="BD198" i="16"/>
  <c r="BB198" i="16"/>
  <c r="AS100" i="16"/>
  <c r="AV100" i="16" s="1"/>
  <c r="AU198" i="16"/>
  <c r="AR199" i="16"/>
  <c r="AQ199" i="16" s="1"/>
  <c r="AS198" i="16"/>
  <c r="AT198" i="16"/>
  <c r="AK100" i="16"/>
  <c r="AL100" i="16"/>
  <c r="AI199" i="16"/>
  <c r="AH199" i="16" s="1"/>
  <c r="AL198" i="16"/>
  <c r="AK198" i="16"/>
  <c r="AJ198" i="16"/>
  <c r="AC198" i="16"/>
  <c r="AA198" i="16"/>
  <c r="Z199" i="16"/>
  <c r="Y199" i="16" s="1"/>
  <c r="S198" i="16"/>
  <c r="R198" i="16"/>
  <c r="V198" i="16"/>
  <c r="Q199" i="16"/>
  <c r="P199" i="16" s="1"/>
  <c r="CF203" i="20" l="1"/>
  <c r="CE203" i="20"/>
  <c r="CD203" i="20"/>
  <c r="CC203" i="20"/>
  <c r="CG203" i="20"/>
  <c r="CB204" i="20"/>
  <c r="CA205" i="20" s="1"/>
  <c r="CF204" i="21"/>
  <c r="CE204" i="21"/>
  <c r="CD204" i="21"/>
  <c r="CC204" i="21"/>
  <c r="CB205" i="21"/>
  <c r="CA205" i="21" s="1"/>
  <c r="CG204" i="21"/>
  <c r="CE102" i="20"/>
  <c r="CD102" i="20"/>
  <c r="CG199" i="16"/>
  <c r="CF199" i="16"/>
  <c r="CE199" i="16"/>
  <c r="CD199" i="16"/>
  <c r="CC199" i="16"/>
  <c r="CB200" i="16"/>
  <c r="CA200" i="16" s="1"/>
  <c r="BB204" i="21"/>
  <c r="BC204" i="21"/>
  <c r="BE204" i="21"/>
  <c r="BA205" i="21"/>
  <c r="AZ205" i="21" s="1"/>
  <c r="BF204" i="21"/>
  <c r="BD204" i="21"/>
  <c r="BO204" i="21"/>
  <c r="BJ205" i="21"/>
  <c r="BI205" i="21" s="1"/>
  <c r="BK204" i="21"/>
  <c r="BN204" i="21"/>
  <c r="BL204" i="21"/>
  <c r="BM204" i="21"/>
  <c r="AB204" i="21"/>
  <c r="AE204" i="21"/>
  <c r="AD204" i="21"/>
  <c r="Z205" i="21"/>
  <c r="Y205" i="21" s="1"/>
  <c r="AA204" i="21"/>
  <c r="AC204" i="21"/>
  <c r="BO103" i="21"/>
  <c r="AN103" i="21"/>
  <c r="AW103" i="21"/>
  <c r="AE103" i="21"/>
  <c r="BX103" i="21"/>
  <c r="BF103" i="21"/>
  <c r="R103" i="21"/>
  <c r="U103" i="21" s="1"/>
  <c r="V103" i="21"/>
  <c r="BU205" i="21"/>
  <c r="BS206" i="21"/>
  <c r="BR206" i="21" s="1"/>
  <c r="BX205" i="21"/>
  <c r="BV205" i="21"/>
  <c r="BW205" i="21"/>
  <c r="BT205" i="21"/>
  <c r="AI206" i="21"/>
  <c r="AH206" i="21" s="1"/>
  <c r="AM205" i="21"/>
  <c r="AK205" i="21"/>
  <c r="AJ205" i="21"/>
  <c r="AN205" i="21"/>
  <c r="AL205" i="21"/>
  <c r="J205" i="21"/>
  <c r="H206" i="21"/>
  <c r="K205" i="21"/>
  <c r="L205" i="21"/>
  <c r="I205" i="21"/>
  <c r="AW205" i="21"/>
  <c r="AU205" i="21"/>
  <c r="AT205" i="21"/>
  <c r="AR206" i="21"/>
  <c r="AQ206" i="21" s="1"/>
  <c r="AV205" i="21"/>
  <c r="AS205" i="21"/>
  <c r="U205" i="21"/>
  <c r="S205" i="21"/>
  <c r="V205" i="21"/>
  <c r="Q206" i="21"/>
  <c r="P206" i="21" s="1"/>
  <c r="T205" i="21"/>
  <c r="R205" i="21"/>
  <c r="AV199" i="16"/>
  <c r="AM199" i="16"/>
  <c r="AA102" i="20"/>
  <c r="AD102" i="20" s="1"/>
  <c r="AE102" i="20"/>
  <c r="BA204" i="20"/>
  <c r="AZ205" i="20" s="1"/>
  <c r="BF203" i="20"/>
  <c r="BE203" i="20"/>
  <c r="BD203" i="20"/>
  <c r="BC203" i="20"/>
  <c r="BB203" i="20"/>
  <c r="S104" i="20"/>
  <c r="T104" i="20"/>
  <c r="BU203" i="20"/>
  <c r="BT203" i="20"/>
  <c r="BS204" i="20"/>
  <c r="BR205" i="20" s="1"/>
  <c r="BX203" i="20"/>
  <c r="BW203" i="20"/>
  <c r="BV203" i="20"/>
  <c r="U203" i="20"/>
  <c r="T203" i="20"/>
  <c r="S203" i="20"/>
  <c r="R203" i="20"/>
  <c r="Q204" i="20"/>
  <c r="P205" i="20" s="1"/>
  <c r="V203" i="20"/>
  <c r="J203" i="20"/>
  <c r="I203" i="20"/>
  <c r="H204" i="20"/>
  <c r="L203" i="20"/>
  <c r="K203" i="20"/>
  <c r="AR204" i="20"/>
  <c r="AQ205" i="20" s="1"/>
  <c r="AW203" i="20"/>
  <c r="AV203" i="20"/>
  <c r="AU203" i="20"/>
  <c r="AT203" i="20"/>
  <c r="AS203" i="20"/>
  <c r="AS102" i="20"/>
  <c r="AV102" i="20" s="1"/>
  <c r="AW102" i="20"/>
  <c r="BT102" i="20"/>
  <c r="BW102" i="20" s="1"/>
  <c r="BX102" i="20"/>
  <c r="AI204" i="20"/>
  <c r="AH205" i="20" s="1"/>
  <c r="AN203" i="20"/>
  <c r="AM203" i="20"/>
  <c r="AL203" i="20"/>
  <c r="AK203" i="20"/>
  <c r="AJ203" i="20"/>
  <c r="AE203" i="20"/>
  <c r="AD203" i="20"/>
  <c r="AC203" i="20"/>
  <c r="AB203" i="20"/>
  <c r="AA203" i="20"/>
  <c r="Z204" i="20"/>
  <c r="Y205" i="20" s="1"/>
  <c r="BK203" i="20"/>
  <c r="BJ204" i="20"/>
  <c r="BI205" i="20" s="1"/>
  <c r="BO203" i="20"/>
  <c r="BN203" i="20"/>
  <c r="BM203" i="20"/>
  <c r="BL203" i="20"/>
  <c r="L107" i="16"/>
  <c r="J200" i="16"/>
  <c r="K200" i="16"/>
  <c r="H201" i="16"/>
  <c r="L201" i="16" s="1"/>
  <c r="I200" i="16"/>
  <c r="BW102" i="16"/>
  <c r="BD104" i="16"/>
  <c r="BC104" i="16"/>
  <c r="T199" i="16"/>
  <c r="U199" i="16"/>
  <c r="AD96" i="16"/>
  <c r="AB199" i="16"/>
  <c r="AD199" i="16"/>
  <c r="BR199" i="16"/>
  <c r="BX199" i="16"/>
  <c r="BI199" i="16"/>
  <c r="BO199" i="16"/>
  <c r="AZ199" i="16"/>
  <c r="BF199" i="16"/>
  <c r="AW199" i="16"/>
  <c r="AN199" i="16"/>
  <c r="AE199" i="16"/>
  <c r="BV199" i="16"/>
  <c r="BU199" i="16"/>
  <c r="BT199" i="16"/>
  <c r="BS200" i="16"/>
  <c r="BW200" i="16" s="1"/>
  <c r="BL199" i="16"/>
  <c r="BM199" i="16"/>
  <c r="BK199" i="16"/>
  <c r="BJ200" i="16"/>
  <c r="BN200" i="16" s="1"/>
  <c r="BM102" i="16"/>
  <c r="BL102" i="16"/>
  <c r="BA200" i="16"/>
  <c r="BE200" i="16" s="1"/>
  <c r="BD199" i="16"/>
  <c r="BC199" i="16"/>
  <c r="BB199" i="16"/>
  <c r="AR200" i="16"/>
  <c r="AQ200" i="16" s="1"/>
  <c r="AU199" i="16"/>
  <c r="AS199" i="16"/>
  <c r="AT199" i="16"/>
  <c r="AU101" i="16"/>
  <c r="AT101" i="16"/>
  <c r="AI200" i="16"/>
  <c r="AH200" i="16" s="1"/>
  <c r="AL199" i="16"/>
  <c r="AK199" i="16"/>
  <c r="AJ199" i="16"/>
  <c r="AJ100" i="16"/>
  <c r="AM100" i="16" s="1"/>
  <c r="AA199" i="16"/>
  <c r="Z200" i="16"/>
  <c r="Y200" i="16" s="1"/>
  <c r="AC199" i="16"/>
  <c r="S199" i="16"/>
  <c r="R199" i="16"/>
  <c r="Q200" i="16"/>
  <c r="P200" i="16" s="1"/>
  <c r="V199" i="16"/>
  <c r="CC102" i="20" l="1"/>
  <c r="CF102" i="20" s="1"/>
  <c r="CG102" i="20"/>
  <c r="CG204" i="20"/>
  <c r="CF204" i="20"/>
  <c r="CE204" i="20"/>
  <c r="CD204" i="20"/>
  <c r="CC204" i="20"/>
  <c r="CB205" i="20"/>
  <c r="CA206" i="20" s="1"/>
  <c r="CG205" i="21"/>
  <c r="CF205" i="21"/>
  <c r="CE205" i="21"/>
  <c r="CD205" i="21"/>
  <c r="CC205" i="21"/>
  <c r="CB206" i="21"/>
  <c r="CA206" i="21" s="1"/>
  <c r="CG200" i="16"/>
  <c r="CF200" i="16"/>
  <c r="CE200" i="16"/>
  <c r="CD200" i="16"/>
  <c r="CB201" i="16"/>
  <c r="CA201" i="16" s="1"/>
  <c r="CC200" i="16"/>
  <c r="BA206" i="21"/>
  <c r="AZ206" i="21" s="1"/>
  <c r="BC205" i="21"/>
  <c r="BF205" i="21"/>
  <c r="BB205" i="21"/>
  <c r="BD205" i="21"/>
  <c r="BE205" i="21"/>
  <c r="BM205" i="21"/>
  <c r="BJ206" i="21"/>
  <c r="BI206" i="21" s="1"/>
  <c r="BL205" i="21"/>
  <c r="BN205" i="21"/>
  <c r="BO205" i="21"/>
  <c r="BK205" i="21"/>
  <c r="AD205" i="21"/>
  <c r="AB205" i="21"/>
  <c r="Z206" i="21"/>
  <c r="Y206" i="21" s="1"/>
  <c r="AA205" i="21"/>
  <c r="AC205" i="21"/>
  <c r="AE205" i="21"/>
  <c r="AS206" i="21"/>
  <c r="AW206" i="21"/>
  <c r="AV206" i="21"/>
  <c r="AT206" i="21"/>
  <c r="AR207" i="21"/>
  <c r="AQ207" i="21" s="1"/>
  <c r="AU206" i="21"/>
  <c r="L206" i="21"/>
  <c r="J206" i="21"/>
  <c r="K206" i="21"/>
  <c r="I206" i="21"/>
  <c r="H207" i="21"/>
  <c r="AI207" i="21"/>
  <c r="AH207" i="21" s="1"/>
  <c r="AM206" i="21"/>
  <c r="AL206" i="21"/>
  <c r="AJ206" i="21"/>
  <c r="AN206" i="21"/>
  <c r="AK206" i="21"/>
  <c r="T104" i="21"/>
  <c r="CG104" i="21" s="1"/>
  <c r="S104" i="21"/>
  <c r="Q207" i="21"/>
  <c r="P207" i="21" s="1"/>
  <c r="U206" i="21"/>
  <c r="S206" i="21"/>
  <c r="R206" i="21"/>
  <c r="T206" i="21"/>
  <c r="V206" i="21"/>
  <c r="BW206" i="21"/>
  <c r="BU206" i="21"/>
  <c r="BX206" i="21"/>
  <c r="BT206" i="21"/>
  <c r="BS207" i="21"/>
  <c r="BR207" i="21" s="1"/>
  <c r="BV206" i="21"/>
  <c r="AV200" i="16"/>
  <c r="AM200" i="16"/>
  <c r="Z205" i="20"/>
  <c r="Y206" i="20" s="1"/>
  <c r="AE204" i="20"/>
  <c r="AD204" i="20"/>
  <c r="AC204" i="20"/>
  <c r="AB204" i="20"/>
  <c r="AA204" i="20"/>
  <c r="AT103" i="20"/>
  <c r="AU103" i="20"/>
  <c r="L204" i="20"/>
  <c r="K204" i="20"/>
  <c r="J204" i="20"/>
  <c r="I204" i="20"/>
  <c r="H205" i="20"/>
  <c r="R104" i="20"/>
  <c r="U104" i="20" s="1"/>
  <c r="AN104" i="20"/>
  <c r="BF104" i="20"/>
  <c r="BO104" i="20"/>
  <c r="V104" i="20"/>
  <c r="BC204" i="20"/>
  <c r="BB204" i="20"/>
  <c r="BA205" i="20"/>
  <c r="AZ206" i="20" s="1"/>
  <c r="BF204" i="20"/>
  <c r="BE204" i="20"/>
  <c r="BD204" i="20"/>
  <c r="BM204" i="20"/>
  <c r="BL204" i="20"/>
  <c r="BK204" i="20"/>
  <c r="BJ205" i="20"/>
  <c r="BI206" i="20" s="1"/>
  <c r="BO204" i="20"/>
  <c r="BN204" i="20"/>
  <c r="AI205" i="20"/>
  <c r="AH206" i="20" s="1"/>
  <c r="AN204" i="20"/>
  <c r="AM204" i="20"/>
  <c r="AL204" i="20"/>
  <c r="AK204" i="20"/>
  <c r="AJ204" i="20"/>
  <c r="BW204" i="20"/>
  <c r="BV204" i="20"/>
  <c r="BU204" i="20"/>
  <c r="BT204" i="20"/>
  <c r="BS205" i="20"/>
  <c r="BR206" i="20" s="1"/>
  <c r="BX204" i="20"/>
  <c r="BV103" i="20"/>
  <c r="BU103" i="20"/>
  <c r="AS204" i="20"/>
  <c r="AR205" i="20"/>
  <c r="AQ206" i="20" s="1"/>
  <c r="AW204" i="20"/>
  <c r="AV204" i="20"/>
  <c r="AU204" i="20"/>
  <c r="AT204" i="20"/>
  <c r="Q205" i="20"/>
  <c r="P206" i="20" s="1"/>
  <c r="V204" i="20"/>
  <c r="U204" i="20"/>
  <c r="T204" i="20"/>
  <c r="S204" i="20"/>
  <c r="R204" i="20"/>
  <c r="AC103" i="20"/>
  <c r="AB103" i="20"/>
  <c r="J108" i="16"/>
  <c r="I108" i="16" s="1"/>
  <c r="J201" i="16"/>
  <c r="K201" i="16"/>
  <c r="H202" i="16"/>
  <c r="L202" i="16" s="1"/>
  <c r="I201" i="16"/>
  <c r="BB104" i="16"/>
  <c r="BE104" i="16" s="1"/>
  <c r="BC105" i="16" s="1"/>
  <c r="BU103" i="16"/>
  <c r="BV103" i="16"/>
  <c r="T200" i="16"/>
  <c r="U200" i="16"/>
  <c r="AB200" i="16"/>
  <c r="AD200" i="16"/>
  <c r="AC97" i="16"/>
  <c r="AB97" i="16"/>
  <c r="BR200" i="16"/>
  <c r="BX200" i="16"/>
  <c r="BI200" i="16"/>
  <c r="BO200" i="16"/>
  <c r="AZ200" i="16"/>
  <c r="BF200" i="16"/>
  <c r="AW200" i="16"/>
  <c r="AN200" i="16"/>
  <c r="AE200" i="16"/>
  <c r="BV200" i="16"/>
  <c r="BU200" i="16"/>
  <c r="BS201" i="16"/>
  <c r="BW201" i="16" s="1"/>
  <c r="BT200" i="16"/>
  <c r="BM200" i="16"/>
  <c r="BJ201" i="16"/>
  <c r="BN201" i="16" s="1"/>
  <c r="BK200" i="16"/>
  <c r="BL200" i="16"/>
  <c r="BK102" i="16"/>
  <c r="BN102" i="16" s="1"/>
  <c r="BA201" i="16"/>
  <c r="BE201" i="16" s="1"/>
  <c r="BD200" i="16"/>
  <c r="BB200" i="16"/>
  <c r="BC200" i="16"/>
  <c r="AR201" i="16"/>
  <c r="AQ201" i="16" s="1"/>
  <c r="AS200" i="16"/>
  <c r="AU200" i="16"/>
  <c r="AT200" i="16"/>
  <c r="AS101" i="16"/>
  <c r="AV101" i="16" s="1"/>
  <c r="AL101" i="16"/>
  <c r="AK101" i="16"/>
  <c r="AJ200" i="16"/>
  <c r="AI201" i="16"/>
  <c r="AH201" i="16" s="1"/>
  <c r="AK200" i="16"/>
  <c r="AL200" i="16"/>
  <c r="Z201" i="16"/>
  <c r="Y201" i="16" s="1"/>
  <c r="AC200" i="16"/>
  <c r="AA200" i="16"/>
  <c r="S200" i="16"/>
  <c r="R200" i="16"/>
  <c r="V200" i="16"/>
  <c r="Q201" i="16"/>
  <c r="P201" i="16" s="1"/>
  <c r="CG206" i="21" l="1"/>
  <c r="CF206" i="21"/>
  <c r="CE206" i="21"/>
  <c r="CC206" i="21"/>
  <c r="CB207" i="21"/>
  <c r="CA207" i="21" s="1"/>
  <c r="CD206" i="21"/>
  <c r="CG205" i="20"/>
  <c r="CF205" i="20"/>
  <c r="CE205" i="20"/>
  <c r="CD205" i="20"/>
  <c r="CB206" i="20"/>
  <c r="CA207" i="20" s="1"/>
  <c r="CC205" i="20"/>
  <c r="CE103" i="20"/>
  <c r="CD103" i="20"/>
  <c r="CB202" i="16"/>
  <c r="CA202" i="16" s="1"/>
  <c r="CG201" i="16"/>
  <c r="CF201" i="16"/>
  <c r="CE201" i="16"/>
  <c r="CD201" i="16"/>
  <c r="CC201" i="16"/>
  <c r="BE206" i="21"/>
  <c r="BB206" i="21"/>
  <c r="BD206" i="21"/>
  <c r="BF206" i="21"/>
  <c r="BC206" i="21"/>
  <c r="BA207" i="21"/>
  <c r="AZ207" i="21" s="1"/>
  <c r="BJ207" i="21"/>
  <c r="BI207" i="21" s="1"/>
  <c r="BM206" i="21"/>
  <c r="BK206" i="21"/>
  <c r="BO206" i="21"/>
  <c r="BL206" i="21"/>
  <c r="BN206" i="21"/>
  <c r="AC206" i="21"/>
  <c r="AE206" i="21"/>
  <c r="AB206" i="21"/>
  <c r="AA206" i="21"/>
  <c r="AD206" i="21"/>
  <c r="Z207" i="21"/>
  <c r="Y207" i="21" s="1"/>
  <c r="BS208" i="21"/>
  <c r="BR208" i="21" s="1"/>
  <c r="BW207" i="21"/>
  <c r="BU207" i="21"/>
  <c r="BT207" i="21"/>
  <c r="BX207" i="21"/>
  <c r="BV207" i="21"/>
  <c r="Q208" i="21"/>
  <c r="P208" i="21" s="1"/>
  <c r="U207" i="21"/>
  <c r="T207" i="21"/>
  <c r="R207" i="21"/>
  <c r="V207" i="21"/>
  <c r="S207" i="21"/>
  <c r="AU207" i="21"/>
  <c r="AS207" i="21"/>
  <c r="AR208" i="21"/>
  <c r="AQ208" i="21" s="1"/>
  <c r="AV207" i="21"/>
  <c r="AW207" i="21"/>
  <c r="AT207" i="21"/>
  <c r="BX104" i="21"/>
  <c r="R104" i="21"/>
  <c r="U104" i="21" s="1"/>
  <c r="BO104" i="21"/>
  <c r="AW104" i="21"/>
  <c r="AN104" i="21"/>
  <c r="AE104" i="21"/>
  <c r="V104" i="21"/>
  <c r="BF104" i="21"/>
  <c r="AK207" i="21"/>
  <c r="AI208" i="21"/>
  <c r="AH208" i="21" s="1"/>
  <c r="AN207" i="21"/>
  <c r="AL207" i="21"/>
  <c r="AM207" i="21"/>
  <c r="AJ207" i="21"/>
  <c r="H208" i="21"/>
  <c r="L207" i="21"/>
  <c r="J207" i="21"/>
  <c r="I207" i="21"/>
  <c r="K207" i="21"/>
  <c r="AV201" i="16"/>
  <c r="AM201" i="16"/>
  <c r="T105" i="20"/>
  <c r="S105" i="20"/>
  <c r="AK205" i="20"/>
  <c r="AJ205" i="20"/>
  <c r="AI206" i="20"/>
  <c r="AH207" i="20" s="1"/>
  <c r="AN205" i="20"/>
  <c r="AM205" i="20"/>
  <c r="AL205" i="20"/>
  <c r="H206" i="20"/>
  <c r="L205" i="20"/>
  <c r="K205" i="20"/>
  <c r="J205" i="20"/>
  <c r="I205" i="20"/>
  <c r="Q206" i="20"/>
  <c r="P207" i="20" s="1"/>
  <c r="V205" i="20"/>
  <c r="U205" i="20"/>
  <c r="T205" i="20"/>
  <c r="S205" i="20"/>
  <c r="R205" i="20"/>
  <c r="AA103" i="20"/>
  <c r="AD103" i="20" s="1"/>
  <c r="AE103" i="20"/>
  <c r="BT103" i="20"/>
  <c r="BW103" i="20" s="1"/>
  <c r="BX103" i="20"/>
  <c r="BO205" i="20"/>
  <c r="BN205" i="20"/>
  <c r="BM205" i="20"/>
  <c r="BL205" i="20"/>
  <c r="BK205" i="20"/>
  <c r="BJ206" i="20"/>
  <c r="BI207" i="20" s="1"/>
  <c r="BE205" i="20"/>
  <c r="BD205" i="20"/>
  <c r="BC205" i="20"/>
  <c r="BB205" i="20"/>
  <c r="BF205" i="20"/>
  <c r="BA206" i="20"/>
  <c r="AZ207" i="20" s="1"/>
  <c r="BS206" i="20"/>
  <c r="BR207" i="20" s="1"/>
  <c r="BX205" i="20"/>
  <c r="BW205" i="20"/>
  <c r="BV205" i="20"/>
  <c r="BU205" i="20"/>
  <c r="BT205" i="20"/>
  <c r="AS103" i="20"/>
  <c r="AV103" i="20" s="1"/>
  <c r="AW103" i="20"/>
  <c r="AA205" i="20"/>
  <c r="Z206" i="20"/>
  <c r="Y207" i="20" s="1"/>
  <c r="AE205" i="20"/>
  <c r="AD205" i="20"/>
  <c r="AC205" i="20"/>
  <c r="AB205" i="20"/>
  <c r="AU205" i="20"/>
  <c r="AT205" i="20"/>
  <c r="AS205" i="20"/>
  <c r="AR206" i="20"/>
  <c r="AQ207" i="20" s="1"/>
  <c r="AW205" i="20"/>
  <c r="AV205" i="20"/>
  <c r="L108" i="16"/>
  <c r="J202" i="16"/>
  <c r="K202" i="16"/>
  <c r="H203" i="16"/>
  <c r="L203" i="16" s="1"/>
  <c r="I202" i="16"/>
  <c r="BD105" i="16"/>
  <c r="BB105" i="16" s="1"/>
  <c r="BE105" i="16" s="1"/>
  <c r="BT103" i="16"/>
  <c r="AA97" i="16"/>
  <c r="AD97" i="16" s="1"/>
  <c r="T201" i="16"/>
  <c r="U201" i="16"/>
  <c r="AB201" i="16"/>
  <c r="AD201" i="16"/>
  <c r="BR201" i="16"/>
  <c r="BX201" i="16"/>
  <c r="BI201" i="16"/>
  <c r="BO201" i="16"/>
  <c r="AZ201" i="16"/>
  <c r="BF201" i="16"/>
  <c r="AW201" i="16"/>
  <c r="AN201" i="16"/>
  <c r="AE201" i="16"/>
  <c r="BV201" i="16"/>
  <c r="BT201" i="16"/>
  <c r="BS202" i="16"/>
  <c r="BW202" i="16" s="1"/>
  <c r="BU201" i="16"/>
  <c r="BM103" i="16"/>
  <c r="BL103" i="16"/>
  <c r="BL201" i="16"/>
  <c r="BJ202" i="16"/>
  <c r="BN202" i="16" s="1"/>
  <c r="BM201" i="16"/>
  <c r="BK201" i="16"/>
  <c r="BB201" i="16"/>
  <c r="BA202" i="16"/>
  <c r="BE202" i="16" s="1"/>
  <c r="BD201" i="16"/>
  <c r="BC201" i="16"/>
  <c r="AR202" i="16"/>
  <c r="AQ202" i="16" s="1"/>
  <c r="AT201" i="16"/>
  <c r="AS201" i="16"/>
  <c r="AU201" i="16"/>
  <c r="AT102" i="16"/>
  <c r="AU102" i="16"/>
  <c r="AK201" i="16"/>
  <c r="AJ201" i="16"/>
  <c r="AI202" i="16"/>
  <c r="AH202" i="16" s="1"/>
  <c r="AL201" i="16"/>
  <c r="AJ101" i="16"/>
  <c r="AM101" i="16" s="1"/>
  <c r="AC201" i="16"/>
  <c r="AA201" i="16"/>
  <c r="Z202" i="16"/>
  <c r="Y202" i="16" s="1"/>
  <c r="S201" i="16"/>
  <c r="R201" i="16"/>
  <c r="Q202" i="16"/>
  <c r="P202" i="16" s="1"/>
  <c r="V201" i="16"/>
  <c r="CC103" i="20" l="1"/>
  <c r="CF103" i="20" s="1"/>
  <c r="CG103" i="20"/>
  <c r="CB207" i="20"/>
  <c r="CA208" i="20" s="1"/>
  <c r="CG206" i="20"/>
  <c r="CF206" i="20"/>
  <c r="CE206" i="20"/>
  <c r="CD206" i="20"/>
  <c r="CC206" i="20"/>
  <c r="CB208" i="21"/>
  <c r="CA208" i="21" s="1"/>
  <c r="CG207" i="21"/>
  <c r="CF207" i="21"/>
  <c r="CD207" i="21"/>
  <c r="CE207" i="21"/>
  <c r="CC207" i="21"/>
  <c r="CB203" i="16"/>
  <c r="CA203" i="16" s="1"/>
  <c r="CG202" i="16"/>
  <c r="CF202" i="16"/>
  <c r="CE202" i="16"/>
  <c r="CD202" i="16"/>
  <c r="CC202" i="16"/>
  <c r="BB207" i="21"/>
  <c r="BA208" i="21"/>
  <c r="AZ208" i="21" s="1"/>
  <c r="BC207" i="21"/>
  <c r="BE207" i="21"/>
  <c r="BD207" i="21"/>
  <c r="BF207" i="21"/>
  <c r="BO207" i="21"/>
  <c r="BM207" i="21"/>
  <c r="BL207" i="21"/>
  <c r="BN207" i="21"/>
  <c r="BJ208" i="21"/>
  <c r="BI208" i="21" s="1"/>
  <c r="BK207" i="21"/>
  <c r="AE207" i="21"/>
  <c r="Z208" i="21"/>
  <c r="Y208" i="21" s="1"/>
  <c r="AB207" i="21"/>
  <c r="AA207" i="21"/>
  <c r="AC207" i="21"/>
  <c r="AD207" i="21"/>
  <c r="S208" i="21"/>
  <c r="Q209" i="21"/>
  <c r="P209" i="21" s="1"/>
  <c r="V208" i="21"/>
  <c r="T208" i="21"/>
  <c r="R208" i="21"/>
  <c r="U208" i="21"/>
  <c r="AM208" i="21"/>
  <c r="AK208" i="21"/>
  <c r="AN208" i="21"/>
  <c r="AL208" i="21"/>
  <c r="AJ208" i="21"/>
  <c r="AI209" i="21"/>
  <c r="AH209" i="21" s="1"/>
  <c r="S105" i="21"/>
  <c r="T105" i="21"/>
  <c r="CG105" i="21" s="1"/>
  <c r="H209" i="21"/>
  <c r="L208" i="21"/>
  <c r="K208" i="21"/>
  <c r="I208" i="21"/>
  <c r="J208" i="21"/>
  <c r="AW208" i="21"/>
  <c r="AU208" i="21"/>
  <c r="AS208" i="21"/>
  <c r="AR209" i="21"/>
  <c r="AQ209" i="21" s="1"/>
  <c r="AT208" i="21"/>
  <c r="AV208" i="21"/>
  <c r="BS209" i="21"/>
  <c r="BR209" i="21" s="1"/>
  <c r="BW208" i="21"/>
  <c r="BV208" i="21"/>
  <c r="BT208" i="21"/>
  <c r="BU208" i="21"/>
  <c r="BX208" i="21"/>
  <c r="AV202" i="16"/>
  <c r="AM202" i="16"/>
  <c r="AT104" i="20"/>
  <c r="AU104" i="20"/>
  <c r="AC104" i="20"/>
  <c r="AB104" i="20"/>
  <c r="AM206" i="20"/>
  <c r="AL206" i="20"/>
  <c r="AK206" i="20"/>
  <c r="AJ206" i="20"/>
  <c r="AI207" i="20"/>
  <c r="AH208" i="20" s="1"/>
  <c r="AN206" i="20"/>
  <c r="AW206" i="20"/>
  <c r="AR207" i="20"/>
  <c r="AQ208" i="20" s="1"/>
  <c r="AV206" i="20"/>
  <c r="AU206" i="20"/>
  <c r="AT206" i="20"/>
  <c r="AS206" i="20"/>
  <c r="Z207" i="20"/>
  <c r="Y208" i="20" s="1"/>
  <c r="AC206" i="20"/>
  <c r="AB206" i="20"/>
  <c r="AA206" i="20"/>
  <c r="AE206" i="20"/>
  <c r="AD206" i="20"/>
  <c r="H207" i="20"/>
  <c r="L206" i="20"/>
  <c r="K206" i="20"/>
  <c r="J206" i="20"/>
  <c r="I206" i="20"/>
  <c r="AN105" i="20"/>
  <c r="R105" i="20"/>
  <c r="U105" i="20" s="1"/>
  <c r="BF105" i="20"/>
  <c r="BO105" i="20"/>
  <c r="V105" i="20"/>
  <c r="BF206" i="20"/>
  <c r="BE206" i="20"/>
  <c r="BD206" i="20"/>
  <c r="BC206" i="20"/>
  <c r="BA207" i="20"/>
  <c r="AZ208" i="20" s="1"/>
  <c r="BB206" i="20"/>
  <c r="BS207" i="20"/>
  <c r="BR208" i="20" s="1"/>
  <c r="BX206" i="20"/>
  <c r="BW206" i="20"/>
  <c r="BV206" i="20"/>
  <c r="BU206" i="20"/>
  <c r="BT206" i="20"/>
  <c r="BJ207" i="20"/>
  <c r="BI208" i="20" s="1"/>
  <c r="BO206" i="20"/>
  <c r="BN206" i="20"/>
  <c r="BM206" i="20"/>
  <c r="BL206" i="20"/>
  <c r="BK206" i="20"/>
  <c r="BV104" i="20"/>
  <c r="BU104" i="20"/>
  <c r="S206" i="20"/>
  <c r="R206" i="20"/>
  <c r="V206" i="20"/>
  <c r="Q207" i="20"/>
  <c r="P208" i="20" s="1"/>
  <c r="U206" i="20"/>
  <c r="T206" i="20"/>
  <c r="J109" i="16"/>
  <c r="I109" i="16" s="1"/>
  <c r="J203" i="16"/>
  <c r="K203" i="16"/>
  <c r="H204" i="16"/>
  <c r="L204" i="16" s="1"/>
  <c r="I203" i="16"/>
  <c r="BD106" i="16"/>
  <c r="BC106" i="16"/>
  <c r="BW103" i="16"/>
  <c r="T202" i="16"/>
  <c r="U202" i="16"/>
  <c r="AC98" i="16"/>
  <c r="AB202" i="16"/>
  <c r="AD202" i="16"/>
  <c r="AB98" i="16"/>
  <c r="BR202" i="16"/>
  <c r="BX202" i="16"/>
  <c r="BI202" i="16"/>
  <c r="BO202" i="16"/>
  <c r="AZ202" i="16"/>
  <c r="BF202" i="16"/>
  <c r="AW202" i="16"/>
  <c r="AN202" i="16"/>
  <c r="AE202" i="16"/>
  <c r="BU202" i="16"/>
  <c r="BT202" i="16"/>
  <c r="BV202" i="16"/>
  <c r="BS203" i="16"/>
  <c r="BW203" i="16" s="1"/>
  <c r="BK202" i="16"/>
  <c r="BM202" i="16"/>
  <c r="BL202" i="16"/>
  <c r="BJ203" i="16"/>
  <c r="BN203" i="16" s="1"/>
  <c r="BK103" i="16"/>
  <c r="BN103" i="16" s="1"/>
  <c r="BC202" i="16"/>
  <c r="BD202" i="16"/>
  <c r="BA203" i="16"/>
  <c r="BE203" i="16" s="1"/>
  <c r="BB202" i="16"/>
  <c r="AS102" i="16"/>
  <c r="AV102" i="16" s="1"/>
  <c r="AS202" i="16"/>
  <c r="AR203" i="16"/>
  <c r="AQ203" i="16" s="1"/>
  <c r="AU202" i="16"/>
  <c r="AT202" i="16"/>
  <c r="AK102" i="16"/>
  <c r="AL102" i="16"/>
  <c r="AL202" i="16"/>
  <c r="AK202" i="16"/>
  <c r="AJ202" i="16"/>
  <c r="AI203" i="16"/>
  <c r="AH203" i="16" s="1"/>
  <c r="AA202" i="16"/>
  <c r="Z203" i="16"/>
  <c r="Y203" i="16" s="1"/>
  <c r="AC202" i="16"/>
  <c r="S202" i="16"/>
  <c r="R202" i="16"/>
  <c r="V202" i="16"/>
  <c r="Q203" i="16"/>
  <c r="P203" i="16" s="1"/>
  <c r="CB208" i="20" l="1"/>
  <c r="CA209" i="20" s="1"/>
  <c r="CG207" i="20"/>
  <c r="CF207" i="20"/>
  <c r="CC207" i="20"/>
  <c r="CE207" i="20"/>
  <c r="CD207" i="20"/>
  <c r="CB209" i="21"/>
  <c r="CA209" i="21" s="1"/>
  <c r="CG208" i="21"/>
  <c r="CE208" i="21"/>
  <c r="CD208" i="21"/>
  <c r="CF208" i="21"/>
  <c r="CC208" i="21"/>
  <c r="CE104" i="20"/>
  <c r="CD104" i="20"/>
  <c r="CC203" i="16"/>
  <c r="CB204" i="16"/>
  <c r="CA204" i="16" s="1"/>
  <c r="CG203" i="16"/>
  <c r="CF203" i="16"/>
  <c r="CD203" i="16"/>
  <c r="CE203" i="16"/>
  <c r="BC208" i="21"/>
  <c r="BE208" i="21"/>
  <c r="BA209" i="21"/>
  <c r="AZ209" i="21" s="1"/>
  <c r="BD208" i="21"/>
  <c r="BF208" i="21"/>
  <c r="BB208" i="21"/>
  <c r="BK208" i="21"/>
  <c r="BJ209" i="21"/>
  <c r="BI209" i="21" s="1"/>
  <c r="BN208" i="21"/>
  <c r="BL208" i="21"/>
  <c r="BM208" i="21"/>
  <c r="BO208" i="21"/>
  <c r="Z209" i="21"/>
  <c r="Y209" i="21" s="1"/>
  <c r="AD208" i="21"/>
  <c r="AA208" i="21"/>
  <c r="AC208" i="21"/>
  <c r="AB208" i="21"/>
  <c r="AE208" i="21"/>
  <c r="J209" i="21"/>
  <c r="H210" i="21"/>
  <c r="K209" i="21"/>
  <c r="L209" i="21"/>
  <c r="I209" i="21"/>
  <c r="AE105" i="21"/>
  <c r="R105" i="21"/>
  <c r="U105" i="21" s="1"/>
  <c r="V105" i="21"/>
  <c r="AW105" i="21"/>
  <c r="BF105" i="21"/>
  <c r="AN105" i="21"/>
  <c r="BX105" i="21"/>
  <c r="BO105" i="21"/>
  <c r="AW209" i="21"/>
  <c r="AU209" i="21"/>
  <c r="AT209" i="21"/>
  <c r="AV209" i="21"/>
  <c r="AS209" i="21"/>
  <c r="AR210" i="21"/>
  <c r="AQ210" i="21" s="1"/>
  <c r="AI210" i="21"/>
  <c r="AH210" i="21" s="1"/>
  <c r="AM209" i="21"/>
  <c r="AK209" i="21"/>
  <c r="AJ209" i="21"/>
  <c r="AN209" i="21"/>
  <c r="AL209" i="21"/>
  <c r="BU209" i="21"/>
  <c r="BS210" i="21"/>
  <c r="BR210" i="21" s="1"/>
  <c r="BX209" i="21"/>
  <c r="BV209" i="21"/>
  <c r="BW209" i="21"/>
  <c r="BT209" i="21"/>
  <c r="U209" i="21"/>
  <c r="S209" i="21"/>
  <c r="V209" i="21"/>
  <c r="T209" i="21"/>
  <c r="R209" i="21"/>
  <c r="Q210" i="21"/>
  <c r="P210" i="21" s="1"/>
  <c r="AV203" i="16"/>
  <c r="AM203" i="16"/>
  <c r="BX207" i="20"/>
  <c r="BT207" i="20"/>
  <c r="BW207" i="20"/>
  <c r="BV207" i="20"/>
  <c r="BS208" i="20"/>
  <c r="BR209" i="20" s="1"/>
  <c r="BU207" i="20"/>
  <c r="BT104" i="20"/>
  <c r="BW104" i="20" s="1"/>
  <c r="BX104" i="20"/>
  <c r="BN207" i="20"/>
  <c r="BJ208" i="20"/>
  <c r="BI209" i="20" s="1"/>
  <c r="BK207" i="20"/>
  <c r="BO207" i="20"/>
  <c r="BM207" i="20"/>
  <c r="BL207" i="20"/>
  <c r="AT207" i="20"/>
  <c r="AR208" i="20"/>
  <c r="AQ209" i="20" s="1"/>
  <c r="AW207" i="20"/>
  <c r="AS207" i="20"/>
  <c r="AV207" i="20"/>
  <c r="AU207" i="20"/>
  <c r="T207" i="20"/>
  <c r="S207" i="20"/>
  <c r="V207" i="20"/>
  <c r="Q208" i="20"/>
  <c r="P209" i="20" s="1"/>
  <c r="U207" i="20"/>
  <c r="R207" i="20"/>
  <c r="BD207" i="20"/>
  <c r="BA208" i="20"/>
  <c r="AZ209" i="20" s="1"/>
  <c r="BF207" i="20"/>
  <c r="BE207" i="20"/>
  <c r="BC207" i="20"/>
  <c r="BB207" i="20"/>
  <c r="S106" i="20"/>
  <c r="T106" i="20"/>
  <c r="AD207" i="20"/>
  <c r="AC207" i="20"/>
  <c r="Z208" i="20"/>
  <c r="Y209" i="20" s="1"/>
  <c r="AB207" i="20"/>
  <c r="AA207" i="20"/>
  <c r="AE207" i="20"/>
  <c r="AA104" i="20"/>
  <c r="AD104" i="20" s="1"/>
  <c r="AE104" i="20"/>
  <c r="H208" i="20"/>
  <c r="K207" i="20"/>
  <c r="J207" i="20"/>
  <c r="I207" i="20"/>
  <c r="L207" i="20"/>
  <c r="AJ207" i="20"/>
  <c r="AN207" i="20"/>
  <c r="AM207" i="20"/>
  <c r="AL207" i="20"/>
  <c r="AI208" i="20"/>
  <c r="AH209" i="20" s="1"/>
  <c r="AK207" i="20"/>
  <c r="AS104" i="20"/>
  <c r="AV104" i="20" s="1"/>
  <c r="AW104" i="20"/>
  <c r="L109" i="16"/>
  <c r="J204" i="16"/>
  <c r="K204" i="16"/>
  <c r="H205" i="16"/>
  <c r="L205" i="16" s="1"/>
  <c r="I204" i="16"/>
  <c r="BB106" i="16"/>
  <c r="BE106" i="16" s="1"/>
  <c r="BD107" i="16" s="1"/>
  <c r="BV104" i="16"/>
  <c r="BU104" i="16"/>
  <c r="T203" i="16"/>
  <c r="U203" i="16"/>
  <c r="AB203" i="16"/>
  <c r="AD203" i="16"/>
  <c r="AA98" i="16"/>
  <c r="BR203" i="16"/>
  <c r="BX203" i="16"/>
  <c r="BI203" i="16"/>
  <c r="BO203" i="16"/>
  <c r="AZ203" i="16"/>
  <c r="BF203" i="16"/>
  <c r="AW203" i="16"/>
  <c r="AN203" i="16"/>
  <c r="AE203" i="16"/>
  <c r="BS204" i="16"/>
  <c r="BW204" i="16" s="1"/>
  <c r="BV203" i="16"/>
  <c r="BU203" i="16"/>
  <c r="BT203" i="16"/>
  <c r="BM104" i="16"/>
  <c r="BL104" i="16"/>
  <c r="BL203" i="16"/>
  <c r="BJ204" i="16"/>
  <c r="BN204" i="16" s="1"/>
  <c r="BK203" i="16"/>
  <c r="BM203" i="16"/>
  <c r="BD203" i="16"/>
  <c r="BB203" i="16"/>
  <c r="BA204" i="16"/>
  <c r="BE204" i="16" s="1"/>
  <c r="BC203" i="16"/>
  <c r="AT203" i="16"/>
  <c r="AS203" i="16"/>
  <c r="AU203" i="16"/>
  <c r="AR204" i="16"/>
  <c r="AQ204" i="16" s="1"/>
  <c r="AU103" i="16"/>
  <c r="AT103" i="16"/>
  <c r="AL203" i="16"/>
  <c r="AK203" i="16"/>
  <c r="AJ203" i="16"/>
  <c r="AI204" i="16"/>
  <c r="AH204" i="16" s="1"/>
  <c r="AJ102" i="16"/>
  <c r="AM102" i="16" s="1"/>
  <c r="AC203" i="16"/>
  <c r="AA203" i="16"/>
  <c r="Z204" i="16"/>
  <c r="Y204" i="16" s="1"/>
  <c r="S203" i="16"/>
  <c r="R203" i="16"/>
  <c r="V203" i="16"/>
  <c r="Q204" i="16"/>
  <c r="P204" i="16" s="1"/>
  <c r="CC209" i="21" l="1"/>
  <c r="CB210" i="21"/>
  <c r="CA210" i="21" s="1"/>
  <c r="CF209" i="21"/>
  <c r="CG209" i="21"/>
  <c r="CD209" i="21"/>
  <c r="CE209" i="21"/>
  <c r="CC104" i="20"/>
  <c r="CF104" i="20" s="1"/>
  <c r="CG104" i="20"/>
  <c r="CC208" i="20"/>
  <c r="CB209" i="20"/>
  <c r="CA210" i="20" s="1"/>
  <c r="CG208" i="20"/>
  <c r="CD208" i="20"/>
  <c r="CF208" i="20"/>
  <c r="CE208" i="20"/>
  <c r="CD204" i="16"/>
  <c r="CC204" i="16"/>
  <c r="CB205" i="16"/>
  <c r="CA205" i="16" s="1"/>
  <c r="CF204" i="16"/>
  <c r="CE204" i="16"/>
  <c r="CG204" i="16"/>
  <c r="BD209" i="21"/>
  <c r="BE209" i="21"/>
  <c r="BA210" i="21"/>
  <c r="AZ210" i="21" s="1"/>
  <c r="BF209" i="21"/>
  <c r="BC209" i="21"/>
  <c r="BB209" i="21"/>
  <c r="BK209" i="21"/>
  <c r="BM209" i="21"/>
  <c r="BJ210" i="21"/>
  <c r="BI210" i="21" s="1"/>
  <c r="BL209" i="21"/>
  <c r="BN209" i="21"/>
  <c r="BO209" i="21"/>
  <c r="AD209" i="21"/>
  <c r="AB209" i="21"/>
  <c r="Z210" i="21"/>
  <c r="Y210" i="21" s="1"/>
  <c r="AC209" i="21"/>
  <c r="AA209" i="21"/>
  <c r="AE209" i="21"/>
  <c r="S106" i="21"/>
  <c r="T106" i="21"/>
  <c r="CG106" i="21" s="1"/>
  <c r="Q211" i="21"/>
  <c r="P211" i="21" s="1"/>
  <c r="U210" i="21"/>
  <c r="S210" i="21"/>
  <c r="R210" i="21"/>
  <c r="V210" i="21"/>
  <c r="T210" i="21"/>
  <c r="AS210" i="21"/>
  <c r="AW210" i="21"/>
  <c r="AV210" i="21"/>
  <c r="AT210" i="21"/>
  <c r="AR211" i="21"/>
  <c r="AQ211" i="21" s="1"/>
  <c r="AU210" i="21"/>
  <c r="BW210" i="21"/>
  <c r="BU210" i="21"/>
  <c r="BX210" i="21"/>
  <c r="BS211" i="21"/>
  <c r="BR211" i="21" s="1"/>
  <c r="BT210" i="21"/>
  <c r="BV210" i="21"/>
  <c r="AI211" i="21"/>
  <c r="AH211" i="21" s="1"/>
  <c r="AM210" i="21"/>
  <c r="AL210" i="21"/>
  <c r="AJ210" i="21"/>
  <c r="AN210" i="21"/>
  <c r="AK210" i="21"/>
  <c r="L210" i="21"/>
  <c r="J210" i="21"/>
  <c r="K210" i="21"/>
  <c r="I210" i="21"/>
  <c r="H211" i="21"/>
  <c r="AV204" i="16"/>
  <c r="AM204" i="16"/>
  <c r="BV105" i="20"/>
  <c r="BU105" i="20"/>
  <c r="AT105" i="20"/>
  <c r="AU105" i="20"/>
  <c r="BV208" i="20"/>
  <c r="BU208" i="20"/>
  <c r="BT208" i="20"/>
  <c r="BS209" i="20"/>
  <c r="BR210" i="20" s="1"/>
  <c r="BX208" i="20"/>
  <c r="BW208" i="20"/>
  <c r="AC105" i="20"/>
  <c r="AB105" i="20"/>
  <c r="R208" i="20"/>
  <c r="V208" i="20"/>
  <c r="U208" i="20"/>
  <c r="T208" i="20"/>
  <c r="S208" i="20"/>
  <c r="Q209" i="20"/>
  <c r="P210" i="20" s="1"/>
  <c r="BJ209" i="20"/>
  <c r="BI210" i="20" s="1"/>
  <c r="BL208" i="20"/>
  <c r="BK208" i="20"/>
  <c r="BO208" i="20"/>
  <c r="BN208" i="20"/>
  <c r="BM208" i="20"/>
  <c r="AL208" i="20"/>
  <c r="AI209" i="20"/>
  <c r="AH210" i="20" s="1"/>
  <c r="AN208" i="20"/>
  <c r="AM208" i="20"/>
  <c r="AK208" i="20"/>
  <c r="AJ208" i="20"/>
  <c r="AB208" i="20"/>
  <c r="Z209" i="20"/>
  <c r="Y210" i="20" s="1"/>
  <c r="AE208" i="20"/>
  <c r="AD208" i="20"/>
  <c r="AC208" i="20"/>
  <c r="AA208" i="20"/>
  <c r="K208" i="20"/>
  <c r="J208" i="20"/>
  <c r="H209" i="20"/>
  <c r="L208" i="20"/>
  <c r="I208" i="20"/>
  <c r="AV208" i="20"/>
  <c r="AR209" i="20"/>
  <c r="AQ210" i="20" s="1"/>
  <c r="AW208" i="20"/>
  <c r="AU208" i="20"/>
  <c r="AT208" i="20"/>
  <c r="AS208" i="20"/>
  <c r="BO106" i="20"/>
  <c r="AN106" i="20"/>
  <c r="BF106" i="20"/>
  <c r="R106" i="20"/>
  <c r="U106" i="20" s="1"/>
  <c r="V106" i="20"/>
  <c r="BF208" i="20"/>
  <c r="BB208" i="20"/>
  <c r="BE208" i="20"/>
  <c r="BD208" i="20"/>
  <c r="BC208" i="20"/>
  <c r="BA209" i="20"/>
  <c r="AZ210" i="20" s="1"/>
  <c r="J110" i="16"/>
  <c r="I110" i="16" s="1"/>
  <c r="J205" i="16"/>
  <c r="K205" i="16"/>
  <c r="H206" i="16"/>
  <c r="L206" i="16" s="1"/>
  <c r="I205" i="16"/>
  <c r="BC107" i="16"/>
  <c r="BB107" i="16" s="1"/>
  <c r="BE107" i="16" s="1"/>
  <c r="BD108" i="16" s="1"/>
  <c r="BT104" i="16"/>
  <c r="T204" i="16"/>
  <c r="U204" i="16"/>
  <c r="AB204" i="16"/>
  <c r="AD204" i="16"/>
  <c r="AD98" i="16"/>
  <c r="BR204" i="16"/>
  <c r="BX204" i="16"/>
  <c r="BI204" i="16"/>
  <c r="BO204" i="16"/>
  <c r="AZ204" i="16"/>
  <c r="BF204" i="16"/>
  <c r="AW204" i="16"/>
  <c r="AN204" i="16"/>
  <c r="AE204" i="16"/>
  <c r="BS205" i="16"/>
  <c r="BW205" i="16" s="1"/>
  <c r="BV204" i="16"/>
  <c r="BU204" i="16"/>
  <c r="BT204" i="16"/>
  <c r="BJ205" i="16"/>
  <c r="BN205" i="16" s="1"/>
  <c r="BM204" i="16"/>
  <c r="BL204" i="16"/>
  <c r="BK204" i="16"/>
  <c r="BK104" i="16"/>
  <c r="BN104" i="16" s="1"/>
  <c r="BC204" i="16"/>
  <c r="BB204" i="16"/>
  <c r="BD204" i="16"/>
  <c r="BA205" i="16"/>
  <c r="BE205" i="16" s="1"/>
  <c r="AU204" i="16"/>
  <c r="AT204" i="16"/>
  <c r="AS204" i="16"/>
  <c r="AR205" i="16"/>
  <c r="AQ205" i="16" s="1"/>
  <c r="AS103" i="16"/>
  <c r="AV103" i="16" s="1"/>
  <c r="AL103" i="16"/>
  <c r="AK103" i="16"/>
  <c r="AL204" i="16"/>
  <c r="AK204" i="16"/>
  <c r="AJ204" i="16"/>
  <c r="AI205" i="16"/>
  <c r="AH205" i="16" s="1"/>
  <c r="Z205" i="16"/>
  <c r="Y205" i="16" s="1"/>
  <c r="AC204" i="16"/>
  <c r="AA204" i="16"/>
  <c r="S204" i="16"/>
  <c r="R204" i="16"/>
  <c r="V204" i="16"/>
  <c r="Q205" i="16"/>
  <c r="P205" i="16" s="1"/>
  <c r="CE105" i="20" l="1"/>
  <c r="CD105" i="20"/>
  <c r="CG209" i="20"/>
  <c r="CD209" i="20"/>
  <c r="CC209" i="20"/>
  <c r="CB210" i="20"/>
  <c r="CA211" i="20" s="1"/>
  <c r="CE209" i="20"/>
  <c r="CF209" i="20"/>
  <c r="CD210" i="21"/>
  <c r="CC210" i="21"/>
  <c r="CB211" i="21"/>
  <c r="CA211" i="21" s="1"/>
  <c r="CG210" i="21"/>
  <c r="CF210" i="21"/>
  <c r="CE210" i="21"/>
  <c r="CE205" i="16"/>
  <c r="CD205" i="16"/>
  <c r="CC205" i="16"/>
  <c r="CB206" i="16"/>
  <c r="CA206" i="16" s="1"/>
  <c r="CG205" i="16"/>
  <c r="CF205" i="16"/>
  <c r="BC210" i="21"/>
  <c r="BB210" i="21"/>
  <c r="BE210" i="21"/>
  <c r="BA211" i="21"/>
  <c r="AZ211" i="21" s="1"/>
  <c r="BD210" i="21"/>
  <c r="BF210" i="21"/>
  <c r="BN210" i="21"/>
  <c r="BJ211" i="21"/>
  <c r="BI211" i="21" s="1"/>
  <c r="BK210" i="21"/>
  <c r="BM210" i="21"/>
  <c r="BO210" i="21"/>
  <c r="BL210" i="21"/>
  <c r="AB210" i="21"/>
  <c r="AC210" i="21"/>
  <c r="AE210" i="21"/>
  <c r="AD210" i="21"/>
  <c r="AA210" i="21"/>
  <c r="Z211" i="21"/>
  <c r="Y211" i="21" s="1"/>
  <c r="AK211" i="21"/>
  <c r="AI212" i="21"/>
  <c r="AH212" i="21" s="1"/>
  <c r="AN211" i="21"/>
  <c r="AL211" i="21"/>
  <c r="AM211" i="21"/>
  <c r="AJ211" i="21"/>
  <c r="H212" i="21"/>
  <c r="L211" i="21"/>
  <c r="J211" i="21"/>
  <c r="I211" i="21"/>
  <c r="K211" i="21"/>
  <c r="AU211" i="21"/>
  <c r="AS211" i="21"/>
  <c r="AR212" i="21"/>
  <c r="AQ212" i="21" s="1"/>
  <c r="AV211" i="21"/>
  <c r="AW211" i="21"/>
  <c r="AT211" i="21"/>
  <c r="R106" i="21"/>
  <c r="U106" i="21" s="1"/>
  <c r="AW106" i="21"/>
  <c r="BF106" i="21"/>
  <c r="AE106" i="21"/>
  <c r="BO106" i="21"/>
  <c r="BX106" i="21"/>
  <c r="AN106" i="21"/>
  <c r="V106" i="21"/>
  <c r="BS212" i="21"/>
  <c r="BR212" i="21" s="1"/>
  <c r="BW211" i="21"/>
  <c r="BU211" i="21"/>
  <c r="BT211" i="21"/>
  <c r="BX211" i="21"/>
  <c r="BV211" i="21"/>
  <c r="Q212" i="21"/>
  <c r="P212" i="21" s="1"/>
  <c r="U211" i="21"/>
  <c r="T211" i="21"/>
  <c r="R211" i="21"/>
  <c r="V211" i="21"/>
  <c r="S211" i="21"/>
  <c r="AV205" i="16"/>
  <c r="AM205" i="16"/>
  <c r="BN209" i="20"/>
  <c r="BM209" i="20"/>
  <c r="BL209" i="20"/>
  <c r="BJ210" i="20"/>
  <c r="BI211" i="20" s="1"/>
  <c r="BO209" i="20"/>
  <c r="BK209" i="20"/>
  <c r="BD209" i="20"/>
  <c r="BC209" i="20"/>
  <c r="BB209" i="20"/>
  <c r="BA210" i="20"/>
  <c r="AZ211" i="20" s="1"/>
  <c r="BF209" i="20"/>
  <c r="BE209" i="20"/>
  <c r="I209" i="20"/>
  <c r="L209" i="20"/>
  <c r="K209" i="20"/>
  <c r="J209" i="20"/>
  <c r="H210" i="20"/>
  <c r="AD209" i="20"/>
  <c r="Z210" i="20"/>
  <c r="Y211" i="20" s="1"/>
  <c r="AC209" i="20"/>
  <c r="AB209" i="20"/>
  <c r="AA209" i="20"/>
  <c r="AE209" i="20"/>
  <c r="T209" i="20"/>
  <c r="Q210" i="20"/>
  <c r="P211" i="20" s="1"/>
  <c r="V209" i="20"/>
  <c r="U209" i="20"/>
  <c r="S209" i="20"/>
  <c r="R209" i="20"/>
  <c r="AA105" i="20"/>
  <c r="AD105" i="20" s="1"/>
  <c r="AE105" i="20"/>
  <c r="S107" i="20"/>
  <c r="T107" i="20"/>
  <c r="AS105" i="20"/>
  <c r="AV105" i="20" s="1"/>
  <c r="AW105" i="20"/>
  <c r="AR210" i="20"/>
  <c r="AQ211" i="20" s="1"/>
  <c r="AT209" i="20"/>
  <c r="AS209" i="20"/>
  <c r="AW209" i="20"/>
  <c r="AV209" i="20"/>
  <c r="AU209" i="20"/>
  <c r="BT209" i="20"/>
  <c r="BX209" i="20"/>
  <c r="BW209" i="20"/>
  <c r="BV209" i="20"/>
  <c r="BU209" i="20"/>
  <c r="BS210" i="20"/>
  <c r="BR211" i="20" s="1"/>
  <c r="BT105" i="20"/>
  <c r="BW105" i="20" s="1"/>
  <c r="BX105" i="20"/>
  <c r="AN209" i="20"/>
  <c r="AJ209" i="20"/>
  <c r="AI210" i="20"/>
  <c r="AH211" i="20" s="1"/>
  <c r="AM209" i="20"/>
  <c r="AL209" i="20"/>
  <c r="AK209" i="20"/>
  <c r="L110" i="16"/>
  <c r="J206" i="16"/>
  <c r="K206" i="16"/>
  <c r="H207" i="16"/>
  <c r="L207" i="16" s="1"/>
  <c r="I206" i="16"/>
  <c r="BC108" i="16"/>
  <c r="BB108" i="16" s="1"/>
  <c r="BE108" i="16" s="1"/>
  <c r="BW104" i="16"/>
  <c r="T205" i="16"/>
  <c r="U205" i="16"/>
  <c r="AB205" i="16"/>
  <c r="AD205" i="16"/>
  <c r="AC99" i="16"/>
  <c r="AB99" i="16"/>
  <c r="BR205" i="16"/>
  <c r="BX205" i="16"/>
  <c r="BI205" i="16"/>
  <c r="BO205" i="16"/>
  <c r="AZ205" i="16"/>
  <c r="BF205" i="16"/>
  <c r="AW205" i="16"/>
  <c r="AN205" i="16"/>
  <c r="AE205" i="16"/>
  <c r="BT205" i="16"/>
  <c r="BS206" i="16"/>
  <c r="BW206" i="16" s="1"/>
  <c r="BU205" i="16"/>
  <c r="BV205" i="16"/>
  <c r="BM105" i="16"/>
  <c r="BL105" i="16"/>
  <c r="BM205" i="16"/>
  <c r="BL205" i="16"/>
  <c r="BK205" i="16"/>
  <c r="BJ206" i="16"/>
  <c r="BN206" i="16" s="1"/>
  <c r="BD205" i="16"/>
  <c r="BB205" i="16"/>
  <c r="BA206" i="16"/>
  <c r="BE206" i="16" s="1"/>
  <c r="BC205" i="16"/>
  <c r="AU205" i="16"/>
  <c r="AT205" i="16"/>
  <c r="AR206" i="16"/>
  <c r="AQ206" i="16" s="1"/>
  <c r="AS205" i="16"/>
  <c r="AU104" i="16"/>
  <c r="AT104" i="16"/>
  <c r="AJ103" i="16"/>
  <c r="AM103" i="16" s="1"/>
  <c r="AL205" i="16"/>
  <c r="AK205" i="16"/>
  <c r="AI206" i="16"/>
  <c r="AH206" i="16" s="1"/>
  <c r="AJ205" i="16"/>
  <c r="Z206" i="16"/>
  <c r="Y206" i="16" s="1"/>
  <c r="AA205" i="16"/>
  <c r="AC205" i="16"/>
  <c r="S205" i="16"/>
  <c r="R205" i="16"/>
  <c r="V205" i="16"/>
  <c r="Q206" i="16"/>
  <c r="P206" i="16" s="1"/>
  <c r="CG210" i="20" l="1"/>
  <c r="CF210" i="20"/>
  <c r="CC210" i="20"/>
  <c r="CB211" i="20"/>
  <c r="CA212" i="20" s="1"/>
  <c r="CE210" i="20"/>
  <c r="CD210" i="20"/>
  <c r="CE211" i="21"/>
  <c r="CD211" i="21"/>
  <c r="CC211" i="21"/>
  <c r="CF211" i="21"/>
  <c r="CG211" i="21"/>
  <c r="CB212" i="21"/>
  <c r="CA212" i="21" s="1"/>
  <c r="CC105" i="20"/>
  <c r="CF105" i="20" s="1"/>
  <c r="CG105" i="20"/>
  <c r="CF206" i="16"/>
  <c r="CE206" i="16"/>
  <c r="CD206" i="16"/>
  <c r="CC206" i="16"/>
  <c r="CB207" i="16"/>
  <c r="CA207" i="16" s="1"/>
  <c r="CG206" i="16"/>
  <c r="BE211" i="21"/>
  <c r="BD211" i="21"/>
  <c r="BB211" i="21"/>
  <c r="BA212" i="21"/>
  <c r="AZ212" i="21" s="1"/>
  <c r="BF211" i="21"/>
  <c r="BC211" i="21"/>
  <c r="BJ212" i="21"/>
  <c r="BI212" i="21" s="1"/>
  <c r="BK211" i="21"/>
  <c r="BM211" i="21"/>
  <c r="BO211" i="21"/>
  <c r="BL211" i="21"/>
  <c r="BN211" i="21"/>
  <c r="AA211" i="21"/>
  <c r="AC211" i="21"/>
  <c r="Z212" i="21"/>
  <c r="Y212" i="21" s="1"/>
  <c r="AB211" i="21"/>
  <c r="AE211" i="21"/>
  <c r="AD211" i="21"/>
  <c r="S212" i="21"/>
  <c r="Q213" i="21"/>
  <c r="P213" i="21" s="1"/>
  <c r="V212" i="21"/>
  <c r="T212" i="21"/>
  <c r="U212" i="21"/>
  <c r="R212" i="21"/>
  <c r="AW212" i="21"/>
  <c r="AU212" i="21"/>
  <c r="AS212" i="21"/>
  <c r="AR213" i="21"/>
  <c r="AQ213" i="21" s="1"/>
  <c r="AV212" i="21"/>
  <c r="AT212" i="21"/>
  <c r="H213" i="21"/>
  <c r="L212" i="21"/>
  <c r="K212" i="21"/>
  <c r="I212" i="21"/>
  <c r="J212" i="21"/>
  <c r="BS213" i="21"/>
  <c r="BR213" i="21" s="1"/>
  <c r="BX212" i="21"/>
  <c r="BW212" i="21"/>
  <c r="BV212" i="21"/>
  <c r="BT212" i="21"/>
  <c r="BU212" i="21"/>
  <c r="S107" i="21"/>
  <c r="T107" i="21"/>
  <c r="CG107" i="21" s="1"/>
  <c r="AM212" i="21"/>
  <c r="AK212" i="21"/>
  <c r="AN212" i="21"/>
  <c r="AL212" i="21"/>
  <c r="AI213" i="21"/>
  <c r="AH213" i="21" s="1"/>
  <c r="AJ212" i="21"/>
  <c r="AV206" i="16"/>
  <c r="AM206" i="16"/>
  <c r="BV106" i="20"/>
  <c r="BU106" i="20"/>
  <c r="AU106" i="20"/>
  <c r="AT106" i="20"/>
  <c r="BV210" i="20"/>
  <c r="BS211" i="20"/>
  <c r="BR212" i="20" s="1"/>
  <c r="BX210" i="20"/>
  <c r="BW210" i="20"/>
  <c r="BU210" i="20"/>
  <c r="BT210" i="20"/>
  <c r="BO107" i="20"/>
  <c r="V107" i="20"/>
  <c r="BF107" i="20"/>
  <c r="AN107" i="20"/>
  <c r="R107" i="20"/>
  <c r="U107" i="20" s="1"/>
  <c r="Z211" i="20"/>
  <c r="Y212" i="20" s="1"/>
  <c r="AB210" i="20"/>
  <c r="AA210" i="20"/>
  <c r="AE210" i="20"/>
  <c r="AD210" i="20"/>
  <c r="AC210" i="20"/>
  <c r="V210" i="20"/>
  <c r="R210" i="20"/>
  <c r="U210" i="20"/>
  <c r="T210" i="20"/>
  <c r="S210" i="20"/>
  <c r="Q211" i="20"/>
  <c r="P212" i="20" s="1"/>
  <c r="AL210" i="20"/>
  <c r="AK210" i="20"/>
  <c r="AJ210" i="20"/>
  <c r="AI211" i="20"/>
  <c r="AH212" i="20" s="1"/>
  <c r="AN210" i="20"/>
  <c r="AM210" i="20"/>
  <c r="BB210" i="20"/>
  <c r="BF210" i="20"/>
  <c r="BE210" i="20"/>
  <c r="BD210" i="20"/>
  <c r="BA211" i="20"/>
  <c r="AZ212" i="20" s="1"/>
  <c r="BC210" i="20"/>
  <c r="BL210" i="20"/>
  <c r="BJ211" i="20"/>
  <c r="BI212" i="20" s="1"/>
  <c r="BO210" i="20"/>
  <c r="BN210" i="20"/>
  <c r="BK210" i="20"/>
  <c r="BM210" i="20"/>
  <c r="K210" i="20"/>
  <c r="H211" i="20"/>
  <c r="L210" i="20"/>
  <c r="J210" i="20"/>
  <c r="I210" i="20"/>
  <c r="AB106" i="20"/>
  <c r="AC106" i="20"/>
  <c r="AV210" i="20"/>
  <c r="AU210" i="20"/>
  <c r="AT210" i="20"/>
  <c r="AR211" i="20"/>
  <c r="AQ212" i="20" s="1"/>
  <c r="AW210" i="20"/>
  <c r="AS210" i="20"/>
  <c r="J111" i="16"/>
  <c r="I111" i="16" s="1"/>
  <c r="J207" i="16"/>
  <c r="K207" i="16"/>
  <c r="H208" i="16"/>
  <c r="L208" i="16" s="1"/>
  <c r="I207" i="16"/>
  <c r="BU105" i="16"/>
  <c r="BV105" i="16"/>
  <c r="BC109" i="16"/>
  <c r="BD109" i="16"/>
  <c r="AA99" i="16"/>
  <c r="AD99" i="16" s="1"/>
  <c r="T206" i="16"/>
  <c r="U206" i="16"/>
  <c r="AB206" i="16"/>
  <c r="AD206" i="16"/>
  <c r="BR206" i="16"/>
  <c r="BX206" i="16"/>
  <c r="BI206" i="16"/>
  <c r="BO206" i="16"/>
  <c r="AZ206" i="16"/>
  <c r="BF206" i="16"/>
  <c r="AW206" i="16"/>
  <c r="AN206" i="16"/>
  <c r="AE206" i="16"/>
  <c r="BU206" i="16"/>
  <c r="BT206" i="16"/>
  <c r="BS207" i="16"/>
  <c r="BW207" i="16" s="1"/>
  <c r="BV206" i="16"/>
  <c r="BK206" i="16"/>
  <c r="BJ207" i="16"/>
  <c r="BN207" i="16" s="1"/>
  <c r="BL206" i="16"/>
  <c r="BM206" i="16"/>
  <c r="BK105" i="16"/>
  <c r="BN105" i="16" s="1"/>
  <c r="BC206" i="16"/>
  <c r="BD206" i="16"/>
  <c r="BA207" i="16"/>
  <c r="BE207" i="16" s="1"/>
  <c r="BB206" i="16"/>
  <c r="AU206" i="16"/>
  <c r="AR207" i="16"/>
  <c r="AQ207" i="16" s="1"/>
  <c r="AS206" i="16"/>
  <c r="AT206" i="16"/>
  <c r="AS104" i="16"/>
  <c r="AV104" i="16" s="1"/>
  <c r="AI207" i="16"/>
  <c r="AH207" i="16" s="1"/>
  <c r="AL206" i="16"/>
  <c r="AK206" i="16"/>
  <c r="AJ206" i="16"/>
  <c r="AL104" i="16"/>
  <c r="AK104" i="16"/>
  <c r="Z207" i="16"/>
  <c r="Y207" i="16" s="1"/>
  <c r="AC206" i="16"/>
  <c r="AA206" i="16"/>
  <c r="S206" i="16"/>
  <c r="R206" i="16"/>
  <c r="V206" i="16"/>
  <c r="Q207" i="16"/>
  <c r="P207" i="16" s="1"/>
  <c r="CE106" i="20" l="1"/>
  <c r="CD106" i="20"/>
  <c r="CF212" i="21"/>
  <c r="CE212" i="21"/>
  <c r="CD212" i="21"/>
  <c r="CC212" i="21"/>
  <c r="CB213" i="21"/>
  <c r="CA213" i="21" s="1"/>
  <c r="CG212" i="21"/>
  <c r="CB212" i="20"/>
  <c r="CA213" i="20" s="1"/>
  <c r="CG211" i="20"/>
  <c r="CD211" i="20"/>
  <c r="CC211" i="20"/>
  <c r="CE211" i="20"/>
  <c r="CF211" i="20"/>
  <c r="CG207" i="16"/>
  <c r="CF207" i="16"/>
  <c r="CE207" i="16"/>
  <c r="CD207" i="16"/>
  <c r="CC207" i="16"/>
  <c r="CB208" i="16"/>
  <c r="CA208" i="16" s="1"/>
  <c r="BA213" i="21"/>
  <c r="AZ213" i="21" s="1"/>
  <c r="BD212" i="21"/>
  <c r="BE212" i="21"/>
  <c r="BB212" i="21"/>
  <c r="BC212" i="21"/>
  <c r="BF212" i="21"/>
  <c r="BK212" i="21"/>
  <c r="BL212" i="21"/>
  <c r="BM212" i="21"/>
  <c r="BO212" i="21"/>
  <c r="BN212" i="21"/>
  <c r="BJ213" i="21"/>
  <c r="BI213" i="21" s="1"/>
  <c r="AA212" i="21"/>
  <c r="Z213" i="21"/>
  <c r="Y213" i="21" s="1"/>
  <c r="AC212" i="21"/>
  <c r="AD212" i="21"/>
  <c r="AB212" i="21"/>
  <c r="AE212" i="21"/>
  <c r="AI214" i="21"/>
  <c r="AH214" i="21" s="1"/>
  <c r="AN213" i="21"/>
  <c r="AM213" i="21"/>
  <c r="AL213" i="21"/>
  <c r="AK213" i="21"/>
  <c r="AJ213" i="21"/>
  <c r="J213" i="21"/>
  <c r="H214" i="21"/>
  <c r="K213" i="21"/>
  <c r="L213" i="21"/>
  <c r="I213" i="21"/>
  <c r="AE107" i="21"/>
  <c r="AN107" i="21"/>
  <c r="AW107" i="21"/>
  <c r="V107" i="21"/>
  <c r="BX107" i="21"/>
  <c r="BF107" i="21"/>
  <c r="R107" i="21"/>
  <c r="U107" i="21" s="1"/>
  <c r="BO107" i="21"/>
  <c r="AR214" i="21"/>
  <c r="AQ214" i="21" s="1"/>
  <c r="AW213" i="21"/>
  <c r="AV213" i="21"/>
  <c r="AU213" i="21"/>
  <c r="AT213" i="21"/>
  <c r="AS213" i="21"/>
  <c r="U213" i="21"/>
  <c r="S213" i="21"/>
  <c r="R213" i="21"/>
  <c r="V213" i="21"/>
  <c r="Q214" i="21"/>
  <c r="P214" i="21" s="1"/>
  <c r="T213" i="21"/>
  <c r="BU213" i="21"/>
  <c r="BT213" i="21"/>
  <c r="BS214" i="21"/>
  <c r="BR214" i="21" s="1"/>
  <c r="BX213" i="21"/>
  <c r="BV213" i="21"/>
  <c r="BW213" i="21"/>
  <c r="AV207" i="16"/>
  <c r="AM207" i="16"/>
  <c r="AJ211" i="20"/>
  <c r="AN211" i="20"/>
  <c r="AM211" i="20"/>
  <c r="AL211" i="20"/>
  <c r="AI212" i="20"/>
  <c r="AH213" i="20" s="1"/>
  <c r="AK211" i="20"/>
  <c r="BD211" i="20"/>
  <c r="BC211" i="20"/>
  <c r="BA212" i="20"/>
  <c r="AZ213" i="20" s="1"/>
  <c r="BF211" i="20"/>
  <c r="BE211" i="20"/>
  <c r="BB211" i="20"/>
  <c r="AD211" i="20"/>
  <c r="AC211" i="20"/>
  <c r="AB211" i="20"/>
  <c r="AE211" i="20"/>
  <c r="AA211" i="20"/>
  <c r="Z212" i="20"/>
  <c r="Y213" i="20" s="1"/>
  <c r="AT211" i="20"/>
  <c r="AR212" i="20"/>
  <c r="AQ213" i="20" s="1"/>
  <c r="AW211" i="20"/>
  <c r="AV211" i="20"/>
  <c r="AU211" i="20"/>
  <c r="AS211" i="20"/>
  <c r="S108" i="20"/>
  <c r="T108" i="20"/>
  <c r="AS106" i="20"/>
  <c r="AV106" i="20" s="1"/>
  <c r="AW106" i="20"/>
  <c r="AA106" i="20"/>
  <c r="AD106" i="20" s="1"/>
  <c r="AE106" i="20"/>
  <c r="BN211" i="20"/>
  <c r="BM211" i="20"/>
  <c r="BJ212" i="20"/>
  <c r="BI213" i="20" s="1"/>
  <c r="BO211" i="20"/>
  <c r="BL211" i="20"/>
  <c r="BK211" i="20"/>
  <c r="Q212" i="20"/>
  <c r="P213" i="20" s="1"/>
  <c r="T211" i="20"/>
  <c r="S211" i="20"/>
  <c r="R211" i="20"/>
  <c r="V211" i="20"/>
  <c r="U211" i="20"/>
  <c r="I211" i="20"/>
  <c r="L211" i="20"/>
  <c r="K211" i="20"/>
  <c r="H212" i="20"/>
  <c r="J211" i="20"/>
  <c r="BT106" i="20"/>
  <c r="BW106" i="20" s="1"/>
  <c r="BX106" i="20"/>
  <c r="BX211" i="20"/>
  <c r="BW211" i="20"/>
  <c r="BT211" i="20"/>
  <c r="BS212" i="20"/>
  <c r="BR213" i="20" s="1"/>
  <c r="BV211" i="20"/>
  <c r="BU211" i="20"/>
  <c r="L111" i="16"/>
  <c r="J208" i="16"/>
  <c r="K208" i="16"/>
  <c r="H209" i="16"/>
  <c r="L209" i="16" s="1"/>
  <c r="I208" i="16"/>
  <c r="BB109" i="16"/>
  <c r="BE109" i="16" s="1"/>
  <c r="BD110" i="16" s="1"/>
  <c r="BT105" i="16"/>
  <c r="BW105" i="16" s="1"/>
  <c r="T207" i="16"/>
  <c r="U207" i="16"/>
  <c r="AB207" i="16"/>
  <c r="AD207" i="16"/>
  <c r="AC100" i="16"/>
  <c r="AB100" i="16"/>
  <c r="BR207" i="16"/>
  <c r="BX207" i="16"/>
  <c r="BI207" i="16"/>
  <c r="BO207" i="16"/>
  <c r="AZ207" i="16"/>
  <c r="BF207" i="16"/>
  <c r="AW207" i="16"/>
  <c r="AN207" i="16"/>
  <c r="AE207" i="16"/>
  <c r="BV207" i="16"/>
  <c r="BU207" i="16"/>
  <c r="BT207" i="16"/>
  <c r="BS208" i="16"/>
  <c r="BW208" i="16" s="1"/>
  <c r="BL106" i="16"/>
  <c r="BM106" i="16"/>
  <c r="BL207" i="16"/>
  <c r="BK207" i="16"/>
  <c r="BJ208" i="16"/>
  <c r="BN208" i="16" s="1"/>
  <c r="BM207" i="16"/>
  <c r="BA208" i="16"/>
  <c r="BE208" i="16" s="1"/>
  <c r="BD207" i="16"/>
  <c r="BC207" i="16"/>
  <c r="BB207" i="16"/>
  <c r="AU105" i="16"/>
  <c r="AT105" i="16"/>
  <c r="AT207" i="16"/>
  <c r="AS207" i="16"/>
  <c r="AR208" i="16"/>
  <c r="AQ208" i="16" s="1"/>
  <c r="AU207" i="16"/>
  <c r="AJ104" i="16"/>
  <c r="AM104" i="16" s="1"/>
  <c r="AI208" i="16"/>
  <c r="AH208" i="16" s="1"/>
  <c r="AL207" i="16"/>
  <c r="AK207" i="16"/>
  <c r="AJ207" i="16"/>
  <c r="AA207" i="16"/>
  <c r="Z208" i="16"/>
  <c r="Y208" i="16" s="1"/>
  <c r="AC207" i="16"/>
  <c r="S207" i="16"/>
  <c r="R207" i="16"/>
  <c r="Q208" i="16"/>
  <c r="P208" i="16" s="1"/>
  <c r="V207" i="16"/>
  <c r="CG213" i="21" l="1"/>
  <c r="CF213" i="21"/>
  <c r="CE213" i="21"/>
  <c r="CD213" i="21"/>
  <c r="CC213" i="21"/>
  <c r="CB214" i="21"/>
  <c r="CA214" i="21" s="1"/>
  <c r="CB213" i="20"/>
  <c r="CA214" i="20" s="1"/>
  <c r="CE212" i="20"/>
  <c r="CG212" i="20"/>
  <c r="CF212" i="20"/>
  <c r="CD212" i="20"/>
  <c r="CC212" i="20"/>
  <c r="CC106" i="20"/>
  <c r="CF106" i="20" s="1"/>
  <c r="CG106" i="20"/>
  <c r="CG208" i="16"/>
  <c r="CF208" i="16"/>
  <c r="CE208" i="16"/>
  <c r="CD208" i="16"/>
  <c r="CB209" i="16"/>
  <c r="CA209" i="16" s="1"/>
  <c r="CC208" i="16"/>
  <c r="BA214" i="21"/>
  <c r="AZ214" i="21" s="1"/>
  <c r="BC213" i="21"/>
  <c r="BB213" i="21"/>
  <c r="BD213" i="21"/>
  <c r="BE213" i="21"/>
  <c r="BF213" i="21"/>
  <c r="BK213" i="21"/>
  <c r="BL213" i="21"/>
  <c r="BM213" i="21"/>
  <c r="BN213" i="21"/>
  <c r="BO213" i="21"/>
  <c r="BJ214" i="21"/>
  <c r="BI214" i="21" s="1"/>
  <c r="AD213" i="21"/>
  <c r="Z214" i="21"/>
  <c r="Y214" i="21" s="1"/>
  <c r="AA213" i="21"/>
  <c r="AB213" i="21"/>
  <c r="AE213" i="21"/>
  <c r="AC213" i="21"/>
  <c r="S108" i="21"/>
  <c r="T108" i="21"/>
  <c r="CG108" i="21" s="1"/>
  <c r="L214" i="21"/>
  <c r="K214" i="21"/>
  <c r="J214" i="21"/>
  <c r="I214" i="21"/>
  <c r="H215" i="21"/>
  <c r="Q215" i="21"/>
  <c r="P215" i="21" s="1"/>
  <c r="V214" i="21"/>
  <c r="U214" i="21"/>
  <c r="T214" i="21"/>
  <c r="S214" i="21"/>
  <c r="R214" i="21"/>
  <c r="BW214" i="21"/>
  <c r="BV214" i="21"/>
  <c r="BU214" i="21"/>
  <c r="BT214" i="21"/>
  <c r="BX214" i="21"/>
  <c r="BS215" i="21"/>
  <c r="BR215" i="21" s="1"/>
  <c r="AS214" i="21"/>
  <c r="AR215" i="21"/>
  <c r="AQ215" i="21" s="1"/>
  <c r="AW214" i="21"/>
  <c r="AV214" i="21"/>
  <c r="AT214" i="21"/>
  <c r="AU214" i="21"/>
  <c r="AI215" i="21"/>
  <c r="AH215" i="21" s="1"/>
  <c r="AN214" i="21"/>
  <c r="AM214" i="21"/>
  <c r="AL214" i="21"/>
  <c r="AJ214" i="21"/>
  <c r="AK214" i="21"/>
  <c r="AV208" i="16"/>
  <c r="AM208" i="16"/>
  <c r="AU107" i="20"/>
  <c r="AT107" i="20"/>
  <c r="BV107" i="20"/>
  <c r="BU107" i="20"/>
  <c r="BJ213" i="20"/>
  <c r="BI214" i="20" s="1"/>
  <c r="BO212" i="20"/>
  <c r="BL212" i="20"/>
  <c r="BK212" i="20"/>
  <c r="BN212" i="20"/>
  <c r="BM212" i="20"/>
  <c r="BF108" i="20"/>
  <c r="BO108" i="20"/>
  <c r="AN108" i="20"/>
  <c r="V108" i="20"/>
  <c r="R108" i="20"/>
  <c r="U108" i="20" s="1"/>
  <c r="AV212" i="20"/>
  <c r="AU212" i="20"/>
  <c r="AR213" i="20"/>
  <c r="AQ214" i="20" s="1"/>
  <c r="AS212" i="20"/>
  <c r="AW212" i="20"/>
  <c r="AT212" i="20"/>
  <c r="AL212" i="20"/>
  <c r="AK212" i="20"/>
  <c r="AI213" i="20"/>
  <c r="AH214" i="20" s="1"/>
  <c r="AN212" i="20"/>
  <c r="AM212" i="20"/>
  <c r="AJ212" i="20"/>
  <c r="BS213" i="20"/>
  <c r="BR214" i="20" s="1"/>
  <c r="BV212" i="20"/>
  <c r="BU212" i="20"/>
  <c r="BT212" i="20"/>
  <c r="BX212" i="20"/>
  <c r="BW212" i="20"/>
  <c r="H213" i="20"/>
  <c r="K212" i="20"/>
  <c r="J212" i="20"/>
  <c r="I212" i="20"/>
  <c r="L212" i="20"/>
  <c r="AB212" i="20"/>
  <c r="AA212" i="20"/>
  <c r="Z213" i="20"/>
  <c r="Y214" i="20" s="1"/>
  <c r="AE212" i="20"/>
  <c r="AD212" i="20"/>
  <c r="AC212" i="20"/>
  <c r="R212" i="20"/>
  <c r="V212" i="20"/>
  <c r="U212" i="20"/>
  <c r="T212" i="20"/>
  <c r="Q213" i="20"/>
  <c r="P214" i="20" s="1"/>
  <c r="S212" i="20"/>
  <c r="BF212" i="20"/>
  <c r="BE212" i="20"/>
  <c r="BB212" i="20"/>
  <c r="BA213" i="20"/>
  <c r="AZ214" i="20" s="1"/>
  <c r="BD212" i="20"/>
  <c r="BC212" i="20"/>
  <c r="AB107" i="20"/>
  <c r="AC107" i="20"/>
  <c r="BC110" i="16"/>
  <c r="BB110" i="16" s="1"/>
  <c r="BE110" i="16" s="1"/>
  <c r="BC111" i="16" s="1"/>
  <c r="J112" i="16"/>
  <c r="I112" i="16" s="1"/>
  <c r="J209" i="16"/>
  <c r="K209" i="16"/>
  <c r="H210" i="16"/>
  <c r="L210" i="16" s="1"/>
  <c r="I209" i="16"/>
  <c r="BV106" i="16"/>
  <c r="BU106" i="16"/>
  <c r="AA100" i="16"/>
  <c r="AD100" i="16" s="1"/>
  <c r="T208" i="16"/>
  <c r="U208" i="16"/>
  <c r="AB208" i="16"/>
  <c r="AD208" i="16"/>
  <c r="BR208" i="16"/>
  <c r="BX208" i="16"/>
  <c r="BI208" i="16"/>
  <c r="BO208" i="16"/>
  <c r="AZ208" i="16"/>
  <c r="BF208" i="16"/>
  <c r="AW208" i="16"/>
  <c r="AN208" i="16"/>
  <c r="AE208" i="16"/>
  <c r="BV208" i="16"/>
  <c r="BU208" i="16"/>
  <c r="BS209" i="16"/>
  <c r="BW209" i="16" s="1"/>
  <c r="BT208" i="16"/>
  <c r="BM208" i="16"/>
  <c r="BK208" i="16"/>
  <c r="BJ209" i="16"/>
  <c r="BN209" i="16" s="1"/>
  <c r="BL208" i="16"/>
  <c r="BK106" i="16"/>
  <c r="BN106" i="16" s="1"/>
  <c r="BC208" i="16"/>
  <c r="BA209" i="16"/>
  <c r="BE209" i="16" s="1"/>
  <c r="BB208" i="16"/>
  <c r="BD208" i="16"/>
  <c r="AR209" i="16"/>
  <c r="AQ209" i="16" s="1"/>
  <c r="AS208" i="16"/>
  <c r="AT208" i="16"/>
  <c r="AU208" i="16"/>
  <c r="AS105" i="16"/>
  <c r="AV105" i="16" s="1"/>
  <c r="AJ208" i="16"/>
  <c r="AI209" i="16"/>
  <c r="AH209" i="16" s="1"/>
  <c r="AL208" i="16"/>
  <c r="AK208" i="16"/>
  <c r="AL105" i="16"/>
  <c r="AK105" i="16"/>
  <c r="AA208" i="16"/>
  <c r="Z209" i="16"/>
  <c r="Y209" i="16" s="1"/>
  <c r="AC208" i="16"/>
  <c r="S208" i="16"/>
  <c r="R208" i="16"/>
  <c r="V208" i="16"/>
  <c r="Q209" i="16"/>
  <c r="P209" i="16" s="1"/>
  <c r="CG214" i="21" l="1"/>
  <c r="CF214" i="21"/>
  <c r="CE214" i="21"/>
  <c r="CC214" i="21"/>
  <c r="CD214" i="21"/>
  <c r="CB215" i="21"/>
  <c r="CA215" i="21" s="1"/>
  <c r="CE107" i="20"/>
  <c r="CD107" i="20"/>
  <c r="CC213" i="20"/>
  <c r="CB214" i="20"/>
  <c r="CA215" i="20" s="1"/>
  <c r="CF213" i="20"/>
  <c r="CE213" i="20"/>
  <c r="CD213" i="20"/>
  <c r="CG213" i="20"/>
  <c r="CB210" i="16"/>
  <c r="CA210" i="16" s="1"/>
  <c r="CG209" i="16"/>
  <c r="CF209" i="16"/>
  <c r="CE209" i="16"/>
  <c r="CD209" i="16"/>
  <c r="CC209" i="16"/>
  <c r="BE214" i="21"/>
  <c r="BB214" i="21"/>
  <c r="BC214" i="21"/>
  <c r="BD214" i="21"/>
  <c r="BF214" i="21"/>
  <c r="BA215" i="21"/>
  <c r="AZ215" i="21" s="1"/>
  <c r="BM214" i="21"/>
  <c r="BK214" i="21"/>
  <c r="BL214" i="21"/>
  <c r="BO214" i="21"/>
  <c r="BN214" i="21"/>
  <c r="BJ215" i="21"/>
  <c r="BI215" i="21" s="1"/>
  <c r="AE214" i="21"/>
  <c r="AB214" i="21"/>
  <c r="AD214" i="21"/>
  <c r="Z215" i="21"/>
  <c r="Y215" i="21" s="1"/>
  <c r="AC214" i="21"/>
  <c r="AA214" i="21"/>
  <c r="AU215" i="21"/>
  <c r="AT215" i="21"/>
  <c r="AS215" i="21"/>
  <c r="AR216" i="21"/>
  <c r="AQ216" i="21" s="1"/>
  <c r="AV215" i="21"/>
  <c r="AW215" i="21"/>
  <c r="H216" i="21"/>
  <c r="L215" i="21"/>
  <c r="K215" i="21"/>
  <c r="J215" i="21"/>
  <c r="I215" i="21"/>
  <c r="BS216" i="21"/>
  <c r="BR216" i="21" s="1"/>
  <c r="BX215" i="21"/>
  <c r="BW215" i="21"/>
  <c r="BV215" i="21"/>
  <c r="BU215" i="21"/>
  <c r="BT215" i="21"/>
  <c r="AK215" i="21"/>
  <c r="AJ215" i="21"/>
  <c r="AI216" i="21"/>
  <c r="AH216" i="21" s="1"/>
  <c r="AN215" i="21"/>
  <c r="AL215" i="21"/>
  <c r="AM215" i="21"/>
  <c r="BO108" i="21"/>
  <c r="AE108" i="21"/>
  <c r="BF108" i="21"/>
  <c r="BX108" i="21"/>
  <c r="AW108" i="21"/>
  <c r="AN108" i="21"/>
  <c r="R108" i="21"/>
  <c r="U108" i="21" s="1"/>
  <c r="V108" i="21"/>
  <c r="Q216" i="21"/>
  <c r="P216" i="21" s="1"/>
  <c r="V215" i="21"/>
  <c r="U215" i="21"/>
  <c r="T215" i="21"/>
  <c r="R215" i="21"/>
  <c r="S215" i="21"/>
  <c r="AV209" i="16"/>
  <c r="AM209" i="16"/>
  <c r="AN213" i="20"/>
  <c r="AM213" i="20"/>
  <c r="AJ213" i="20"/>
  <c r="AL213" i="20"/>
  <c r="AI214" i="20"/>
  <c r="AH215" i="20" s="1"/>
  <c r="AK213" i="20"/>
  <c r="AA107" i="20"/>
  <c r="AD107" i="20" s="1"/>
  <c r="AE107" i="20"/>
  <c r="BJ214" i="20"/>
  <c r="BI215" i="20" s="1"/>
  <c r="BN213" i="20"/>
  <c r="BM213" i="20"/>
  <c r="BL213" i="20"/>
  <c r="BO213" i="20"/>
  <c r="BK213" i="20"/>
  <c r="BT213" i="20"/>
  <c r="BX213" i="20"/>
  <c r="BW213" i="20"/>
  <c r="BV213" i="20"/>
  <c r="BU213" i="20"/>
  <c r="BS214" i="20"/>
  <c r="BR215" i="20" s="1"/>
  <c r="T109" i="20"/>
  <c r="S109" i="20"/>
  <c r="BT107" i="20"/>
  <c r="BW107" i="20" s="1"/>
  <c r="BX107" i="20"/>
  <c r="T213" i="20"/>
  <c r="S213" i="20"/>
  <c r="Q214" i="20"/>
  <c r="P215" i="20" s="1"/>
  <c r="V213" i="20"/>
  <c r="U213" i="20"/>
  <c r="R213" i="20"/>
  <c r="I213" i="20"/>
  <c r="L213" i="20"/>
  <c r="K213" i="20"/>
  <c r="H214" i="20"/>
  <c r="J213" i="20"/>
  <c r="BA214" i="20"/>
  <c r="AZ215" i="20" s="1"/>
  <c r="BD213" i="20"/>
  <c r="BC213" i="20"/>
  <c r="BB213" i="20"/>
  <c r="BE213" i="20"/>
  <c r="BF213" i="20"/>
  <c r="AD213" i="20"/>
  <c r="AC213" i="20"/>
  <c r="Z214" i="20"/>
  <c r="Y215" i="20" s="1"/>
  <c r="AB213" i="20"/>
  <c r="AA213" i="20"/>
  <c r="AE213" i="20"/>
  <c r="AR214" i="20"/>
  <c r="AQ215" i="20" s="1"/>
  <c r="AW213" i="20"/>
  <c r="AT213" i="20"/>
  <c r="AS213" i="20"/>
  <c r="AV213" i="20"/>
  <c r="AU213" i="20"/>
  <c r="AS107" i="20"/>
  <c r="AV107" i="20" s="1"/>
  <c r="AW107" i="20"/>
  <c r="L112" i="16"/>
  <c r="J210" i="16"/>
  <c r="K210" i="16"/>
  <c r="H211" i="16"/>
  <c r="L211" i="16" s="1"/>
  <c r="I210" i="16"/>
  <c r="BD111" i="16"/>
  <c r="BB111" i="16" s="1"/>
  <c r="BE111" i="16" s="1"/>
  <c r="BT106" i="16"/>
  <c r="BW106" i="16" s="1"/>
  <c r="BV107" i="16" s="1"/>
  <c r="T209" i="16"/>
  <c r="U209" i="16"/>
  <c r="AB209" i="16"/>
  <c r="AD209" i="16"/>
  <c r="AC101" i="16"/>
  <c r="AB101" i="16"/>
  <c r="BR209" i="16"/>
  <c r="BX209" i="16"/>
  <c r="BI209" i="16"/>
  <c r="BO209" i="16"/>
  <c r="AZ209" i="16"/>
  <c r="BF209" i="16"/>
  <c r="AW209" i="16"/>
  <c r="AN209" i="16"/>
  <c r="AE209" i="16"/>
  <c r="BV209" i="16"/>
  <c r="BT209" i="16"/>
  <c r="BU209" i="16"/>
  <c r="BS210" i="16"/>
  <c r="BW210" i="16" s="1"/>
  <c r="BM107" i="16"/>
  <c r="BL107" i="16"/>
  <c r="BL209" i="16"/>
  <c r="BJ210" i="16"/>
  <c r="BN210" i="16" s="1"/>
  <c r="BM209" i="16"/>
  <c r="BK209" i="16"/>
  <c r="BB209" i="16"/>
  <c r="BA210" i="16"/>
  <c r="BE210" i="16" s="1"/>
  <c r="BC209" i="16"/>
  <c r="BD209" i="16"/>
  <c r="AU106" i="16"/>
  <c r="AT106" i="16"/>
  <c r="AR210" i="16"/>
  <c r="AQ210" i="16" s="1"/>
  <c r="AT209" i="16"/>
  <c r="AU209" i="16"/>
  <c r="AS209" i="16"/>
  <c r="AJ105" i="16"/>
  <c r="AM105" i="16" s="1"/>
  <c r="AK209" i="16"/>
  <c r="AJ209" i="16"/>
  <c r="AI210" i="16"/>
  <c r="AH210" i="16" s="1"/>
  <c r="AL209" i="16"/>
  <c r="AC209" i="16"/>
  <c r="AA209" i="16"/>
  <c r="Z210" i="16"/>
  <c r="Y210" i="16" s="1"/>
  <c r="S209" i="16"/>
  <c r="R209" i="16"/>
  <c r="Q210" i="16"/>
  <c r="P210" i="16" s="1"/>
  <c r="V209" i="16"/>
  <c r="CB216" i="21" l="1"/>
  <c r="CA216" i="21" s="1"/>
  <c r="CG215" i="21"/>
  <c r="CF215" i="21"/>
  <c r="CD215" i="21"/>
  <c r="CC215" i="21"/>
  <c r="CE215" i="21"/>
  <c r="CD214" i="20"/>
  <c r="CC214" i="20"/>
  <c r="CG214" i="20"/>
  <c r="CB215" i="20"/>
  <c r="CA216" i="20" s="1"/>
  <c r="CF214" i="20"/>
  <c r="CE214" i="20"/>
  <c r="CC107" i="20"/>
  <c r="CF107" i="20" s="1"/>
  <c r="CG107" i="20"/>
  <c r="CB211" i="16"/>
  <c r="CA211" i="16" s="1"/>
  <c r="CG210" i="16"/>
  <c r="CF210" i="16"/>
  <c r="CE210" i="16"/>
  <c r="CD210" i="16"/>
  <c r="CC210" i="16"/>
  <c r="BE215" i="21"/>
  <c r="BD215" i="21"/>
  <c r="BA216" i="21"/>
  <c r="AZ216" i="21" s="1"/>
  <c r="BF215" i="21"/>
  <c r="BB215" i="21"/>
  <c r="BC215" i="21"/>
  <c r="BO215" i="21"/>
  <c r="BN215" i="21"/>
  <c r="BJ216" i="21"/>
  <c r="BI216" i="21" s="1"/>
  <c r="BK215" i="21"/>
  <c r="BL215" i="21"/>
  <c r="BM215" i="21"/>
  <c r="Z216" i="21"/>
  <c r="Y216" i="21" s="1"/>
  <c r="AA215" i="21"/>
  <c r="AB215" i="21"/>
  <c r="AC215" i="21"/>
  <c r="AD215" i="21"/>
  <c r="AE215" i="21"/>
  <c r="H217" i="21"/>
  <c r="L216" i="21"/>
  <c r="K216" i="21"/>
  <c r="I216" i="21"/>
  <c r="J216" i="21"/>
  <c r="T109" i="21"/>
  <c r="CG109" i="21" s="1"/>
  <c r="S109" i="21"/>
  <c r="AM216" i="21"/>
  <c r="AL216" i="21"/>
  <c r="AK216" i="21"/>
  <c r="AJ216" i="21"/>
  <c r="AN216" i="21"/>
  <c r="AI217" i="21"/>
  <c r="AH217" i="21" s="1"/>
  <c r="AW216" i="21"/>
  <c r="AV216" i="21"/>
  <c r="AU216" i="21"/>
  <c r="AT216" i="21"/>
  <c r="AS216" i="21"/>
  <c r="AR217" i="21"/>
  <c r="AQ217" i="21" s="1"/>
  <c r="BS217" i="21"/>
  <c r="BR217" i="21" s="1"/>
  <c r="BX216" i="21"/>
  <c r="BW216" i="21"/>
  <c r="BV216" i="21"/>
  <c r="BT216" i="21"/>
  <c r="BU216" i="21"/>
  <c r="S216" i="21"/>
  <c r="R216" i="21"/>
  <c r="Q217" i="21"/>
  <c r="P217" i="21" s="1"/>
  <c r="V216" i="21"/>
  <c r="T216" i="21"/>
  <c r="U216" i="21"/>
  <c r="AV210" i="16"/>
  <c r="AM210" i="16"/>
  <c r="AR215" i="20"/>
  <c r="AQ216" i="20" s="1"/>
  <c r="AV214" i="20"/>
  <c r="AU214" i="20"/>
  <c r="AT214" i="20"/>
  <c r="AW214" i="20"/>
  <c r="AS214" i="20"/>
  <c r="K214" i="20"/>
  <c r="J214" i="20"/>
  <c r="I214" i="20"/>
  <c r="H215" i="20"/>
  <c r="L214" i="20"/>
  <c r="BV214" i="20"/>
  <c r="BU214" i="20"/>
  <c r="BT214" i="20"/>
  <c r="BS215" i="20"/>
  <c r="BR216" i="20" s="1"/>
  <c r="BX214" i="20"/>
  <c r="BW214" i="20"/>
  <c r="AU108" i="20"/>
  <c r="AT108" i="20"/>
  <c r="AI215" i="20"/>
  <c r="AH216" i="20" s="1"/>
  <c r="AN214" i="20"/>
  <c r="AL214" i="20"/>
  <c r="AK214" i="20"/>
  <c r="AJ214" i="20"/>
  <c r="AM214" i="20"/>
  <c r="V214" i="20"/>
  <c r="U214" i="20"/>
  <c r="T214" i="20"/>
  <c r="R214" i="20"/>
  <c r="S214" i="20"/>
  <c r="Q215" i="20"/>
  <c r="P216" i="20" s="1"/>
  <c r="Z215" i="20"/>
  <c r="Y216" i="20" s="1"/>
  <c r="AE214" i="20"/>
  <c r="AD214" i="20"/>
  <c r="AB214" i="20"/>
  <c r="AA214" i="20"/>
  <c r="AC214" i="20"/>
  <c r="BV108" i="20"/>
  <c r="BU108" i="20"/>
  <c r="BL214" i="20"/>
  <c r="BK214" i="20"/>
  <c r="BJ215" i="20"/>
  <c r="BI216" i="20" s="1"/>
  <c r="BO214" i="20"/>
  <c r="BN214" i="20"/>
  <c r="BM214" i="20"/>
  <c r="AB108" i="20"/>
  <c r="AC108" i="20"/>
  <c r="BB214" i="20"/>
  <c r="BF214" i="20"/>
  <c r="BE214" i="20"/>
  <c r="BD214" i="20"/>
  <c r="BC214" i="20"/>
  <c r="BA215" i="20"/>
  <c r="AZ216" i="20" s="1"/>
  <c r="R109" i="20"/>
  <c r="U109" i="20" s="1"/>
  <c r="BO109" i="20"/>
  <c r="AN109" i="20"/>
  <c r="BF109" i="20"/>
  <c r="V109" i="20"/>
  <c r="J113" i="16"/>
  <c r="I113" i="16" s="1"/>
  <c r="J211" i="16"/>
  <c r="K211" i="16"/>
  <c r="H212" i="16"/>
  <c r="L212" i="16" s="1"/>
  <c r="I211" i="16"/>
  <c r="BU107" i="16"/>
  <c r="BT107" i="16" s="1"/>
  <c r="BW107" i="16" s="1"/>
  <c r="BC112" i="16"/>
  <c r="BD112" i="16"/>
  <c r="AA101" i="16"/>
  <c r="AD101" i="16" s="1"/>
  <c r="T210" i="16"/>
  <c r="U210" i="16"/>
  <c r="AB210" i="16"/>
  <c r="AD210" i="16"/>
  <c r="BR210" i="16"/>
  <c r="BX210" i="16"/>
  <c r="BI210" i="16"/>
  <c r="BO210" i="16"/>
  <c r="AZ210" i="16"/>
  <c r="BF210" i="16"/>
  <c r="AW210" i="16"/>
  <c r="AN210" i="16"/>
  <c r="AE210" i="16"/>
  <c r="BU210" i="16"/>
  <c r="BS211" i="16"/>
  <c r="BW211" i="16" s="1"/>
  <c r="BV210" i="16"/>
  <c r="BT210" i="16"/>
  <c r="BM210" i="16"/>
  <c r="BK210" i="16"/>
  <c r="BL210" i="16"/>
  <c r="BJ211" i="16"/>
  <c r="BN211" i="16" s="1"/>
  <c r="BK107" i="16"/>
  <c r="BN107" i="16" s="1"/>
  <c r="BC210" i="16"/>
  <c r="BB210" i="16"/>
  <c r="BA211" i="16"/>
  <c r="BE211" i="16" s="1"/>
  <c r="BD210" i="16"/>
  <c r="AS210" i="16"/>
  <c r="AR211" i="16"/>
  <c r="AQ211" i="16" s="1"/>
  <c r="AU210" i="16"/>
  <c r="AT210" i="16"/>
  <c r="AS106" i="16"/>
  <c r="AV106" i="16" s="1"/>
  <c r="AL210" i="16"/>
  <c r="AK210" i="16"/>
  <c r="AJ210" i="16"/>
  <c r="AI211" i="16"/>
  <c r="AH211" i="16" s="1"/>
  <c r="AL106" i="16"/>
  <c r="AK106" i="16"/>
  <c r="AC210" i="16"/>
  <c r="AA210" i="16"/>
  <c r="Z211" i="16"/>
  <c r="Y211" i="16" s="1"/>
  <c r="S210" i="16"/>
  <c r="R210" i="16"/>
  <c r="V210" i="16"/>
  <c r="Q211" i="16"/>
  <c r="P211" i="16" s="1"/>
  <c r="CB217" i="21" l="1"/>
  <c r="CA217" i="21" s="1"/>
  <c r="CG216" i="21"/>
  <c r="CE216" i="21"/>
  <c r="CF216" i="21"/>
  <c r="CD216" i="21"/>
  <c r="CC216" i="21"/>
  <c r="CE108" i="20"/>
  <c r="CD108" i="20"/>
  <c r="CE215" i="20"/>
  <c r="CD215" i="20"/>
  <c r="CC215" i="20"/>
  <c r="CG215" i="20"/>
  <c r="CF215" i="20"/>
  <c r="CB216" i="20"/>
  <c r="CA217" i="20" s="1"/>
  <c r="CB212" i="16"/>
  <c r="CA212" i="16" s="1"/>
  <c r="CC211" i="16"/>
  <c r="CG211" i="16"/>
  <c r="CF211" i="16"/>
  <c r="CE211" i="16"/>
  <c r="CD211" i="16"/>
  <c r="BE216" i="21"/>
  <c r="BD216" i="21"/>
  <c r="BF216" i="21"/>
  <c r="BB216" i="21"/>
  <c r="BC216" i="21"/>
  <c r="BA217" i="21"/>
  <c r="AZ217" i="21" s="1"/>
  <c r="BK216" i="21"/>
  <c r="BL216" i="21"/>
  <c r="BM216" i="21"/>
  <c r="BN216" i="21"/>
  <c r="BO216" i="21"/>
  <c r="BJ217" i="21"/>
  <c r="BI217" i="21" s="1"/>
  <c r="AE216" i="21"/>
  <c r="Z217" i="21"/>
  <c r="Y217" i="21" s="1"/>
  <c r="AD216" i="21"/>
  <c r="AA216" i="21"/>
  <c r="AB216" i="21"/>
  <c r="AC216" i="21"/>
  <c r="BF109" i="21"/>
  <c r="AW109" i="21"/>
  <c r="R109" i="21"/>
  <c r="U109" i="21" s="1"/>
  <c r="BX109" i="21"/>
  <c r="BO109" i="21"/>
  <c r="AN109" i="21"/>
  <c r="V109" i="21"/>
  <c r="AE109" i="21"/>
  <c r="U217" i="21"/>
  <c r="T217" i="21"/>
  <c r="S217" i="21"/>
  <c r="R217" i="21"/>
  <c r="V217" i="21"/>
  <c r="Q218" i="21"/>
  <c r="P218" i="21" s="1"/>
  <c r="BU217" i="21"/>
  <c r="BT217" i="21"/>
  <c r="BS218" i="21"/>
  <c r="BR218" i="21" s="1"/>
  <c r="BX217" i="21"/>
  <c r="BV217" i="21"/>
  <c r="BW217" i="21"/>
  <c r="AI218" i="21"/>
  <c r="AH218" i="21" s="1"/>
  <c r="AN217" i="21"/>
  <c r="AM217" i="21"/>
  <c r="AL217" i="21"/>
  <c r="AK217" i="21"/>
  <c r="AJ217" i="21"/>
  <c r="AR218" i="21"/>
  <c r="AQ218" i="21" s="1"/>
  <c r="AW217" i="21"/>
  <c r="AV217" i="21"/>
  <c r="AU217" i="21"/>
  <c r="AT217" i="21"/>
  <c r="AS217" i="21"/>
  <c r="J217" i="21"/>
  <c r="I217" i="21"/>
  <c r="H218" i="21"/>
  <c r="K217" i="21"/>
  <c r="L217" i="21"/>
  <c r="AV211" i="16"/>
  <c r="AM211" i="16"/>
  <c r="BD215" i="20"/>
  <c r="BC215" i="20"/>
  <c r="BB215" i="20"/>
  <c r="BA216" i="20"/>
  <c r="AZ217" i="20" s="1"/>
  <c r="BF215" i="20"/>
  <c r="BE215" i="20"/>
  <c r="AA108" i="20"/>
  <c r="AD108" i="20" s="1"/>
  <c r="AE108" i="20"/>
  <c r="BT108" i="20"/>
  <c r="BW108" i="20" s="1"/>
  <c r="BX108" i="20"/>
  <c r="Z216" i="20"/>
  <c r="Y217" i="20" s="1"/>
  <c r="AD215" i="20"/>
  <c r="AC215" i="20"/>
  <c r="AB215" i="20"/>
  <c r="AE215" i="20"/>
  <c r="AA215" i="20"/>
  <c r="AS108" i="20"/>
  <c r="AV108" i="20" s="1"/>
  <c r="AW108" i="20"/>
  <c r="Q216" i="20"/>
  <c r="P217" i="20" s="1"/>
  <c r="V215" i="20"/>
  <c r="T215" i="20"/>
  <c r="S215" i="20"/>
  <c r="R215" i="20"/>
  <c r="U215" i="20"/>
  <c r="AJ215" i="20"/>
  <c r="AI216" i="20"/>
  <c r="AH217" i="20" s="1"/>
  <c r="AN215" i="20"/>
  <c r="AM215" i="20"/>
  <c r="AL215" i="20"/>
  <c r="AK215" i="20"/>
  <c r="L215" i="20"/>
  <c r="K215" i="20"/>
  <c r="I215" i="20"/>
  <c r="H216" i="20"/>
  <c r="J215" i="20"/>
  <c r="AT215" i="20"/>
  <c r="AS215" i="20"/>
  <c r="AR216" i="20"/>
  <c r="AQ217" i="20" s="1"/>
  <c r="AW215" i="20"/>
  <c r="AV215" i="20"/>
  <c r="AU215" i="20"/>
  <c r="S110" i="20"/>
  <c r="T110" i="20"/>
  <c r="BN215" i="20"/>
  <c r="BM215" i="20"/>
  <c r="BL215" i="20"/>
  <c r="BK215" i="20"/>
  <c r="BJ216" i="20"/>
  <c r="BI217" i="20" s="1"/>
  <c r="BO215" i="20"/>
  <c r="BX215" i="20"/>
  <c r="BW215" i="20"/>
  <c r="BV215" i="20"/>
  <c r="BU215" i="20"/>
  <c r="BT215" i="20"/>
  <c r="BS216" i="20"/>
  <c r="BR217" i="20" s="1"/>
  <c r="BB112" i="16"/>
  <c r="BE112" i="16" s="1"/>
  <c r="BC113" i="16" s="1"/>
  <c r="L113" i="16"/>
  <c r="J212" i="16"/>
  <c r="K212" i="16"/>
  <c r="H213" i="16"/>
  <c r="L213" i="16" s="1"/>
  <c r="I212" i="16"/>
  <c r="BU108" i="16"/>
  <c r="BV108" i="16"/>
  <c r="T211" i="16"/>
  <c r="U211" i="16"/>
  <c r="AB211" i="16"/>
  <c r="AD211" i="16"/>
  <c r="AC102" i="16"/>
  <c r="AB102" i="16"/>
  <c r="BR211" i="16"/>
  <c r="BX211" i="16"/>
  <c r="BI211" i="16"/>
  <c r="BO211" i="16"/>
  <c r="AZ211" i="16"/>
  <c r="BF211" i="16"/>
  <c r="AW211" i="16"/>
  <c r="AN211" i="16"/>
  <c r="AE211" i="16"/>
  <c r="BS212" i="16"/>
  <c r="BW212" i="16" s="1"/>
  <c r="BV211" i="16"/>
  <c r="BU211" i="16"/>
  <c r="BT211" i="16"/>
  <c r="BL108" i="16"/>
  <c r="BM108" i="16"/>
  <c r="BL211" i="16"/>
  <c r="BK211" i="16"/>
  <c r="BJ212" i="16"/>
  <c r="BN212" i="16" s="1"/>
  <c r="BM211" i="16"/>
  <c r="BD211" i="16"/>
  <c r="BB211" i="16"/>
  <c r="BA212" i="16"/>
  <c r="BE212" i="16" s="1"/>
  <c r="BC211" i="16"/>
  <c r="AU107" i="16"/>
  <c r="AT107" i="16"/>
  <c r="AT211" i="16"/>
  <c r="AS211" i="16"/>
  <c r="AR212" i="16"/>
  <c r="AQ212" i="16" s="1"/>
  <c r="AU211" i="16"/>
  <c r="AL211" i="16"/>
  <c r="AK211" i="16"/>
  <c r="AJ211" i="16"/>
  <c r="AI212" i="16"/>
  <c r="AH212" i="16" s="1"/>
  <c r="AJ106" i="16"/>
  <c r="AM106" i="16" s="1"/>
  <c r="AC211" i="16"/>
  <c r="Z212" i="16"/>
  <c r="Y212" i="16" s="1"/>
  <c r="AA211" i="16"/>
  <c r="S211" i="16"/>
  <c r="R211" i="16"/>
  <c r="Q212" i="16"/>
  <c r="P212" i="16" s="1"/>
  <c r="V211" i="16"/>
  <c r="CF216" i="20" l="1"/>
  <c r="CE216" i="20"/>
  <c r="CD216" i="20"/>
  <c r="CB217" i="20"/>
  <c r="CA218" i="20" s="1"/>
  <c r="CG216" i="20"/>
  <c r="CC216" i="20"/>
  <c r="CC108" i="20"/>
  <c r="CF108" i="20" s="1"/>
  <c r="CG108" i="20"/>
  <c r="CC217" i="21"/>
  <c r="CB218" i="21"/>
  <c r="CA218" i="21" s="1"/>
  <c r="CF217" i="21"/>
  <c r="CE217" i="21"/>
  <c r="CD217" i="21"/>
  <c r="CG217" i="21"/>
  <c r="CE212" i="16"/>
  <c r="CD212" i="16"/>
  <c r="CC212" i="16"/>
  <c r="CB213" i="16"/>
  <c r="CA213" i="16" s="1"/>
  <c r="CG212" i="16"/>
  <c r="CF212" i="16"/>
  <c r="BE217" i="21"/>
  <c r="BD217" i="21"/>
  <c r="BF217" i="21"/>
  <c r="BC217" i="21"/>
  <c r="BB217" i="21"/>
  <c r="BA218" i="21"/>
  <c r="AZ218" i="21" s="1"/>
  <c r="BM217" i="21"/>
  <c r="BN217" i="21"/>
  <c r="BO217" i="21"/>
  <c r="BK217" i="21"/>
  <c r="BL217" i="21"/>
  <c r="BJ218" i="21"/>
  <c r="BI218" i="21" s="1"/>
  <c r="AD217" i="21"/>
  <c r="AE217" i="21"/>
  <c r="AA217" i="21"/>
  <c r="Z218" i="21"/>
  <c r="Y218" i="21" s="1"/>
  <c r="AB217" i="21"/>
  <c r="AC217" i="21"/>
  <c r="AI219" i="21"/>
  <c r="AH219" i="21" s="1"/>
  <c r="AN218" i="21"/>
  <c r="AM218" i="21"/>
  <c r="AL218" i="21"/>
  <c r="AJ218" i="21"/>
  <c r="AK218" i="21"/>
  <c r="Q219" i="21"/>
  <c r="P219" i="21" s="1"/>
  <c r="V218" i="21"/>
  <c r="U218" i="21"/>
  <c r="T218" i="21"/>
  <c r="S218" i="21"/>
  <c r="R218" i="21"/>
  <c r="AS218" i="21"/>
  <c r="AR219" i="21"/>
  <c r="AQ219" i="21" s="1"/>
  <c r="AW218" i="21"/>
  <c r="AV218" i="21"/>
  <c r="AT218" i="21"/>
  <c r="AU218" i="21"/>
  <c r="L218" i="21"/>
  <c r="K218" i="21"/>
  <c r="J218" i="21"/>
  <c r="I218" i="21"/>
  <c r="H219" i="21"/>
  <c r="BW218" i="21"/>
  <c r="BV218" i="21"/>
  <c r="BU218" i="21"/>
  <c r="BT218" i="21"/>
  <c r="BX218" i="21"/>
  <c r="BS219" i="21"/>
  <c r="BR219" i="21" s="1"/>
  <c r="T110" i="21"/>
  <c r="CG110" i="21" s="1"/>
  <c r="S110" i="21"/>
  <c r="AV212" i="16"/>
  <c r="AM212" i="16"/>
  <c r="BS217" i="20"/>
  <c r="BR218" i="20" s="1"/>
  <c r="BX216" i="20"/>
  <c r="BW216" i="20"/>
  <c r="BV216" i="20"/>
  <c r="BU216" i="20"/>
  <c r="BT216" i="20"/>
  <c r="BJ217" i="20"/>
  <c r="BI218" i="20" s="1"/>
  <c r="BO216" i="20"/>
  <c r="BN216" i="20"/>
  <c r="BM216" i="20"/>
  <c r="BL216" i="20"/>
  <c r="BK216" i="20"/>
  <c r="H217" i="20"/>
  <c r="L216" i="20"/>
  <c r="K216" i="20"/>
  <c r="J216" i="20"/>
  <c r="I216" i="20"/>
  <c r="AL216" i="20"/>
  <c r="AK216" i="20"/>
  <c r="AJ216" i="20"/>
  <c r="AI217" i="20"/>
  <c r="AH218" i="20" s="1"/>
  <c r="AN216" i="20"/>
  <c r="AM216" i="20"/>
  <c r="R216" i="20"/>
  <c r="Q217" i="20"/>
  <c r="P218" i="20" s="1"/>
  <c r="V216" i="20"/>
  <c r="U216" i="20"/>
  <c r="T216" i="20"/>
  <c r="S216" i="20"/>
  <c r="AB109" i="20"/>
  <c r="AC109" i="20"/>
  <c r="AB216" i="20"/>
  <c r="AA216" i="20"/>
  <c r="Z217" i="20"/>
  <c r="Y218" i="20" s="1"/>
  <c r="AE216" i="20"/>
  <c r="AD216" i="20"/>
  <c r="AC216" i="20"/>
  <c r="BF216" i="20"/>
  <c r="BE216" i="20"/>
  <c r="BD216" i="20"/>
  <c r="BC216" i="20"/>
  <c r="BB216" i="20"/>
  <c r="BA217" i="20"/>
  <c r="AZ218" i="20" s="1"/>
  <c r="AU109" i="20"/>
  <c r="AT109" i="20"/>
  <c r="AV216" i="20"/>
  <c r="AU216" i="20"/>
  <c r="AT216" i="20"/>
  <c r="AS216" i="20"/>
  <c r="AR217" i="20"/>
  <c r="AQ218" i="20" s="1"/>
  <c r="AW216" i="20"/>
  <c r="BV109" i="20"/>
  <c r="BU109" i="20"/>
  <c r="AN110" i="20"/>
  <c r="V110" i="20"/>
  <c r="BO110" i="20"/>
  <c r="R110" i="20"/>
  <c r="U110" i="20" s="1"/>
  <c r="BF110" i="20"/>
  <c r="BD113" i="16"/>
  <c r="BB113" i="16" s="1"/>
  <c r="BE113" i="16" s="1"/>
  <c r="J114" i="16"/>
  <c r="I114" i="16" s="1"/>
  <c r="J213" i="16"/>
  <c r="K213" i="16"/>
  <c r="H214" i="16"/>
  <c r="L214" i="16" s="1"/>
  <c r="I213" i="16"/>
  <c r="AA102" i="16"/>
  <c r="AD102" i="16" s="1"/>
  <c r="BT108" i="16"/>
  <c r="T212" i="16"/>
  <c r="U212" i="16"/>
  <c r="AB212" i="16"/>
  <c r="AD212" i="16"/>
  <c r="BR212" i="16"/>
  <c r="BX212" i="16"/>
  <c r="BI212" i="16"/>
  <c r="BO212" i="16"/>
  <c r="AZ212" i="16"/>
  <c r="BF212" i="16"/>
  <c r="AW212" i="16"/>
  <c r="AN212" i="16"/>
  <c r="AE212" i="16"/>
  <c r="BS213" i="16"/>
  <c r="BW213" i="16" s="1"/>
  <c r="BV212" i="16"/>
  <c r="BT212" i="16"/>
  <c r="BU212" i="16"/>
  <c r="BJ213" i="16"/>
  <c r="BN213" i="16" s="1"/>
  <c r="BM212" i="16"/>
  <c r="BL212" i="16"/>
  <c r="BK212" i="16"/>
  <c r="BK108" i="16"/>
  <c r="BN108" i="16" s="1"/>
  <c r="BC212" i="16"/>
  <c r="BA213" i="16"/>
  <c r="BE213" i="16" s="1"/>
  <c r="BD212" i="16"/>
  <c r="BB212" i="16"/>
  <c r="AU212" i="16"/>
  <c r="AT212" i="16"/>
  <c r="AS212" i="16"/>
  <c r="AR213" i="16"/>
  <c r="AQ213" i="16" s="1"/>
  <c r="AS107" i="16"/>
  <c r="AV107" i="16" s="1"/>
  <c r="AL107" i="16"/>
  <c r="AK107" i="16"/>
  <c r="AL212" i="16"/>
  <c r="AK212" i="16"/>
  <c r="AJ212" i="16"/>
  <c r="AI213" i="16"/>
  <c r="AH213" i="16" s="1"/>
  <c r="AC212" i="16"/>
  <c r="AA212" i="16"/>
  <c r="Z213" i="16"/>
  <c r="Y213" i="16" s="1"/>
  <c r="S212" i="16"/>
  <c r="R212" i="16"/>
  <c r="Q213" i="16"/>
  <c r="P213" i="16" s="1"/>
  <c r="V212" i="16"/>
  <c r="CG217" i="20" l="1"/>
  <c r="CF217" i="20"/>
  <c r="CE217" i="20"/>
  <c r="CB218" i="20"/>
  <c r="CA219" i="20" s="1"/>
  <c r="CD217" i="20"/>
  <c r="CC217" i="20"/>
  <c r="CD218" i="21"/>
  <c r="CC218" i="21"/>
  <c r="CB219" i="21"/>
  <c r="CA219" i="21" s="1"/>
  <c r="CG218" i="21"/>
  <c r="CF218" i="21"/>
  <c r="CE218" i="21"/>
  <c r="CD109" i="20"/>
  <c r="CE109" i="20"/>
  <c r="CC213" i="16"/>
  <c r="CG213" i="16"/>
  <c r="CF213" i="16"/>
  <c r="CE213" i="16"/>
  <c r="CD213" i="16"/>
  <c r="CB214" i="16"/>
  <c r="CA214" i="16" s="1"/>
  <c r="BE218" i="21"/>
  <c r="BB218" i="21"/>
  <c r="BD218" i="21"/>
  <c r="BF218" i="21"/>
  <c r="BC218" i="21"/>
  <c r="BA219" i="21"/>
  <c r="AZ219" i="21" s="1"/>
  <c r="BM218" i="21"/>
  <c r="BJ219" i="21"/>
  <c r="BI219" i="21" s="1"/>
  <c r="BL218" i="21"/>
  <c r="BN218" i="21"/>
  <c r="BK218" i="21"/>
  <c r="BO218" i="21"/>
  <c r="AA218" i="21"/>
  <c r="AB218" i="21"/>
  <c r="AC218" i="21"/>
  <c r="AD218" i="21"/>
  <c r="AE218" i="21"/>
  <c r="Z219" i="21"/>
  <c r="Y219" i="21" s="1"/>
  <c r="H220" i="21"/>
  <c r="L219" i="21"/>
  <c r="K219" i="21"/>
  <c r="J219" i="21"/>
  <c r="I219" i="21"/>
  <c r="BS220" i="21"/>
  <c r="BR220" i="21" s="1"/>
  <c r="BX219" i="21"/>
  <c r="BW219" i="21"/>
  <c r="BV219" i="21"/>
  <c r="BU219" i="21"/>
  <c r="BT219" i="21"/>
  <c r="AU219" i="21"/>
  <c r="AT219" i="21"/>
  <c r="AS219" i="21"/>
  <c r="AR220" i="21"/>
  <c r="AQ220" i="21" s="1"/>
  <c r="AV219" i="21"/>
  <c r="AW219" i="21"/>
  <c r="Q220" i="21"/>
  <c r="P220" i="21" s="1"/>
  <c r="V219" i="21"/>
  <c r="U219" i="21"/>
  <c r="T219" i="21"/>
  <c r="R219" i="21"/>
  <c r="S219" i="21"/>
  <c r="AE110" i="21"/>
  <c r="BX110" i="21"/>
  <c r="AN110" i="21"/>
  <c r="R110" i="21"/>
  <c r="U110" i="21" s="1"/>
  <c r="BF110" i="21"/>
  <c r="AW110" i="21"/>
  <c r="BO110" i="21"/>
  <c r="V110" i="21"/>
  <c r="AK219" i="21"/>
  <c r="AJ219" i="21"/>
  <c r="AI220" i="21"/>
  <c r="AH220" i="21" s="1"/>
  <c r="AN219" i="21"/>
  <c r="AL219" i="21"/>
  <c r="AM219" i="21"/>
  <c r="AV213" i="16"/>
  <c r="AM213" i="16"/>
  <c r="I217" i="20"/>
  <c r="H218" i="20"/>
  <c r="L217" i="20"/>
  <c r="K217" i="20"/>
  <c r="J217" i="20"/>
  <c r="S111" i="20"/>
  <c r="T111" i="20"/>
  <c r="BT109" i="20"/>
  <c r="BW109" i="20" s="1"/>
  <c r="BX109" i="20"/>
  <c r="BJ218" i="20"/>
  <c r="BI219" i="20" s="1"/>
  <c r="BO217" i="20"/>
  <c r="BN217" i="20"/>
  <c r="BM217" i="20"/>
  <c r="BL217" i="20"/>
  <c r="BK217" i="20"/>
  <c r="T217" i="20"/>
  <c r="S217" i="20"/>
  <c r="R217" i="20"/>
  <c r="Q218" i="20"/>
  <c r="P219" i="20" s="1"/>
  <c r="V217" i="20"/>
  <c r="U217" i="20"/>
  <c r="AD217" i="20"/>
  <c r="AC217" i="20"/>
  <c r="AB217" i="20"/>
  <c r="AA217" i="20"/>
  <c r="Z218" i="20"/>
  <c r="Y219" i="20" s="1"/>
  <c r="AE217" i="20"/>
  <c r="AA109" i="20"/>
  <c r="AD109" i="20" s="1"/>
  <c r="AE109" i="20"/>
  <c r="AR218" i="20"/>
  <c r="AQ219" i="20" s="1"/>
  <c r="AW217" i="20"/>
  <c r="AV217" i="20"/>
  <c r="AU217" i="20"/>
  <c r="AT217" i="20"/>
  <c r="AS217" i="20"/>
  <c r="AS109" i="20"/>
  <c r="AV109" i="20" s="1"/>
  <c r="AW109" i="20"/>
  <c r="BA218" i="20"/>
  <c r="AZ219" i="20" s="1"/>
  <c r="BF217" i="20"/>
  <c r="BE217" i="20"/>
  <c r="BD217" i="20"/>
  <c r="BC217" i="20"/>
  <c r="BB217" i="20"/>
  <c r="BT217" i="20"/>
  <c r="BS218" i="20"/>
  <c r="BR219" i="20" s="1"/>
  <c r="BX217" i="20"/>
  <c r="BW217" i="20"/>
  <c r="BV217" i="20"/>
  <c r="BU217" i="20"/>
  <c r="AN217" i="20"/>
  <c r="AM217" i="20"/>
  <c r="AL217" i="20"/>
  <c r="AK217" i="20"/>
  <c r="AJ217" i="20"/>
  <c r="AI218" i="20"/>
  <c r="AH219" i="20" s="1"/>
  <c r="L114" i="16"/>
  <c r="J214" i="16"/>
  <c r="K214" i="16"/>
  <c r="H215" i="16"/>
  <c r="L215" i="16" s="1"/>
  <c r="I214" i="16"/>
  <c r="BW108" i="16"/>
  <c r="BD114" i="16"/>
  <c r="BC114" i="16"/>
  <c r="T213" i="16"/>
  <c r="U213" i="16"/>
  <c r="AB213" i="16"/>
  <c r="AD213" i="16"/>
  <c r="AC103" i="16"/>
  <c r="AB103" i="16"/>
  <c r="BR213" i="16"/>
  <c r="BX213" i="16"/>
  <c r="BI213" i="16"/>
  <c r="BO213" i="16"/>
  <c r="AZ213" i="16"/>
  <c r="BF213" i="16"/>
  <c r="AW213" i="16"/>
  <c r="AN213" i="16"/>
  <c r="AE213" i="16"/>
  <c r="BT213" i="16"/>
  <c r="BS214" i="16"/>
  <c r="BW214" i="16" s="1"/>
  <c r="BV213" i="16"/>
  <c r="BU213" i="16"/>
  <c r="BM109" i="16"/>
  <c r="BL109" i="16"/>
  <c r="BM213" i="16"/>
  <c r="BK213" i="16"/>
  <c r="BJ214" i="16"/>
  <c r="BN214" i="16" s="1"/>
  <c r="BL213" i="16"/>
  <c r="BD213" i="16"/>
  <c r="BB213" i="16"/>
  <c r="BC213" i="16"/>
  <c r="BA214" i="16"/>
  <c r="BE214" i="16" s="1"/>
  <c r="AU213" i="16"/>
  <c r="AT213" i="16"/>
  <c r="AR214" i="16"/>
  <c r="AQ214" i="16" s="1"/>
  <c r="AS213" i="16"/>
  <c r="AT108" i="16"/>
  <c r="AU108" i="16"/>
  <c r="AL213" i="16"/>
  <c r="AK213" i="16"/>
  <c r="AI214" i="16"/>
  <c r="AH214" i="16" s="1"/>
  <c r="AJ213" i="16"/>
  <c r="AJ107" i="16"/>
  <c r="AM107" i="16" s="1"/>
  <c r="Z214" i="16"/>
  <c r="Y214" i="16" s="1"/>
  <c r="AA213" i="16"/>
  <c r="AC213" i="16"/>
  <c r="S213" i="16"/>
  <c r="R213" i="16"/>
  <c r="Q214" i="16"/>
  <c r="P214" i="16" s="1"/>
  <c r="V213" i="16"/>
  <c r="CG218" i="20" l="1"/>
  <c r="CF218" i="20"/>
  <c r="CC218" i="20"/>
  <c r="CD218" i="20"/>
  <c r="CE218" i="20"/>
  <c r="CB219" i="20"/>
  <c r="CA220" i="20" s="1"/>
  <c r="CE219" i="21"/>
  <c r="CD219" i="21"/>
  <c r="CC219" i="21"/>
  <c r="CG219" i="21"/>
  <c r="CF219" i="21"/>
  <c r="CB220" i="21"/>
  <c r="CA220" i="21" s="1"/>
  <c r="CC109" i="20"/>
  <c r="CF109" i="20" s="1"/>
  <c r="CG109" i="20"/>
  <c r="CD214" i="16"/>
  <c r="CB215" i="16"/>
  <c r="CA215" i="16" s="1"/>
  <c r="CG214" i="16"/>
  <c r="CF214" i="16"/>
  <c r="CC214" i="16"/>
  <c r="CE214" i="16"/>
  <c r="BF219" i="21"/>
  <c r="BA220" i="21"/>
  <c r="AZ220" i="21" s="1"/>
  <c r="BE219" i="21"/>
  <c r="BB219" i="21"/>
  <c r="BC219" i="21"/>
  <c r="BD219" i="21"/>
  <c r="BJ220" i="21"/>
  <c r="BI220" i="21" s="1"/>
  <c r="BK219" i="21"/>
  <c r="BO219" i="21"/>
  <c r="BL219" i="21"/>
  <c r="BM219" i="21"/>
  <c r="BN219" i="21"/>
  <c r="AE219" i="21"/>
  <c r="AA219" i="21"/>
  <c r="AD219" i="21"/>
  <c r="Z220" i="21"/>
  <c r="Y220" i="21" s="1"/>
  <c r="AB219" i="21"/>
  <c r="AC219" i="21"/>
  <c r="BS221" i="21"/>
  <c r="BR221" i="21" s="1"/>
  <c r="BX220" i="21"/>
  <c r="BW220" i="21"/>
  <c r="BV220" i="21"/>
  <c r="BT220" i="21"/>
  <c r="BU220" i="21"/>
  <c r="S220" i="21"/>
  <c r="R220" i="21"/>
  <c r="Q221" i="21"/>
  <c r="P221" i="21" s="1"/>
  <c r="V220" i="21"/>
  <c r="T220" i="21"/>
  <c r="U220" i="21"/>
  <c r="AM220" i="21"/>
  <c r="AL220" i="21"/>
  <c r="AK220" i="21"/>
  <c r="AJ220" i="21"/>
  <c r="AN220" i="21"/>
  <c r="AI221" i="21"/>
  <c r="AH221" i="21" s="1"/>
  <c r="T111" i="21"/>
  <c r="CG111" i="21" s="1"/>
  <c r="S111" i="21"/>
  <c r="AW220" i="21"/>
  <c r="AV220" i="21"/>
  <c r="AU220" i="21"/>
  <c r="AT220" i="21"/>
  <c r="AS220" i="21"/>
  <c r="AR221" i="21"/>
  <c r="AQ221" i="21" s="1"/>
  <c r="H221" i="21"/>
  <c r="L220" i="21"/>
  <c r="K220" i="21"/>
  <c r="I220" i="21"/>
  <c r="J220" i="21"/>
  <c r="AV214" i="16"/>
  <c r="AM214" i="16"/>
  <c r="AC110" i="20"/>
  <c r="AB110" i="20"/>
  <c r="AI219" i="20"/>
  <c r="AH220" i="20" s="1"/>
  <c r="AN218" i="20"/>
  <c r="AM218" i="20"/>
  <c r="AL218" i="20"/>
  <c r="AK218" i="20"/>
  <c r="AJ218" i="20"/>
  <c r="Z219" i="20"/>
  <c r="Y220" i="20" s="1"/>
  <c r="AE218" i="20"/>
  <c r="AD218" i="20"/>
  <c r="AC218" i="20"/>
  <c r="AB218" i="20"/>
  <c r="AA218" i="20"/>
  <c r="V218" i="20"/>
  <c r="U218" i="20"/>
  <c r="T218" i="20"/>
  <c r="S218" i="20"/>
  <c r="R218" i="20"/>
  <c r="Q219" i="20"/>
  <c r="P220" i="20" s="1"/>
  <c r="BV218" i="20"/>
  <c r="BU218" i="20"/>
  <c r="BT218" i="20"/>
  <c r="BS219" i="20"/>
  <c r="BR220" i="20" s="1"/>
  <c r="BX218" i="20"/>
  <c r="BW218" i="20"/>
  <c r="BB218" i="20"/>
  <c r="BA219" i="20"/>
  <c r="AZ220" i="20" s="1"/>
  <c r="BF218" i="20"/>
  <c r="BE218" i="20"/>
  <c r="BD218" i="20"/>
  <c r="BC218" i="20"/>
  <c r="BL218" i="20"/>
  <c r="BK218" i="20"/>
  <c r="BJ219" i="20"/>
  <c r="BI220" i="20" s="1"/>
  <c r="BO218" i="20"/>
  <c r="BN218" i="20"/>
  <c r="BM218" i="20"/>
  <c r="AR219" i="20"/>
  <c r="AQ220" i="20" s="1"/>
  <c r="AW218" i="20"/>
  <c r="AV218" i="20"/>
  <c r="AU218" i="20"/>
  <c r="AT218" i="20"/>
  <c r="AS218" i="20"/>
  <c r="K218" i="20"/>
  <c r="J218" i="20"/>
  <c r="I218" i="20"/>
  <c r="H219" i="20"/>
  <c r="L218" i="20"/>
  <c r="R111" i="20"/>
  <c r="U111" i="20" s="1"/>
  <c r="BF111" i="20"/>
  <c r="BO111" i="20"/>
  <c r="AN111" i="20"/>
  <c r="V111" i="20"/>
  <c r="AU110" i="20"/>
  <c r="AT110" i="20"/>
  <c r="BV110" i="20"/>
  <c r="BU110" i="20"/>
  <c r="J115" i="16"/>
  <c r="I115" i="16" s="1"/>
  <c r="J215" i="16"/>
  <c r="K215" i="16"/>
  <c r="H216" i="16"/>
  <c r="L216" i="16" s="1"/>
  <c r="I215" i="16"/>
  <c r="BV109" i="16"/>
  <c r="BU109" i="16"/>
  <c r="BB114" i="16"/>
  <c r="BE114" i="16" s="1"/>
  <c r="T214" i="16"/>
  <c r="U214" i="16"/>
  <c r="AA103" i="16"/>
  <c r="AB214" i="16"/>
  <c r="AD214" i="16"/>
  <c r="BR214" i="16"/>
  <c r="BX214" i="16"/>
  <c r="BI214" i="16"/>
  <c r="BO214" i="16"/>
  <c r="AZ214" i="16"/>
  <c r="BF214" i="16"/>
  <c r="AW214" i="16"/>
  <c r="AN214" i="16"/>
  <c r="AE214" i="16"/>
  <c r="BU214" i="16"/>
  <c r="BT214" i="16"/>
  <c r="BS215" i="16"/>
  <c r="BW215" i="16" s="1"/>
  <c r="BV214" i="16"/>
  <c r="BK214" i="16"/>
  <c r="BJ215" i="16"/>
  <c r="BN215" i="16" s="1"/>
  <c r="BM214" i="16"/>
  <c r="BL214" i="16"/>
  <c r="BK109" i="16"/>
  <c r="BN109" i="16" s="1"/>
  <c r="BC214" i="16"/>
  <c r="BD214" i="16"/>
  <c r="BA215" i="16"/>
  <c r="BE215" i="16" s="1"/>
  <c r="BB214" i="16"/>
  <c r="AU214" i="16"/>
  <c r="AR215" i="16"/>
  <c r="AQ215" i="16" s="1"/>
  <c r="AS214" i="16"/>
  <c r="AT214" i="16"/>
  <c r="AS108" i="16"/>
  <c r="AV108" i="16" s="1"/>
  <c r="AI215" i="16"/>
  <c r="AH215" i="16" s="1"/>
  <c r="AL214" i="16"/>
  <c r="AK214" i="16"/>
  <c r="AJ214" i="16"/>
  <c r="AK108" i="16"/>
  <c r="AL108" i="16"/>
  <c r="Z215" i="16"/>
  <c r="Y215" i="16" s="1"/>
  <c r="AC214" i="16"/>
  <c r="AA214" i="16"/>
  <c r="S214" i="16"/>
  <c r="R214" i="16"/>
  <c r="Q215" i="16"/>
  <c r="P215" i="16" s="1"/>
  <c r="V214" i="16"/>
  <c r="CF220" i="21" l="1"/>
  <c r="CE220" i="21"/>
  <c r="CD220" i="21"/>
  <c r="CC220" i="21"/>
  <c r="CB221" i="21"/>
  <c r="CA221" i="21" s="1"/>
  <c r="CG220" i="21"/>
  <c r="CB220" i="20"/>
  <c r="CA221" i="20" s="1"/>
  <c r="CG219" i="20"/>
  <c r="CD219" i="20"/>
  <c r="CF219" i="20"/>
  <c r="CE219" i="20"/>
  <c r="CC219" i="20"/>
  <c r="CE110" i="20"/>
  <c r="CD110" i="20"/>
  <c r="CE215" i="16"/>
  <c r="CD215" i="16"/>
  <c r="CB216" i="16"/>
  <c r="CA216" i="16" s="1"/>
  <c r="CF215" i="16"/>
  <c r="CC215" i="16"/>
  <c r="CG215" i="16"/>
  <c r="BB220" i="21"/>
  <c r="BC220" i="21"/>
  <c r="BD220" i="21"/>
  <c r="BE220" i="21"/>
  <c r="BF220" i="21"/>
  <c r="BA221" i="21"/>
  <c r="AZ221" i="21" s="1"/>
  <c r="BK220" i="21"/>
  <c r="BL220" i="21"/>
  <c r="BM220" i="21"/>
  <c r="BN220" i="21"/>
  <c r="BO220" i="21"/>
  <c r="BJ221" i="21"/>
  <c r="BI221" i="21" s="1"/>
  <c r="AB220" i="21"/>
  <c r="AE220" i="21"/>
  <c r="AA220" i="21"/>
  <c r="Z221" i="21"/>
  <c r="Y221" i="21" s="1"/>
  <c r="AC220" i="21"/>
  <c r="AD220" i="21"/>
  <c r="U221" i="21"/>
  <c r="T221" i="21"/>
  <c r="S221" i="21"/>
  <c r="R221" i="21"/>
  <c r="Q222" i="21"/>
  <c r="P222" i="21" s="1"/>
  <c r="V221" i="21"/>
  <c r="BX221" i="21"/>
  <c r="BW221" i="21"/>
  <c r="BV221" i="21"/>
  <c r="BU221" i="21"/>
  <c r="BS222" i="21"/>
  <c r="BR222" i="21" s="1"/>
  <c r="BT221" i="21"/>
  <c r="J221" i="21"/>
  <c r="H222" i="21"/>
  <c r="I221" i="21"/>
  <c r="K221" i="21"/>
  <c r="L221" i="21"/>
  <c r="BO111" i="21"/>
  <c r="R111" i="21"/>
  <c r="U111" i="21" s="1"/>
  <c r="BF111" i="21"/>
  <c r="AN111" i="21"/>
  <c r="BX111" i="21"/>
  <c r="AE111" i="21"/>
  <c r="AW111" i="21"/>
  <c r="V111" i="21"/>
  <c r="AW221" i="21"/>
  <c r="AV221" i="21"/>
  <c r="AU221" i="21"/>
  <c r="AR222" i="21"/>
  <c r="AQ222" i="21" s="1"/>
  <c r="AT221" i="21"/>
  <c r="AS221" i="21"/>
  <c r="AN221" i="21"/>
  <c r="AI222" i="21"/>
  <c r="AH222" i="21" s="1"/>
  <c r="AM221" i="21"/>
  <c r="AL221" i="21"/>
  <c r="AK221" i="21"/>
  <c r="AJ221" i="21"/>
  <c r="AV215" i="16"/>
  <c r="AM215" i="16"/>
  <c r="AT219" i="20"/>
  <c r="AS219" i="20"/>
  <c r="AR220" i="20"/>
  <c r="AQ221" i="20" s="1"/>
  <c r="AW219" i="20"/>
  <c r="AV219" i="20"/>
  <c r="AU219" i="20"/>
  <c r="Q220" i="20"/>
  <c r="P221" i="20" s="1"/>
  <c r="V219" i="20"/>
  <c r="U219" i="20"/>
  <c r="T219" i="20"/>
  <c r="S219" i="20"/>
  <c r="R219" i="20"/>
  <c r="BT110" i="20"/>
  <c r="BW110" i="20" s="1"/>
  <c r="BX110" i="20"/>
  <c r="BX219" i="20"/>
  <c r="BW219" i="20"/>
  <c r="BV219" i="20"/>
  <c r="BU219" i="20"/>
  <c r="BT219" i="20"/>
  <c r="BS220" i="20"/>
  <c r="BR221" i="20" s="1"/>
  <c r="AJ219" i="20"/>
  <c r="AI220" i="20"/>
  <c r="AH221" i="20" s="1"/>
  <c r="AN219" i="20"/>
  <c r="AM219" i="20"/>
  <c r="AL219" i="20"/>
  <c r="AK219" i="20"/>
  <c r="AS110" i="20"/>
  <c r="AV110" i="20" s="1"/>
  <c r="AW110" i="20"/>
  <c r="S112" i="20"/>
  <c r="T112" i="20"/>
  <c r="Z220" i="20"/>
  <c r="Y221" i="20" s="1"/>
  <c r="AE219" i="20"/>
  <c r="AD219" i="20"/>
  <c r="AC219" i="20"/>
  <c r="AB219" i="20"/>
  <c r="AA219" i="20"/>
  <c r="BN219" i="20"/>
  <c r="BM219" i="20"/>
  <c r="BL219" i="20"/>
  <c r="BK219" i="20"/>
  <c r="BJ220" i="20"/>
  <c r="BI221" i="20" s="1"/>
  <c r="BO219" i="20"/>
  <c r="BD219" i="20"/>
  <c r="BC219" i="20"/>
  <c r="BB219" i="20"/>
  <c r="BA220" i="20"/>
  <c r="AZ221" i="20" s="1"/>
  <c r="BF219" i="20"/>
  <c r="BE219" i="20"/>
  <c r="AA110" i="20"/>
  <c r="AD110" i="20" s="1"/>
  <c r="AE110" i="20"/>
  <c r="L219" i="20"/>
  <c r="K219" i="20"/>
  <c r="J219" i="20"/>
  <c r="I219" i="20"/>
  <c r="H220" i="20"/>
  <c r="L115" i="16"/>
  <c r="J216" i="16"/>
  <c r="K216" i="16"/>
  <c r="H217" i="16"/>
  <c r="L217" i="16" s="1"/>
  <c r="I216" i="16"/>
  <c r="BT109" i="16"/>
  <c r="BW109" i="16" s="1"/>
  <c r="BU110" i="16" s="1"/>
  <c r="BC115" i="16"/>
  <c r="BD115" i="16"/>
  <c r="T215" i="16"/>
  <c r="U215" i="16"/>
  <c r="AB215" i="16"/>
  <c r="AD215" i="16"/>
  <c r="AD103" i="16"/>
  <c r="BR215" i="16"/>
  <c r="BX215" i="16"/>
  <c r="BI215" i="16"/>
  <c r="BO215" i="16"/>
  <c r="AZ215" i="16"/>
  <c r="BF215" i="16"/>
  <c r="AW215" i="16"/>
  <c r="AN215" i="16"/>
  <c r="AE215" i="16"/>
  <c r="BV215" i="16"/>
  <c r="BU215" i="16"/>
  <c r="BT215" i="16"/>
  <c r="BS216" i="16"/>
  <c r="BW216" i="16" s="1"/>
  <c r="BM110" i="16"/>
  <c r="BL110" i="16"/>
  <c r="BL215" i="16"/>
  <c r="BJ216" i="16"/>
  <c r="BN216" i="16" s="1"/>
  <c r="BM215" i="16"/>
  <c r="BK215" i="16"/>
  <c r="BA216" i="16"/>
  <c r="BE216" i="16" s="1"/>
  <c r="BD215" i="16"/>
  <c r="BB215" i="16"/>
  <c r="BC215" i="16"/>
  <c r="AU109" i="16"/>
  <c r="AT109" i="16"/>
  <c r="AT215" i="16"/>
  <c r="AR216" i="16"/>
  <c r="AQ216" i="16" s="1"/>
  <c r="AU215" i="16"/>
  <c r="AS215" i="16"/>
  <c r="AJ108" i="16"/>
  <c r="AM108" i="16" s="1"/>
  <c r="AI216" i="16"/>
  <c r="AH216" i="16" s="1"/>
  <c r="AJ215" i="16"/>
  <c r="AL215" i="16"/>
  <c r="AK215" i="16"/>
  <c r="AA215" i="16"/>
  <c r="Z216" i="16"/>
  <c r="Y216" i="16" s="1"/>
  <c r="AC215" i="16"/>
  <c r="S215" i="16"/>
  <c r="R215" i="16"/>
  <c r="Q216" i="16"/>
  <c r="P216" i="16" s="1"/>
  <c r="V215" i="16"/>
  <c r="CC110" i="20" l="1"/>
  <c r="CF110" i="20" s="1"/>
  <c r="CG110" i="20"/>
  <c r="CB221" i="20"/>
  <c r="CA222" i="20" s="1"/>
  <c r="CE220" i="20"/>
  <c r="CD220" i="20"/>
  <c r="CC220" i="20"/>
  <c r="CF220" i="20"/>
  <c r="CG220" i="20"/>
  <c r="CG221" i="21"/>
  <c r="CF221" i="21"/>
  <c r="CE221" i="21"/>
  <c r="CD221" i="21"/>
  <c r="CB222" i="21"/>
  <c r="CA222" i="21" s="1"/>
  <c r="CC221" i="21"/>
  <c r="CF216" i="16"/>
  <c r="CE216" i="16"/>
  <c r="CB217" i="16"/>
  <c r="CA217" i="16" s="1"/>
  <c r="CG216" i="16"/>
  <c r="CD216" i="16"/>
  <c r="CC216" i="16"/>
  <c r="BF221" i="21"/>
  <c r="BA222" i="21"/>
  <c r="AZ222" i="21" s="1"/>
  <c r="BD221" i="21"/>
  <c r="BC221" i="21"/>
  <c r="BB221" i="21"/>
  <c r="BE221" i="21"/>
  <c r="BO221" i="21"/>
  <c r="BK221" i="21"/>
  <c r="BJ222" i="21"/>
  <c r="BI222" i="21" s="1"/>
  <c r="BN221" i="21"/>
  <c r="BL221" i="21"/>
  <c r="BM221" i="21"/>
  <c r="AE221" i="21"/>
  <c r="AD221" i="21"/>
  <c r="Z222" i="21"/>
  <c r="Y222" i="21" s="1"/>
  <c r="AA221" i="21"/>
  <c r="AB221" i="21"/>
  <c r="AC221" i="21"/>
  <c r="AV222" i="21"/>
  <c r="AW222" i="21"/>
  <c r="AU222" i="21"/>
  <c r="AT222" i="21"/>
  <c r="AR223" i="21"/>
  <c r="AQ223" i="21" s="1"/>
  <c r="AS222" i="21"/>
  <c r="J222" i="21"/>
  <c r="H223" i="21"/>
  <c r="I222" i="21"/>
  <c r="K222" i="21"/>
  <c r="L222" i="21"/>
  <c r="T112" i="21"/>
  <c r="CG112" i="21" s="1"/>
  <c r="S112" i="21"/>
  <c r="R222" i="21"/>
  <c r="U222" i="21"/>
  <c r="V222" i="21"/>
  <c r="T222" i="21"/>
  <c r="S222" i="21"/>
  <c r="Q223" i="21"/>
  <c r="P223" i="21" s="1"/>
  <c r="AL222" i="21"/>
  <c r="AI223" i="21"/>
  <c r="AH223" i="21" s="1"/>
  <c r="AK222" i="21"/>
  <c r="AJ222" i="21"/>
  <c r="AM222" i="21"/>
  <c r="AN222" i="21"/>
  <c r="BU222" i="21"/>
  <c r="BX222" i="21"/>
  <c r="BW222" i="21"/>
  <c r="BV222" i="21"/>
  <c r="BS223" i="21"/>
  <c r="BR223" i="21" s="1"/>
  <c r="BT222" i="21"/>
  <c r="AV216" i="16"/>
  <c r="AM216" i="16"/>
  <c r="H221" i="20"/>
  <c r="L220" i="20"/>
  <c r="K220" i="20"/>
  <c r="J220" i="20"/>
  <c r="I220" i="20"/>
  <c r="AU111" i="20"/>
  <c r="AT111" i="20"/>
  <c r="BS221" i="20"/>
  <c r="BR222" i="20" s="1"/>
  <c r="BX220" i="20"/>
  <c r="BW220" i="20"/>
  <c r="BV220" i="20"/>
  <c r="BU220" i="20"/>
  <c r="BT220" i="20"/>
  <c r="BU111" i="20"/>
  <c r="BV111" i="20"/>
  <c r="BF220" i="20"/>
  <c r="BE220" i="20"/>
  <c r="BD220" i="20"/>
  <c r="BC220" i="20"/>
  <c r="BB220" i="20"/>
  <c r="BA221" i="20"/>
  <c r="AZ222" i="20" s="1"/>
  <c r="AB220" i="20"/>
  <c r="AA220" i="20"/>
  <c r="Z221" i="20"/>
  <c r="Y222" i="20" s="1"/>
  <c r="AE220" i="20"/>
  <c r="AD220" i="20"/>
  <c r="AC220" i="20"/>
  <c r="BJ221" i="20"/>
  <c r="BI222" i="20" s="1"/>
  <c r="BO220" i="20"/>
  <c r="BN220" i="20"/>
  <c r="BM220" i="20"/>
  <c r="BL220" i="20"/>
  <c r="BK220" i="20"/>
  <c r="AV220" i="20"/>
  <c r="AU220" i="20"/>
  <c r="AT220" i="20"/>
  <c r="AS220" i="20"/>
  <c r="AR221" i="20"/>
  <c r="AQ222" i="20" s="1"/>
  <c r="AW220" i="20"/>
  <c r="R112" i="20"/>
  <c r="U112" i="20" s="1"/>
  <c r="BO112" i="20"/>
  <c r="BF112" i="20"/>
  <c r="V112" i="20"/>
  <c r="AN112" i="20"/>
  <c r="AL220" i="20"/>
  <c r="AK220" i="20"/>
  <c r="AJ220" i="20"/>
  <c r="AI221" i="20"/>
  <c r="AH222" i="20" s="1"/>
  <c r="AN220" i="20"/>
  <c r="AM220" i="20"/>
  <c r="AC111" i="20"/>
  <c r="AB111" i="20"/>
  <c r="R220" i="20"/>
  <c r="Q221" i="20"/>
  <c r="P222" i="20" s="1"/>
  <c r="V220" i="20"/>
  <c r="U220" i="20"/>
  <c r="T220" i="20"/>
  <c r="S220" i="20"/>
  <c r="BV110" i="16"/>
  <c r="BT110" i="16" s="1"/>
  <c r="BW110" i="16" s="1"/>
  <c r="J116" i="16"/>
  <c r="I116" i="16" s="1"/>
  <c r="J217" i="16"/>
  <c r="K217" i="16"/>
  <c r="BB115" i="16"/>
  <c r="BE115" i="16" s="1"/>
  <c r="BD116" i="16" s="1"/>
  <c r="H218" i="16"/>
  <c r="L218" i="16" s="1"/>
  <c r="I217" i="16"/>
  <c r="T216" i="16"/>
  <c r="U216" i="16"/>
  <c r="AB216" i="16"/>
  <c r="AD216" i="16"/>
  <c r="AC104" i="16"/>
  <c r="AB104" i="16"/>
  <c r="BR216" i="16"/>
  <c r="BX216" i="16"/>
  <c r="BI216" i="16"/>
  <c r="BO216" i="16"/>
  <c r="AZ216" i="16"/>
  <c r="BF216" i="16"/>
  <c r="AW216" i="16"/>
  <c r="AN216" i="16"/>
  <c r="AE216" i="16"/>
  <c r="BV216" i="16"/>
  <c r="BU216" i="16"/>
  <c r="BT216" i="16"/>
  <c r="BS217" i="16"/>
  <c r="BW217" i="16" s="1"/>
  <c r="BM216" i="16"/>
  <c r="BK216" i="16"/>
  <c r="BJ217" i="16"/>
  <c r="BN217" i="16" s="1"/>
  <c r="BL216" i="16"/>
  <c r="BK110" i="16"/>
  <c r="BN110" i="16" s="1"/>
  <c r="BA217" i="16"/>
  <c r="BE217" i="16" s="1"/>
  <c r="BD216" i="16"/>
  <c r="BC216" i="16"/>
  <c r="BB216" i="16"/>
  <c r="AR217" i="16"/>
  <c r="AQ217" i="16" s="1"/>
  <c r="AS216" i="16"/>
  <c r="AU216" i="16"/>
  <c r="AT216" i="16"/>
  <c r="AS109" i="16"/>
  <c r="AV109" i="16" s="1"/>
  <c r="AJ216" i="16"/>
  <c r="AI217" i="16"/>
  <c r="AH217" i="16" s="1"/>
  <c r="AL216" i="16"/>
  <c r="AK216" i="16"/>
  <c r="AK109" i="16"/>
  <c r="AL109" i="16"/>
  <c r="AA216" i="16"/>
  <c r="Z217" i="16"/>
  <c r="Y217" i="16" s="1"/>
  <c r="AC216" i="16"/>
  <c r="S216" i="16"/>
  <c r="R216" i="16"/>
  <c r="Q217" i="16"/>
  <c r="P217" i="16" s="1"/>
  <c r="V216" i="16"/>
  <c r="CG222" i="21" l="1"/>
  <c r="CF222" i="21"/>
  <c r="CE222" i="21"/>
  <c r="CC222" i="21"/>
  <c r="CB223" i="21"/>
  <c r="CA223" i="21" s="1"/>
  <c r="CD222" i="21"/>
  <c r="CC221" i="20"/>
  <c r="CB222" i="20"/>
  <c r="CA223" i="20" s="1"/>
  <c r="CF221" i="20"/>
  <c r="CG221" i="20"/>
  <c r="CE221" i="20"/>
  <c r="CD221" i="20"/>
  <c r="CD111" i="20"/>
  <c r="CE111" i="20"/>
  <c r="CG217" i="16"/>
  <c r="CF217" i="16"/>
  <c r="CC217" i="16"/>
  <c r="CD217" i="16"/>
  <c r="CB218" i="16"/>
  <c r="CA218" i="16" s="1"/>
  <c r="CE217" i="16"/>
  <c r="BF222" i="21"/>
  <c r="BC222" i="21"/>
  <c r="BD222" i="21"/>
  <c r="BB222" i="21"/>
  <c r="BA223" i="21"/>
  <c r="AZ223" i="21" s="1"/>
  <c r="BE222" i="21"/>
  <c r="BJ223" i="21"/>
  <c r="BI223" i="21" s="1"/>
  <c r="BK222" i="21"/>
  <c r="BO222" i="21"/>
  <c r="BN222" i="21"/>
  <c r="BL222" i="21"/>
  <c r="BM222" i="21"/>
  <c r="AB222" i="21"/>
  <c r="AC222" i="21"/>
  <c r="AD222" i="21"/>
  <c r="AE222" i="21"/>
  <c r="AA222" i="21"/>
  <c r="Z223" i="21"/>
  <c r="Y223" i="21" s="1"/>
  <c r="AN223" i="21"/>
  <c r="AK223" i="21"/>
  <c r="AI224" i="21"/>
  <c r="AH224" i="21" s="1"/>
  <c r="AJ223" i="21"/>
  <c r="AL223" i="21"/>
  <c r="AM223" i="21"/>
  <c r="AR224" i="21"/>
  <c r="AQ224" i="21" s="1"/>
  <c r="AS223" i="21"/>
  <c r="AW223" i="21"/>
  <c r="AV223" i="21"/>
  <c r="AU223" i="21"/>
  <c r="AT223" i="21"/>
  <c r="BX112" i="21"/>
  <c r="AW112" i="21"/>
  <c r="AN112" i="21"/>
  <c r="AE112" i="21"/>
  <c r="BF112" i="21"/>
  <c r="R112" i="21"/>
  <c r="U112" i="21" s="1"/>
  <c r="BO112" i="21"/>
  <c r="V112" i="21"/>
  <c r="T223" i="21"/>
  <c r="Q224" i="21"/>
  <c r="P224" i="21" s="1"/>
  <c r="V223" i="21"/>
  <c r="U223" i="21"/>
  <c r="S223" i="21"/>
  <c r="R223" i="21"/>
  <c r="BT223" i="21"/>
  <c r="BW223" i="21"/>
  <c r="BX223" i="21"/>
  <c r="BV223" i="21"/>
  <c r="BU223" i="21"/>
  <c r="BS224" i="21"/>
  <c r="BR224" i="21" s="1"/>
  <c r="I223" i="21"/>
  <c r="L223" i="21"/>
  <c r="H224" i="21"/>
  <c r="J223" i="21"/>
  <c r="K223" i="21"/>
  <c r="AV217" i="16"/>
  <c r="AM217" i="16"/>
  <c r="AA111" i="20"/>
  <c r="AD111" i="20" s="1"/>
  <c r="AE111" i="20"/>
  <c r="AS111" i="20"/>
  <c r="AV111" i="20" s="1"/>
  <c r="AW111" i="20"/>
  <c r="AR222" i="20"/>
  <c r="AQ223" i="20" s="1"/>
  <c r="AW221" i="20"/>
  <c r="AV221" i="20"/>
  <c r="AU221" i="20"/>
  <c r="AT221" i="20"/>
  <c r="AS221" i="20"/>
  <c r="AD221" i="20"/>
  <c r="AC221" i="20"/>
  <c r="AB221" i="20"/>
  <c r="AA221" i="20"/>
  <c r="Z222" i="20"/>
  <c r="Y223" i="20" s="1"/>
  <c r="AE221" i="20"/>
  <c r="T221" i="20"/>
  <c r="S221" i="20"/>
  <c r="R221" i="20"/>
  <c r="Q222" i="20"/>
  <c r="P223" i="20" s="1"/>
  <c r="V221" i="20"/>
  <c r="U221" i="20"/>
  <c r="AN221" i="20"/>
  <c r="AM221" i="20"/>
  <c r="AL221" i="20"/>
  <c r="AK221" i="20"/>
  <c r="AJ221" i="20"/>
  <c r="AI222" i="20"/>
  <c r="AH223" i="20" s="1"/>
  <c r="S113" i="20"/>
  <c r="T113" i="20"/>
  <c r="BT111" i="20"/>
  <c r="BW111" i="20" s="1"/>
  <c r="BX111" i="20"/>
  <c r="BT221" i="20"/>
  <c r="BS222" i="20"/>
  <c r="BR223" i="20" s="1"/>
  <c r="BX221" i="20"/>
  <c r="BW221" i="20"/>
  <c r="BV221" i="20"/>
  <c r="BU221" i="20"/>
  <c r="BJ222" i="20"/>
  <c r="BI223" i="20" s="1"/>
  <c r="BO221" i="20"/>
  <c r="BN221" i="20"/>
  <c r="BM221" i="20"/>
  <c r="BL221" i="20"/>
  <c r="BK221" i="20"/>
  <c r="BA222" i="20"/>
  <c r="AZ223" i="20" s="1"/>
  <c r="BF221" i="20"/>
  <c r="BE221" i="20"/>
  <c r="BD221" i="20"/>
  <c r="BC221" i="20"/>
  <c r="BB221" i="20"/>
  <c r="I221" i="20"/>
  <c r="H222" i="20"/>
  <c r="L221" i="20"/>
  <c r="K221" i="20"/>
  <c r="J221" i="20"/>
  <c r="BC116" i="16"/>
  <c r="BB116" i="16" s="1"/>
  <c r="L116" i="16"/>
  <c r="J218" i="16"/>
  <c r="K218" i="16"/>
  <c r="H219" i="16"/>
  <c r="L219" i="16" s="1"/>
  <c r="I218" i="16"/>
  <c r="BV111" i="16"/>
  <c r="BU111" i="16"/>
  <c r="T217" i="16"/>
  <c r="U217" i="16"/>
  <c r="AA104" i="16"/>
  <c r="AB217" i="16"/>
  <c r="AD217" i="16"/>
  <c r="BR217" i="16"/>
  <c r="BX217" i="16"/>
  <c r="BI217" i="16"/>
  <c r="BO217" i="16"/>
  <c r="AZ217" i="16"/>
  <c r="BF217" i="16"/>
  <c r="AW217" i="16"/>
  <c r="AN217" i="16"/>
  <c r="AE217" i="16"/>
  <c r="BV217" i="16"/>
  <c r="BT217" i="16"/>
  <c r="BS218" i="16"/>
  <c r="BW218" i="16" s="1"/>
  <c r="BU217" i="16"/>
  <c r="BL111" i="16"/>
  <c r="BM111" i="16"/>
  <c r="BL217" i="16"/>
  <c r="BJ218" i="16"/>
  <c r="BN218" i="16" s="1"/>
  <c r="BK217" i="16"/>
  <c r="BM217" i="16"/>
  <c r="BB217" i="16"/>
  <c r="BA218" i="16"/>
  <c r="BE218" i="16" s="1"/>
  <c r="BD217" i="16"/>
  <c r="BC217" i="16"/>
  <c r="AT110" i="16"/>
  <c r="AU110" i="16"/>
  <c r="AR218" i="16"/>
  <c r="AQ218" i="16" s="1"/>
  <c r="AT217" i="16"/>
  <c r="AS217" i="16"/>
  <c r="AU217" i="16"/>
  <c r="AJ109" i="16"/>
  <c r="AM109" i="16" s="1"/>
  <c r="AK217" i="16"/>
  <c r="AJ217" i="16"/>
  <c r="AI218" i="16"/>
  <c r="AH218" i="16" s="1"/>
  <c r="AL217" i="16"/>
  <c r="AC217" i="16"/>
  <c r="AA217" i="16"/>
  <c r="Z218" i="16"/>
  <c r="Y218" i="16" s="1"/>
  <c r="S217" i="16"/>
  <c r="R217" i="16"/>
  <c r="Q218" i="16"/>
  <c r="P218" i="16" s="1"/>
  <c r="V217" i="16"/>
  <c r="CB224" i="21" l="1"/>
  <c r="CA224" i="21" s="1"/>
  <c r="CG223" i="21"/>
  <c r="CF223" i="21"/>
  <c r="CD223" i="21"/>
  <c r="CE223" i="21"/>
  <c r="CC223" i="21"/>
  <c r="CC111" i="20"/>
  <c r="CF111" i="20" s="1"/>
  <c r="CG111" i="20"/>
  <c r="CD222" i="20"/>
  <c r="CC222" i="20"/>
  <c r="CG222" i="20"/>
  <c r="CF222" i="20"/>
  <c r="CE222" i="20"/>
  <c r="CB223" i="20"/>
  <c r="CA224" i="20" s="1"/>
  <c r="CG218" i="16"/>
  <c r="CD218" i="16"/>
  <c r="CB219" i="16"/>
  <c r="CA219" i="16" s="1"/>
  <c r="CF218" i="16"/>
  <c r="CE218" i="16"/>
  <c r="CC218" i="16"/>
  <c r="BA224" i="21"/>
  <c r="AZ224" i="21" s="1"/>
  <c r="BE223" i="21"/>
  <c r="BC223" i="21"/>
  <c r="BB223" i="21"/>
  <c r="BD223" i="21"/>
  <c r="BF223" i="21"/>
  <c r="BJ224" i="21"/>
  <c r="BI224" i="21" s="1"/>
  <c r="BL223" i="21"/>
  <c r="BM223" i="21"/>
  <c r="BO223" i="21"/>
  <c r="BN223" i="21"/>
  <c r="BK223" i="21"/>
  <c r="Z224" i="21"/>
  <c r="Y224" i="21" s="1"/>
  <c r="AA223" i="21"/>
  <c r="AB223" i="21"/>
  <c r="AC223" i="21"/>
  <c r="AE223" i="21"/>
  <c r="AD223" i="21"/>
  <c r="BV224" i="21"/>
  <c r="BS225" i="21"/>
  <c r="BR225" i="21" s="1"/>
  <c r="BX224" i="21"/>
  <c r="BW224" i="21"/>
  <c r="BU224" i="21"/>
  <c r="BT224" i="21"/>
  <c r="V224" i="21"/>
  <c r="U224" i="21"/>
  <c r="T224" i="21"/>
  <c r="S224" i="21"/>
  <c r="Q225" i="21"/>
  <c r="P225" i="21" s="1"/>
  <c r="R224" i="21"/>
  <c r="AU224" i="21"/>
  <c r="AW224" i="21"/>
  <c r="AV224" i="21"/>
  <c r="AT224" i="21"/>
  <c r="AR225" i="21"/>
  <c r="AQ225" i="21" s="1"/>
  <c r="AS224" i="21"/>
  <c r="K224" i="21"/>
  <c r="H225" i="21"/>
  <c r="L224" i="21"/>
  <c r="I224" i="21"/>
  <c r="J224" i="21"/>
  <c r="T113" i="21"/>
  <c r="CG113" i="21" s="1"/>
  <c r="S113" i="21"/>
  <c r="AK224" i="21"/>
  <c r="AI225" i="21"/>
  <c r="AH225" i="21" s="1"/>
  <c r="AJ224" i="21"/>
  <c r="AN224" i="21"/>
  <c r="AL224" i="21"/>
  <c r="AM224" i="21"/>
  <c r="AV218" i="16"/>
  <c r="AM218" i="16"/>
  <c r="V222" i="20"/>
  <c r="U222" i="20"/>
  <c r="T222" i="20"/>
  <c r="S222" i="20"/>
  <c r="R222" i="20"/>
  <c r="Q223" i="20"/>
  <c r="P224" i="20" s="1"/>
  <c r="BV222" i="20"/>
  <c r="BU222" i="20"/>
  <c r="BT222" i="20"/>
  <c r="BS223" i="20"/>
  <c r="BR224" i="20" s="1"/>
  <c r="BX222" i="20"/>
  <c r="BW222" i="20"/>
  <c r="BL222" i="20"/>
  <c r="BK222" i="20"/>
  <c r="BJ223" i="20"/>
  <c r="BI224" i="20" s="1"/>
  <c r="BO222" i="20"/>
  <c r="BN222" i="20"/>
  <c r="BM222" i="20"/>
  <c r="BB222" i="20"/>
  <c r="BA223" i="20"/>
  <c r="AZ224" i="20" s="1"/>
  <c r="BF222" i="20"/>
  <c r="BE222" i="20"/>
  <c r="BD222" i="20"/>
  <c r="BC222" i="20"/>
  <c r="AR223" i="20"/>
  <c r="AQ224" i="20" s="1"/>
  <c r="AW222" i="20"/>
  <c r="AV222" i="20"/>
  <c r="AU222" i="20"/>
  <c r="AT222" i="20"/>
  <c r="AS222" i="20"/>
  <c r="K222" i="20"/>
  <c r="J222" i="20"/>
  <c r="I222" i="20"/>
  <c r="H223" i="20"/>
  <c r="L222" i="20"/>
  <c r="BV112" i="20"/>
  <c r="BU112" i="20"/>
  <c r="R113" i="20"/>
  <c r="U113" i="20" s="1"/>
  <c r="AN113" i="20"/>
  <c r="V113" i="20"/>
  <c r="BF113" i="20"/>
  <c r="BO113" i="20"/>
  <c r="AU112" i="20"/>
  <c r="AT112" i="20"/>
  <c r="AI223" i="20"/>
  <c r="AH224" i="20" s="1"/>
  <c r="AN222" i="20"/>
  <c r="AM222" i="20"/>
  <c r="AL222" i="20"/>
  <c r="AK222" i="20"/>
  <c r="AJ222" i="20"/>
  <c r="Z223" i="20"/>
  <c r="Y224" i="20" s="1"/>
  <c r="AE222" i="20"/>
  <c r="AD222" i="20"/>
  <c r="AC222" i="20"/>
  <c r="AB222" i="20"/>
  <c r="AA222" i="20"/>
  <c r="AC112" i="20"/>
  <c r="AB112" i="20"/>
  <c r="J117" i="16"/>
  <c r="I117" i="16" s="1"/>
  <c r="J219" i="16"/>
  <c r="K219" i="16"/>
  <c r="H220" i="16"/>
  <c r="L220" i="16" s="1"/>
  <c r="I219" i="16"/>
  <c r="BT111" i="16"/>
  <c r="BW111" i="16" s="1"/>
  <c r="BE116" i="16"/>
  <c r="T218" i="16"/>
  <c r="U218" i="16"/>
  <c r="AB218" i="16"/>
  <c r="AD218" i="16"/>
  <c r="AD104" i="16"/>
  <c r="BR218" i="16"/>
  <c r="BX218" i="16"/>
  <c r="BI218" i="16"/>
  <c r="BO218" i="16"/>
  <c r="AZ218" i="16"/>
  <c r="BF218" i="16"/>
  <c r="AW218" i="16"/>
  <c r="AN218" i="16"/>
  <c r="AE218" i="16"/>
  <c r="BV218" i="16"/>
  <c r="BU218" i="16"/>
  <c r="BS219" i="16"/>
  <c r="BW219" i="16" s="1"/>
  <c r="BT218" i="16"/>
  <c r="BM218" i="16"/>
  <c r="BK218" i="16"/>
  <c r="BJ219" i="16"/>
  <c r="BN219" i="16" s="1"/>
  <c r="BL218" i="16"/>
  <c r="BK111" i="16"/>
  <c r="BN111" i="16" s="1"/>
  <c r="BC218" i="16"/>
  <c r="BD218" i="16"/>
  <c r="BB218" i="16"/>
  <c r="BA219" i="16"/>
  <c r="BE219" i="16" s="1"/>
  <c r="AS218" i="16"/>
  <c r="AR219" i="16"/>
  <c r="AQ219" i="16" s="1"/>
  <c r="AU218" i="16"/>
  <c r="AT218" i="16"/>
  <c r="AS110" i="16"/>
  <c r="AV110" i="16" s="1"/>
  <c r="AL218" i="16"/>
  <c r="AK218" i="16"/>
  <c r="AJ218" i="16"/>
  <c r="AI219" i="16"/>
  <c r="AH219" i="16" s="1"/>
  <c r="AL110" i="16"/>
  <c r="AK110" i="16"/>
  <c r="AC218" i="16"/>
  <c r="AA218" i="16"/>
  <c r="Z219" i="16"/>
  <c r="Y219" i="16" s="1"/>
  <c r="S218" i="16"/>
  <c r="R218" i="16"/>
  <c r="Q219" i="16"/>
  <c r="P219" i="16" s="1"/>
  <c r="V218" i="16"/>
  <c r="CB225" i="21" l="1"/>
  <c r="CA225" i="21" s="1"/>
  <c r="CG224" i="21"/>
  <c r="CE224" i="21"/>
  <c r="CF224" i="21"/>
  <c r="CD224" i="21"/>
  <c r="CC224" i="21"/>
  <c r="CE223" i="20"/>
  <c r="CD223" i="20"/>
  <c r="CC223" i="20"/>
  <c r="CB224" i="20"/>
  <c r="CA225" i="20" s="1"/>
  <c r="CG223" i="20"/>
  <c r="CF223" i="20"/>
  <c r="CE112" i="20"/>
  <c r="CD112" i="20"/>
  <c r="CB220" i="16"/>
  <c r="CA220" i="16" s="1"/>
  <c r="CE219" i="16"/>
  <c r="CC219" i="16"/>
  <c r="CD219" i="16"/>
  <c r="CG219" i="16"/>
  <c r="CF219" i="16"/>
  <c r="BD224" i="21"/>
  <c r="BE224" i="21"/>
  <c r="BF224" i="21"/>
  <c r="BA225" i="21"/>
  <c r="AZ225" i="21" s="1"/>
  <c r="BB224" i="21"/>
  <c r="BC224" i="21"/>
  <c r="BN224" i="21"/>
  <c r="BM224" i="21"/>
  <c r="BJ225" i="21"/>
  <c r="BI225" i="21" s="1"/>
  <c r="BK224" i="21"/>
  <c r="BO224" i="21"/>
  <c r="BL224" i="21"/>
  <c r="AB224" i="21"/>
  <c r="AC224" i="21"/>
  <c r="AD224" i="21"/>
  <c r="AE224" i="21"/>
  <c r="AA224" i="21"/>
  <c r="Z225" i="21"/>
  <c r="Y225" i="21" s="1"/>
  <c r="AJ225" i="21"/>
  <c r="AM225" i="21"/>
  <c r="AI226" i="21"/>
  <c r="AH226" i="21" s="1"/>
  <c r="AN225" i="21"/>
  <c r="AK225" i="21"/>
  <c r="AL225" i="21"/>
  <c r="L225" i="21"/>
  <c r="K225" i="21"/>
  <c r="H226" i="21"/>
  <c r="I225" i="21"/>
  <c r="J225" i="21"/>
  <c r="S225" i="21"/>
  <c r="U225" i="21"/>
  <c r="T225" i="21"/>
  <c r="Q226" i="21"/>
  <c r="P226" i="21" s="1"/>
  <c r="R225" i="21"/>
  <c r="V225" i="21"/>
  <c r="BO113" i="21"/>
  <c r="BX113" i="21"/>
  <c r="AW113" i="21"/>
  <c r="AE113" i="21"/>
  <c r="V113" i="21"/>
  <c r="AN113" i="21"/>
  <c r="BF113" i="21"/>
  <c r="R113" i="21"/>
  <c r="U113" i="21" s="1"/>
  <c r="BX225" i="21"/>
  <c r="BW225" i="21"/>
  <c r="BV225" i="21"/>
  <c r="BU225" i="21"/>
  <c r="BS226" i="21"/>
  <c r="BR226" i="21" s="1"/>
  <c r="BT225" i="21"/>
  <c r="AT225" i="21"/>
  <c r="AW225" i="21"/>
  <c r="AV225" i="21"/>
  <c r="AU225" i="21"/>
  <c r="AS225" i="21"/>
  <c r="AR226" i="21"/>
  <c r="AQ226" i="21" s="1"/>
  <c r="AV219" i="16"/>
  <c r="AM219" i="16"/>
  <c r="L223" i="20"/>
  <c r="K223" i="20"/>
  <c r="J223" i="20"/>
  <c r="I223" i="20"/>
  <c r="H224" i="20"/>
  <c r="Q224" i="20"/>
  <c r="P225" i="20" s="1"/>
  <c r="V223" i="20"/>
  <c r="U223" i="20"/>
  <c r="T223" i="20"/>
  <c r="S223" i="20"/>
  <c r="R223" i="20"/>
  <c r="AA112" i="20"/>
  <c r="AD112" i="20" s="1"/>
  <c r="AE112" i="20"/>
  <c r="Z224" i="20"/>
  <c r="Y225" i="20" s="1"/>
  <c r="AE223" i="20"/>
  <c r="AD223" i="20"/>
  <c r="AC223" i="20"/>
  <c r="AB223" i="20"/>
  <c r="AA223" i="20"/>
  <c r="AT223" i="20"/>
  <c r="AS223" i="20"/>
  <c r="AR224" i="20"/>
  <c r="AQ225" i="20" s="1"/>
  <c r="AW223" i="20"/>
  <c r="AV223" i="20"/>
  <c r="AU223" i="20"/>
  <c r="AS112" i="20"/>
  <c r="AV112" i="20" s="1"/>
  <c r="AW112" i="20"/>
  <c r="AJ223" i="20"/>
  <c r="AI224" i="20"/>
  <c r="AH225" i="20" s="1"/>
  <c r="AN223" i="20"/>
  <c r="AM223" i="20"/>
  <c r="AL223" i="20"/>
  <c r="AK223" i="20"/>
  <c r="S114" i="20"/>
  <c r="T114" i="20"/>
  <c r="BX223" i="20"/>
  <c r="BW223" i="20"/>
  <c r="BV223" i="20"/>
  <c r="BU223" i="20"/>
  <c r="BT223" i="20"/>
  <c r="BS224" i="20"/>
  <c r="BR225" i="20" s="1"/>
  <c r="BD223" i="20"/>
  <c r="BC223" i="20"/>
  <c r="BB223" i="20"/>
  <c r="BA224" i="20"/>
  <c r="AZ225" i="20" s="1"/>
  <c r="BF223" i="20"/>
  <c r="BE223" i="20"/>
  <c r="BT112" i="20"/>
  <c r="BW112" i="20" s="1"/>
  <c r="BX112" i="20"/>
  <c r="BN223" i="20"/>
  <c r="BM223" i="20"/>
  <c r="BL223" i="20"/>
  <c r="BK223" i="20"/>
  <c r="BJ224" i="20"/>
  <c r="BI225" i="20" s="1"/>
  <c r="BO223" i="20"/>
  <c r="L117" i="16"/>
  <c r="J220" i="16"/>
  <c r="K220" i="16"/>
  <c r="H221" i="16"/>
  <c r="L221" i="16" s="1"/>
  <c r="I220" i="16"/>
  <c r="BV112" i="16"/>
  <c r="BU112" i="16"/>
  <c r="BD117" i="16"/>
  <c r="BC117" i="16"/>
  <c r="T219" i="16"/>
  <c r="U219" i="16"/>
  <c r="AC105" i="16"/>
  <c r="AB105" i="16"/>
  <c r="AB219" i="16"/>
  <c r="AD219" i="16"/>
  <c r="BR219" i="16"/>
  <c r="BX219" i="16"/>
  <c r="BI219" i="16"/>
  <c r="BO219" i="16"/>
  <c r="AZ219" i="16"/>
  <c r="BF219" i="16"/>
  <c r="AW219" i="16"/>
  <c r="AN219" i="16"/>
  <c r="AE219" i="16"/>
  <c r="BS220" i="16"/>
  <c r="BW220" i="16" s="1"/>
  <c r="BV219" i="16"/>
  <c r="BT219" i="16"/>
  <c r="BU219" i="16"/>
  <c r="BL112" i="16"/>
  <c r="BM112" i="16"/>
  <c r="BL219" i="16"/>
  <c r="BJ220" i="16"/>
  <c r="BN220" i="16" s="1"/>
  <c r="BM219" i="16"/>
  <c r="BK219" i="16"/>
  <c r="BD219" i="16"/>
  <c r="BB219" i="16"/>
  <c r="BA220" i="16"/>
  <c r="BE220" i="16" s="1"/>
  <c r="BC219" i="16"/>
  <c r="AT111" i="16"/>
  <c r="AU111" i="16"/>
  <c r="AT219" i="16"/>
  <c r="AS219" i="16"/>
  <c r="AR220" i="16"/>
  <c r="AQ220" i="16" s="1"/>
  <c r="AU219" i="16"/>
  <c r="AJ110" i="16"/>
  <c r="AM110" i="16" s="1"/>
  <c r="AL219" i="16"/>
  <c r="AK219" i="16"/>
  <c r="AJ219" i="16"/>
  <c r="AI220" i="16"/>
  <c r="AH220" i="16" s="1"/>
  <c r="AC219" i="16"/>
  <c r="Z220" i="16"/>
  <c r="Y220" i="16" s="1"/>
  <c r="AA219" i="16"/>
  <c r="S219" i="16"/>
  <c r="R219" i="16"/>
  <c r="V219" i="16"/>
  <c r="Q220" i="16"/>
  <c r="P220" i="16" s="1"/>
  <c r="CC112" i="20" l="1"/>
  <c r="CF112" i="20" s="1"/>
  <c r="CG112" i="20"/>
  <c r="CC225" i="21"/>
  <c r="CB226" i="21"/>
  <c r="CA226" i="21" s="1"/>
  <c r="CF225" i="21"/>
  <c r="CG225" i="21"/>
  <c r="CE225" i="21"/>
  <c r="CD225" i="21"/>
  <c r="CF224" i="20"/>
  <c r="CE224" i="20"/>
  <c r="CD224" i="20"/>
  <c r="CB225" i="20"/>
  <c r="CA226" i="20" s="1"/>
  <c r="CG224" i="20"/>
  <c r="CC224" i="20"/>
  <c r="CB221" i="16"/>
  <c r="CA221" i="16" s="1"/>
  <c r="CF220" i="16"/>
  <c r="CG220" i="16"/>
  <c r="CE220" i="16"/>
  <c r="CD220" i="16"/>
  <c r="CC220" i="16"/>
  <c r="BC225" i="21"/>
  <c r="BA226" i="21"/>
  <c r="AZ226" i="21" s="1"/>
  <c r="BE225" i="21"/>
  <c r="BF225" i="21"/>
  <c r="BD225" i="21"/>
  <c r="BB225" i="21"/>
  <c r="BN225" i="21"/>
  <c r="BM225" i="21"/>
  <c r="BL225" i="21"/>
  <c r="BK225" i="21"/>
  <c r="BO225" i="21"/>
  <c r="BJ226" i="21"/>
  <c r="BI226" i="21" s="1"/>
  <c r="AD225" i="21"/>
  <c r="AE225" i="21"/>
  <c r="AC225" i="21"/>
  <c r="AA225" i="21"/>
  <c r="Z226" i="21"/>
  <c r="Y226" i="21" s="1"/>
  <c r="AB225" i="21"/>
  <c r="S114" i="21"/>
  <c r="T114" i="21"/>
  <c r="CG114" i="21" s="1"/>
  <c r="R226" i="21"/>
  <c r="U226" i="21"/>
  <c r="T226" i="21"/>
  <c r="S226" i="21"/>
  <c r="Q227" i="21"/>
  <c r="P227" i="21" s="1"/>
  <c r="V226" i="21"/>
  <c r="AV226" i="21"/>
  <c r="AU226" i="21"/>
  <c r="AT226" i="21"/>
  <c r="AR227" i="21"/>
  <c r="AQ227" i="21" s="1"/>
  <c r="AS226" i="21"/>
  <c r="AW226" i="21"/>
  <c r="BU226" i="21"/>
  <c r="BW226" i="21"/>
  <c r="BV226" i="21"/>
  <c r="BS227" i="21"/>
  <c r="BR227" i="21" s="1"/>
  <c r="BT226" i="21"/>
  <c r="BX226" i="21"/>
  <c r="AL226" i="21"/>
  <c r="AI227" i="21"/>
  <c r="AH227" i="21" s="1"/>
  <c r="AN226" i="21"/>
  <c r="AM226" i="21"/>
  <c r="AJ226" i="21"/>
  <c r="AK226" i="21"/>
  <c r="J226" i="21"/>
  <c r="L226" i="21"/>
  <c r="K226" i="21"/>
  <c r="I226" i="21"/>
  <c r="H227" i="21"/>
  <c r="AV220" i="16"/>
  <c r="AM220" i="16"/>
  <c r="BF114" i="20"/>
  <c r="BO114" i="20"/>
  <c r="V114" i="20"/>
  <c r="R114" i="20"/>
  <c r="U114" i="20" s="1"/>
  <c r="AN114" i="20"/>
  <c r="BU113" i="20"/>
  <c r="BV113" i="20"/>
  <c r="BS225" i="20"/>
  <c r="BR226" i="20" s="1"/>
  <c r="BX224" i="20"/>
  <c r="BW224" i="20"/>
  <c r="BV224" i="20"/>
  <c r="BU224" i="20"/>
  <c r="BT224" i="20"/>
  <c r="R224" i="20"/>
  <c r="Q225" i="20"/>
  <c r="P226" i="20" s="1"/>
  <c r="V224" i="20"/>
  <c r="U224" i="20"/>
  <c r="T224" i="20"/>
  <c r="S224" i="20"/>
  <c r="BJ225" i="20"/>
  <c r="BI226" i="20" s="1"/>
  <c r="BO224" i="20"/>
  <c r="BN224" i="20"/>
  <c r="BM224" i="20"/>
  <c r="BL224" i="20"/>
  <c r="BK224" i="20"/>
  <c r="AT113" i="20"/>
  <c r="AU113" i="20"/>
  <c r="AC113" i="20"/>
  <c r="AB113" i="20"/>
  <c r="H225" i="20"/>
  <c r="L224" i="20"/>
  <c r="K224" i="20"/>
  <c r="J224" i="20"/>
  <c r="I224" i="20"/>
  <c r="BF224" i="20"/>
  <c r="BE224" i="20"/>
  <c r="BD224" i="20"/>
  <c r="BC224" i="20"/>
  <c r="BB224" i="20"/>
  <c r="BA225" i="20"/>
  <c r="AZ226" i="20" s="1"/>
  <c r="AB224" i="20"/>
  <c r="AA224" i="20"/>
  <c r="Z225" i="20"/>
  <c r="Y226" i="20" s="1"/>
  <c r="AE224" i="20"/>
  <c r="AD224" i="20"/>
  <c r="AC224" i="20"/>
  <c r="AL224" i="20"/>
  <c r="AK224" i="20"/>
  <c r="AJ224" i="20"/>
  <c r="AI225" i="20"/>
  <c r="AH226" i="20" s="1"/>
  <c r="AN224" i="20"/>
  <c r="AM224" i="20"/>
  <c r="AV224" i="20"/>
  <c r="AU224" i="20"/>
  <c r="AT224" i="20"/>
  <c r="AS224" i="20"/>
  <c r="AR225" i="20"/>
  <c r="AQ226" i="20" s="1"/>
  <c r="AW224" i="20"/>
  <c r="J118" i="16"/>
  <c r="I118" i="16" s="1"/>
  <c r="J221" i="16"/>
  <c r="K221" i="16"/>
  <c r="H222" i="16"/>
  <c r="L222" i="16" s="1"/>
  <c r="I221" i="16"/>
  <c r="BB117" i="16"/>
  <c r="BE117" i="16" s="1"/>
  <c r="BD118" i="16" s="1"/>
  <c r="BT112" i="16"/>
  <c r="T220" i="16"/>
  <c r="U220" i="16"/>
  <c r="AA105" i="16"/>
  <c r="AD105" i="16" s="1"/>
  <c r="AB220" i="16"/>
  <c r="AD220" i="16"/>
  <c r="BR220" i="16"/>
  <c r="BX220" i="16"/>
  <c r="BI220" i="16"/>
  <c r="BO220" i="16"/>
  <c r="AZ220" i="16"/>
  <c r="BF220" i="16"/>
  <c r="AW220" i="16"/>
  <c r="AN220" i="16"/>
  <c r="AE220" i="16"/>
  <c r="BS221" i="16"/>
  <c r="BW221" i="16" s="1"/>
  <c r="BV220" i="16"/>
  <c r="BU220" i="16"/>
  <c r="BT220" i="16"/>
  <c r="BJ221" i="16"/>
  <c r="BN221" i="16" s="1"/>
  <c r="BM220" i="16"/>
  <c r="BL220" i="16"/>
  <c r="BK220" i="16"/>
  <c r="BK112" i="16"/>
  <c r="BN112" i="16" s="1"/>
  <c r="BC220" i="16"/>
  <c r="BA221" i="16"/>
  <c r="BE221" i="16" s="1"/>
  <c r="BB220" i="16"/>
  <c r="BD220" i="16"/>
  <c r="AS111" i="16"/>
  <c r="AV111" i="16" s="1"/>
  <c r="AU220" i="16"/>
  <c r="AT220" i="16"/>
  <c r="AS220" i="16"/>
  <c r="AR221" i="16"/>
  <c r="AQ221" i="16" s="1"/>
  <c r="AL220" i="16"/>
  <c r="AK220" i="16"/>
  <c r="AJ220" i="16"/>
  <c r="AI221" i="16"/>
  <c r="AH221" i="16" s="1"/>
  <c r="AK111" i="16"/>
  <c r="AL111" i="16"/>
  <c r="AC220" i="16"/>
  <c r="AA220" i="16"/>
  <c r="Z221" i="16"/>
  <c r="Y221" i="16" s="1"/>
  <c r="S220" i="16"/>
  <c r="R220" i="16"/>
  <c r="Q221" i="16"/>
  <c r="P221" i="16" s="1"/>
  <c r="V220" i="16"/>
  <c r="CG225" i="20" l="1"/>
  <c r="CF225" i="20"/>
  <c r="CE225" i="20"/>
  <c r="CB226" i="20"/>
  <c r="CA227" i="20" s="1"/>
  <c r="CC225" i="20"/>
  <c r="CD225" i="20"/>
  <c r="CD226" i="21"/>
  <c r="CC226" i="21"/>
  <c r="CB227" i="21"/>
  <c r="CA227" i="21" s="1"/>
  <c r="CG226" i="21"/>
  <c r="CF226" i="21"/>
  <c r="CE226" i="21"/>
  <c r="CE113" i="20"/>
  <c r="CD113" i="20"/>
  <c r="CC221" i="16"/>
  <c r="CG221" i="16"/>
  <c r="CB222" i="16"/>
  <c r="CA222" i="16" s="1"/>
  <c r="CD221" i="16"/>
  <c r="CF221" i="16"/>
  <c r="CE221" i="16"/>
  <c r="BC226" i="21"/>
  <c r="BD226" i="21"/>
  <c r="BE226" i="21"/>
  <c r="BF226" i="21"/>
  <c r="BB226" i="21"/>
  <c r="BA227" i="21"/>
  <c r="AZ227" i="21" s="1"/>
  <c r="BN226" i="21"/>
  <c r="BK226" i="21"/>
  <c r="BL226" i="21"/>
  <c r="BM226" i="21"/>
  <c r="BO226" i="21"/>
  <c r="BJ227" i="21"/>
  <c r="BI227" i="21" s="1"/>
  <c r="AB226" i="21"/>
  <c r="AE226" i="21"/>
  <c r="Z227" i="21"/>
  <c r="Y227" i="21" s="1"/>
  <c r="AA226" i="21"/>
  <c r="AC226" i="21"/>
  <c r="AD226" i="21"/>
  <c r="AN227" i="21"/>
  <c r="AM227" i="21"/>
  <c r="AL227" i="21"/>
  <c r="AI228" i="21"/>
  <c r="AH228" i="21" s="1"/>
  <c r="AJ227" i="21"/>
  <c r="AK227" i="21"/>
  <c r="T227" i="21"/>
  <c r="Q228" i="21"/>
  <c r="P228" i="21" s="1"/>
  <c r="S227" i="21"/>
  <c r="R227" i="21"/>
  <c r="U227" i="21"/>
  <c r="V227" i="21"/>
  <c r="AR228" i="21"/>
  <c r="AQ228" i="21" s="1"/>
  <c r="AS227" i="21"/>
  <c r="AU227" i="21"/>
  <c r="AT227" i="21"/>
  <c r="AV227" i="21"/>
  <c r="AW227" i="21"/>
  <c r="BT227" i="21"/>
  <c r="BW227" i="21"/>
  <c r="BV227" i="21"/>
  <c r="BU227" i="21"/>
  <c r="BS228" i="21"/>
  <c r="BR228" i="21" s="1"/>
  <c r="BX227" i="21"/>
  <c r="AN114" i="21"/>
  <c r="BX114" i="21"/>
  <c r="R114" i="21"/>
  <c r="U114" i="21" s="1"/>
  <c r="AE114" i="21"/>
  <c r="BO114" i="21"/>
  <c r="BF114" i="21"/>
  <c r="AW114" i="21"/>
  <c r="V114" i="21"/>
  <c r="I227" i="21"/>
  <c r="L227" i="21"/>
  <c r="K227" i="21"/>
  <c r="J227" i="21"/>
  <c r="H228" i="21"/>
  <c r="AV221" i="16"/>
  <c r="AM221" i="16"/>
  <c r="AD225" i="20"/>
  <c r="AC225" i="20"/>
  <c r="AB225" i="20"/>
  <c r="AA225" i="20"/>
  <c r="Z226" i="20"/>
  <c r="Y227" i="20" s="1"/>
  <c r="AE225" i="20"/>
  <c r="AA113" i="20"/>
  <c r="AD113" i="20" s="1"/>
  <c r="AE113" i="20"/>
  <c r="T225" i="20"/>
  <c r="S225" i="20"/>
  <c r="R225" i="20"/>
  <c r="Q226" i="20"/>
  <c r="P227" i="20" s="1"/>
  <c r="V225" i="20"/>
  <c r="U225" i="20"/>
  <c r="BT225" i="20"/>
  <c r="BS226" i="20"/>
  <c r="BR227" i="20" s="1"/>
  <c r="BX225" i="20"/>
  <c r="BW225" i="20"/>
  <c r="BV225" i="20"/>
  <c r="BU225" i="20"/>
  <c r="I225" i="20"/>
  <c r="H226" i="20"/>
  <c r="L225" i="20"/>
  <c r="K225" i="20"/>
  <c r="J225" i="20"/>
  <c r="AN225" i="20"/>
  <c r="AM225" i="20"/>
  <c r="AL225" i="20"/>
  <c r="AK225" i="20"/>
  <c r="AJ225" i="20"/>
  <c r="AI226" i="20"/>
  <c r="AH227" i="20" s="1"/>
  <c r="AS113" i="20"/>
  <c r="AV113" i="20" s="1"/>
  <c r="AW113" i="20"/>
  <c r="BT113" i="20"/>
  <c r="BW113" i="20" s="1"/>
  <c r="BX113" i="20"/>
  <c r="BA226" i="20"/>
  <c r="AZ227" i="20" s="1"/>
  <c r="BF225" i="20"/>
  <c r="BE225" i="20"/>
  <c r="BD225" i="20"/>
  <c r="BC225" i="20"/>
  <c r="BB225" i="20"/>
  <c r="BJ226" i="20"/>
  <c r="BI227" i="20" s="1"/>
  <c r="BO225" i="20"/>
  <c r="BN225" i="20"/>
  <c r="BM225" i="20"/>
  <c r="BL225" i="20"/>
  <c r="BK225" i="20"/>
  <c r="AR226" i="20"/>
  <c r="AQ227" i="20" s="1"/>
  <c r="AW225" i="20"/>
  <c r="AV225" i="20"/>
  <c r="AU225" i="20"/>
  <c r="AT225" i="20"/>
  <c r="AS225" i="20"/>
  <c r="T115" i="20"/>
  <c r="S115" i="20"/>
  <c r="BC118" i="16"/>
  <c r="BB118" i="16" s="1"/>
  <c r="BE118" i="16" s="1"/>
  <c r="L118" i="16"/>
  <c r="J222" i="16"/>
  <c r="K222" i="16"/>
  <c r="H223" i="16"/>
  <c r="L223" i="16" s="1"/>
  <c r="I222" i="16"/>
  <c r="BW112" i="16"/>
  <c r="T221" i="16"/>
  <c r="U221" i="16"/>
  <c r="AB221" i="16"/>
  <c r="AD221" i="16"/>
  <c r="AC106" i="16"/>
  <c r="AB106" i="16"/>
  <c r="BR221" i="16"/>
  <c r="BX221" i="16"/>
  <c r="BI221" i="16"/>
  <c r="BO221" i="16"/>
  <c r="AZ221" i="16"/>
  <c r="BF221" i="16"/>
  <c r="AW221" i="16"/>
  <c r="AN221" i="16"/>
  <c r="AE221" i="16"/>
  <c r="BT221" i="16"/>
  <c r="BS222" i="16"/>
  <c r="BW222" i="16" s="1"/>
  <c r="BV221" i="16"/>
  <c r="BU221" i="16"/>
  <c r="BL113" i="16"/>
  <c r="BM113" i="16"/>
  <c r="BM221" i="16"/>
  <c r="BJ222" i="16"/>
  <c r="BN222" i="16" s="1"/>
  <c r="BL221" i="16"/>
  <c r="BK221" i="16"/>
  <c r="BD221" i="16"/>
  <c r="BB221" i="16"/>
  <c r="BA222" i="16"/>
  <c r="BE222" i="16" s="1"/>
  <c r="BC221" i="16"/>
  <c r="AU221" i="16"/>
  <c r="AT221" i="16"/>
  <c r="AS221" i="16"/>
  <c r="AR222" i="16"/>
  <c r="AQ222" i="16" s="1"/>
  <c r="AU112" i="16"/>
  <c r="AT112" i="16"/>
  <c r="AL221" i="16"/>
  <c r="AK221" i="16"/>
  <c r="AJ221" i="16"/>
  <c r="AI222" i="16"/>
  <c r="AH222" i="16" s="1"/>
  <c r="AJ111" i="16"/>
  <c r="AM111" i="16" s="1"/>
  <c r="Z222" i="16"/>
  <c r="Y222" i="16" s="1"/>
  <c r="AA221" i="16"/>
  <c r="AC221" i="16"/>
  <c r="S221" i="16"/>
  <c r="R221" i="16"/>
  <c r="Q222" i="16"/>
  <c r="P222" i="16" s="1"/>
  <c r="V221" i="16"/>
  <c r="CC113" i="20" l="1"/>
  <c r="CF113" i="20" s="1"/>
  <c r="CG113" i="20"/>
  <c r="CG226" i="20"/>
  <c r="CF226" i="20"/>
  <c r="CC226" i="20"/>
  <c r="CB227" i="20"/>
  <c r="CA228" i="20" s="1"/>
  <c r="CE226" i="20"/>
  <c r="CD226" i="20"/>
  <c r="CE227" i="21"/>
  <c r="CD227" i="21"/>
  <c r="CC227" i="21"/>
  <c r="CB228" i="21"/>
  <c r="CA228" i="21" s="1"/>
  <c r="CF227" i="21"/>
  <c r="CG227" i="21"/>
  <c r="CD222" i="16"/>
  <c r="CC222" i="16"/>
  <c r="CG222" i="16"/>
  <c r="CF222" i="16"/>
  <c r="CE222" i="16"/>
  <c r="CB223" i="16"/>
  <c r="CA223" i="16" s="1"/>
  <c r="BD227" i="21"/>
  <c r="BA228" i="21"/>
  <c r="AZ228" i="21" s="1"/>
  <c r="BC227" i="21"/>
  <c r="BB227" i="21"/>
  <c r="BE227" i="21"/>
  <c r="BF227" i="21"/>
  <c r="BM227" i="21"/>
  <c r="BL227" i="21"/>
  <c r="BJ228" i="21"/>
  <c r="BI228" i="21" s="1"/>
  <c r="BK227" i="21"/>
  <c r="BN227" i="21"/>
  <c r="BO227" i="21"/>
  <c r="AB227" i="21"/>
  <c r="AC227" i="21"/>
  <c r="AE227" i="21"/>
  <c r="Z228" i="21"/>
  <c r="Y228" i="21" s="1"/>
  <c r="AD227" i="21"/>
  <c r="AA227" i="21"/>
  <c r="BV228" i="21"/>
  <c r="BS229" i="21"/>
  <c r="BR229" i="21" s="1"/>
  <c r="BU228" i="21"/>
  <c r="BT228" i="21"/>
  <c r="BW228" i="21"/>
  <c r="BX228" i="21"/>
  <c r="K228" i="21"/>
  <c r="H229" i="21"/>
  <c r="L228" i="21"/>
  <c r="J228" i="21"/>
  <c r="I228" i="21"/>
  <c r="V228" i="21"/>
  <c r="S228" i="21"/>
  <c r="Q229" i="21"/>
  <c r="P229" i="21" s="1"/>
  <c r="R228" i="21"/>
  <c r="T228" i="21"/>
  <c r="U228" i="21"/>
  <c r="AU228" i="21"/>
  <c r="AT228" i="21"/>
  <c r="AR229" i="21"/>
  <c r="AQ229" i="21" s="1"/>
  <c r="AS228" i="21"/>
  <c r="AV228" i="21"/>
  <c r="AW228" i="21"/>
  <c r="T115" i="21"/>
  <c r="CG115" i="21" s="1"/>
  <c r="S115" i="21"/>
  <c r="AK228" i="21"/>
  <c r="AN228" i="21"/>
  <c r="AM228" i="21"/>
  <c r="AL228" i="21"/>
  <c r="AI229" i="21"/>
  <c r="AH229" i="21" s="1"/>
  <c r="AJ228" i="21"/>
  <c r="AV222" i="16"/>
  <c r="AM222" i="16"/>
  <c r="AC114" i="20"/>
  <c r="AB114" i="20"/>
  <c r="AR227" i="20"/>
  <c r="AQ228" i="20" s="1"/>
  <c r="AW226" i="20"/>
  <c r="AV226" i="20"/>
  <c r="AU226" i="20"/>
  <c r="AT226" i="20"/>
  <c r="AS226" i="20"/>
  <c r="BU114" i="20"/>
  <c r="BV114" i="20"/>
  <c r="V226" i="20"/>
  <c r="U226" i="20"/>
  <c r="T226" i="20"/>
  <c r="S226" i="20"/>
  <c r="R226" i="20"/>
  <c r="Q227" i="20"/>
  <c r="P228" i="20" s="1"/>
  <c r="Z227" i="20"/>
  <c r="Y228" i="20" s="1"/>
  <c r="AE226" i="20"/>
  <c r="AD226" i="20"/>
  <c r="AC226" i="20"/>
  <c r="AB226" i="20"/>
  <c r="AA226" i="20"/>
  <c r="BL226" i="20"/>
  <c r="BK226" i="20"/>
  <c r="BJ227" i="20"/>
  <c r="BI228" i="20" s="1"/>
  <c r="BO226" i="20"/>
  <c r="BN226" i="20"/>
  <c r="BM226" i="20"/>
  <c r="BO115" i="20"/>
  <c r="AN115" i="20"/>
  <c r="BF115" i="20"/>
  <c r="V115" i="20"/>
  <c r="R115" i="20"/>
  <c r="U115" i="20" s="1"/>
  <c r="AI227" i="20"/>
  <c r="AH228" i="20" s="1"/>
  <c r="AN226" i="20"/>
  <c r="AM226" i="20"/>
  <c r="AL226" i="20"/>
  <c r="AK226" i="20"/>
  <c r="AJ226" i="20"/>
  <c r="BV226" i="20"/>
  <c r="BU226" i="20"/>
  <c r="BT226" i="20"/>
  <c r="BS227" i="20"/>
  <c r="BR228" i="20" s="1"/>
  <c r="BX226" i="20"/>
  <c r="BW226" i="20"/>
  <c r="AU114" i="20"/>
  <c r="AT114" i="20"/>
  <c r="BB226" i="20"/>
  <c r="BA227" i="20"/>
  <c r="AZ228" i="20" s="1"/>
  <c r="BF226" i="20"/>
  <c r="BE226" i="20"/>
  <c r="BD226" i="20"/>
  <c r="BC226" i="20"/>
  <c r="K226" i="20"/>
  <c r="J226" i="20"/>
  <c r="I226" i="20"/>
  <c r="H227" i="20"/>
  <c r="L226" i="20"/>
  <c r="J119" i="16"/>
  <c r="I119" i="16" s="1"/>
  <c r="J223" i="16"/>
  <c r="K223" i="16"/>
  <c r="H224" i="16"/>
  <c r="L224" i="16" s="1"/>
  <c r="I223" i="16"/>
  <c r="BV113" i="16"/>
  <c r="BU113" i="16"/>
  <c r="BD119" i="16"/>
  <c r="BC119" i="16"/>
  <c r="AA106" i="16"/>
  <c r="AD106" i="16" s="1"/>
  <c r="T222" i="16"/>
  <c r="U222" i="16"/>
  <c r="AB222" i="16"/>
  <c r="AD222" i="16"/>
  <c r="BR222" i="16"/>
  <c r="BX222" i="16"/>
  <c r="BI222" i="16"/>
  <c r="BO222" i="16"/>
  <c r="AZ222" i="16"/>
  <c r="BF222" i="16"/>
  <c r="AW222" i="16"/>
  <c r="AN222" i="16"/>
  <c r="AE222" i="16"/>
  <c r="BU222" i="16"/>
  <c r="BT222" i="16"/>
  <c r="BS223" i="16"/>
  <c r="BW223" i="16" s="1"/>
  <c r="BV222" i="16"/>
  <c r="BK113" i="16"/>
  <c r="BN113" i="16" s="1"/>
  <c r="BK222" i="16"/>
  <c r="BJ223" i="16"/>
  <c r="BN223" i="16" s="1"/>
  <c r="BL222" i="16"/>
  <c r="BM222" i="16"/>
  <c r="BC222" i="16"/>
  <c r="BA223" i="16"/>
  <c r="BE223" i="16" s="1"/>
  <c r="BD222" i="16"/>
  <c r="BB222" i="16"/>
  <c r="AU222" i="16"/>
  <c r="AS222" i="16"/>
  <c r="AR223" i="16"/>
  <c r="AQ223" i="16" s="1"/>
  <c r="AT222" i="16"/>
  <c r="AS112" i="16"/>
  <c r="AV112" i="16" s="1"/>
  <c r="AL112" i="16"/>
  <c r="AK112" i="16"/>
  <c r="AI223" i="16"/>
  <c r="AH223" i="16" s="1"/>
  <c r="AL222" i="16"/>
  <c r="AK222" i="16"/>
  <c r="AJ222" i="16"/>
  <c r="Z223" i="16"/>
  <c r="Y223" i="16" s="1"/>
  <c r="AC222" i="16"/>
  <c r="AA222" i="16"/>
  <c r="S222" i="16"/>
  <c r="R222" i="16"/>
  <c r="Q223" i="16"/>
  <c r="P223" i="16" s="1"/>
  <c r="V222" i="16"/>
  <c r="CB228" i="20" l="1"/>
  <c r="CA229" i="20" s="1"/>
  <c r="CG227" i="20"/>
  <c r="CD227" i="20"/>
  <c r="CC227" i="20"/>
  <c r="CE227" i="20"/>
  <c r="CF227" i="20"/>
  <c r="CF228" i="21"/>
  <c r="CE228" i="21"/>
  <c r="CD228" i="21"/>
  <c r="CC228" i="21"/>
  <c r="CB229" i="21"/>
  <c r="CA229" i="21" s="1"/>
  <c r="CG228" i="21"/>
  <c r="CD114" i="20"/>
  <c r="CE114" i="20"/>
  <c r="CE223" i="16"/>
  <c r="CD223" i="16"/>
  <c r="CB224" i="16"/>
  <c r="CA224" i="16" s="1"/>
  <c r="CG223" i="16"/>
  <c r="CF223" i="16"/>
  <c r="CC223" i="16"/>
  <c r="BD228" i="21"/>
  <c r="BA229" i="21"/>
  <c r="AZ229" i="21" s="1"/>
  <c r="BC228" i="21"/>
  <c r="BF228" i="21"/>
  <c r="BE228" i="21"/>
  <c r="BB228" i="21"/>
  <c r="BO228" i="21"/>
  <c r="BK228" i="21"/>
  <c r="BJ229" i="21"/>
  <c r="BI229" i="21" s="1"/>
  <c r="BM228" i="21"/>
  <c r="BN228" i="21"/>
  <c r="BL228" i="21"/>
  <c r="Z229" i="21"/>
  <c r="Y229" i="21" s="1"/>
  <c r="AE228" i="21"/>
  <c r="AA228" i="21"/>
  <c r="AC228" i="21"/>
  <c r="AD228" i="21"/>
  <c r="AB228" i="21"/>
  <c r="L229" i="21"/>
  <c r="K229" i="21"/>
  <c r="J229" i="21"/>
  <c r="H230" i="21"/>
  <c r="I229" i="21"/>
  <c r="S229" i="21"/>
  <c r="Q230" i="21"/>
  <c r="P230" i="21" s="1"/>
  <c r="R229" i="21"/>
  <c r="V229" i="21"/>
  <c r="T229" i="21"/>
  <c r="U229" i="21"/>
  <c r="AT229" i="21"/>
  <c r="AW229" i="21"/>
  <c r="AS229" i="21"/>
  <c r="AR230" i="21"/>
  <c r="AQ230" i="21" s="1"/>
  <c r="AU229" i="21"/>
  <c r="AV229" i="21"/>
  <c r="AE115" i="21"/>
  <c r="R115" i="21"/>
  <c r="U115" i="21" s="1"/>
  <c r="V115" i="21"/>
  <c r="AN115" i="21"/>
  <c r="AW115" i="21"/>
  <c r="BO115" i="21"/>
  <c r="BX115" i="21"/>
  <c r="BF115" i="21"/>
  <c r="AJ229" i="21"/>
  <c r="AM229" i="21"/>
  <c r="AN229" i="21"/>
  <c r="AL229" i="21"/>
  <c r="AK229" i="21"/>
  <c r="AI230" i="21"/>
  <c r="AH230" i="21" s="1"/>
  <c r="BX229" i="21"/>
  <c r="BU229" i="21"/>
  <c r="BS230" i="21"/>
  <c r="BR230" i="21" s="1"/>
  <c r="BT229" i="21"/>
  <c r="BV229" i="21"/>
  <c r="BW229" i="21"/>
  <c r="AV223" i="16"/>
  <c r="AM223" i="16"/>
  <c r="BN227" i="20"/>
  <c r="BM227" i="20"/>
  <c r="BL227" i="20"/>
  <c r="BK227" i="20"/>
  <c r="BJ228" i="20"/>
  <c r="BI229" i="20" s="1"/>
  <c r="BO227" i="20"/>
  <c r="L227" i="20"/>
  <c r="K227" i="20"/>
  <c r="J227" i="20"/>
  <c r="I227" i="20"/>
  <c r="H228" i="20"/>
  <c r="BD227" i="20"/>
  <c r="BC227" i="20"/>
  <c r="BB227" i="20"/>
  <c r="BA228" i="20"/>
  <c r="AZ229" i="20" s="1"/>
  <c r="BF227" i="20"/>
  <c r="BE227" i="20"/>
  <c r="BX227" i="20"/>
  <c r="BW227" i="20"/>
  <c r="BV227" i="20"/>
  <c r="BU227" i="20"/>
  <c r="BT227" i="20"/>
  <c r="BS228" i="20"/>
  <c r="BR229" i="20" s="1"/>
  <c r="Z228" i="20"/>
  <c r="Y229" i="20" s="1"/>
  <c r="AE227" i="20"/>
  <c r="AD227" i="20"/>
  <c r="AC227" i="20"/>
  <c r="AB227" i="20"/>
  <c r="AA227" i="20"/>
  <c r="BT114" i="20"/>
  <c r="BW114" i="20" s="1"/>
  <c r="BX114" i="20"/>
  <c r="AT227" i="20"/>
  <c r="AS227" i="20"/>
  <c r="AR228" i="20"/>
  <c r="AQ229" i="20" s="1"/>
  <c r="AW227" i="20"/>
  <c r="AV227" i="20"/>
  <c r="AU227" i="20"/>
  <c r="AJ227" i="20"/>
  <c r="AI228" i="20"/>
  <c r="AH229" i="20" s="1"/>
  <c r="AN227" i="20"/>
  <c r="AM227" i="20"/>
  <c r="AL227" i="20"/>
  <c r="AK227" i="20"/>
  <c r="Q228" i="20"/>
  <c r="P229" i="20" s="1"/>
  <c r="V227" i="20"/>
  <c r="U227" i="20"/>
  <c r="T227" i="20"/>
  <c r="S227" i="20"/>
  <c r="R227" i="20"/>
  <c r="AS114" i="20"/>
  <c r="AV114" i="20" s="1"/>
  <c r="AW114" i="20"/>
  <c r="T116" i="20"/>
  <c r="S116" i="20"/>
  <c r="AA114" i="20"/>
  <c r="AD114" i="20" s="1"/>
  <c r="AE114" i="20"/>
  <c r="L119" i="16"/>
  <c r="J224" i="16"/>
  <c r="K224" i="16"/>
  <c r="H225" i="16"/>
  <c r="L225" i="16" s="1"/>
  <c r="I224" i="16"/>
  <c r="BT113" i="16"/>
  <c r="BB119" i="16"/>
  <c r="BE119" i="16" s="1"/>
  <c r="T223" i="16"/>
  <c r="U223" i="16"/>
  <c r="AB223" i="16"/>
  <c r="AD223" i="16"/>
  <c r="AC107" i="16"/>
  <c r="AB107" i="16"/>
  <c r="BR223" i="16"/>
  <c r="BX223" i="16"/>
  <c r="BI223" i="16"/>
  <c r="BO223" i="16"/>
  <c r="AZ223" i="16"/>
  <c r="BF223" i="16"/>
  <c r="AW223" i="16"/>
  <c r="AN223" i="16"/>
  <c r="AE223" i="16"/>
  <c r="BV223" i="16"/>
  <c r="BU223" i="16"/>
  <c r="BT223" i="16"/>
  <c r="BS224" i="16"/>
  <c r="BW224" i="16" s="1"/>
  <c r="BL223" i="16"/>
  <c r="BM223" i="16"/>
  <c r="BK223" i="16"/>
  <c r="BJ224" i="16"/>
  <c r="BN224" i="16" s="1"/>
  <c r="BL114" i="16"/>
  <c r="BM114" i="16"/>
  <c r="BA224" i="16"/>
  <c r="BE224" i="16" s="1"/>
  <c r="BD223" i="16"/>
  <c r="BC223" i="16"/>
  <c r="BB223" i="16"/>
  <c r="AT113" i="16"/>
  <c r="AU113" i="16"/>
  <c r="AT223" i="16"/>
  <c r="AR224" i="16"/>
  <c r="AQ224" i="16" s="1"/>
  <c r="AS223" i="16"/>
  <c r="AU223" i="16"/>
  <c r="AI224" i="16"/>
  <c r="AH224" i="16" s="1"/>
  <c r="AL223" i="16"/>
  <c r="AK223" i="16"/>
  <c r="AJ223" i="16"/>
  <c r="AJ112" i="16"/>
  <c r="AM112" i="16" s="1"/>
  <c r="AA223" i="16"/>
  <c r="Z224" i="16"/>
  <c r="Y224" i="16" s="1"/>
  <c r="AC223" i="16"/>
  <c r="S223" i="16"/>
  <c r="R223" i="16"/>
  <c r="Q224" i="16"/>
  <c r="P224" i="16" s="1"/>
  <c r="V223" i="16"/>
  <c r="CG229" i="21" l="1"/>
  <c r="CF229" i="21"/>
  <c r="CE229" i="21"/>
  <c r="CD229" i="21"/>
  <c r="CC229" i="21"/>
  <c r="CB230" i="21"/>
  <c r="CA230" i="21" s="1"/>
  <c r="CC114" i="20"/>
  <c r="CF114" i="20" s="1"/>
  <c r="CG114" i="20"/>
  <c r="CB229" i="20"/>
  <c r="CA230" i="20" s="1"/>
  <c r="CE228" i="20"/>
  <c r="CG228" i="20"/>
  <c r="CF228" i="20"/>
  <c r="CD228" i="20"/>
  <c r="CC228" i="20"/>
  <c r="CF224" i="16"/>
  <c r="CE224" i="16"/>
  <c r="CG224" i="16"/>
  <c r="CD224" i="16"/>
  <c r="CC224" i="16"/>
  <c r="CB225" i="16"/>
  <c r="CA225" i="16" s="1"/>
  <c r="BB229" i="21"/>
  <c r="BD229" i="21"/>
  <c r="BF229" i="21"/>
  <c r="BC229" i="21"/>
  <c r="BE229" i="21"/>
  <c r="BA230" i="21"/>
  <c r="AZ230" i="21" s="1"/>
  <c r="BK229" i="21"/>
  <c r="BL229" i="21"/>
  <c r="BM229" i="21"/>
  <c r="BO229" i="21"/>
  <c r="BN229" i="21"/>
  <c r="BJ230" i="21"/>
  <c r="BI230" i="21" s="1"/>
  <c r="AA229" i="21"/>
  <c r="AB229" i="21"/>
  <c r="Z230" i="21"/>
  <c r="Y230" i="21" s="1"/>
  <c r="AD229" i="21"/>
  <c r="AE229" i="21"/>
  <c r="AC229" i="21"/>
  <c r="AL230" i="21"/>
  <c r="AI231" i="21"/>
  <c r="AH231" i="21" s="1"/>
  <c r="AN230" i="21"/>
  <c r="AM230" i="21"/>
  <c r="AK230" i="21"/>
  <c r="AJ230" i="21"/>
  <c r="AV230" i="21"/>
  <c r="AS230" i="21"/>
  <c r="AR231" i="21"/>
  <c r="AQ231" i="21" s="1"/>
  <c r="AW230" i="21"/>
  <c r="AT230" i="21"/>
  <c r="AU230" i="21"/>
  <c r="R230" i="21"/>
  <c r="Q231" i="21"/>
  <c r="P231" i="21" s="1"/>
  <c r="U230" i="21"/>
  <c r="V230" i="21"/>
  <c r="S230" i="21"/>
  <c r="T230" i="21"/>
  <c r="J230" i="21"/>
  <c r="L230" i="21"/>
  <c r="K230" i="21"/>
  <c r="I230" i="21"/>
  <c r="H231" i="21"/>
  <c r="BW230" i="21"/>
  <c r="BU230" i="21"/>
  <c r="BT230" i="21"/>
  <c r="BS231" i="21"/>
  <c r="BR231" i="21" s="1"/>
  <c r="BV230" i="21"/>
  <c r="BX230" i="21"/>
  <c r="T116" i="21"/>
  <c r="CG116" i="21" s="1"/>
  <c r="S116" i="21"/>
  <c r="AV224" i="16"/>
  <c r="AM224" i="16"/>
  <c r="AV228" i="20"/>
  <c r="AU228" i="20"/>
  <c r="AT228" i="20"/>
  <c r="AS228" i="20"/>
  <c r="AR229" i="20"/>
  <c r="AQ230" i="20" s="1"/>
  <c r="AW228" i="20"/>
  <c r="AB115" i="20"/>
  <c r="AC115" i="20"/>
  <c r="BJ229" i="20"/>
  <c r="BI230" i="20" s="1"/>
  <c r="BO228" i="20"/>
  <c r="BN228" i="20"/>
  <c r="BM228" i="20"/>
  <c r="BL228" i="20"/>
  <c r="BK228" i="20"/>
  <c r="AL228" i="20"/>
  <c r="AK228" i="20"/>
  <c r="AJ228" i="20"/>
  <c r="AI229" i="20"/>
  <c r="AH230" i="20" s="1"/>
  <c r="AN228" i="20"/>
  <c r="AM228" i="20"/>
  <c r="AN116" i="20"/>
  <c r="BO116" i="20"/>
  <c r="R116" i="20"/>
  <c r="U116" i="20" s="1"/>
  <c r="BF116" i="20"/>
  <c r="V116" i="20"/>
  <c r="AB228" i="20"/>
  <c r="AA228" i="20"/>
  <c r="Z229" i="20"/>
  <c r="Y230" i="20" s="1"/>
  <c r="AE228" i="20"/>
  <c r="AD228" i="20"/>
  <c r="AC228" i="20"/>
  <c r="H229" i="20"/>
  <c r="L228" i="20"/>
  <c r="K228" i="20"/>
  <c r="J228" i="20"/>
  <c r="I228" i="20"/>
  <c r="R228" i="20"/>
  <c r="Q229" i="20"/>
  <c r="P230" i="20" s="1"/>
  <c r="V228" i="20"/>
  <c r="U228" i="20"/>
  <c r="T228" i="20"/>
  <c r="S228" i="20"/>
  <c r="BU115" i="20"/>
  <c r="BV115" i="20"/>
  <c r="BS229" i="20"/>
  <c r="BR230" i="20" s="1"/>
  <c r="BX228" i="20"/>
  <c r="BW228" i="20"/>
  <c r="BV228" i="20"/>
  <c r="BU228" i="20"/>
  <c r="BT228" i="20"/>
  <c r="AU115" i="20"/>
  <c r="AT115" i="20"/>
  <c r="BF228" i="20"/>
  <c r="BE228" i="20"/>
  <c r="BD228" i="20"/>
  <c r="BC228" i="20"/>
  <c r="BB228" i="20"/>
  <c r="BA229" i="20"/>
  <c r="AZ230" i="20" s="1"/>
  <c r="J120" i="16"/>
  <c r="I120" i="16" s="1"/>
  <c r="J225" i="16"/>
  <c r="K225" i="16"/>
  <c r="H226" i="16"/>
  <c r="L226" i="16" s="1"/>
  <c r="I225" i="16"/>
  <c r="BW113" i="16"/>
  <c r="BC120" i="16"/>
  <c r="BD120" i="16"/>
  <c r="T224" i="16"/>
  <c r="U224" i="16"/>
  <c r="AA107" i="16"/>
  <c r="AB224" i="16"/>
  <c r="AD224" i="16"/>
  <c r="BR224" i="16"/>
  <c r="BX224" i="16"/>
  <c r="BI224" i="16"/>
  <c r="BO224" i="16"/>
  <c r="AZ224" i="16"/>
  <c r="BF224" i="16"/>
  <c r="AW224" i="16"/>
  <c r="AN224" i="16"/>
  <c r="AE224" i="16"/>
  <c r="BV224" i="16"/>
  <c r="BU224" i="16"/>
  <c r="BT224" i="16"/>
  <c r="BS225" i="16"/>
  <c r="BW225" i="16" s="1"/>
  <c r="BM224" i="16"/>
  <c r="BK224" i="16"/>
  <c r="BJ225" i="16"/>
  <c r="BN225" i="16" s="1"/>
  <c r="BL224" i="16"/>
  <c r="BK114" i="16"/>
  <c r="BN114" i="16" s="1"/>
  <c r="BC224" i="16"/>
  <c r="BA225" i="16"/>
  <c r="BE225" i="16" s="1"/>
  <c r="BD224" i="16"/>
  <c r="BB224" i="16"/>
  <c r="AR225" i="16"/>
  <c r="AQ225" i="16" s="1"/>
  <c r="AU224" i="16"/>
  <c r="AS224" i="16"/>
  <c r="AT224" i="16"/>
  <c r="AS113" i="16"/>
  <c r="AV113" i="16" s="1"/>
  <c r="AL113" i="16"/>
  <c r="AK113" i="16"/>
  <c r="AJ224" i="16"/>
  <c r="AI225" i="16"/>
  <c r="AH225" i="16" s="1"/>
  <c r="AL224" i="16"/>
  <c r="AK224" i="16"/>
  <c r="AA224" i="16"/>
  <c r="Z225" i="16"/>
  <c r="Y225" i="16" s="1"/>
  <c r="AC224" i="16"/>
  <c r="S224" i="16"/>
  <c r="R224" i="16"/>
  <c r="Q225" i="16"/>
  <c r="P225" i="16" s="1"/>
  <c r="V224" i="16"/>
  <c r="CG230" i="21" l="1"/>
  <c r="CF230" i="21"/>
  <c r="CE230" i="21"/>
  <c r="CC230" i="21"/>
  <c r="CB231" i="21"/>
  <c r="CA231" i="21" s="1"/>
  <c r="CD230" i="21"/>
  <c r="CC229" i="20"/>
  <c r="CB230" i="20"/>
  <c r="CA231" i="20" s="1"/>
  <c r="CF229" i="20"/>
  <c r="CE229" i="20"/>
  <c r="CD229" i="20"/>
  <c r="CG229" i="20"/>
  <c r="CE115" i="20"/>
  <c r="CD115" i="20"/>
  <c r="CG225" i="16"/>
  <c r="CF225" i="16"/>
  <c r="CC225" i="16"/>
  <c r="CB226" i="16"/>
  <c r="CA226" i="16" s="1"/>
  <c r="CE225" i="16"/>
  <c r="CD225" i="16"/>
  <c r="BE230" i="21"/>
  <c r="BA231" i="21"/>
  <c r="AZ231" i="21" s="1"/>
  <c r="BB230" i="21"/>
  <c r="BC230" i="21"/>
  <c r="BD230" i="21"/>
  <c r="BF230" i="21"/>
  <c r="BL230" i="21"/>
  <c r="BJ231" i="21"/>
  <c r="BI231" i="21" s="1"/>
  <c r="BM230" i="21"/>
  <c r="BK230" i="21"/>
  <c r="BN230" i="21"/>
  <c r="BO230" i="21"/>
  <c r="Z231" i="21"/>
  <c r="Y231" i="21" s="1"/>
  <c r="AA230" i="21"/>
  <c r="AC230" i="21"/>
  <c r="AD230" i="21"/>
  <c r="AE230" i="21"/>
  <c r="AB230" i="21"/>
  <c r="AN116" i="21"/>
  <c r="BO116" i="21"/>
  <c r="BX116" i="21"/>
  <c r="R116" i="21"/>
  <c r="U116" i="21" s="1"/>
  <c r="BF116" i="21"/>
  <c r="AE116" i="21"/>
  <c r="AW116" i="21"/>
  <c r="V116" i="21"/>
  <c r="I231" i="21"/>
  <c r="H232" i="21"/>
  <c r="L231" i="21"/>
  <c r="K231" i="21"/>
  <c r="J231" i="21"/>
  <c r="BT231" i="21"/>
  <c r="BS232" i="21"/>
  <c r="BR232" i="21" s="1"/>
  <c r="BW231" i="21"/>
  <c r="BX231" i="21"/>
  <c r="BV231" i="21"/>
  <c r="BU231" i="21"/>
  <c r="T231" i="21"/>
  <c r="Q232" i="21"/>
  <c r="P232" i="21" s="1"/>
  <c r="S231" i="21"/>
  <c r="R231" i="21"/>
  <c r="U231" i="21"/>
  <c r="V231" i="21"/>
  <c r="AR232" i="21"/>
  <c r="AQ232" i="21" s="1"/>
  <c r="AU231" i="21"/>
  <c r="AS231" i="21"/>
  <c r="AW231" i="21"/>
  <c r="AV231" i="21"/>
  <c r="AT231" i="21"/>
  <c r="AN231" i="21"/>
  <c r="AK231" i="21"/>
  <c r="AJ231" i="21"/>
  <c r="AI232" i="21"/>
  <c r="AH232" i="21" s="1"/>
  <c r="AL231" i="21"/>
  <c r="AM231" i="21"/>
  <c r="AV225" i="16"/>
  <c r="AM225" i="16"/>
  <c r="BT229" i="20"/>
  <c r="BS230" i="20"/>
  <c r="BR231" i="20" s="1"/>
  <c r="BX229" i="20"/>
  <c r="BW229" i="20"/>
  <c r="BV229" i="20"/>
  <c r="BU229" i="20"/>
  <c r="AS115" i="20"/>
  <c r="AV115" i="20" s="1"/>
  <c r="AW115" i="20"/>
  <c r="T229" i="20"/>
  <c r="S229" i="20"/>
  <c r="R229" i="20"/>
  <c r="Q230" i="20"/>
  <c r="P231" i="20" s="1"/>
  <c r="V229" i="20"/>
  <c r="U229" i="20"/>
  <c r="BT115" i="20"/>
  <c r="BW115" i="20" s="1"/>
  <c r="BX115" i="20"/>
  <c r="AN229" i="20"/>
  <c r="AM229" i="20"/>
  <c r="AL229" i="20"/>
  <c r="AK229" i="20"/>
  <c r="AJ229" i="20"/>
  <c r="AI230" i="20"/>
  <c r="AH231" i="20" s="1"/>
  <c r="AR230" i="20"/>
  <c r="AQ231" i="20" s="1"/>
  <c r="AW229" i="20"/>
  <c r="AV229" i="20"/>
  <c r="AU229" i="20"/>
  <c r="AT229" i="20"/>
  <c r="AS229" i="20"/>
  <c r="S117" i="20"/>
  <c r="T117" i="20"/>
  <c r="AD229" i="20"/>
  <c r="AC229" i="20"/>
  <c r="AB229" i="20"/>
  <c r="AA229" i="20"/>
  <c r="Z230" i="20"/>
  <c r="Y231" i="20" s="1"/>
  <c r="AE229" i="20"/>
  <c r="BJ230" i="20"/>
  <c r="BI231" i="20" s="1"/>
  <c r="BO229" i="20"/>
  <c r="BN229" i="20"/>
  <c r="BM229" i="20"/>
  <c r="BL229" i="20"/>
  <c r="BK229" i="20"/>
  <c r="BA230" i="20"/>
  <c r="AZ231" i="20" s="1"/>
  <c r="BF229" i="20"/>
  <c r="BE229" i="20"/>
  <c r="BD229" i="20"/>
  <c r="BC229" i="20"/>
  <c r="BB229" i="20"/>
  <c r="AA115" i="20"/>
  <c r="AD115" i="20" s="1"/>
  <c r="AE115" i="20"/>
  <c r="I229" i="20"/>
  <c r="H230" i="20"/>
  <c r="L229" i="20"/>
  <c r="K229" i="20"/>
  <c r="J229" i="20"/>
  <c r="L120" i="16"/>
  <c r="J226" i="16"/>
  <c r="K226" i="16"/>
  <c r="H227" i="16"/>
  <c r="L227" i="16" s="1"/>
  <c r="I226" i="16"/>
  <c r="BU114" i="16"/>
  <c r="BV114" i="16"/>
  <c r="BB120" i="16"/>
  <c r="BE120" i="16" s="1"/>
  <c r="BD121" i="16" s="1"/>
  <c r="T225" i="16"/>
  <c r="U225" i="16"/>
  <c r="AB225" i="16"/>
  <c r="AD225" i="16"/>
  <c r="AD107" i="16"/>
  <c r="BR225" i="16"/>
  <c r="BX225" i="16"/>
  <c r="BI225" i="16"/>
  <c r="BO225" i="16"/>
  <c r="AZ225" i="16"/>
  <c r="BF225" i="16"/>
  <c r="AW225" i="16"/>
  <c r="AN225" i="16"/>
  <c r="AE225" i="16"/>
  <c r="BV225" i="16"/>
  <c r="BU225" i="16"/>
  <c r="BT225" i="16"/>
  <c r="BS226" i="16"/>
  <c r="BW226" i="16" s="1"/>
  <c r="BM115" i="16"/>
  <c r="BL115" i="16"/>
  <c r="BL225" i="16"/>
  <c r="BM225" i="16"/>
  <c r="BK225" i="16"/>
  <c r="BJ226" i="16"/>
  <c r="BN226" i="16" s="1"/>
  <c r="BB225" i="16"/>
  <c r="BA226" i="16"/>
  <c r="BE226" i="16" s="1"/>
  <c r="BD225" i="16"/>
  <c r="BC225" i="16"/>
  <c r="AT114" i="16"/>
  <c r="AU114" i="16"/>
  <c r="AR226" i="16"/>
  <c r="AQ226" i="16" s="1"/>
  <c r="AT225" i="16"/>
  <c r="AS225" i="16"/>
  <c r="AU225" i="16"/>
  <c r="AK225" i="16"/>
  <c r="AJ225" i="16"/>
  <c r="AI226" i="16"/>
  <c r="AH226" i="16" s="1"/>
  <c r="AL225" i="16"/>
  <c r="AJ113" i="16"/>
  <c r="AM113" i="16" s="1"/>
  <c r="AC225" i="16"/>
  <c r="AA225" i="16"/>
  <c r="Z226" i="16"/>
  <c r="Y226" i="16" s="1"/>
  <c r="S225" i="16"/>
  <c r="R225" i="16"/>
  <c r="Q226" i="16"/>
  <c r="P226" i="16" s="1"/>
  <c r="V225" i="16"/>
  <c r="CB232" i="21" l="1"/>
  <c r="CA232" i="21" s="1"/>
  <c r="CG231" i="21"/>
  <c r="CF231" i="21"/>
  <c r="CD231" i="21"/>
  <c r="CE231" i="21"/>
  <c r="CC231" i="21"/>
  <c r="CC115" i="20"/>
  <c r="CF115" i="20" s="1"/>
  <c r="CG115" i="20"/>
  <c r="CD230" i="20"/>
  <c r="CC230" i="20"/>
  <c r="CG230" i="20"/>
  <c r="CB231" i="20"/>
  <c r="CA232" i="20" s="1"/>
  <c r="CF230" i="20"/>
  <c r="CE230" i="20"/>
  <c r="CG226" i="16"/>
  <c r="CD226" i="16"/>
  <c r="CE226" i="16"/>
  <c r="CC226" i="16"/>
  <c r="CB227" i="16"/>
  <c r="CA227" i="16" s="1"/>
  <c r="CF226" i="16"/>
  <c r="BE231" i="21"/>
  <c r="BD231" i="21"/>
  <c r="BA232" i="21"/>
  <c r="AZ232" i="21" s="1"/>
  <c r="BF231" i="21"/>
  <c r="BC231" i="21"/>
  <c r="BB231" i="21"/>
  <c r="BN231" i="21"/>
  <c r="BO231" i="21"/>
  <c r="BK231" i="21"/>
  <c r="BL231" i="21"/>
  <c r="BJ232" i="21"/>
  <c r="BI232" i="21" s="1"/>
  <c r="BM231" i="21"/>
  <c r="AB231" i="21"/>
  <c r="AC231" i="21"/>
  <c r="Z232" i="21"/>
  <c r="Y232" i="21" s="1"/>
  <c r="AE231" i="21"/>
  <c r="AD231" i="21"/>
  <c r="AA231" i="21"/>
  <c r="AM232" i="21"/>
  <c r="AK232" i="21"/>
  <c r="AN232" i="21"/>
  <c r="AI233" i="21"/>
  <c r="AH233" i="21" s="1"/>
  <c r="AL232" i="21"/>
  <c r="AJ232" i="21"/>
  <c r="BV232" i="21"/>
  <c r="BS233" i="21"/>
  <c r="BR233" i="21" s="1"/>
  <c r="BX232" i="21"/>
  <c r="BW232" i="21"/>
  <c r="BU232" i="21"/>
  <c r="BT232" i="21"/>
  <c r="V232" i="21"/>
  <c r="S232" i="21"/>
  <c r="U232" i="21"/>
  <c r="R232" i="21"/>
  <c r="Q233" i="21"/>
  <c r="P233" i="21" s="1"/>
  <c r="T232" i="21"/>
  <c r="S117" i="21"/>
  <c r="T117" i="21"/>
  <c r="CG117" i="21" s="1"/>
  <c r="AW232" i="21"/>
  <c r="AU232" i="21"/>
  <c r="AV232" i="21"/>
  <c r="AR233" i="21"/>
  <c r="AQ233" i="21" s="1"/>
  <c r="AT232" i="21"/>
  <c r="AS232" i="21"/>
  <c r="K232" i="21"/>
  <c r="H233" i="21"/>
  <c r="L232" i="21"/>
  <c r="J232" i="21"/>
  <c r="I232" i="21"/>
  <c r="AV226" i="16"/>
  <c r="AM226" i="16"/>
  <c r="V230" i="20"/>
  <c r="U230" i="20"/>
  <c r="T230" i="20"/>
  <c r="S230" i="20"/>
  <c r="R230" i="20"/>
  <c r="Q231" i="20"/>
  <c r="P232" i="20" s="1"/>
  <c r="K230" i="20"/>
  <c r="J230" i="20"/>
  <c r="I230" i="20"/>
  <c r="H231" i="20"/>
  <c r="L230" i="20"/>
  <c r="BL230" i="20"/>
  <c r="BK230" i="20"/>
  <c r="BJ231" i="20"/>
  <c r="BI232" i="20" s="1"/>
  <c r="BO230" i="20"/>
  <c r="BN230" i="20"/>
  <c r="BM230" i="20"/>
  <c r="BB230" i="20"/>
  <c r="BA231" i="20"/>
  <c r="AZ232" i="20" s="1"/>
  <c r="BF230" i="20"/>
  <c r="BE230" i="20"/>
  <c r="BD230" i="20"/>
  <c r="BC230" i="20"/>
  <c r="BF117" i="20"/>
  <c r="AN117" i="20"/>
  <c r="BO117" i="20"/>
  <c r="R117" i="20"/>
  <c r="U117" i="20" s="1"/>
  <c r="V117" i="20"/>
  <c r="BV230" i="20"/>
  <c r="BU230" i="20"/>
  <c r="BT230" i="20"/>
  <c r="BS231" i="20"/>
  <c r="BR232" i="20" s="1"/>
  <c r="BX230" i="20"/>
  <c r="BW230" i="20"/>
  <c r="AR231" i="20"/>
  <c r="AQ232" i="20" s="1"/>
  <c r="AW230" i="20"/>
  <c r="AV230" i="20"/>
  <c r="AU230" i="20"/>
  <c r="AT230" i="20"/>
  <c r="AS230" i="20"/>
  <c r="AU116" i="20"/>
  <c r="AT116" i="20"/>
  <c r="AC116" i="20"/>
  <c r="AB116" i="20"/>
  <c r="Z231" i="20"/>
  <c r="Y232" i="20" s="1"/>
  <c r="AE230" i="20"/>
  <c r="AD230" i="20"/>
  <c r="AC230" i="20"/>
  <c r="AB230" i="20"/>
  <c r="AA230" i="20"/>
  <c r="AI231" i="20"/>
  <c r="AH232" i="20" s="1"/>
  <c r="AN230" i="20"/>
  <c r="AM230" i="20"/>
  <c r="AL230" i="20"/>
  <c r="AK230" i="20"/>
  <c r="AJ230" i="20"/>
  <c r="BV116" i="20"/>
  <c r="BU116" i="20"/>
  <c r="J121" i="16"/>
  <c r="I121" i="16" s="1"/>
  <c r="J227" i="16"/>
  <c r="K227" i="16"/>
  <c r="H228" i="16"/>
  <c r="L228" i="16" s="1"/>
  <c r="I227" i="16"/>
  <c r="BC121" i="16"/>
  <c r="BB121" i="16" s="1"/>
  <c r="BT114" i="16"/>
  <c r="T226" i="16"/>
  <c r="U226" i="16"/>
  <c r="AC108" i="16"/>
  <c r="AB108" i="16"/>
  <c r="AB226" i="16"/>
  <c r="AD226" i="16"/>
  <c r="BR226" i="16"/>
  <c r="BX226" i="16"/>
  <c r="BI226" i="16"/>
  <c r="BO226" i="16"/>
  <c r="AZ226" i="16"/>
  <c r="BF226" i="16"/>
  <c r="AW226" i="16"/>
  <c r="AN226" i="16"/>
  <c r="AE226" i="16"/>
  <c r="BV226" i="16"/>
  <c r="BU226" i="16"/>
  <c r="BS227" i="16"/>
  <c r="BW227" i="16" s="1"/>
  <c r="BT226" i="16"/>
  <c r="BK115" i="16"/>
  <c r="BN115" i="16" s="1"/>
  <c r="BM226" i="16"/>
  <c r="BK226" i="16"/>
  <c r="BJ227" i="16"/>
  <c r="BN227" i="16" s="1"/>
  <c r="BL226" i="16"/>
  <c r="BC226" i="16"/>
  <c r="BB226" i="16"/>
  <c r="BD226" i="16"/>
  <c r="BA227" i="16"/>
  <c r="BE227" i="16" s="1"/>
  <c r="AT226" i="16"/>
  <c r="AS226" i="16"/>
  <c r="AR227" i="16"/>
  <c r="AQ227" i="16" s="1"/>
  <c r="AU226" i="16"/>
  <c r="AS114" i="16"/>
  <c r="AV114" i="16" s="1"/>
  <c r="AL114" i="16"/>
  <c r="AK114" i="16"/>
  <c r="AL226" i="16"/>
  <c r="AK226" i="16"/>
  <c r="AJ226" i="16"/>
  <c r="AI227" i="16"/>
  <c r="AH227" i="16" s="1"/>
  <c r="AC226" i="16"/>
  <c r="AA226" i="16"/>
  <c r="Z227" i="16"/>
  <c r="Y227" i="16" s="1"/>
  <c r="S226" i="16"/>
  <c r="R226" i="16"/>
  <c r="Q227" i="16"/>
  <c r="P227" i="16" s="1"/>
  <c r="V226" i="16"/>
  <c r="CE231" i="20" l="1"/>
  <c r="CD231" i="20"/>
  <c r="CC231" i="20"/>
  <c r="CG231" i="20"/>
  <c r="CF231" i="20"/>
  <c r="CB232" i="20"/>
  <c r="CA233" i="20" s="1"/>
  <c r="CB233" i="21"/>
  <c r="CA233" i="21" s="1"/>
  <c r="CG232" i="21"/>
  <c r="CE232" i="21"/>
  <c r="CF232" i="21"/>
  <c r="CC232" i="21"/>
  <c r="CD232" i="21"/>
  <c r="CE116" i="20"/>
  <c r="CD116" i="20"/>
  <c r="CB228" i="16"/>
  <c r="CA228" i="16" s="1"/>
  <c r="CE227" i="16"/>
  <c r="CG227" i="16"/>
  <c r="CF227" i="16"/>
  <c r="CD227" i="16"/>
  <c r="CC227" i="16"/>
  <c r="BD232" i="21"/>
  <c r="BB232" i="21"/>
  <c r="BA233" i="21"/>
  <c r="AZ233" i="21" s="1"/>
  <c r="BC232" i="21"/>
  <c r="BF232" i="21"/>
  <c r="BE232" i="21"/>
  <c r="BN232" i="21"/>
  <c r="BK232" i="21"/>
  <c r="BO232" i="21"/>
  <c r="BL232" i="21"/>
  <c r="BM232" i="21"/>
  <c r="BJ233" i="21"/>
  <c r="BI233" i="21" s="1"/>
  <c r="AA232" i="21"/>
  <c r="AC232" i="21"/>
  <c r="AB232" i="21"/>
  <c r="AD232" i="21"/>
  <c r="AE232" i="21"/>
  <c r="Z233" i="21"/>
  <c r="Y233" i="21" s="1"/>
  <c r="AW117" i="21"/>
  <c r="BO117" i="21"/>
  <c r="BX117" i="21"/>
  <c r="BF117" i="21"/>
  <c r="R117" i="21"/>
  <c r="U117" i="21" s="1"/>
  <c r="AN117" i="21"/>
  <c r="AE117" i="21"/>
  <c r="V117" i="21"/>
  <c r="AJ233" i="21"/>
  <c r="AI234" i="21"/>
  <c r="AH234" i="21" s="1"/>
  <c r="AM233" i="21"/>
  <c r="AN233" i="21"/>
  <c r="AL233" i="21"/>
  <c r="AK233" i="21"/>
  <c r="U233" i="21"/>
  <c r="S233" i="21"/>
  <c r="V233" i="21"/>
  <c r="Q234" i="21"/>
  <c r="P234" i="21" s="1"/>
  <c r="T233" i="21"/>
  <c r="R233" i="21"/>
  <c r="J233" i="21"/>
  <c r="H234" i="21"/>
  <c r="K233" i="21"/>
  <c r="I233" i="21"/>
  <c r="L233" i="21"/>
  <c r="AT233" i="21"/>
  <c r="AW233" i="21"/>
  <c r="AS233" i="21"/>
  <c r="AR234" i="21"/>
  <c r="AQ234" i="21" s="1"/>
  <c r="AU233" i="21"/>
  <c r="AV233" i="21"/>
  <c r="BX233" i="21"/>
  <c r="BU233" i="21"/>
  <c r="BW233" i="21"/>
  <c r="BS234" i="21"/>
  <c r="BR234" i="21" s="1"/>
  <c r="BV233" i="21"/>
  <c r="BT233" i="21"/>
  <c r="AV227" i="16"/>
  <c r="AM227" i="16"/>
  <c r="BD231" i="20"/>
  <c r="BC231" i="20"/>
  <c r="BB231" i="20"/>
  <c r="BA232" i="20"/>
  <c r="AZ233" i="20" s="1"/>
  <c r="BF231" i="20"/>
  <c r="BE231" i="20"/>
  <c r="Q232" i="20"/>
  <c r="P233" i="20" s="1"/>
  <c r="V231" i="20"/>
  <c r="U231" i="20"/>
  <c r="T231" i="20"/>
  <c r="S231" i="20"/>
  <c r="R231" i="20"/>
  <c r="AA116" i="20"/>
  <c r="AD116" i="20" s="1"/>
  <c r="AE116" i="20"/>
  <c r="BX231" i="20"/>
  <c r="BW231" i="20"/>
  <c r="BV231" i="20"/>
  <c r="BU231" i="20"/>
  <c r="BT231" i="20"/>
  <c r="BS232" i="20"/>
  <c r="BR233" i="20" s="1"/>
  <c r="AT231" i="20"/>
  <c r="AS231" i="20"/>
  <c r="AR232" i="20"/>
  <c r="AQ233" i="20" s="1"/>
  <c r="AW231" i="20"/>
  <c r="AV231" i="20"/>
  <c r="AU231" i="20"/>
  <c r="L231" i="20"/>
  <c r="K231" i="20"/>
  <c r="J231" i="20"/>
  <c r="I231" i="20"/>
  <c r="H232" i="20"/>
  <c r="BN231" i="20"/>
  <c r="BM231" i="20"/>
  <c r="BL231" i="20"/>
  <c r="BK231" i="20"/>
  <c r="BJ232" i="20"/>
  <c r="BI233" i="20" s="1"/>
  <c r="BO231" i="20"/>
  <c r="AJ231" i="20"/>
  <c r="AI232" i="20"/>
  <c r="AH233" i="20" s="1"/>
  <c r="AN231" i="20"/>
  <c r="AM231" i="20"/>
  <c r="AL231" i="20"/>
  <c r="AK231" i="20"/>
  <c r="BT116" i="20"/>
  <c r="BW116" i="20" s="1"/>
  <c r="BX116" i="20"/>
  <c r="AS116" i="20"/>
  <c r="AV116" i="20" s="1"/>
  <c r="AW116" i="20"/>
  <c r="T118" i="20"/>
  <c r="S118" i="20"/>
  <c r="Z232" i="20"/>
  <c r="Y233" i="20" s="1"/>
  <c r="AE231" i="20"/>
  <c r="AD231" i="20"/>
  <c r="AC231" i="20"/>
  <c r="AB231" i="20"/>
  <c r="AA231" i="20"/>
  <c r="L121" i="16"/>
  <c r="J228" i="16"/>
  <c r="K228" i="16"/>
  <c r="H229" i="16"/>
  <c r="L229" i="16" s="1"/>
  <c r="I228" i="16"/>
  <c r="BW114" i="16"/>
  <c r="BE121" i="16"/>
  <c r="T227" i="16"/>
  <c r="U227" i="16"/>
  <c r="AA108" i="16"/>
  <c r="AB227" i="16"/>
  <c r="AD227" i="16"/>
  <c r="BR227" i="16"/>
  <c r="BX227" i="16"/>
  <c r="BI227" i="16"/>
  <c r="BO227" i="16"/>
  <c r="AZ227" i="16"/>
  <c r="BF227" i="16"/>
  <c r="AW227" i="16"/>
  <c r="AN227" i="16"/>
  <c r="AE227" i="16"/>
  <c r="BS228" i="16"/>
  <c r="BW228" i="16" s="1"/>
  <c r="BV227" i="16"/>
  <c r="BU227" i="16"/>
  <c r="BT227" i="16"/>
  <c r="BL227" i="16"/>
  <c r="BK227" i="16"/>
  <c r="BM227" i="16"/>
  <c r="BJ228" i="16"/>
  <c r="BN228" i="16" s="1"/>
  <c r="BM116" i="16"/>
  <c r="BL116" i="16"/>
  <c r="BD227" i="16"/>
  <c r="BB227" i="16"/>
  <c r="BA228" i="16"/>
  <c r="BE228" i="16" s="1"/>
  <c r="BC227" i="16"/>
  <c r="AT115" i="16"/>
  <c r="AU115" i="16"/>
  <c r="AR228" i="16"/>
  <c r="AQ228" i="16" s="1"/>
  <c r="AU227" i="16"/>
  <c r="AT227" i="16"/>
  <c r="AS227" i="16"/>
  <c r="AL227" i="16"/>
  <c r="AK227" i="16"/>
  <c r="AJ227" i="16"/>
  <c r="AI228" i="16"/>
  <c r="AH228" i="16" s="1"/>
  <c r="AJ114" i="16"/>
  <c r="AM114" i="16" s="1"/>
  <c r="AC227" i="16"/>
  <c r="Z228" i="16"/>
  <c r="Y228" i="16" s="1"/>
  <c r="AA227" i="16"/>
  <c r="S227" i="16"/>
  <c r="R227" i="16"/>
  <c r="Q228" i="16"/>
  <c r="P228" i="16" s="1"/>
  <c r="V227" i="16"/>
  <c r="CC116" i="20" l="1"/>
  <c r="CF116" i="20" s="1"/>
  <c r="CG116" i="20"/>
  <c r="CF232" i="20"/>
  <c r="CE232" i="20"/>
  <c r="CD232" i="20"/>
  <c r="CB233" i="20"/>
  <c r="CA234" i="20" s="1"/>
  <c r="CG232" i="20"/>
  <c r="CC232" i="20"/>
  <c r="CC233" i="21"/>
  <c r="CB234" i="21"/>
  <c r="CA234" i="21" s="1"/>
  <c r="CF233" i="21"/>
  <c r="CE233" i="21"/>
  <c r="CG233" i="21"/>
  <c r="CD233" i="21"/>
  <c r="CB229" i="16"/>
  <c r="CA229" i="16" s="1"/>
  <c r="CF228" i="16"/>
  <c r="CD228" i="16"/>
  <c r="CC228" i="16"/>
  <c r="CG228" i="16"/>
  <c r="CE228" i="16"/>
  <c r="BE233" i="21"/>
  <c r="BB233" i="21"/>
  <c r="BA234" i="21"/>
  <c r="AZ234" i="21" s="1"/>
  <c r="BC233" i="21"/>
  <c r="BF233" i="21"/>
  <c r="BD233" i="21"/>
  <c r="BM233" i="21"/>
  <c r="BL233" i="21"/>
  <c r="BJ234" i="21"/>
  <c r="BI234" i="21" s="1"/>
  <c r="BO233" i="21"/>
  <c r="BK233" i="21"/>
  <c r="BN233" i="21"/>
  <c r="Z234" i="21"/>
  <c r="Y234" i="21" s="1"/>
  <c r="AC233" i="21"/>
  <c r="AB233" i="21"/>
  <c r="AD233" i="21"/>
  <c r="AE233" i="21"/>
  <c r="AA233" i="21"/>
  <c r="AV234" i="21"/>
  <c r="AS234" i="21"/>
  <c r="AW234" i="21"/>
  <c r="AR235" i="21"/>
  <c r="AQ235" i="21" s="1"/>
  <c r="AU234" i="21"/>
  <c r="AT234" i="21"/>
  <c r="L234" i="21"/>
  <c r="J234" i="21"/>
  <c r="I234" i="21"/>
  <c r="H235" i="21"/>
  <c r="K234" i="21"/>
  <c r="S118" i="21"/>
  <c r="T118" i="21"/>
  <c r="CG118" i="21" s="1"/>
  <c r="BW234" i="21"/>
  <c r="BU234" i="21"/>
  <c r="BS235" i="21"/>
  <c r="BR235" i="21" s="1"/>
  <c r="BV234" i="21"/>
  <c r="BT234" i="21"/>
  <c r="BX234" i="21"/>
  <c r="R234" i="21"/>
  <c r="Q235" i="21"/>
  <c r="P235" i="21" s="1"/>
  <c r="U234" i="21"/>
  <c r="V234" i="21"/>
  <c r="T234" i="21"/>
  <c r="S234" i="21"/>
  <c r="AL234" i="21"/>
  <c r="AI235" i="21"/>
  <c r="AH235" i="21" s="1"/>
  <c r="AN234" i="21"/>
  <c r="AM234" i="21"/>
  <c r="AK234" i="21"/>
  <c r="AJ234" i="21"/>
  <c r="AV228" i="16"/>
  <c r="AM228" i="16"/>
  <c r="AB117" i="20"/>
  <c r="AC117" i="20"/>
  <c r="AL232" i="20"/>
  <c r="AK232" i="20"/>
  <c r="AJ232" i="20"/>
  <c r="AI233" i="20"/>
  <c r="AH234" i="20" s="1"/>
  <c r="AN232" i="20"/>
  <c r="AM232" i="20"/>
  <c r="BA233" i="20"/>
  <c r="AZ234" i="20" s="1"/>
  <c r="BF232" i="20"/>
  <c r="BE232" i="20"/>
  <c r="BD232" i="20"/>
  <c r="BC232" i="20"/>
  <c r="BB232" i="20"/>
  <c r="BX232" i="20"/>
  <c r="BW232" i="20"/>
  <c r="BV232" i="20"/>
  <c r="BS233" i="20"/>
  <c r="BR234" i="20" s="1"/>
  <c r="BU232" i="20"/>
  <c r="BT232" i="20"/>
  <c r="AU117" i="20"/>
  <c r="AT117" i="20"/>
  <c r="H233" i="20"/>
  <c r="L232" i="20"/>
  <c r="K232" i="20"/>
  <c r="J232" i="20"/>
  <c r="I232" i="20"/>
  <c r="AR233" i="20"/>
  <c r="AQ234" i="20" s="1"/>
  <c r="AV232" i="20"/>
  <c r="AU232" i="20"/>
  <c r="AT232" i="20"/>
  <c r="AS232" i="20"/>
  <c r="AW232" i="20"/>
  <c r="AB232" i="20"/>
  <c r="AA232" i="20"/>
  <c r="Z233" i="20"/>
  <c r="Y234" i="20" s="1"/>
  <c r="AE232" i="20"/>
  <c r="AD232" i="20"/>
  <c r="AC232" i="20"/>
  <c r="BV117" i="20"/>
  <c r="BU117" i="20"/>
  <c r="BO118" i="20"/>
  <c r="BF118" i="20"/>
  <c r="AN118" i="20"/>
  <c r="R118" i="20"/>
  <c r="U118" i="20" s="1"/>
  <c r="V118" i="20"/>
  <c r="BJ233" i="20"/>
  <c r="BI234" i="20" s="1"/>
  <c r="BO232" i="20"/>
  <c r="BN232" i="20"/>
  <c r="BM232" i="20"/>
  <c r="BL232" i="20"/>
  <c r="BK232" i="20"/>
  <c r="R232" i="20"/>
  <c r="Q233" i="20"/>
  <c r="P234" i="20" s="1"/>
  <c r="V232" i="20"/>
  <c r="U232" i="20"/>
  <c r="T232" i="20"/>
  <c r="S232" i="20"/>
  <c r="J122" i="16"/>
  <c r="I122" i="16" s="1"/>
  <c r="J229" i="16"/>
  <c r="K229" i="16"/>
  <c r="H230" i="16"/>
  <c r="L230" i="16" s="1"/>
  <c r="I229" i="16"/>
  <c r="BU115" i="16"/>
  <c r="BV115" i="16"/>
  <c r="BC122" i="16"/>
  <c r="BD122" i="16"/>
  <c r="T228" i="16"/>
  <c r="U228" i="16"/>
  <c r="AB228" i="16"/>
  <c r="AD228" i="16"/>
  <c r="AD108" i="16"/>
  <c r="BR228" i="16"/>
  <c r="BX228" i="16"/>
  <c r="BI228" i="16"/>
  <c r="BO228" i="16"/>
  <c r="AZ228" i="16"/>
  <c r="BF228" i="16"/>
  <c r="AW228" i="16"/>
  <c r="AN228" i="16"/>
  <c r="AE228" i="16"/>
  <c r="BS229" i="16"/>
  <c r="BW229" i="16" s="1"/>
  <c r="BT228" i="16"/>
  <c r="BV228" i="16"/>
  <c r="BU228" i="16"/>
  <c r="BJ229" i="16"/>
  <c r="BN229" i="16" s="1"/>
  <c r="BM228" i="16"/>
  <c r="BK228" i="16"/>
  <c r="BL228" i="16"/>
  <c r="BK116" i="16"/>
  <c r="BN116" i="16" s="1"/>
  <c r="BC228" i="16"/>
  <c r="BD228" i="16"/>
  <c r="BA229" i="16"/>
  <c r="BE229" i="16" s="1"/>
  <c r="BB228" i="16"/>
  <c r="AR229" i="16"/>
  <c r="AQ229" i="16" s="1"/>
  <c r="AU228" i="16"/>
  <c r="AS228" i="16"/>
  <c r="AT228" i="16"/>
  <c r="AS115" i="16"/>
  <c r="AV115" i="16" s="1"/>
  <c r="AL115" i="16"/>
  <c r="AK115" i="16"/>
  <c r="AL228" i="16"/>
  <c r="AK228" i="16"/>
  <c r="AJ228" i="16"/>
  <c r="AI229" i="16"/>
  <c r="AH229" i="16" s="1"/>
  <c r="AC228" i="16"/>
  <c r="AA228" i="16"/>
  <c r="Z229" i="16"/>
  <c r="Y229" i="16" s="1"/>
  <c r="S228" i="16"/>
  <c r="R228" i="16"/>
  <c r="Q229" i="16"/>
  <c r="P229" i="16" s="1"/>
  <c r="V228" i="16"/>
  <c r="CG233" i="20" l="1"/>
  <c r="CF233" i="20"/>
  <c r="CE233" i="20"/>
  <c r="CB234" i="20"/>
  <c r="CA235" i="20" s="1"/>
  <c r="CD233" i="20"/>
  <c r="CC233" i="20"/>
  <c r="CD234" i="21"/>
  <c r="CC234" i="21"/>
  <c r="CB235" i="21"/>
  <c r="CA235" i="21" s="1"/>
  <c r="CG234" i="21"/>
  <c r="CF234" i="21"/>
  <c r="CE234" i="21"/>
  <c r="CE117" i="20"/>
  <c r="CD117" i="20"/>
  <c r="CC229" i="16"/>
  <c r="CG229" i="16"/>
  <c r="CB230" i="16"/>
  <c r="CA230" i="16" s="1"/>
  <c r="CF229" i="16"/>
  <c r="CE229" i="16"/>
  <c r="CD229" i="16"/>
  <c r="BD234" i="21"/>
  <c r="BA235" i="21"/>
  <c r="AZ235" i="21" s="1"/>
  <c r="BE234" i="21"/>
  <c r="BC234" i="21"/>
  <c r="BF234" i="21"/>
  <c r="BB234" i="21"/>
  <c r="BO234" i="21"/>
  <c r="BN234" i="21"/>
  <c r="BJ235" i="21"/>
  <c r="BI235" i="21" s="1"/>
  <c r="BL234" i="21"/>
  <c r="BK234" i="21"/>
  <c r="BM234" i="21"/>
  <c r="AD234" i="21"/>
  <c r="AE234" i="21"/>
  <c r="AB234" i="21"/>
  <c r="AC234" i="21"/>
  <c r="Z235" i="21"/>
  <c r="Y235" i="21" s="1"/>
  <c r="AA234" i="21"/>
  <c r="T235" i="21"/>
  <c r="Q236" i="21"/>
  <c r="P236" i="21" s="1"/>
  <c r="U235" i="21"/>
  <c r="S235" i="21"/>
  <c r="R235" i="21"/>
  <c r="V235" i="21"/>
  <c r="BX118" i="21"/>
  <c r="AE118" i="21"/>
  <c r="BF118" i="21"/>
  <c r="AW118" i="21"/>
  <c r="R118" i="21"/>
  <c r="U118" i="21" s="1"/>
  <c r="BO118" i="21"/>
  <c r="AN118" i="21"/>
  <c r="V118" i="21"/>
  <c r="AN235" i="21"/>
  <c r="AK235" i="21"/>
  <c r="AI236" i="21"/>
  <c r="AH236" i="21" s="1"/>
  <c r="AL235" i="21"/>
  <c r="AJ235" i="21"/>
  <c r="AM235" i="21"/>
  <c r="AR236" i="21"/>
  <c r="AQ236" i="21" s="1"/>
  <c r="AU235" i="21"/>
  <c r="AS235" i="21"/>
  <c r="AW235" i="21"/>
  <c r="AV235" i="21"/>
  <c r="AT235" i="21"/>
  <c r="I235" i="21"/>
  <c r="H236" i="21"/>
  <c r="L235" i="21"/>
  <c r="K235" i="21"/>
  <c r="J235" i="21"/>
  <c r="BT235" i="21"/>
  <c r="BS236" i="21"/>
  <c r="BR236" i="21" s="1"/>
  <c r="BW235" i="21"/>
  <c r="BX235" i="21"/>
  <c r="BU235" i="21"/>
  <c r="BV235" i="21"/>
  <c r="AV229" i="16"/>
  <c r="AM229" i="16"/>
  <c r="AN233" i="20"/>
  <c r="AM233" i="20"/>
  <c r="AI234" i="20"/>
  <c r="AH235" i="20" s="1"/>
  <c r="AL233" i="20"/>
  <c r="AK233" i="20"/>
  <c r="AJ233" i="20"/>
  <c r="BV233" i="20"/>
  <c r="BT233" i="20"/>
  <c r="BX233" i="20"/>
  <c r="BW233" i="20"/>
  <c r="BU233" i="20"/>
  <c r="BS234" i="20"/>
  <c r="BR235" i="20" s="1"/>
  <c r="BT117" i="20"/>
  <c r="BW117" i="20" s="1"/>
  <c r="BX117" i="20"/>
  <c r="I233" i="20"/>
  <c r="H234" i="20"/>
  <c r="L233" i="20"/>
  <c r="K233" i="20"/>
  <c r="J233" i="20"/>
  <c r="S119" i="20"/>
  <c r="T119" i="20"/>
  <c r="T233" i="20"/>
  <c r="S233" i="20"/>
  <c r="R233" i="20"/>
  <c r="Q234" i="20"/>
  <c r="P235" i="20" s="1"/>
  <c r="V233" i="20"/>
  <c r="U233" i="20"/>
  <c r="Z234" i="20"/>
  <c r="Y235" i="20" s="1"/>
  <c r="AD233" i="20"/>
  <c r="AC233" i="20"/>
  <c r="AB233" i="20"/>
  <c r="AA233" i="20"/>
  <c r="AE233" i="20"/>
  <c r="BB233" i="20"/>
  <c r="BF233" i="20"/>
  <c r="BE233" i="20"/>
  <c r="BD233" i="20"/>
  <c r="BC233" i="20"/>
  <c r="BA234" i="20"/>
  <c r="AZ235" i="20" s="1"/>
  <c r="AA117" i="20"/>
  <c r="AD117" i="20" s="1"/>
  <c r="AE117" i="20"/>
  <c r="BL233" i="20"/>
  <c r="BN233" i="20"/>
  <c r="BM233" i="20"/>
  <c r="BJ234" i="20"/>
  <c r="BI235" i="20" s="1"/>
  <c r="BK233" i="20"/>
  <c r="BO233" i="20"/>
  <c r="AS117" i="20"/>
  <c r="AV117" i="20" s="1"/>
  <c r="AW117" i="20"/>
  <c r="AR234" i="20"/>
  <c r="AQ235" i="20" s="1"/>
  <c r="AW233" i="20"/>
  <c r="AV233" i="20"/>
  <c r="AU233" i="20"/>
  <c r="AT233" i="20"/>
  <c r="AS233" i="20"/>
  <c r="L122" i="16"/>
  <c r="J230" i="16"/>
  <c r="K230" i="16"/>
  <c r="H231" i="16"/>
  <c r="L231" i="16" s="1"/>
  <c r="I230" i="16"/>
  <c r="BT115" i="16"/>
  <c r="BW115" i="16" s="1"/>
  <c r="BB122" i="16"/>
  <c r="BE122" i="16" s="1"/>
  <c r="T229" i="16"/>
  <c r="U229" i="16"/>
  <c r="AB229" i="16"/>
  <c r="AD229" i="16"/>
  <c r="AC109" i="16"/>
  <c r="AB109" i="16"/>
  <c r="BR229" i="16"/>
  <c r="BX229" i="16"/>
  <c r="BI229" i="16"/>
  <c r="BO229" i="16"/>
  <c r="AZ229" i="16"/>
  <c r="BF229" i="16"/>
  <c r="AW229" i="16"/>
  <c r="AN229" i="16"/>
  <c r="AE229" i="16"/>
  <c r="BT229" i="16"/>
  <c r="BS230" i="16"/>
  <c r="BW230" i="16" s="1"/>
  <c r="BV229" i="16"/>
  <c r="BU229" i="16"/>
  <c r="BL117" i="16"/>
  <c r="BM117" i="16"/>
  <c r="BK229" i="16"/>
  <c r="BM229" i="16"/>
  <c r="BJ230" i="16"/>
  <c r="BN230" i="16" s="1"/>
  <c r="BL229" i="16"/>
  <c r="BD229" i="16"/>
  <c r="BB229" i="16"/>
  <c r="BC229" i="16"/>
  <c r="BA230" i="16"/>
  <c r="BE230" i="16" s="1"/>
  <c r="AU116" i="16"/>
  <c r="AT116" i="16"/>
  <c r="AS229" i="16"/>
  <c r="AT229" i="16"/>
  <c r="AR230" i="16"/>
  <c r="AQ230" i="16" s="1"/>
  <c r="AU229" i="16"/>
  <c r="AL229" i="16"/>
  <c r="AK229" i="16"/>
  <c r="AJ229" i="16"/>
  <c r="AI230" i="16"/>
  <c r="AH230" i="16" s="1"/>
  <c r="AJ115" i="16"/>
  <c r="AM115" i="16" s="1"/>
  <c r="Z230" i="16"/>
  <c r="Y230" i="16" s="1"/>
  <c r="AA229" i="16"/>
  <c r="AC229" i="16"/>
  <c r="S229" i="16"/>
  <c r="R229" i="16"/>
  <c r="Q230" i="16"/>
  <c r="P230" i="16" s="1"/>
  <c r="V229" i="16"/>
  <c r="CC117" i="20" l="1"/>
  <c r="CF117" i="20" s="1"/>
  <c r="CG117" i="20"/>
  <c r="CG234" i="20"/>
  <c r="CF234" i="20"/>
  <c r="CC234" i="20"/>
  <c r="CD234" i="20"/>
  <c r="CB235" i="20"/>
  <c r="CA236" i="20" s="1"/>
  <c r="CE234" i="20"/>
  <c r="CE235" i="21"/>
  <c r="CD235" i="21"/>
  <c r="CC235" i="21"/>
  <c r="CG235" i="21"/>
  <c r="CF235" i="21"/>
  <c r="CB236" i="21"/>
  <c r="CA236" i="21" s="1"/>
  <c r="CD230" i="16"/>
  <c r="CC230" i="16"/>
  <c r="CB231" i="16"/>
  <c r="CA231" i="16" s="1"/>
  <c r="CF230" i="16"/>
  <c r="CE230" i="16"/>
  <c r="CG230" i="16"/>
  <c r="BF235" i="21"/>
  <c r="BD235" i="21"/>
  <c r="BA236" i="21"/>
  <c r="AZ236" i="21" s="1"/>
  <c r="BC235" i="21"/>
  <c r="BB235" i="21"/>
  <c r="BE235" i="21"/>
  <c r="BO235" i="21"/>
  <c r="BM235" i="21"/>
  <c r="BK235" i="21"/>
  <c r="BL235" i="21"/>
  <c r="BN235" i="21"/>
  <c r="BJ236" i="21"/>
  <c r="BI236" i="21" s="1"/>
  <c r="AD235" i="21"/>
  <c r="AB235" i="21"/>
  <c r="AC235" i="21"/>
  <c r="Z236" i="21"/>
  <c r="Y236" i="21" s="1"/>
  <c r="AE235" i="21"/>
  <c r="AA235" i="21"/>
  <c r="AM236" i="21"/>
  <c r="AK236" i="21"/>
  <c r="AN236" i="21"/>
  <c r="AJ236" i="21"/>
  <c r="AL236" i="21"/>
  <c r="AI237" i="21"/>
  <c r="AH237" i="21" s="1"/>
  <c r="K236" i="21"/>
  <c r="H237" i="21"/>
  <c r="L236" i="21"/>
  <c r="J236" i="21"/>
  <c r="I236" i="21"/>
  <c r="AW236" i="21"/>
  <c r="AU236" i="21"/>
  <c r="AV236" i="21"/>
  <c r="AR237" i="21"/>
  <c r="AQ237" i="21" s="1"/>
  <c r="AT236" i="21"/>
  <c r="AS236" i="21"/>
  <c r="T119" i="21"/>
  <c r="CG119" i="21" s="1"/>
  <c r="S119" i="21"/>
  <c r="BV236" i="21"/>
  <c r="BS237" i="21"/>
  <c r="BR237" i="21" s="1"/>
  <c r="BX236" i="21"/>
  <c r="BW236" i="21"/>
  <c r="BU236" i="21"/>
  <c r="BT236" i="21"/>
  <c r="V236" i="21"/>
  <c r="S236" i="21"/>
  <c r="R236" i="21"/>
  <c r="Q237" i="21"/>
  <c r="P237" i="21" s="1"/>
  <c r="T236" i="21"/>
  <c r="U236" i="21"/>
  <c r="AV230" i="16"/>
  <c r="AM230" i="16"/>
  <c r="Z235" i="20"/>
  <c r="Y236" i="20" s="1"/>
  <c r="AE234" i="20"/>
  <c r="AD234" i="20"/>
  <c r="AC234" i="20"/>
  <c r="AB234" i="20"/>
  <c r="AA234" i="20"/>
  <c r="AC118" i="20"/>
  <c r="AB118" i="20"/>
  <c r="AT118" i="20"/>
  <c r="AU118" i="20"/>
  <c r="V234" i="20"/>
  <c r="U234" i="20"/>
  <c r="T234" i="20"/>
  <c r="S234" i="20"/>
  <c r="Q235" i="20"/>
  <c r="P236" i="20" s="1"/>
  <c r="R234" i="20"/>
  <c r="BX234" i="20"/>
  <c r="BV234" i="20"/>
  <c r="BS235" i="20"/>
  <c r="BR236" i="20" s="1"/>
  <c r="BW234" i="20"/>
  <c r="BU234" i="20"/>
  <c r="BT234" i="20"/>
  <c r="AN119" i="20"/>
  <c r="BF119" i="20"/>
  <c r="V119" i="20"/>
  <c r="BO119" i="20"/>
  <c r="R119" i="20"/>
  <c r="U119" i="20" s="1"/>
  <c r="BU118" i="20"/>
  <c r="BV118" i="20"/>
  <c r="BN234" i="20"/>
  <c r="BL234" i="20"/>
  <c r="BM234" i="20"/>
  <c r="BK234" i="20"/>
  <c r="BJ235" i="20"/>
  <c r="BI236" i="20" s="1"/>
  <c r="BO234" i="20"/>
  <c r="AJ234" i="20"/>
  <c r="AL234" i="20"/>
  <c r="AK234" i="20"/>
  <c r="AI235" i="20"/>
  <c r="AH236" i="20" s="1"/>
  <c r="AN234" i="20"/>
  <c r="AM234" i="20"/>
  <c r="BA235" i="20"/>
  <c r="AZ236" i="20" s="1"/>
  <c r="BD234" i="20"/>
  <c r="BB234" i="20"/>
  <c r="BF234" i="20"/>
  <c r="BE234" i="20"/>
  <c r="BC234" i="20"/>
  <c r="K234" i="20"/>
  <c r="I234" i="20"/>
  <c r="H235" i="20"/>
  <c r="L234" i="20"/>
  <c r="J234" i="20"/>
  <c r="AT234" i="20"/>
  <c r="AW234" i="20"/>
  <c r="AV234" i="20"/>
  <c r="AU234" i="20"/>
  <c r="AS234" i="20"/>
  <c r="AR235" i="20"/>
  <c r="AQ236" i="20" s="1"/>
  <c r="J123" i="16"/>
  <c r="I123" i="16" s="1"/>
  <c r="L123" i="16" s="1"/>
  <c r="J231" i="16"/>
  <c r="K231" i="16"/>
  <c r="H232" i="16"/>
  <c r="L232" i="16" s="1"/>
  <c r="I231" i="16"/>
  <c r="AA109" i="16"/>
  <c r="AD109" i="16" s="1"/>
  <c r="BV116" i="16"/>
  <c r="BU116" i="16"/>
  <c r="BD123" i="16"/>
  <c r="BC123" i="16"/>
  <c r="T230" i="16"/>
  <c r="U230" i="16"/>
  <c r="AB230" i="16"/>
  <c r="AD230" i="16"/>
  <c r="BR230" i="16"/>
  <c r="BX230" i="16"/>
  <c r="BI230" i="16"/>
  <c r="BO230" i="16"/>
  <c r="AZ230" i="16"/>
  <c r="BF230" i="16"/>
  <c r="AW230" i="16"/>
  <c r="AN230" i="16"/>
  <c r="AE230" i="16"/>
  <c r="BU230" i="16"/>
  <c r="BT230" i="16"/>
  <c r="BS231" i="16"/>
  <c r="BW231" i="16" s="1"/>
  <c r="BV230" i="16"/>
  <c r="BK117" i="16"/>
  <c r="BN117" i="16" s="1"/>
  <c r="BK230" i="16"/>
  <c r="BJ231" i="16"/>
  <c r="BN231" i="16" s="1"/>
  <c r="BM230" i="16"/>
  <c r="BL230" i="16"/>
  <c r="BC230" i="16"/>
  <c r="BB230" i="16"/>
  <c r="BA231" i="16"/>
  <c r="BE231" i="16" s="1"/>
  <c r="BD230" i="16"/>
  <c r="AS116" i="16"/>
  <c r="AV116" i="16" s="1"/>
  <c r="AT230" i="16"/>
  <c r="AU230" i="16"/>
  <c r="AR231" i="16"/>
  <c r="AQ231" i="16" s="1"/>
  <c r="AS230" i="16"/>
  <c r="AK116" i="16"/>
  <c r="AL116" i="16"/>
  <c r="AI231" i="16"/>
  <c r="AH231" i="16" s="1"/>
  <c r="AL230" i="16"/>
  <c r="AK230" i="16"/>
  <c r="AJ230" i="16"/>
  <c r="Z231" i="16"/>
  <c r="Y231" i="16" s="1"/>
  <c r="AC230" i="16"/>
  <c r="AA230" i="16"/>
  <c r="S230" i="16"/>
  <c r="R230" i="16"/>
  <c r="Q231" i="16"/>
  <c r="P231" i="16" s="1"/>
  <c r="V230" i="16"/>
  <c r="CB236" i="20" l="1"/>
  <c r="CA237" i="20" s="1"/>
  <c r="CG235" i="20"/>
  <c r="CD235" i="20"/>
  <c r="CF235" i="20"/>
  <c r="CE235" i="20"/>
  <c r="CC235" i="20"/>
  <c r="CF236" i="21"/>
  <c r="CE236" i="21"/>
  <c r="CD236" i="21"/>
  <c r="CC236" i="21"/>
  <c r="CB237" i="21"/>
  <c r="CA237" i="21" s="1"/>
  <c r="CG236" i="21"/>
  <c r="CE118" i="20"/>
  <c r="CD118" i="20"/>
  <c r="CE231" i="16"/>
  <c r="CD231" i="16"/>
  <c r="CB232" i="16"/>
  <c r="CA232" i="16" s="1"/>
  <c r="CG231" i="16"/>
  <c r="CF231" i="16"/>
  <c r="CC231" i="16"/>
  <c r="BC236" i="21"/>
  <c r="BF236" i="21"/>
  <c r="BE236" i="21"/>
  <c r="BD236" i="21"/>
  <c r="BA237" i="21"/>
  <c r="AZ237" i="21" s="1"/>
  <c r="BB236" i="21"/>
  <c r="BO236" i="21"/>
  <c r="BL236" i="21"/>
  <c r="BK236" i="21"/>
  <c r="BM236" i="21"/>
  <c r="BJ237" i="21"/>
  <c r="BI237" i="21" s="1"/>
  <c r="BN236" i="21"/>
  <c r="Z237" i="21"/>
  <c r="Y237" i="21" s="1"/>
  <c r="AB236" i="21"/>
  <c r="AE236" i="21"/>
  <c r="AD236" i="21"/>
  <c r="AA236" i="21"/>
  <c r="AC236" i="21"/>
  <c r="U237" i="21"/>
  <c r="S237" i="21"/>
  <c r="V237" i="21"/>
  <c r="Q238" i="21"/>
  <c r="P238" i="21" s="1"/>
  <c r="T237" i="21"/>
  <c r="R237" i="21"/>
  <c r="J237" i="21"/>
  <c r="L237" i="21"/>
  <c r="H238" i="21"/>
  <c r="K237" i="21"/>
  <c r="I237" i="21"/>
  <c r="AT237" i="21"/>
  <c r="AW237" i="21"/>
  <c r="AR238" i="21"/>
  <c r="AQ238" i="21" s="1"/>
  <c r="AU237" i="21"/>
  <c r="AS237" i="21"/>
  <c r="AV237" i="21"/>
  <c r="AJ237" i="21"/>
  <c r="AI238" i="21"/>
  <c r="AH238" i="21" s="1"/>
  <c r="AM237" i="21"/>
  <c r="AN237" i="21"/>
  <c r="AL237" i="21"/>
  <c r="AK237" i="21"/>
  <c r="BX237" i="21"/>
  <c r="BU237" i="21"/>
  <c r="BW237" i="21"/>
  <c r="BS238" i="21"/>
  <c r="BR238" i="21" s="1"/>
  <c r="BV237" i="21"/>
  <c r="BT237" i="21"/>
  <c r="R119" i="21"/>
  <c r="U119" i="21" s="1"/>
  <c r="AE119" i="21"/>
  <c r="BF119" i="21"/>
  <c r="BX119" i="21"/>
  <c r="AN119" i="21"/>
  <c r="BO119" i="21"/>
  <c r="AW119" i="21"/>
  <c r="V119" i="21"/>
  <c r="AV231" i="16"/>
  <c r="AM231" i="16"/>
  <c r="BF235" i="20"/>
  <c r="BD235" i="20"/>
  <c r="BE235" i="20"/>
  <c r="BC235" i="20"/>
  <c r="BA236" i="20"/>
  <c r="AZ237" i="20" s="1"/>
  <c r="BB235" i="20"/>
  <c r="AS118" i="20"/>
  <c r="AV118" i="20" s="1"/>
  <c r="AW118" i="20"/>
  <c r="AV235" i="20"/>
  <c r="AT235" i="20"/>
  <c r="AW235" i="20"/>
  <c r="AR236" i="20"/>
  <c r="AQ237" i="20" s="1"/>
  <c r="AU235" i="20"/>
  <c r="AS235" i="20"/>
  <c r="I235" i="20"/>
  <c r="L235" i="20"/>
  <c r="H236" i="20"/>
  <c r="K235" i="20"/>
  <c r="J235" i="20"/>
  <c r="BK235" i="20"/>
  <c r="BJ236" i="20"/>
  <c r="BI237" i="20" s="1"/>
  <c r="BN235" i="20"/>
  <c r="BO235" i="20"/>
  <c r="BM235" i="20"/>
  <c r="BL235" i="20"/>
  <c r="BT118" i="20"/>
  <c r="BW118" i="20" s="1"/>
  <c r="BX118" i="20"/>
  <c r="T120" i="20"/>
  <c r="S120" i="20"/>
  <c r="U235" i="20"/>
  <c r="R235" i="20"/>
  <c r="V235" i="20"/>
  <c r="Q236" i="20"/>
  <c r="P237" i="20" s="1"/>
  <c r="T235" i="20"/>
  <c r="S235" i="20"/>
  <c r="AI236" i="20"/>
  <c r="AH237" i="20" s="1"/>
  <c r="AL235" i="20"/>
  <c r="AJ235" i="20"/>
  <c r="AN235" i="20"/>
  <c r="AM235" i="20"/>
  <c r="AK235" i="20"/>
  <c r="BU235" i="20"/>
  <c r="BS236" i="20"/>
  <c r="BR237" i="20" s="1"/>
  <c r="BX235" i="20"/>
  <c r="BV235" i="20"/>
  <c r="BT235" i="20"/>
  <c r="BW235" i="20"/>
  <c r="AA118" i="20"/>
  <c r="AD118" i="20" s="1"/>
  <c r="AE118" i="20"/>
  <c r="AE235" i="20"/>
  <c r="AB235" i="20"/>
  <c r="AD235" i="20"/>
  <c r="Z236" i="20"/>
  <c r="Y237" i="20" s="1"/>
  <c r="AC235" i="20"/>
  <c r="AA235" i="20"/>
  <c r="J232" i="16"/>
  <c r="K232" i="16"/>
  <c r="H233" i="16"/>
  <c r="L233" i="16" s="1"/>
  <c r="I232" i="16"/>
  <c r="BT116" i="16"/>
  <c r="BW116" i="16" s="1"/>
  <c r="BB123" i="16"/>
  <c r="BE123" i="16" s="1"/>
  <c r="T231" i="16"/>
  <c r="U231" i="16"/>
  <c r="AB231" i="16"/>
  <c r="AD231" i="16"/>
  <c r="AC110" i="16"/>
  <c r="AB110" i="16"/>
  <c r="BR231" i="16"/>
  <c r="BX231" i="16"/>
  <c r="BI231" i="16"/>
  <c r="BO231" i="16"/>
  <c r="AZ231" i="16"/>
  <c r="BF231" i="16"/>
  <c r="AW231" i="16"/>
  <c r="AN231" i="16"/>
  <c r="AE231" i="16"/>
  <c r="BV231" i="16"/>
  <c r="BU231" i="16"/>
  <c r="BT231" i="16"/>
  <c r="BS232" i="16"/>
  <c r="BW232" i="16" s="1"/>
  <c r="BL231" i="16"/>
  <c r="BJ232" i="16"/>
  <c r="BN232" i="16" s="1"/>
  <c r="BK231" i="16"/>
  <c r="BM231" i="16"/>
  <c r="BM118" i="16"/>
  <c r="BL118" i="16"/>
  <c r="BA232" i="16"/>
  <c r="BE232" i="16" s="1"/>
  <c r="BD231" i="16"/>
  <c r="BB231" i="16"/>
  <c r="BC231" i="16"/>
  <c r="AU231" i="16"/>
  <c r="AR232" i="16"/>
  <c r="AQ232" i="16" s="1"/>
  <c r="AS231" i="16"/>
  <c r="AT231" i="16"/>
  <c r="AU117" i="16"/>
  <c r="AT117" i="16"/>
  <c r="AI232" i="16"/>
  <c r="AH232" i="16" s="1"/>
  <c r="AL231" i="16"/>
  <c r="AK231" i="16"/>
  <c r="AJ231" i="16"/>
  <c r="AJ116" i="16"/>
  <c r="AM116" i="16" s="1"/>
  <c r="AA231" i="16"/>
  <c r="Z232" i="16"/>
  <c r="Y232" i="16" s="1"/>
  <c r="AC231" i="16"/>
  <c r="S231" i="16"/>
  <c r="R231" i="16"/>
  <c r="Q232" i="16"/>
  <c r="P232" i="16" s="1"/>
  <c r="V231" i="16"/>
  <c r="CC118" i="20" l="1"/>
  <c r="CF118" i="20" s="1"/>
  <c r="CG118" i="20"/>
  <c r="CG237" i="21"/>
  <c r="CF237" i="21"/>
  <c r="CE237" i="21"/>
  <c r="CD237" i="21"/>
  <c r="CB238" i="21"/>
  <c r="CA238" i="21" s="1"/>
  <c r="CC237" i="21"/>
  <c r="CB237" i="20"/>
  <c r="CA238" i="20" s="1"/>
  <c r="CE236" i="20"/>
  <c r="CD236" i="20"/>
  <c r="CC236" i="20"/>
  <c r="CF236" i="20"/>
  <c r="CG236" i="20"/>
  <c r="CF232" i="16"/>
  <c r="CE232" i="16"/>
  <c r="CB233" i="16"/>
  <c r="CA233" i="16" s="1"/>
  <c r="CG232" i="16"/>
  <c r="CD232" i="16"/>
  <c r="CC232" i="16"/>
  <c r="BE237" i="21"/>
  <c r="BB237" i="21"/>
  <c r="BD237" i="21"/>
  <c r="BC237" i="21"/>
  <c r="BF237" i="21"/>
  <c r="BA238" i="21"/>
  <c r="AZ238" i="21" s="1"/>
  <c r="BM237" i="21"/>
  <c r="BO237" i="21"/>
  <c r="BK237" i="21"/>
  <c r="BN237" i="21"/>
  <c r="BJ238" i="21"/>
  <c r="BI238" i="21" s="1"/>
  <c r="BL237" i="21"/>
  <c r="AC237" i="21"/>
  <c r="AE237" i="21"/>
  <c r="AA237" i="21"/>
  <c r="AB237" i="21"/>
  <c r="Z238" i="21"/>
  <c r="Y238" i="21" s="1"/>
  <c r="AD237" i="21"/>
  <c r="AV238" i="21"/>
  <c r="AS238" i="21"/>
  <c r="AW238" i="21"/>
  <c r="AT238" i="21"/>
  <c r="AU238" i="21"/>
  <c r="AR239" i="21"/>
  <c r="AQ239" i="21" s="1"/>
  <c r="T120" i="21"/>
  <c r="CG120" i="21" s="1"/>
  <c r="S120" i="21"/>
  <c r="BW238" i="21"/>
  <c r="BU238" i="21"/>
  <c r="BX238" i="21"/>
  <c r="BS239" i="21"/>
  <c r="BR239" i="21" s="1"/>
  <c r="BV238" i="21"/>
  <c r="BT238" i="21"/>
  <c r="AL238" i="21"/>
  <c r="AI239" i="21"/>
  <c r="AH239" i="21" s="1"/>
  <c r="AN238" i="21"/>
  <c r="AM238" i="21"/>
  <c r="AK238" i="21"/>
  <c r="AJ238" i="21"/>
  <c r="R238" i="21"/>
  <c r="Q239" i="21"/>
  <c r="P239" i="21" s="1"/>
  <c r="U238" i="21"/>
  <c r="V238" i="21"/>
  <c r="T238" i="21"/>
  <c r="S238" i="21"/>
  <c r="L238" i="21"/>
  <c r="J238" i="21"/>
  <c r="I238" i="21"/>
  <c r="H239" i="21"/>
  <c r="K238" i="21"/>
  <c r="AV232" i="16"/>
  <c r="AM232" i="16"/>
  <c r="BF120" i="20"/>
  <c r="R120" i="20"/>
  <c r="U120" i="20" s="1"/>
  <c r="BO120" i="20"/>
  <c r="AN120" i="20"/>
  <c r="V120" i="20"/>
  <c r="AU119" i="20"/>
  <c r="AT119" i="20"/>
  <c r="AC119" i="20"/>
  <c r="AB119" i="20"/>
  <c r="BN236" i="20"/>
  <c r="BM236" i="20"/>
  <c r="BJ237" i="20"/>
  <c r="BI238" i="20" s="1"/>
  <c r="BO236" i="20"/>
  <c r="BL236" i="20"/>
  <c r="BK236" i="20"/>
  <c r="Q237" i="20"/>
  <c r="P238" i="20" s="1"/>
  <c r="T236" i="20"/>
  <c r="R236" i="20"/>
  <c r="U236" i="20"/>
  <c r="S236" i="20"/>
  <c r="V236" i="20"/>
  <c r="BV119" i="20"/>
  <c r="BU119" i="20"/>
  <c r="BD236" i="20"/>
  <c r="BC236" i="20"/>
  <c r="BA237" i="20"/>
  <c r="AZ238" i="20" s="1"/>
  <c r="BF236" i="20"/>
  <c r="BE236" i="20"/>
  <c r="BB236" i="20"/>
  <c r="AT236" i="20"/>
  <c r="AS236" i="20"/>
  <c r="AR237" i="20"/>
  <c r="AQ238" i="20" s="1"/>
  <c r="AV236" i="20"/>
  <c r="AW236" i="20"/>
  <c r="AU236" i="20"/>
  <c r="L236" i="20"/>
  <c r="I236" i="20"/>
  <c r="H237" i="20"/>
  <c r="K236" i="20"/>
  <c r="J236" i="20"/>
  <c r="BX236" i="20"/>
  <c r="BW236" i="20"/>
  <c r="BT236" i="20"/>
  <c r="BS237" i="20"/>
  <c r="BR238" i="20" s="1"/>
  <c r="BV236" i="20"/>
  <c r="BU236" i="20"/>
  <c r="AD236" i="20"/>
  <c r="AB236" i="20"/>
  <c r="AE236" i="20"/>
  <c r="Z237" i="20"/>
  <c r="Y238" i="20" s="1"/>
  <c r="AC236" i="20"/>
  <c r="AA236" i="20"/>
  <c r="AN236" i="20"/>
  <c r="AL236" i="20"/>
  <c r="AK236" i="20"/>
  <c r="AJ236" i="20"/>
  <c r="AI237" i="20"/>
  <c r="AH238" i="20" s="1"/>
  <c r="AM236" i="20"/>
  <c r="J233" i="16"/>
  <c r="K233" i="16"/>
  <c r="H234" i="16"/>
  <c r="L234" i="16" s="1"/>
  <c r="I233" i="16"/>
  <c r="BU117" i="16"/>
  <c r="BV117" i="16"/>
  <c r="AA110" i="16"/>
  <c r="AD110" i="16" s="1"/>
  <c r="T232" i="16"/>
  <c r="U232" i="16"/>
  <c r="AB232" i="16"/>
  <c r="AD232" i="16"/>
  <c r="BR232" i="16"/>
  <c r="BX232" i="16"/>
  <c r="BI232" i="16"/>
  <c r="BO232" i="16"/>
  <c r="AZ232" i="16"/>
  <c r="BF232" i="16"/>
  <c r="AW232" i="16"/>
  <c r="AN232" i="16"/>
  <c r="AE232" i="16"/>
  <c r="BV232" i="16"/>
  <c r="BU232" i="16"/>
  <c r="BT232" i="16"/>
  <c r="BS233" i="16"/>
  <c r="BW233" i="16" s="1"/>
  <c r="BM232" i="16"/>
  <c r="BK232" i="16"/>
  <c r="BJ233" i="16"/>
  <c r="BN233" i="16" s="1"/>
  <c r="BL232" i="16"/>
  <c r="BK118" i="16"/>
  <c r="BN118" i="16" s="1"/>
  <c r="BB232" i="16"/>
  <c r="BA233" i="16"/>
  <c r="BE233" i="16" s="1"/>
  <c r="BD232" i="16"/>
  <c r="BC232" i="16"/>
  <c r="AS117" i="16"/>
  <c r="AV117" i="16" s="1"/>
  <c r="AT232" i="16"/>
  <c r="AS232" i="16"/>
  <c r="AR233" i="16"/>
  <c r="AQ233" i="16" s="1"/>
  <c r="AU232" i="16"/>
  <c r="AL117" i="16"/>
  <c r="AK117" i="16"/>
  <c r="AJ232" i="16"/>
  <c r="AI233" i="16"/>
  <c r="AH233" i="16" s="1"/>
  <c r="AL232" i="16"/>
  <c r="AK232" i="16"/>
  <c r="AA232" i="16"/>
  <c r="Z233" i="16"/>
  <c r="Y233" i="16" s="1"/>
  <c r="AC232" i="16"/>
  <c r="S232" i="16"/>
  <c r="R232" i="16"/>
  <c r="Q233" i="16"/>
  <c r="P233" i="16" s="1"/>
  <c r="V232" i="16"/>
  <c r="CG238" i="21" l="1"/>
  <c r="CF238" i="21"/>
  <c r="CE238" i="21"/>
  <c r="CC238" i="21"/>
  <c r="CB239" i="21"/>
  <c r="CA239" i="21" s="1"/>
  <c r="CD238" i="21"/>
  <c r="CC237" i="20"/>
  <c r="CB238" i="20"/>
  <c r="CA239" i="20" s="1"/>
  <c r="CF237" i="20"/>
  <c r="CG237" i="20"/>
  <c r="CE237" i="20"/>
  <c r="CD237" i="20"/>
  <c r="CE119" i="20"/>
  <c r="CD119" i="20"/>
  <c r="CG233" i="16"/>
  <c r="CF233" i="16"/>
  <c r="CC233" i="16"/>
  <c r="CE233" i="16"/>
  <c r="CD233" i="16"/>
  <c r="CB234" i="16"/>
  <c r="CA234" i="16" s="1"/>
  <c r="BB238" i="21"/>
  <c r="BD238" i="21"/>
  <c r="BA239" i="21"/>
  <c r="AZ239" i="21" s="1"/>
  <c r="BE238" i="21"/>
  <c r="BC238" i="21"/>
  <c r="BF238" i="21"/>
  <c r="BJ239" i="21"/>
  <c r="BI239" i="21" s="1"/>
  <c r="BM238" i="21"/>
  <c r="BL238" i="21"/>
  <c r="BN238" i="21"/>
  <c r="BO238" i="21"/>
  <c r="BK238" i="21"/>
  <c r="AA238" i="21"/>
  <c r="AE238" i="21"/>
  <c r="AB238" i="21"/>
  <c r="Z239" i="21"/>
  <c r="Y239" i="21" s="1"/>
  <c r="AD238" i="21"/>
  <c r="AC238" i="21"/>
  <c r="I239" i="21"/>
  <c r="H240" i="21"/>
  <c r="L239" i="21"/>
  <c r="K239" i="21"/>
  <c r="J239" i="21"/>
  <c r="AR240" i="21"/>
  <c r="AQ240" i="21" s="1"/>
  <c r="AU239" i="21"/>
  <c r="AS239" i="21"/>
  <c r="AW239" i="21"/>
  <c r="AV239" i="21"/>
  <c r="AT239" i="21"/>
  <c r="BT239" i="21"/>
  <c r="BS240" i="21"/>
  <c r="BR240" i="21" s="1"/>
  <c r="BW239" i="21"/>
  <c r="BU239" i="21"/>
  <c r="BV239" i="21"/>
  <c r="BX239" i="21"/>
  <c r="AN239" i="21"/>
  <c r="AK239" i="21"/>
  <c r="AM239" i="21"/>
  <c r="AI240" i="21"/>
  <c r="AH240" i="21" s="1"/>
  <c r="AL239" i="21"/>
  <c r="AJ239" i="21"/>
  <c r="T239" i="21"/>
  <c r="Q240" i="21"/>
  <c r="P240" i="21" s="1"/>
  <c r="V239" i="21"/>
  <c r="U239" i="21"/>
  <c r="S239" i="21"/>
  <c r="R239" i="21"/>
  <c r="AE120" i="21"/>
  <c r="BF120" i="21"/>
  <c r="V120" i="21"/>
  <c r="AW120" i="21"/>
  <c r="AN120" i="21"/>
  <c r="BX120" i="21"/>
  <c r="BO120" i="21"/>
  <c r="R120" i="21"/>
  <c r="U120" i="21" s="1"/>
  <c r="AV233" i="16"/>
  <c r="AM233" i="16"/>
  <c r="BS238" i="20"/>
  <c r="BR239" i="20" s="1"/>
  <c r="BW237" i="20"/>
  <c r="BV237" i="20"/>
  <c r="BU237" i="20"/>
  <c r="BT237" i="20"/>
  <c r="BX237" i="20"/>
  <c r="AB237" i="20"/>
  <c r="AA237" i="20"/>
  <c r="Z238" i="20"/>
  <c r="Y239" i="20" s="1"/>
  <c r="AE237" i="20"/>
  <c r="AD237" i="20"/>
  <c r="AC237" i="20"/>
  <c r="BT119" i="20"/>
  <c r="BW119" i="20" s="1"/>
  <c r="BX119" i="20"/>
  <c r="R237" i="20"/>
  <c r="Q238" i="20"/>
  <c r="P239" i="20" s="1"/>
  <c r="V237" i="20"/>
  <c r="U237" i="20"/>
  <c r="T237" i="20"/>
  <c r="S237" i="20"/>
  <c r="AL237" i="20"/>
  <c r="AK237" i="20"/>
  <c r="AI238" i="20"/>
  <c r="AH239" i="20" s="1"/>
  <c r="AN237" i="20"/>
  <c r="AM237" i="20"/>
  <c r="AJ237" i="20"/>
  <c r="AA119" i="20"/>
  <c r="AD119" i="20" s="1"/>
  <c r="AE119" i="20"/>
  <c r="H238" i="20"/>
  <c r="K237" i="20"/>
  <c r="J237" i="20"/>
  <c r="I237" i="20"/>
  <c r="L237" i="20"/>
  <c r="BF237" i="20"/>
  <c r="BE237" i="20"/>
  <c r="BC237" i="20"/>
  <c r="BB237" i="20"/>
  <c r="BA238" i="20"/>
  <c r="AZ239" i="20" s="1"/>
  <c r="BD237" i="20"/>
  <c r="AS119" i="20"/>
  <c r="AV119" i="20" s="1"/>
  <c r="AW119" i="20"/>
  <c r="T121" i="20"/>
  <c r="S121" i="20"/>
  <c r="AV237" i="20"/>
  <c r="AU237" i="20"/>
  <c r="AS237" i="20"/>
  <c r="AR238" i="20"/>
  <c r="AQ239" i="20" s="1"/>
  <c r="AW237" i="20"/>
  <c r="AT237" i="20"/>
  <c r="BJ238" i="20"/>
  <c r="BI239" i="20" s="1"/>
  <c r="BO237" i="20"/>
  <c r="BM237" i="20"/>
  <c r="BL237" i="20"/>
  <c r="BK237" i="20"/>
  <c r="BN237" i="20"/>
  <c r="J234" i="16"/>
  <c r="K234" i="16"/>
  <c r="H235" i="16"/>
  <c r="L235" i="16" s="1"/>
  <c r="I234" i="16"/>
  <c r="BT117" i="16"/>
  <c r="BW117" i="16" s="1"/>
  <c r="T233" i="16"/>
  <c r="U233" i="16"/>
  <c r="AB233" i="16"/>
  <c r="AD233" i="16"/>
  <c r="AC111" i="16"/>
  <c r="AB111" i="16"/>
  <c r="BR233" i="16"/>
  <c r="BX233" i="16"/>
  <c r="BI233" i="16"/>
  <c r="BO233" i="16"/>
  <c r="AZ233" i="16"/>
  <c r="BF233" i="16"/>
  <c r="AW233" i="16"/>
  <c r="AN233" i="16"/>
  <c r="AE233" i="16"/>
  <c r="BV233" i="16"/>
  <c r="BU233" i="16"/>
  <c r="BT233" i="16"/>
  <c r="BS234" i="16"/>
  <c r="BW234" i="16" s="1"/>
  <c r="BM119" i="16"/>
  <c r="BL119" i="16"/>
  <c r="BL233" i="16"/>
  <c r="BJ234" i="16"/>
  <c r="BN234" i="16" s="1"/>
  <c r="BK233" i="16"/>
  <c r="BM233" i="16"/>
  <c r="BB233" i="16"/>
  <c r="BA234" i="16"/>
  <c r="BE234" i="16" s="1"/>
  <c r="BD233" i="16"/>
  <c r="BC233" i="16"/>
  <c r="AS233" i="16"/>
  <c r="AU233" i="16"/>
  <c r="AT233" i="16"/>
  <c r="AR234" i="16"/>
  <c r="AQ234" i="16" s="1"/>
  <c r="AT118" i="16"/>
  <c r="AU118" i="16"/>
  <c r="AK233" i="16"/>
  <c r="AJ233" i="16"/>
  <c r="AI234" i="16"/>
  <c r="AH234" i="16" s="1"/>
  <c r="AL233" i="16"/>
  <c r="AJ117" i="16"/>
  <c r="AM117" i="16" s="1"/>
  <c r="AC233" i="16"/>
  <c r="AA233" i="16"/>
  <c r="Z234" i="16"/>
  <c r="Y234" i="16" s="1"/>
  <c r="S233" i="16"/>
  <c r="R233" i="16"/>
  <c r="Q234" i="16"/>
  <c r="P234" i="16" s="1"/>
  <c r="V233" i="16"/>
  <c r="CC119" i="20" l="1"/>
  <c r="CF119" i="20" s="1"/>
  <c r="CG119" i="20"/>
  <c r="CB240" i="21"/>
  <c r="CA240" i="21" s="1"/>
  <c r="CG239" i="21"/>
  <c r="CF239" i="21"/>
  <c r="CD239" i="21"/>
  <c r="CE239" i="21"/>
  <c r="CC239" i="21"/>
  <c r="CD238" i="20"/>
  <c r="CC238" i="20"/>
  <c r="CG238" i="20"/>
  <c r="CF238" i="20"/>
  <c r="CE238" i="20"/>
  <c r="CB239" i="20"/>
  <c r="CA240" i="20" s="1"/>
  <c r="CG234" i="16"/>
  <c r="CD234" i="16"/>
  <c r="CB235" i="16"/>
  <c r="CA235" i="16" s="1"/>
  <c r="CF234" i="16"/>
  <c r="CE234" i="16"/>
  <c r="CC234" i="16"/>
  <c r="BD239" i="21"/>
  <c r="BA240" i="21"/>
  <c r="AZ240" i="21" s="1"/>
  <c r="BF239" i="21"/>
  <c r="BB239" i="21"/>
  <c r="BC239" i="21"/>
  <c r="BE239" i="21"/>
  <c r="BJ240" i="21"/>
  <c r="BI240" i="21" s="1"/>
  <c r="BN239" i="21"/>
  <c r="BM239" i="21"/>
  <c r="BO239" i="21"/>
  <c r="BL239" i="21"/>
  <c r="BK239" i="21"/>
  <c r="AD239" i="21"/>
  <c r="AC239" i="21"/>
  <c r="Z240" i="21"/>
  <c r="Y240" i="21" s="1"/>
  <c r="AE239" i="21"/>
  <c r="AA239" i="21"/>
  <c r="AB239" i="21"/>
  <c r="S121" i="21"/>
  <c r="T121" i="21"/>
  <c r="CG121" i="21" s="1"/>
  <c r="BV240" i="21"/>
  <c r="BS241" i="21"/>
  <c r="BR241" i="21" s="1"/>
  <c r="BX240" i="21"/>
  <c r="BW240" i="21"/>
  <c r="BT240" i="21"/>
  <c r="BU240" i="21"/>
  <c r="AW240" i="21"/>
  <c r="AU240" i="21"/>
  <c r="AV240" i="21"/>
  <c r="AR241" i="21"/>
  <c r="AQ241" i="21" s="1"/>
  <c r="AT240" i="21"/>
  <c r="AS240" i="21"/>
  <c r="AM240" i="21"/>
  <c r="AK240" i="21"/>
  <c r="AJ240" i="21"/>
  <c r="AI241" i="21"/>
  <c r="AH241" i="21" s="1"/>
  <c r="AL240" i="21"/>
  <c r="AN240" i="21"/>
  <c r="K240" i="21"/>
  <c r="H241" i="21"/>
  <c r="L240" i="21"/>
  <c r="J240" i="21"/>
  <c r="I240" i="21"/>
  <c r="V240" i="21"/>
  <c r="S240" i="21"/>
  <c r="Q241" i="21"/>
  <c r="P241" i="21" s="1"/>
  <c r="T240" i="21"/>
  <c r="R240" i="21"/>
  <c r="U240" i="21"/>
  <c r="AV234" i="16"/>
  <c r="AM234" i="16"/>
  <c r="AC120" i="20"/>
  <c r="AB120" i="20"/>
  <c r="BV120" i="20"/>
  <c r="BU120" i="20"/>
  <c r="AR239" i="20"/>
  <c r="AQ240" i="20" s="1"/>
  <c r="AW238" i="20"/>
  <c r="AV238" i="20"/>
  <c r="AU238" i="20"/>
  <c r="AT238" i="20"/>
  <c r="AS238" i="20"/>
  <c r="AT120" i="20"/>
  <c r="AU120" i="20"/>
  <c r="BF121" i="20"/>
  <c r="AN121" i="20"/>
  <c r="BO121" i="20"/>
  <c r="R121" i="20"/>
  <c r="U121" i="20" s="1"/>
  <c r="V121" i="20"/>
  <c r="BA239" i="20"/>
  <c r="AZ240" i="20" s="1"/>
  <c r="BF238" i="20"/>
  <c r="BE238" i="20"/>
  <c r="BD238" i="20"/>
  <c r="BC238" i="20"/>
  <c r="BB238" i="20"/>
  <c r="AN238" i="20"/>
  <c r="AM238" i="20"/>
  <c r="AK238" i="20"/>
  <c r="AJ238" i="20"/>
  <c r="AL238" i="20"/>
  <c r="AI239" i="20"/>
  <c r="AH240" i="20" s="1"/>
  <c r="T238" i="20"/>
  <c r="S238" i="20"/>
  <c r="Q239" i="20"/>
  <c r="P240" i="20" s="1"/>
  <c r="V238" i="20"/>
  <c r="U238" i="20"/>
  <c r="R238" i="20"/>
  <c r="AD238" i="20"/>
  <c r="AC238" i="20"/>
  <c r="AA238" i="20"/>
  <c r="Z239" i="20"/>
  <c r="Y240" i="20" s="1"/>
  <c r="AE238" i="20"/>
  <c r="AB238" i="20"/>
  <c r="BT238" i="20"/>
  <c r="BS239" i="20"/>
  <c r="BR240" i="20" s="1"/>
  <c r="BX238" i="20"/>
  <c r="BW238" i="20"/>
  <c r="BV238" i="20"/>
  <c r="BU238" i="20"/>
  <c r="BJ239" i="20"/>
  <c r="BI240" i="20" s="1"/>
  <c r="BO238" i="20"/>
  <c r="BN238" i="20"/>
  <c r="BM238" i="20"/>
  <c r="BL238" i="20"/>
  <c r="BK238" i="20"/>
  <c r="I238" i="20"/>
  <c r="H239" i="20"/>
  <c r="L238" i="20"/>
  <c r="K238" i="20"/>
  <c r="J238" i="20"/>
  <c r="J235" i="16"/>
  <c r="K235" i="16"/>
  <c r="H236" i="16"/>
  <c r="L236" i="16" s="1"/>
  <c r="I235" i="16"/>
  <c r="BU118" i="16"/>
  <c r="BV118" i="16"/>
  <c r="AA111" i="16"/>
  <c r="AD111" i="16" s="1"/>
  <c r="T234" i="16"/>
  <c r="U234" i="16"/>
  <c r="AB234" i="16"/>
  <c r="AD234" i="16"/>
  <c r="BR234" i="16"/>
  <c r="BX234" i="16"/>
  <c r="BI234" i="16"/>
  <c r="BO234" i="16"/>
  <c r="AZ234" i="16"/>
  <c r="BF234" i="16"/>
  <c r="AW234" i="16"/>
  <c r="AN234" i="16"/>
  <c r="AE234" i="16"/>
  <c r="BV234" i="16"/>
  <c r="BU234" i="16"/>
  <c r="BT234" i="16"/>
  <c r="BS235" i="16"/>
  <c r="BW235" i="16" s="1"/>
  <c r="BM234" i="16"/>
  <c r="BK234" i="16"/>
  <c r="BL234" i="16"/>
  <c r="BJ235" i="16"/>
  <c r="BN235" i="16" s="1"/>
  <c r="BK119" i="16"/>
  <c r="BN119" i="16" s="1"/>
  <c r="BC234" i="16"/>
  <c r="BA235" i="16"/>
  <c r="BE235" i="16" s="1"/>
  <c r="BD234" i="16"/>
  <c r="BB234" i="16"/>
  <c r="AS118" i="16"/>
  <c r="AV118" i="16" s="1"/>
  <c r="AT234" i="16"/>
  <c r="AR235" i="16"/>
  <c r="AQ235" i="16" s="1"/>
  <c r="AS234" i="16"/>
  <c r="AU234" i="16"/>
  <c r="AL118" i="16"/>
  <c r="AK118" i="16"/>
  <c r="AL234" i="16"/>
  <c r="AK234" i="16"/>
  <c r="AJ234" i="16"/>
  <c r="AI235" i="16"/>
  <c r="AH235" i="16" s="1"/>
  <c r="AC234" i="16"/>
  <c r="AA234" i="16"/>
  <c r="Z235" i="16"/>
  <c r="Y235" i="16" s="1"/>
  <c r="S234" i="16"/>
  <c r="R234" i="16"/>
  <c r="Q235" i="16"/>
  <c r="P235" i="16" s="1"/>
  <c r="V234" i="16"/>
  <c r="CE239" i="20" l="1"/>
  <c r="CD239" i="20"/>
  <c r="CC239" i="20"/>
  <c r="CB240" i="20"/>
  <c r="CA241" i="20" s="1"/>
  <c r="CG239" i="20"/>
  <c r="CF239" i="20"/>
  <c r="CB241" i="21"/>
  <c r="CA241" i="21" s="1"/>
  <c r="CG240" i="21"/>
  <c r="CE240" i="21"/>
  <c r="CF240" i="21"/>
  <c r="CD240" i="21"/>
  <c r="CC240" i="21"/>
  <c r="CE120" i="20"/>
  <c r="CD120" i="20"/>
  <c r="CB236" i="16"/>
  <c r="CA236" i="16" s="1"/>
  <c r="CE235" i="16"/>
  <c r="CF235" i="16"/>
  <c r="CD235" i="16"/>
  <c r="CC235" i="16"/>
  <c r="CG235" i="16"/>
  <c r="BE240" i="21"/>
  <c r="BF240" i="21"/>
  <c r="BB240" i="21"/>
  <c r="BA241" i="21"/>
  <c r="AZ241" i="21" s="1"/>
  <c r="BD240" i="21"/>
  <c r="BC240" i="21"/>
  <c r="BN240" i="21"/>
  <c r="BO240" i="21"/>
  <c r="BL240" i="21"/>
  <c r="BJ241" i="21"/>
  <c r="BI241" i="21" s="1"/>
  <c r="BK240" i="21"/>
  <c r="BM240" i="21"/>
  <c r="AA240" i="21"/>
  <c r="AC240" i="21"/>
  <c r="Z241" i="21"/>
  <c r="Y241" i="21" s="1"/>
  <c r="AD240" i="21"/>
  <c r="AB240" i="21"/>
  <c r="AE240" i="21"/>
  <c r="BS242" i="21"/>
  <c r="BR242" i="21" s="1"/>
  <c r="BU241" i="21"/>
  <c r="BW241" i="21"/>
  <c r="BV241" i="21"/>
  <c r="BT241" i="21"/>
  <c r="BX241" i="21"/>
  <c r="H242" i="21"/>
  <c r="J241" i="21"/>
  <c r="L241" i="21"/>
  <c r="K241" i="21"/>
  <c r="I241" i="21"/>
  <c r="Q242" i="21"/>
  <c r="P242" i="21" s="1"/>
  <c r="U241" i="21"/>
  <c r="S241" i="21"/>
  <c r="V241" i="21"/>
  <c r="R241" i="21"/>
  <c r="T241" i="21"/>
  <c r="AI242" i="21"/>
  <c r="AH242" i="21" s="1"/>
  <c r="AJ241" i="21"/>
  <c r="AM241" i="21"/>
  <c r="AN241" i="21"/>
  <c r="AL241" i="21"/>
  <c r="AK241" i="21"/>
  <c r="AU241" i="21"/>
  <c r="AT241" i="21"/>
  <c r="AW241" i="21"/>
  <c r="AV241" i="21"/>
  <c r="AS241" i="21"/>
  <c r="AR242" i="21"/>
  <c r="AQ242" i="21" s="1"/>
  <c r="AN121" i="21"/>
  <c r="BX121" i="21"/>
  <c r="AE121" i="21"/>
  <c r="R121" i="21"/>
  <c r="U121" i="21" s="1"/>
  <c r="BF121" i="21"/>
  <c r="AW121" i="21"/>
  <c r="BO121" i="21"/>
  <c r="V121" i="21"/>
  <c r="AV235" i="16"/>
  <c r="AM235" i="16"/>
  <c r="AI240" i="20"/>
  <c r="AH241" i="20" s="1"/>
  <c r="AN239" i="20"/>
  <c r="AM239" i="20"/>
  <c r="AL239" i="20"/>
  <c r="AK239" i="20"/>
  <c r="AJ239" i="20"/>
  <c r="AS120" i="20"/>
  <c r="AV120" i="20" s="1"/>
  <c r="AW120" i="20"/>
  <c r="AR240" i="20"/>
  <c r="AQ241" i="20" s="1"/>
  <c r="AW239" i="20"/>
  <c r="AV239" i="20"/>
  <c r="AU239" i="20"/>
  <c r="AT239" i="20"/>
  <c r="AS239" i="20"/>
  <c r="BL239" i="20"/>
  <c r="BK239" i="20"/>
  <c r="BJ240" i="20"/>
  <c r="BI241" i="20" s="1"/>
  <c r="BO239" i="20"/>
  <c r="BN239" i="20"/>
  <c r="BM239" i="20"/>
  <c r="BT120" i="20"/>
  <c r="BW120" i="20" s="1"/>
  <c r="BX120" i="20"/>
  <c r="T122" i="20"/>
  <c r="S122" i="20"/>
  <c r="K239" i="20"/>
  <c r="J239" i="20"/>
  <c r="I239" i="20"/>
  <c r="H240" i="20"/>
  <c r="L239" i="20"/>
  <c r="BV239" i="20"/>
  <c r="BU239" i="20"/>
  <c r="BT239" i="20"/>
  <c r="BS240" i="20"/>
  <c r="BR241" i="20" s="1"/>
  <c r="BX239" i="20"/>
  <c r="BW239" i="20"/>
  <c r="Z240" i="20"/>
  <c r="Y241" i="20" s="1"/>
  <c r="AE239" i="20"/>
  <c r="AD239" i="20"/>
  <c r="AC239" i="20"/>
  <c r="AB239" i="20"/>
  <c r="AA239" i="20"/>
  <c r="V239" i="20"/>
  <c r="U239" i="20"/>
  <c r="T239" i="20"/>
  <c r="S239" i="20"/>
  <c r="R239" i="20"/>
  <c r="Q240" i="20"/>
  <c r="P241" i="20" s="1"/>
  <c r="BB239" i="20"/>
  <c r="BA240" i="20"/>
  <c r="AZ241" i="20" s="1"/>
  <c r="BF239" i="20"/>
  <c r="BE239" i="20"/>
  <c r="BD239" i="20"/>
  <c r="BC239" i="20"/>
  <c r="AA120" i="20"/>
  <c r="AD120" i="20" s="1"/>
  <c r="AE120" i="20"/>
  <c r="J236" i="16"/>
  <c r="K236" i="16"/>
  <c r="H237" i="16"/>
  <c r="L237" i="16" s="1"/>
  <c r="I236" i="16"/>
  <c r="BT118" i="16"/>
  <c r="BW118" i="16" s="1"/>
  <c r="T235" i="16"/>
  <c r="U235" i="16"/>
  <c r="AB235" i="16"/>
  <c r="AD235" i="16"/>
  <c r="AC112" i="16"/>
  <c r="AB112" i="16"/>
  <c r="BR235" i="16"/>
  <c r="BX235" i="16"/>
  <c r="BI235" i="16"/>
  <c r="BO235" i="16"/>
  <c r="AZ235" i="16"/>
  <c r="BF235" i="16"/>
  <c r="AW235" i="16"/>
  <c r="AN235" i="16"/>
  <c r="AE235" i="16"/>
  <c r="BS236" i="16"/>
  <c r="BW236" i="16" s="1"/>
  <c r="BV235" i="16"/>
  <c r="BU235" i="16"/>
  <c r="BT235" i="16"/>
  <c r="BM120" i="16"/>
  <c r="BL120" i="16"/>
  <c r="BL235" i="16"/>
  <c r="BM235" i="16"/>
  <c r="BK235" i="16"/>
  <c r="BJ236" i="16"/>
  <c r="BN236" i="16" s="1"/>
  <c r="BD235" i="16"/>
  <c r="BB235" i="16"/>
  <c r="BA236" i="16"/>
  <c r="BE236" i="16" s="1"/>
  <c r="BC235" i="16"/>
  <c r="AR236" i="16"/>
  <c r="AQ236" i="16" s="1"/>
  <c r="AU235" i="16"/>
  <c r="AT235" i="16"/>
  <c r="AS235" i="16"/>
  <c r="AT119" i="16"/>
  <c r="AU119" i="16"/>
  <c r="AJ118" i="16"/>
  <c r="AM118" i="16" s="1"/>
  <c r="AI236" i="16"/>
  <c r="AH236" i="16" s="1"/>
  <c r="AL235" i="16"/>
  <c r="AK235" i="16"/>
  <c r="AJ235" i="16"/>
  <c r="AC235" i="16"/>
  <c r="Z236" i="16"/>
  <c r="Y236" i="16" s="1"/>
  <c r="AA235" i="16"/>
  <c r="S235" i="16"/>
  <c r="R235" i="16"/>
  <c r="Q236" i="16"/>
  <c r="P236" i="16" s="1"/>
  <c r="V235" i="16"/>
  <c r="CF241" i="21" l="1"/>
  <c r="CE241" i="21"/>
  <c r="CD241" i="21"/>
  <c r="CC241" i="21"/>
  <c r="CG241" i="21"/>
  <c r="CB242" i="21"/>
  <c r="CA242" i="21" s="1"/>
  <c r="CC120" i="20"/>
  <c r="CF120" i="20" s="1"/>
  <c r="CG120" i="20"/>
  <c r="CF240" i="20"/>
  <c r="CE240" i="20"/>
  <c r="CD240" i="20"/>
  <c r="CB241" i="20"/>
  <c r="CA242" i="20" s="1"/>
  <c r="CG240" i="20"/>
  <c r="CC240" i="20"/>
  <c r="CB237" i="16"/>
  <c r="CA237" i="16" s="1"/>
  <c r="CF236" i="16"/>
  <c r="CG236" i="16"/>
  <c r="CE236" i="16"/>
  <c r="CC236" i="16"/>
  <c r="CD236" i="16"/>
  <c r="BA242" i="21"/>
  <c r="AZ242" i="21" s="1"/>
  <c r="BC241" i="21"/>
  <c r="BE241" i="21"/>
  <c r="BD241" i="21"/>
  <c r="BB241" i="21"/>
  <c r="BF241" i="21"/>
  <c r="BN241" i="21"/>
  <c r="BL241" i="21"/>
  <c r="BO241" i="21"/>
  <c r="BJ242" i="21"/>
  <c r="BI242" i="21" s="1"/>
  <c r="BM241" i="21"/>
  <c r="BK241" i="21"/>
  <c r="AE241" i="21"/>
  <c r="Z242" i="21"/>
  <c r="Y242" i="21" s="1"/>
  <c r="AB241" i="21"/>
  <c r="AA241" i="21"/>
  <c r="AD241" i="21"/>
  <c r="AC241" i="21"/>
  <c r="AR243" i="21"/>
  <c r="AQ243" i="21" s="1"/>
  <c r="AW242" i="21"/>
  <c r="AS242" i="21"/>
  <c r="AV242" i="21"/>
  <c r="AT242" i="21"/>
  <c r="AU242" i="21"/>
  <c r="I242" i="21"/>
  <c r="L242" i="21"/>
  <c r="H243" i="21"/>
  <c r="K242" i="21"/>
  <c r="J242" i="21"/>
  <c r="T242" i="21"/>
  <c r="S242" i="21"/>
  <c r="Q243" i="21"/>
  <c r="P243" i="21" s="1"/>
  <c r="V242" i="21"/>
  <c r="U242" i="21"/>
  <c r="R242" i="21"/>
  <c r="T122" i="21"/>
  <c r="S122" i="21"/>
  <c r="AN242" i="21"/>
  <c r="AM242" i="21"/>
  <c r="AL242" i="21"/>
  <c r="AI243" i="21"/>
  <c r="AH243" i="21" s="1"/>
  <c r="AJ242" i="21"/>
  <c r="AK242" i="21"/>
  <c r="BT242" i="21"/>
  <c r="BW242" i="21"/>
  <c r="BS243" i="21"/>
  <c r="BR243" i="21" s="1"/>
  <c r="BU242" i="21"/>
  <c r="BX242" i="21"/>
  <c r="BV242" i="21"/>
  <c r="AV236" i="16"/>
  <c r="AM236" i="16"/>
  <c r="AU121" i="20"/>
  <c r="AT121" i="20"/>
  <c r="AC121" i="20"/>
  <c r="AB121" i="20"/>
  <c r="Q241" i="20"/>
  <c r="P242" i="20" s="1"/>
  <c r="V240" i="20"/>
  <c r="U240" i="20"/>
  <c r="T240" i="20"/>
  <c r="S240" i="20"/>
  <c r="R240" i="20"/>
  <c r="BX240" i="20"/>
  <c r="BW240" i="20"/>
  <c r="BV240" i="20"/>
  <c r="BU240" i="20"/>
  <c r="BT240" i="20"/>
  <c r="BS241" i="20"/>
  <c r="BR242" i="20" s="1"/>
  <c r="L240" i="20"/>
  <c r="K240" i="20"/>
  <c r="J240" i="20"/>
  <c r="I240" i="20"/>
  <c r="H241" i="20"/>
  <c r="BV121" i="20"/>
  <c r="BU121" i="20"/>
  <c r="BN240" i="20"/>
  <c r="BM240" i="20"/>
  <c r="BL240" i="20"/>
  <c r="BK240" i="20"/>
  <c r="BJ241" i="20"/>
  <c r="BI242" i="20" s="1"/>
  <c r="BO240" i="20"/>
  <c r="BF122" i="20"/>
  <c r="BO122" i="20"/>
  <c r="R122" i="20"/>
  <c r="U122" i="20" s="1"/>
  <c r="AN122" i="20"/>
  <c r="V122" i="20"/>
  <c r="AT240" i="20"/>
  <c r="AS240" i="20"/>
  <c r="AR241" i="20"/>
  <c r="AQ242" i="20" s="1"/>
  <c r="AW240" i="20"/>
  <c r="AV240" i="20"/>
  <c r="AU240" i="20"/>
  <c r="AJ240" i="20"/>
  <c r="AI241" i="20"/>
  <c r="AH242" i="20" s="1"/>
  <c r="AN240" i="20"/>
  <c r="AM240" i="20"/>
  <c r="AL240" i="20"/>
  <c r="AK240" i="20"/>
  <c r="BD240" i="20"/>
  <c r="BC240" i="20"/>
  <c r="BB240" i="20"/>
  <c r="BA241" i="20"/>
  <c r="AZ242" i="20" s="1"/>
  <c r="BF240" i="20"/>
  <c r="BE240" i="20"/>
  <c r="Z241" i="20"/>
  <c r="Y242" i="20" s="1"/>
  <c r="AE240" i="20"/>
  <c r="AD240" i="20"/>
  <c r="AC240" i="20"/>
  <c r="AB240" i="20"/>
  <c r="AA240" i="20"/>
  <c r="J237" i="16"/>
  <c r="K237" i="16"/>
  <c r="H238" i="16"/>
  <c r="L238" i="16" s="1"/>
  <c r="I237" i="16"/>
  <c r="BV119" i="16"/>
  <c r="BU119" i="16"/>
  <c r="T236" i="16"/>
  <c r="U236" i="16"/>
  <c r="AA112" i="16"/>
  <c r="AD112" i="16" s="1"/>
  <c r="AB236" i="16"/>
  <c r="AD236" i="16"/>
  <c r="BR236" i="16"/>
  <c r="BX236" i="16"/>
  <c r="BI236" i="16"/>
  <c r="BO236" i="16"/>
  <c r="AZ236" i="16"/>
  <c r="BF236" i="16"/>
  <c r="AW236" i="16"/>
  <c r="AN236" i="16"/>
  <c r="AE236" i="16"/>
  <c r="BS237" i="16"/>
  <c r="BW237" i="16" s="1"/>
  <c r="BV236" i="16"/>
  <c r="BU236" i="16"/>
  <c r="BT236" i="16"/>
  <c r="BJ237" i="16"/>
  <c r="BN237" i="16" s="1"/>
  <c r="BM236" i="16"/>
  <c r="BL236" i="16"/>
  <c r="BK236" i="16"/>
  <c r="BK120" i="16"/>
  <c r="BN120" i="16" s="1"/>
  <c r="BC236" i="16"/>
  <c r="BD236" i="16"/>
  <c r="BA237" i="16"/>
  <c r="BE237" i="16" s="1"/>
  <c r="BB236" i="16"/>
  <c r="AS119" i="16"/>
  <c r="AV119" i="16" s="1"/>
  <c r="AU236" i="16"/>
  <c r="AS236" i="16"/>
  <c r="AT236" i="16"/>
  <c r="AR237" i="16"/>
  <c r="AQ237" i="16" s="1"/>
  <c r="AI237" i="16"/>
  <c r="AH237" i="16" s="1"/>
  <c r="AL236" i="16"/>
  <c r="AK236" i="16"/>
  <c r="AJ236" i="16"/>
  <c r="AK119" i="16"/>
  <c r="AL119" i="16"/>
  <c r="AC236" i="16"/>
  <c r="AA236" i="16"/>
  <c r="Z237" i="16"/>
  <c r="Y237" i="16" s="1"/>
  <c r="S236" i="16"/>
  <c r="R236" i="16"/>
  <c r="Q237" i="16"/>
  <c r="P237" i="16" s="1"/>
  <c r="V236" i="16"/>
  <c r="CE121" i="20" l="1"/>
  <c r="CD121" i="20"/>
  <c r="CG242" i="21"/>
  <c r="CF242" i="21"/>
  <c r="CE242" i="21"/>
  <c r="CD242" i="21"/>
  <c r="CB243" i="21"/>
  <c r="CA243" i="21" s="1"/>
  <c r="CC242" i="21"/>
  <c r="CG241" i="20"/>
  <c r="CF241" i="20"/>
  <c r="CE241" i="20"/>
  <c r="CB242" i="20"/>
  <c r="CA243" i="20" s="1"/>
  <c r="CC241" i="20"/>
  <c r="CD241" i="20"/>
  <c r="CC237" i="16"/>
  <c r="CG237" i="16"/>
  <c r="CE237" i="16"/>
  <c r="CD237" i="16"/>
  <c r="CB238" i="16"/>
  <c r="CA238" i="16" s="1"/>
  <c r="CF237" i="16"/>
  <c r="BD242" i="21"/>
  <c r="BE242" i="21"/>
  <c r="BA243" i="21"/>
  <c r="AZ243" i="21" s="1"/>
  <c r="BF242" i="21"/>
  <c r="BB242" i="21"/>
  <c r="BC242" i="21"/>
  <c r="BO242" i="21"/>
  <c r="BK242" i="21"/>
  <c r="BN242" i="21"/>
  <c r="BM242" i="21"/>
  <c r="BL242" i="21"/>
  <c r="BJ243" i="21"/>
  <c r="BI243" i="21" s="1"/>
  <c r="Z243" i="21"/>
  <c r="Y243" i="21" s="1"/>
  <c r="AD242" i="21"/>
  <c r="AC242" i="21"/>
  <c r="AA242" i="21"/>
  <c r="AE242" i="21"/>
  <c r="AB242" i="21"/>
  <c r="AI244" i="21"/>
  <c r="AH244" i="21" s="1"/>
  <c r="AK243" i="21"/>
  <c r="AL243" i="21"/>
  <c r="AJ243" i="21"/>
  <c r="AN243" i="21"/>
  <c r="AM243" i="21"/>
  <c r="BV243" i="21"/>
  <c r="BU243" i="21"/>
  <c r="BS244" i="21"/>
  <c r="BR244" i="21" s="1"/>
  <c r="BW243" i="21"/>
  <c r="BX243" i="21"/>
  <c r="BT243" i="21"/>
  <c r="V243" i="21"/>
  <c r="U243" i="21"/>
  <c r="Q244" i="21"/>
  <c r="P244" i="21" s="1"/>
  <c r="S243" i="21"/>
  <c r="R243" i="21"/>
  <c r="T243" i="21"/>
  <c r="BO122" i="21"/>
  <c r="R122" i="21"/>
  <c r="U122" i="21" s="1"/>
  <c r="BF122" i="21"/>
  <c r="AW122" i="21"/>
  <c r="AE122" i="21"/>
  <c r="BX122" i="21"/>
  <c r="AN122" i="21"/>
  <c r="V122" i="21"/>
  <c r="K243" i="21"/>
  <c r="J243" i="21"/>
  <c r="H244" i="21"/>
  <c r="L243" i="21"/>
  <c r="I243" i="21"/>
  <c r="AU243" i="21"/>
  <c r="AW243" i="21"/>
  <c r="AT243" i="21"/>
  <c r="AV243" i="21"/>
  <c r="AS243" i="21"/>
  <c r="AR244" i="21"/>
  <c r="AQ244" i="21" s="1"/>
  <c r="AV237" i="16"/>
  <c r="AM237" i="16"/>
  <c r="R241" i="20"/>
  <c r="Q242" i="20"/>
  <c r="P243" i="20" s="1"/>
  <c r="V241" i="20"/>
  <c r="U241" i="20"/>
  <c r="T241" i="20"/>
  <c r="S241" i="20"/>
  <c r="AV241" i="20"/>
  <c r="AU241" i="20"/>
  <c r="AT241" i="20"/>
  <c r="AS241" i="20"/>
  <c r="AR242" i="20"/>
  <c r="AQ243" i="20" s="1"/>
  <c r="AW241" i="20"/>
  <c r="BF241" i="20"/>
  <c r="BE241" i="20"/>
  <c r="BD241" i="20"/>
  <c r="BC241" i="20"/>
  <c r="BB241" i="20"/>
  <c r="BA242" i="20"/>
  <c r="AZ243" i="20" s="1"/>
  <c r="AL241" i="20"/>
  <c r="AK241" i="20"/>
  <c r="AJ241" i="20"/>
  <c r="AI242" i="20"/>
  <c r="AH243" i="20" s="1"/>
  <c r="AN241" i="20"/>
  <c r="AM241" i="20"/>
  <c r="AA121" i="20"/>
  <c r="AD121" i="20" s="1"/>
  <c r="AE121" i="20"/>
  <c r="BS242" i="20"/>
  <c r="BR243" i="20" s="1"/>
  <c r="BX241" i="20"/>
  <c r="BW241" i="20"/>
  <c r="BV241" i="20"/>
  <c r="BU241" i="20"/>
  <c r="BT241" i="20"/>
  <c r="BT121" i="20"/>
  <c r="BW121" i="20" s="1"/>
  <c r="BX121" i="20"/>
  <c r="AB241" i="20"/>
  <c r="AA241" i="20"/>
  <c r="Z242" i="20"/>
  <c r="Y243" i="20" s="1"/>
  <c r="AE241" i="20"/>
  <c r="AD241" i="20"/>
  <c r="AC241" i="20"/>
  <c r="BJ242" i="20"/>
  <c r="BI243" i="20" s="1"/>
  <c r="BO241" i="20"/>
  <c r="BN241" i="20"/>
  <c r="BM241" i="20"/>
  <c r="BL241" i="20"/>
  <c r="BK241" i="20"/>
  <c r="AS121" i="20"/>
  <c r="AV121" i="20" s="1"/>
  <c r="AW121" i="20"/>
  <c r="H242" i="20"/>
  <c r="L241" i="20"/>
  <c r="K241" i="20"/>
  <c r="J241" i="20"/>
  <c r="I241" i="20"/>
  <c r="J238" i="16"/>
  <c r="K238" i="16"/>
  <c r="H239" i="16"/>
  <c r="L239" i="16" s="1"/>
  <c r="I238" i="16"/>
  <c r="BT119" i="16"/>
  <c r="T237" i="16"/>
  <c r="U237" i="16"/>
  <c r="AB237" i="16"/>
  <c r="AD237" i="16"/>
  <c r="AC113" i="16"/>
  <c r="AB113" i="16"/>
  <c r="BR237" i="16"/>
  <c r="BX237" i="16"/>
  <c r="BI237" i="16"/>
  <c r="BO237" i="16"/>
  <c r="AZ237" i="16"/>
  <c r="BF237" i="16"/>
  <c r="AW237" i="16"/>
  <c r="AN237" i="16"/>
  <c r="AE237" i="16"/>
  <c r="BT237" i="16"/>
  <c r="BS238" i="16"/>
  <c r="BW238" i="16" s="1"/>
  <c r="BU237" i="16"/>
  <c r="BV237" i="16"/>
  <c r="BM121" i="16"/>
  <c r="BL121" i="16"/>
  <c r="BJ238" i="16"/>
  <c r="BN238" i="16" s="1"/>
  <c r="BL237" i="16"/>
  <c r="BK237" i="16"/>
  <c r="BM237" i="16"/>
  <c r="BC237" i="16"/>
  <c r="BD237" i="16"/>
  <c r="BA238" i="16"/>
  <c r="BE238" i="16" s="1"/>
  <c r="BB237" i="16"/>
  <c r="AS237" i="16"/>
  <c r="AR238" i="16"/>
  <c r="AQ238" i="16" s="1"/>
  <c r="AT237" i="16"/>
  <c r="AU237" i="16"/>
  <c r="AT120" i="16"/>
  <c r="AU120" i="16"/>
  <c r="AJ119" i="16"/>
  <c r="AM119" i="16" s="1"/>
  <c r="AJ237" i="16"/>
  <c r="AI238" i="16"/>
  <c r="AH238" i="16" s="1"/>
  <c r="AL237" i="16"/>
  <c r="AK237" i="16"/>
  <c r="Z238" i="16"/>
  <c r="Y238" i="16" s="1"/>
  <c r="AA237" i="16"/>
  <c r="AC237" i="16"/>
  <c r="S237" i="16"/>
  <c r="R237" i="16"/>
  <c r="Q238" i="16"/>
  <c r="P238" i="16" s="1"/>
  <c r="V237" i="16"/>
  <c r="CC121" i="20" l="1"/>
  <c r="CF121" i="20" s="1"/>
  <c r="CG121" i="20"/>
  <c r="CG243" i="21"/>
  <c r="CF243" i="21"/>
  <c r="CE243" i="21"/>
  <c r="CB244" i="21"/>
  <c r="CA244" i="21" s="1"/>
  <c r="CD243" i="21"/>
  <c r="CC243" i="21"/>
  <c r="CG242" i="20"/>
  <c r="CF242" i="20"/>
  <c r="CC242" i="20"/>
  <c r="CB243" i="20"/>
  <c r="CA244" i="20" s="1"/>
  <c r="CE242" i="20"/>
  <c r="CD242" i="20"/>
  <c r="CD238" i="16"/>
  <c r="CC238" i="16"/>
  <c r="CB239" i="16"/>
  <c r="CA239" i="16" s="1"/>
  <c r="CG238" i="16"/>
  <c r="CF238" i="16"/>
  <c r="CE238" i="16"/>
  <c r="BF243" i="21"/>
  <c r="BE243" i="21"/>
  <c r="BD243" i="21"/>
  <c r="BA244" i="21"/>
  <c r="AZ244" i="21" s="1"/>
  <c r="BB243" i="21"/>
  <c r="BC243" i="21"/>
  <c r="BO243" i="21"/>
  <c r="BM243" i="21"/>
  <c r="BN243" i="21"/>
  <c r="BJ244" i="21"/>
  <c r="BI244" i="21" s="1"/>
  <c r="BK243" i="21"/>
  <c r="BL243" i="21"/>
  <c r="AA243" i="21"/>
  <c r="AE243" i="21"/>
  <c r="Z244" i="21"/>
  <c r="Y244" i="21" s="1"/>
  <c r="AB243" i="21"/>
  <c r="AD243" i="21"/>
  <c r="AC243" i="21"/>
  <c r="AT244" i="21"/>
  <c r="AS244" i="21"/>
  <c r="AW244" i="21"/>
  <c r="AV244" i="21"/>
  <c r="AR245" i="21"/>
  <c r="AQ245" i="21" s="1"/>
  <c r="AU244" i="21"/>
  <c r="L244" i="21"/>
  <c r="K244" i="21"/>
  <c r="I244" i="21"/>
  <c r="J244" i="21"/>
  <c r="H245" i="21"/>
  <c r="BX244" i="21"/>
  <c r="BW244" i="21"/>
  <c r="BV244" i="21"/>
  <c r="BT244" i="21"/>
  <c r="BS245" i="21"/>
  <c r="BR245" i="21" s="1"/>
  <c r="BU244" i="21"/>
  <c r="AJ244" i="21"/>
  <c r="AM244" i="21"/>
  <c r="AI245" i="21"/>
  <c r="AH245" i="21" s="1"/>
  <c r="AL244" i="21"/>
  <c r="AN244" i="21"/>
  <c r="AK244" i="21"/>
  <c r="Q245" i="21"/>
  <c r="P245" i="21" s="1"/>
  <c r="S244" i="21"/>
  <c r="R244" i="21"/>
  <c r="U244" i="21"/>
  <c r="V244" i="21"/>
  <c r="T244" i="21"/>
  <c r="AV238" i="16"/>
  <c r="AM238" i="16"/>
  <c r="I242" i="20"/>
  <c r="H243" i="20"/>
  <c r="L242" i="20"/>
  <c r="K242" i="20"/>
  <c r="J242" i="20"/>
  <c r="BT242" i="20"/>
  <c r="BS243" i="20"/>
  <c r="BR244" i="20" s="1"/>
  <c r="BX242" i="20"/>
  <c r="BW242" i="20"/>
  <c r="BV242" i="20"/>
  <c r="BU242" i="20"/>
  <c r="BJ243" i="20"/>
  <c r="BI244" i="20" s="1"/>
  <c r="BO242" i="20"/>
  <c r="BN242" i="20"/>
  <c r="BM242" i="20"/>
  <c r="BL242" i="20"/>
  <c r="BK242" i="20"/>
  <c r="AU122" i="20"/>
  <c r="AT122" i="20"/>
  <c r="BV122" i="20"/>
  <c r="BU122" i="20"/>
  <c r="AC122" i="20"/>
  <c r="AB122" i="20"/>
  <c r="BA243" i="20"/>
  <c r="AZ244" i="20" s="1"/>
  <c r="BF242" i="20"/>
  <c r="BE242" i="20"/>
  <c r="BD242" i="20"/>
  <c r="BC242" i="20"/>
  <c r="BB242" i="20"/>
  <c r="AR243" i="20"/>
  <c r="AQ244" i="20" s="1"/>
  <c r="AW242" i="20"/>
  <c r="AV242" i="20"/>
  <c r="AU242" i="20"/>
  <c r="AT242" i="20"/>
  <c r="AS242" i="20"/>
  <c r="AD242" i="20"/>
  <c r="AC242" i="20"/>
  <c r="AB242" i="20"/>
  <c r="AA242" i="20"/>
  <c r="Z243" i="20"/>
  <c r="Y244" i="20" s="1"/>
  <c r="AE242" i="20"/>
  <c r="T242" i="20"/>
  <c r="S242" i="20"/>
  <c r="R242" i="20"/>
  <c r="Q243" i="20"/>
  <c r="P244" i="20" s="1"/>
  <c r="V242" i="20"/>
  <c r="U242" i="20"/>
  <c r="AN242" i="20"/>
  <c r="AM242" i="20"/>
  <c r="AL242" i="20"/>
  <c r="AK242" i="20"/>
  <c r="AJ242" i="20"/>
  <c r="AI243" i="20"/>
  <c r="AH244" i="20" s="1"/>
  <c r="J239" i="16"/>
  <c r="K239" i="16"/>
  <c r="H240" i="16"/>
  <c r="L240" i="16" s="1"/>
  <c r="I239" i="16"/>
  <c r="BW119" i="16"/>
  <c r="AA113" i="16"/>
  <c r="AD113" i="16" s="1"/>
  <c r="AB114" i="16" s="1"/>
  <c r="T238" i="16"/>
  <c r="U238" i="16"/>
  <c r="AB238" i="16"/>
  <c r="AD238" i="16"/>
  <c r="BR238" i="16"/>
  <c r="BX238" i="16"/>
  <c r="BI238" i="16"/>
  <c r="BO238" i="16"/>
  <c r="AZ238" i="16"/>
  <c r="BF238" i="16"/>
  <c r="AW238" i="16"/>
  <c r="AN238" i="16"/>
  <c r="AE238" i="16"/>
  <c r="BU238" i="16"/>
  <c r="BT238" i="16"/>
  <c r="BS239" i="16"/>
  <c r="BW239" i="16" s="1"/>
  <c r="BV238" i="16"/>
  <c r="BK238" i="16"/>
  <c r="BJ239" i="16"/>
  <c r="BN239" i="16" s="1"/>
  <c r="BL238" i="16"/>
  <c r="BM238" i="16"/>
  <c r="BK121" i="16"/>
  <c r="BN121" i="16" s="1"/>
  <c r="BD238" i="16"/>
  <c r="BA239" i="16"/>
  <c r="BE239" i="16" s="1"/>
  <c r="BB238" i="16"/>
  <c r="BC238" i="16"/>
  <c r="AS120" i="16"/>
  <c r="AV120" i="16" s="1"/>
  <c r="AT238" i="16"/>
  <c r="AU238" i="16"/>
  <c r="AS238" i="16"/>
  <c r="AR239" i="16"/>
  <c r="AQ239" i="16" s="1"/>
  <c r="AK238" i="16"/>
  <c r="AJ238" i="16"/>
  <c r="AI239" i="16"/>
  <c r="AH239" i="16" s="1"/>
  <c r="AL238" i="16"/>
  <c r="AL120" i="16"/>
  <c r="AK120" i="16"/>
  <c r="Z239" i="16"/>
  <c r="Y239" i="16" s="1"/>
  <c r="AC238" i="16"/>
  <c r="AA238" i="16"/>
  <c r="S238" i="16"/>
  <c r="R238" i="16"/>
  <c r="Q239" i="16"/>
  <c r="P239" i="16" s="1"/>
  <c r="V238" i="16"/>
  <c r="CB244" i="20" l="1"/>
  <c r="CA245" i="20" s="1"/>
  <c r="CG243" i="20"/>
  <c r="CD243" i="20"/>
  <c r="CC243" i="20"/>
  <c r="CE243" i="20"/>
  <c r="CF243" i="20"/>
  <c r="CB245" i="21"/>
  <c r="CA245" i="21" s="1"/>
  <c r="CG244" i="21"/>
  <c r="CF244" i="21"/>
  <c r="CE244" i="21"/>
  <c r="CC244" i="21"/>
  <c r="CD244" i="21"/>
  <c r="CE239" i="16"/>
  <c r="CD239" i="16"/>
  <c r="CB240" i="16"/>
  <c r="CA240" i="16" s="1"/>
  <c r="CC239" i="16"/>
  <c r="CG239" i="16"/>
  <c r="CF239" i="16"/>
  <c r="BD244" i="21"/>
  <c r="BE244" i="21"/>
  <c r="BC244" i="21"/>
  <c r="BB244" i="21"/>
  <c r="BF244" i="21"/>
  <c r="BA245" i="21"/>
  <c r="AZ245" i="21" s="1"/>
  <c r="BJ245" i="21"/>
  <c r="BI245" i="21" s="1"/>
  <c r="BO244" i="21"/>
  <c r="BN244" i="21"/>
  <c r="BM244" i="21"/>
  <c r="BL244" i="21"/>
  <c r="BK244" i="21"/>
  <c r="AC244" i="21"/>
  <c r="AD244" i="21"/>
  <c r="Z245" i="21"/>
  <c r="Y245" i="21" s="1"/>
  <c r="AE244" i="21"/>
  <c r="AB244" i="21"/>
  <c r="AA244" i="21"/>
  <c r="BS246" i="21"/>
  <c r="BR246" i="21" s="1"/>
  <c r="BU245" i="21"/>
  <c r="BX245" i="21"/>
  <c r="BW245" i="21"/>
  <c r="BT245" i="21"/>
  <c r="BV245" i="21"/>
  <c r="AV245" i="21"/>
  <c r="AU245" i="21"/>
  <c r="AR246" i="21"/>
  <c r="AQ246" i="21" s="1"/>
  <c r="AT245" i="21"/>
  <c r="AS245" i="21"/>
  <c r="AW245" i="21"/>
  <c r="AL245" i="21"/>
  <c r="AK245" i="21"/>
  <c r="AI246" i="21"/>
  <c r="AH246" i="21" s="1"/>
  <c r="AM245" i="21"/>
  <c r="AN245" i="21"/>
  <c r="AJ245" i="21"/>
  <c r="H246" i="21"/>
  <c r="J245" i="21"/>
  <c r="L245" i="21"/>
  <c r="K245" i="21"/>
  <c r="I245" i="21"/>
  <c r="R245" i="21"/>
  <c r="U245" i="21"/>
  <c r="V245" i="21"/>
  <c r="S245" i="21"/>
  <c r="Q246" i="21"/>
  <c r="P246" i="21" s="1"/>
  <c r="T245" i="21"/>
  <c r="AV239" i="16"/>
  <c r="AM239" i="16"/>
  <c r="Z244" i="20"/>
  <c r="Y245" i="20" s="1"/>
  <c r="AE243" i="20"/>
  <c r="AD243" i="20"/>
  <c r="AC243" i="20"/>
  <c r="AB243" i="20"/>
  <c r="AA243" i="20"/>
  <c r="BT122" i="20"/>
  <c r="BW122" i="20" s="1"/>
  <c r="BX122" i="20"/>
  <c r="BV243" i="20"/>
  <c r="BU243" i="20"/>
  <c r="BT243" i="20"/>
  <c r="BS244" i="20"/>
  <c r="BR245" i="20" s="1"/>
  <c r="BX243" i="20"/>
  <c r="BW243" i="20"/>
  <c r="AI244" i="20"/>
  <c r="AH245" i="20" s="1"/>
  <c r="AN243" i="20"/>
  <c r="AM243" i="20"/>
  <c r="AL243" i="20"/>
  <c r="AK243" i="20"/>
  <c r="AJ243" i="20"/>
  <c r="V243" i="20"/>
  <c r="U243" i="20"/>
  <c r="T243" i="20"/>
  <c r="S243" i="20"/>
  <c r="R243" i="20"/>
  <c r="Q244" i="20"/>
  <c r="P245" i="20" s="1"/>
  <c r="BB243" i="20"/>
  <c r="BA244" i="20"/>
  <c r="AZ245" i="20" s="1"/>
  <c r="BF243" i="20"/>
  <c r="BE243" i="20"/>
  <c r="BD243" i="20"/>
  <c r="BC243" i="20"/>
  <c r="BL243" i="20"/>
  <c r="BK243" i="20"/>
  <c r="BJ244" i="20"/>
  <c r="BI245" i="20" s="1"/>
  <c r="BO243" i="20"/>
  <c r="BN243" i="20"/>
  <c r="BM243" i="20"/>
  <c r="AR244" i="20"/>
  <c r="AQ245" i="20" s="1"/>
  <c r="AW243" i="20"/>
  <c r="AV243" i="20"/>
  <c r="AU243" i="20"/>
  <c r="AT243" i="20"/>
  <c r="AS243" i="20"/>
  <c r="AS122" i="20"/>
  <c r="AV122" i="20" s="1"/>
  <c r="AW122" i="20"/>
  <c r="AA122" i="20"/>
  <c r="AD122" i="20" s="1"/>
  <c r="AE122" i="20"/>
  <c r="K243" i="20"/>
  <c r="J243" i="20"/>
  <c r="I243" i="20"/>
  <c r="H244" i="20"/>
  <c r="L243" i="20"/>
  <c r="J240" i="16"/>
  <c r="K240" i="16"/>
  <c r="H241" i="16"/>
  <c r="L241" i="16" s="1"/>
  <c r="I240" i="16"/>
  <c r="BU120" i="16"/>
  <c r="BV120" i="16"/>
  <c r="T239" i="16"/>
  <c r="U239" i="16"/>
  <c r="AB239" i="16"/>
  <c r="AD239" i="16"/>
  <c r="AC114" i="16"/>
  <c r="AA114" i="16" s="1"/>
  <c r="BR239" i="16"/>
  <c r="BX239" i="16"/>
  <c r="BI239" i="16"/>
  <c r="BO239" i="16"/>
  <c r="AZ239" i="16"/>
  <c r="BF239" i="16"/>
  <c r="AW239" i="16"/>
  <c r="AN239" i="16"/>
  <c r="AE239" i="16"/>
  <c r="BV239" i="16"/>
  <c r="BU239" i="16"/>
  <c r="BT239" i="16"/>
  <c r="BS240" i="16"/>
  <c r="BW240" i="16" s="1"/>
  <c r="BM122" i="16"/>
  <c r="BL122" i="16"/>
  <c r="BL239" i="16"/>
  <c r="BJ240" i="16"/>
  <c r="BN240" i="16" s="1"/>
  <c r="BK239" i="16"/>
  <c r="BM239" i="16"/>
  <c r="BC239" i="16"/>
  <c r="BD239" i="16"/>
  <c r="BA240" i="16"/>
  <c r="BE240" i="16" s="1"/>
  <c r="BB239" i="16"/>
  <c r="AT121" i="16"/>
  <c r="AU121" i="16"/>
  <c r="AU239" i="16"/>
  <c r="AR240" i="16"/>
  <c r="AQ240" i="16" s="1"/>
  <c r="AS239" i="16"/>
  <c r="AT239" i="16"/>
  <c r="AJ120" i="16"/>
  <c r="AM120" i="16" s="1"/>
  <c r="AL239" i="16"/>
  <c r="AK239" i="16"/>
  <c r="AJ239" i="16"/>
  <c r="AI240" i="16"/>
  <c r="AH240" i="16" s="1"/>
  <c r="AA239" i="16"/>
  <c r="Z240" i="16"/>
  <c r="Y240" i="16" s="1"/>
  <c r="AC239" i="16"/>
  <c r="S239" i="16"/>
  <c r="R239" i="16"/>
  <c r="Q240" i="16"/>
  <c r="P240" i="16" s="1"/>
  <c r="V239" i="16"/>
  <c r="CB246" i="21" l="1"/>
  <c r="CA246" i="21" s="1"/>
  <c r="CG245" i="21"/>
  <c r="CF245" i="21"/>
  <c r="CE245" i="21"/>
  <c r="CD245" i="21"/>
  <c r="CC245" i="21"/>
  <c r="CB245" i="20"/>
  <c r="CA246" i="20" s="1"/>
  <c r="CE244" i="20"/>
  <c r="CG244" i="20"/>
  <c r="CF244" i="20"/>
  <c r="CD244" i="20"/>
  <c r="CC244" i="20"/>
  <c r="CF240" i="16"/>
  <c r="CE240" i="16"/>
  <c r="CB241" i="16"/>
  <c r="CA241" i="16" s="1"/>
  <c r="CG240" i="16"/>
  <c r="CD240" i="16"/>
  <c r="CC240" i="16"/>
  <c r="BB245" i="21"/>
  <c r="BD245" i="21"/>
  <c r="BE245" i="21"/>
  <c r="BC245" i="21"/>
  <c r="BF245" i="21"/>
  <c r="BA246" i="21"/>
  <c r="AZ246" i="21" s="1"/>
  <c r="BN245" i="21"/>
  <c r="BM245" i="21"/>
  <c r="BL245" i="21"/>
  <c r="BK245" i="21"/>
  <c r="BO245" i="21"/>
  <c r="BJ246" i="21"/>
  <c r="BI246" i="21" s="1"/>
  <c r="AB245" i="21"/>
  <c r="AC245" i="21"/>
  <c r="Z246" i="21"/>
  <c r="Y246" i="21" s="1"/>
  <c r="AD245" i="21"/>
  <c r="AE245" i="21"/>
  <c r="AA245" i="21"/>
  <c r="AN246" i="21"/>
  <c r="AM246" i="21"/>
  <c r="AL246" i="21"/>
  <c r="AJ246" i="21"/>
  <c r="AI247" i="21"/>
  <c r="AH247" i="21" s="1"/>
  <c r="AK246" i="21"/>
  <c r="T246" i="21"/>
  <c r="S246" i="21"/>
  <c r="Q247" i="21"/>
  <c r="P247" i="21" s="1"/>
  <c r="V246" i="21"/>
  <c r="R246" i="21"/>
  <c r="U246" i="21"/>
  <c r="I246" i="21"/>
  <c r="L246" i="21"/>
  <c r="J246" i="21"/>
  <c r="K246" i="21"/>
  <c r="H247" i="21"/>
  <c r="BT246" i="21"/>
  <c r="BW246" i="21"/>
  <c r="BX246" i="21"/>
  <c r="BS247" i="21"/>
  <c r="BR247" i="21" s="1"/>
  <c r="BV246" i="21"/>
  <c r="BU246" i="21"/>
  <c r="AR247" i="21"/>
  <c r="AQ247" i="21" s="1"/>
  <c r="AW246" i="21"/>
  <c r="AS246" i="21"/>
  <c r="AU246" i="21"/>
  <c r="AV246" i="21"/>
  <c r="AT246" i="21"/>
  <c r="AV240" i="16"/>
  <c r="AM240" i="16"/>
  <c r="AT244" i="20"/>
  <c r="AS244" i="20"/>
  <c r="AR245" i="20"/>
  <c r="AQ246" i="20" s="1"/>
  <c r="AW244" i="20"/>
  <c r="AV244" i="20"/>
  <c r="AU244" i="20"/>
  <c r="Q245" i="20"/>
  <c r="P246" i="20" s="1"/>
  <c r="V244" i="20"/>
  <c r="U244" i="20"/>
  <c r="T244" i="20"/>
  <c r="S244" i="20"/>
  <c r="R244" i="20"/>
  <c r="BX244" i="20"/>
  <c r="BW244" i="20"/>
  <c r="BV244" i="20"/>
  <c r="BU244" i="20"/>
  <c r="BT244" i="20"/>
  <c r="BS245" i="20"/>
  <c r="BR246" i="20" s="1"/>
  <c r="L244" i="20"/>
  <c r="K244" i="20"/>
  <c r="J244" i="20"/>
  <c r="I244" i="20"/>
  <c r="H245" i="20"/>
  <c r="AJ244" i="20"/>
  <c r="AI245" i="20"/>
  <c r="AH246" i="20" s="1"/>
  <c r="AN244" i="20"/>
  <c r="AM244" i="20"/>
  <c r="AL244" i="20"/>
  <c r="AK244" i="20"/>
  <c r="BN244" i="20"/>
  <c r="BM244" i="20"/>
  <c r="BL244" i="20"/>
  <c r="BK244" i="20"/>
  <c r="BJ245" i="20"/>
  <c r="BI246" i="20" s="1"/>
  <c r="BO244" i="20"/>
  <c r="BD244" i="20"/>
  <c r="BC244" i="20"/>
  <c r="BB244" i="20"/>
  <c r="BA245" i="20"/>
  <c r="AZ246" i="20" s="1"/>
  <c r="BF244" i="20"/>
  <c r="BE244" i="20"/>
  <c r="Z245" i="20"/>
  <c r="Y246" i="20" s="1"/>
  <c r="AE244" i="20"/>
  <c r="AD244" i="20"/>
  <c r="AC244" i="20"/>
  <c r="AB244" i="20"/>
  <c r="AA244" i="20"/>
  <c r="J241" i="16"/>
  <c r="K241" i="16"/>
  <c r="H242" i="16"/>
  <c r="L242" i="16" s="1"/>
  <c r="I241" i="16"/>
  <c r="BT120" i="16"/>
  <c r="BW120" i="16" s="1"/>
  <c r="T240" i="16"/>
  <c r="U240" i="16"/>
  <c r="AB240" i="16"/>
  <c r="AD240" i="16"/>
  <c r="AD114" i="16"/>
  <c r="BR240" i="16"/>
  <c r="BX240" i="16"/>
  <c r="BI240" i="16"/>
  <c r="BO240" i="16"/>
  <c r="AZ240" i="16"/>
  <c r="BF240" i="16"/>
  <c r="AW240" i="16"/>
  <c r="AN240" i="16"/>
  <c r="AE240" i="16"/>
  <c r="BV240" i="16"/>
  <c r="BU240" i="16"/>
  <c r="BT240" i="16"/>
  <c r="BS241" i="16"/>
  <c r="BW241" i="16" s="1"/>
  <c r="BM240" i="16"/>
  <c r="BK240" i="16"/>
  <c r="BJ241" i="16"/>
  <c r="BN241" i="16" s="1"/>
  <c r="BL240" i="16"/>
  <c r="BK122" i="16"/>
  <c r="BN122" i="16" s="1"/>
  <c r="BD240" i="16"/>
  <c r="BB240" i="16"/>
  <c r="BA241" i="16"/>
  <c r="BE241" i="16" s="1"/>
  <c r="BC240" i="16"/>
  <c r="AR241" i="16"/>
  <c r="AQ241" i="16" s="1"/>
  <c r="AT240" i="16"/>
  <c r="AU240" i="16"/>
  <c r="AS240" i="16"/>
  <c r="AS121" i="16"/>
  <c r="AV121" i="16" s="1"/>
  <c r="AL240" i="16"/>
  <c r="AK240" i="16"/>
  <c r="AJ240" i="16"/>
  <c r="AI241" i="16"/>
  <c r="AH241" i="16" s="1"/>
  <c r="AL121" i="16"/>
  <c r="AK121" i="16"/>
  <c r="AA240" i="16"/>
  <c r="Z241" i="16"/>
  <c r="Y241" i="16" s="1"/>
  <c r="AC240" i="16"/>
  <c r="S240" i="16"/>
  <c r="R240" i="16"/>
  <c r="Q241" i="16"/>
  <c r="P241" i="16" s="1"/>
  <c r="V240" i="16"/>
  <c r="CC245" i="20" l="1"/>
  <c r="CB246" i="20"/>
  <c r="CA247" i="20" s="1"/>
  <c r="CF245" i="20"/>
  <c r="CE245" i="20"/>
  <c r="CD245" i="20"/>
  <c r="CG245" i="20"/>
  <c r="CC246" i="21"/>
  <c r="CB247" i="21"/>
  <c r="CA247" i="21" s="1"/>
  <c r="CD246" i="21"/>
  <c r="CG246" i="21"/>
  <c r="CF246" i="21"/>
  <c r="CE246" i="21"/>
  <c r="CG241" i="16"/>
  <c r="CF241" i="16"/>
  <c r="CC241" i="16"/>
  <c r="CB242" i="16"/>
  <c r="CA242" i="16" s="1"/>
  <c r="CE241" i="16"/>
  <c r="CD241" i="16"/>
  <c r="BF246" i="21"/>
  <c r="BE246" i="21"/>
  <c r="BB246" i="21"/>
  <c r="BD246" i="21"/>
  <c r="BC246" i="21"/>
  <c r="BA247" i="21"/>
  <c r="AZ247" i="21" s="1"/>
  <c r="BN246" i="21"/>
  <c r="BJ247" i="21"/>
  <c r="BI247" i="21" s="1"/>
  <c r="BL246" i="21"/>
  <c r="BK246" i="21"/>
  <c r="BO246" i="21"/>
  <c r="BM246" i="21"/>
  <c r="AB246" i="21"/>
  <c r="Z247" i="21"/>
  <c r="Y247" i="21" s="1"/>
  <c r="AE246" i="21"/>
  <c r="AA246" i="21"/>
  <c r="AC246" i="21"/>
  <c r="AD246" i="21"/>
  <c r="AU247" i="21"/>
  <c r="AR248" i="21"/>
  <c r="AQ248" i="21" s="1"/>
  <c r="AV247" i="21"/>
  <c r="AS247" i="21"/>
  <c r="AW247" i="21"/>
  <c r="AT247" i="21"/>
  <c r="BV247" i="21"/>
  <c r="BU247" i="21"/>
  <c r="BS248" i="21"/>
  <c r="BR248" i="21" s="1"/>
  <c r="BT247" i="21"/>
  <c r="BX247" i="21"/>
  <c r="BW247" i="21"/>
  <c r="AI248" i="21"/>
  <c r="AH248" i="21" s="1"/>
  <c r="AK247" i="21"/>
  <c r="AM247" i="21"/>
  <c r="AL247" i="21"/>
  <c r="AJ247" i="21"/>
  <c r="AN247" i="21"/>
  <c r="K247" i="21"/>
  <c r="J247" i="21"/>
  <c r="H248" i="21"/>
  <c r="I247" i="21"/>
  <c r="L247" i="21"/>
  <c r="V247" i="21"/>
  <c r="U247" i="21"/>
  <c r="T247" i="21"/>
  <c r="Q248" i="21"/>
  <c r="P248" i="21" s="1"/>
  <c r="S247" i="21"/>
  <c r="R247" i="21"/>
  <c r="AV241" i="16"/>
  <c r="AM241" i="16"/>
  <c r="BJ246" i="20"/>
  <c r="BI247" i="20" s="1"/>
  <c r="BO245" i="20"/>
  <c r="BN245" i="20"/>
  <c r="BM245" i="20"/>
  <c r="BL245" i="20"/>
  <c r="BK245" i="20"/>
  <c r="BF245" i="20"/>
  <c r="BE245" i="20"/>
  <c r="BD245" i="20"/>
  <c r="BC245" i="20"/>
  <c r="BB245" i="20"/>
  <c r="BA246" i="20"/>
  <c r="AZ247" i="20" s="1"/>
  <c r="AL245" i="20"/>
  <c r="AK245" i="20"/>
  <c r="AJ245" i="20"/>
  <c r="AI246" i="20"/>
  <c r="AH247" i="20" s="1"/>
  <c r="AN245" i="20"/>
  <c r="AM245" i="20"/>
  <c r="BS246" i="20"/>
  <c r="BR247" i="20" s="1"/>
  <c r="BX245" i="20"/>
  <c r="BW245" i="20"/>
  <c r="BV245" i="20"/>
  <c r="BU245" i="20"/>
  <c r="BT245" i="20"/>
  <c r="AV245" i="20"/>
  <c r="AU245" i="20"/>
  <c r="AT245" i="20"/>
  <c r="AS245" i="20"/>
  <c r="AR246" i="20"/>
  <c r="AQ247" i="20" s="1"/>
  <c r="AW245" i="20"/>
  <c r="H246" i="20"/>
  <c r="L245" i="20"/>
  <c r="K245" i="20"/>
  <c r="J245" i="20"/>
  <c r="I245" i="20"/>
  <c r="AB245" i="20"/>
  <c r="AA245" i="20"/>
  <c r="Z246" i="20"/>
  <c r="Y247" i="20" s="1"/>
  <c r="AE245" i="20"/>
  <c r="AD245" i="20"/>
  <c r="AC245" i="20"/>
  <c r="R245" i="20"/>
  <c r="Q246" i="20"/>
  <c r="P247" i="20" s="1"/>
  <c r="V245" i="20"/>
  <c r="U245" i="20"/>
  <c r="T245" i="20"/>
  <c r="S245" i="20"/>
  <c r="J242" i="16"/>
  <c r="K242" i="16"/>
  <c r="H243" i="16"/>
  <c r="L243" i="16" s="1"/>
  <c r="I242" i="16"/>
  <c r="BV121" i="16"/>
  <c r="BU121" i="16"/>
  <c r="T241" i="16"/>
  <c r="U241" i="16"/>
  <c r="AB241" i="16"/>
  <c r="AD241" i="16"/>
  <c r="AC115" i="16"/>
  <c r="AB115" i="16"/>
  <c r="BR241" i="16"/>
  <c r="BX241" i="16"/>
  <c r="BI241" i="16"/>
  <c r="BO241" i="16"/>
  <c r="AZ241" i="16"/>
  <c r="BF241" i="16"/>
  <c r="AW241" i="16"/>
  <c r="AN241" i="16"/>
  <c r="AE241" i="16"/>
  <c r="BV241" i="16"/>
  <c r="BU241" i="16"/>
  <c r="BT241" i="16"/>
  <c r="BS242" i="16"/>
  <c r="BW242" i="16" s="1"/>
  <c r="BL241" i="16"/>
  <c r="BM241" i="16"/>
  <c r="BJ242" i="16"/>
  <c r="BN242" i="16" s="1"/>
  <c r="BK241" i="16"/>
  <c r="BM123" i="16"/>
  <c r="BL123" i="16"/>
  <c r="BC241" i="16"/>
  <c r="BB241" i="16"/>
  <c r="BA242" i="16"/>
  <c r="BE242" i="16" s="1"/>
  <c r="BD241" i="16"/>
  <c r="AU122" i="16"/>
  <c r="AT122" i="16"/>
  <c r="AS241" i="16"/>
  <c r="AU241" i="16"/>
  <c r="AT241" i="16"/>
  <c r="AR242" i="16"/>
  <c r="AQ242" i="16" s="1"/>
  <c r="AL241" i="16"/>
  <c r="AK241" i="16"/>
  <c r="AJ241" i="16"/>
  <c r="AI242" i="16"/>
  <c r="AH242" i="16" s="1"/>
  <c r="AJ121" i="16"/>
  <c r="AM121" i="16" s="1"/>
  <c r="AC241" i="16"/>
  <c r="AA241" i="16"/>
  <c r="Z242" i="16"/>
  <c r="Y242" i="16" s="1"/>
  <c r="S241" i="16"/>
  <c r="R241" i="16"/>
  <c r="Q242" i="16"/>
  <c r="P242" i="16" s="1"/>
  <c r="V241" i="16"/>
  <c r="CD247" i="21" l="1"/>
  <c r="CC247" i="21"/>
  <c r="CB248" i="21"/>
  <c r="CA248" i="21" s="1"/>
  <c r="CG247" i="21"/>
  <c r="CF247" i="21"/>
  <c r="CE247" i="21"/>
  <c r="CD246" i="20"/>
  <c r="CC246" i="20"/>
  <c r="CG246" i="20"/>
  <c r="CB247" i="20"/>
  <c r="CA248" i="20" s="1"/>
  <c r="CF246" i="20"/>
  <c r="CE246" i="20"/>
  <c r="CG242" i="16"/>
  <c r="CD242" i="16"/>
  <c r="CB243" i="16"/>
  <c r="CA243" i="16" s="1"/>
  <c r="CF242" i="16"/>
  <c r="CE242" i="16"/>
  <c r="CC242" i="16"/>
  <c r="BD247" i="21"/>
  <c r="BA248" i="21"/>
  <c r="AZ248" i="21" s="1"/>
  <c r="BE247" i="21"/>
  <c r="BB247" i="21"/>
  <c r="BF247" i="21"/>
  <c r="BC247" i="21"/>
  <c r="BN247" i="21"/>
  <c r="BM247" i="21"/>
  <c r="BJ248" i="21"/>
  <c r="BI248" i="21" s="1"/>
  <c r="BO247" i="21"/>
  <c r="BK247" i="21"/>
  <c r="BL247" i="21"/>
  <c r="AA247" i="21"/>
  <c r="AD247" i="21"/>
  <c r="AE247" i="21"/>
  <c r="Z248" i="21"/>
  <c r="Y248" i="21" s="1"/>
  <c r="AC247" i="21"/>
  <c r="AB247" i="21"/>
  <c r="BX248" i="21"/>
  <c r="BW248" i="21"/>
  <c r="BS249" i="21"/>
  <c r="BR249" i="21" s="1"/>
  <c r="BU248" i="21"/>
  <c r="BV248" i="21"/>
  <c r="BT248" i="21"/>
  <c r="L248" i="21"/>
  <c r="H249" i="21"/>
  <c r="J248" i="21"/>
  <c r="I248" i="21"/>
  <c r="K248" i="21"/>
  <c r="AJ248" i="21"/>
  <c r="AM248" i="21"/>
  <c r="AI249" i="21"/>
  <c r="AH249" i="21" s="1"/>
  <c r="AK248" i="21"/>
  <c r="AN248" i="21"/>
  <c r="AL248" i="21"/>
  <c r="Q249" i="21"/>
  <c r="P249" i="21" s="1"/>
  <c r="S248" i="21"/>
  <c r="T248" i="21"/>
  <c r="R248" i="21"/>
  <c r="V248" i="21"/>
  <c r="U248" i="21"/>
  <c r="AT248" i="21"/>
  <c r="AS248" i="21"/>
  <c r="AW248" i="21"/>
  <c r="AV248" i="21"/>
  <c r="AR249" i="21"/>
  <c r="AQ249" i="21" s="1"/>
  <c r="AU248" i="21"/>
  <c r="AV242" i="16"/>
  <c r="AM242" i="16"/>
  <c r="BT246" i="20"/>
  <c r="BS247" i="20"/>
  <c r="BR248" i="20" s="1"/>
  <c r="BX246" i="20"/>
  <c r="BW246" i="20"/>
  <c r="BV246" i="20"/>
  <c r="BU246" i="20"/>
  <c r="BA247" i="20"/>
  <c r="AZ248" i="20" s="1"/>
  <c r="BF246" i="20"/>
  <c r="BE246" i="20"/>
  <c r="BD246" i="20"/>
  <c r="BC246" i="20"/>
  <c r="BB246" i="20"/>
  <c r="AD246" i="20"/>
  <c r="AC246" i="20"/>
  <c r="AB246" i="20"/>
  <c r="AA246" i="20"/>
  <c r="Z247" i="20"/>
  <c r="Y248" i="20" s="1"/>
  <c r="AE246" i="20"/>
  <c r="I246" i="20"/>
  <c r="H247" i="20"/>
  <c r="L246" i="20"/>
  <c r="K246" i="20"/>
  <c r="J246" i="20"/>
  <c r="AN246" i="20"/>
  <c r="AM246" i="20"/>
  <c r="AL246" i="20"/>
  <c r="AK246" i="20"/>
  <c r="AJ246" i="20"/>
  <c r="AI247" i="20"/>
  <c r="AH248" i="20" s="1"/>
  <c r="T246" i="20"/>
  <c r="S246" i="20"/>
  <c r="R246" i="20"/>
  <c r="Q247" i="20"/>
  <c r="P248" i="20" s="1"/>
  <c r="V246" i="20"/>
  <c r="U246" i="20"/>
  <c r="AR247" i="20"/>
  <c r="AQ248" i="20" s="1"/>
  <c r="AW246" i="20"/>
  <c r="AV246" i="20"/>
  <c r="AU246" i="20"/>
  <c r="AT246" i="20"/>
  <c r="AS246" i="20"/>
  <c r="BJ247" i="20"/>
  <c r="BI248" i="20" s="1"/>
  <c r="BO246" i="20"/>
  <c r="BN246" i="20"/>
  <c r="BM246" i="20"/>
  <c r="BL246" i="20"/>
  <c r="BK246" i="20"/>
  <c r="J243" i="16"/>
  <c r="K243" i="16"/>
  <c r="H244" i="16"/>
  <c r="L244" i="16" s="1"/>
  <c r="I243" i="16"/>
  <c r="BT121" i="16"/>
  <c r="BW121" i="16" s="1"/>
  <c r="AA115" i="16"/>
  <c r="AD115" i="16" s="1"/>
  <c r="AC116" i="16" s="1"/>
  <c r="T242" i="16"/>
  <c r="U242" i="16"/>
  <c r="AB242" i="16"/>
  <c r="AD242" i="16"/>
  <c r="BR242" i="16"/>
  <c r="BX242" i="16"/>
  <c r="BI242" i="16"/>
  <c r="BO242" i="16"/>
  <c r="AZ242" i="16"/>
  <c r="BF242" i="16"/>
  <c r="AW242" i="16"/>
  <c r="AN242" i="16"/>
  <c r="AE242" i="16"/>
  <c r="BV242" i="16"/>
  <c r="BU242" i="16"/>
  <c r="BS243" i="16"/>
  <c r="BW243" i="16" s="1"/>
  <c r="BT242" i="16"/>
  <c r="BM242" i="16"/>
  <c r="BK242" i="16"/>
  <c r="BL242" i="16"/>
  <c r="BJ243" i="16"/>
  <c r="BN243" i="16" s="1"/>
  <c r="BK123" i="16"/>
  <c r="BN123" i="16" s="1"/>
  <c r="BA243" i="16"/>
  <c r="BE243" i="16" s="1"/>
  <c r="BD242" i="16"/>
  <c r="BB242" i="16"/>
  <c r="BC242" i="16"/>
  <c r="AU242" i="16"/>
  <c r="AT242" i="16"/>
  <c r="AR243" i="16"/>
  <c r="AQ243" i="16" s="1"/>
  <c r="AS242" i="16"/>
  <c r="AS122" i="16"/>
  <c r="AV122" i="16" s="1"/>
  <c r="AK122" i="16"/>
  <c r="AL122" i="16"/>
  <c r="AL242" i="16"/>
  <c r="AK242" i="16"/>
  <c r="AI243" i="16"/>
  <c r="AH243" i="16" s="1"/>
  <c r="AJ242" i="16"/>
  <c r="AC242" i="16"/>
  <c r="AA242" i="16"/>
  <c r="Z243" i="16"/>
  <c r="Y243" i="16" s="1"/>
  <c r="S242" i="16"/>
  <c r="R242" i="16"/>
  <c r="V242" i="16"/>
  <c r="Q243" i="16"/>
  <c r="P243" i="16" s="1"/>
  <c r="CE247" i="20" l="1"/>
  <c r="CD247" i="20"/>
  <c r="CC247" i="20"/>
  <c r="CG247" i="20"/>
  <c r="CF247" i="20"/>
  <c r="CB248" i="20"/>
  <c r="CA249" i="20" s="1"/>
  <c r="CE248" i="21"/>
  <c r="CD248" i="21"/>
  <c r="CC248" i="21"/>
  <c r="CF248" i="21"/>
  <c r="CB249" i="21"/>
  <c r="CA249" i="21" s="1"/>
  <c r="CG248" i="21"/>
  <c r="CB244" i="16"/>
  <c r="CA244" i="16" s="1"/>
  <c r="CE243" i="16"/>
  <c r="CG243" i="16"/>
  <c r="CD243" i="16"/>
  <c r="CC243" i="16"/>
  <c r="CF243" i="16"/>
  <c r="BC248" i="21"/>
  <c r="BF248" i="21"/>
  <c r="BB248" i="21"/>
  <c r="BE248" i="21"/>
  <c r="BA249" i="21"/>
  <c r="AZ249" i="21" s="1"/>
  <c r="BD248" i="21"/>
  <c r="BN248" i="21"/>
  <c r="BK248" i="21"/>
  <c r="BL248" i="21"/>
  <c r="BJ249" i="21"/>
  <c r="BI249" i="21" s="1"/>
  <c r="BO248" i="21"/>
  <c r="BM248" i="21"/>
  <c r="AA248" i="21"/>
  <c r="AD248" i="21"/>
  <c r="AB248" i="21"/>
  <c r="Z249" i="21"/>
  <c r="Y249" i="21" s="1"/>
  <c r="AE248" i="21"/>
  <c r="AC248" i="21"/>
  <c r="H250" i="21"/>
  <c r="J249" i="21"/>
  <c r="L249" i="21"/>
  <c r="K249" i="21"/>
  <c r="I249" i="21"/>
  <c r="AV249" i="21"/>
  <c r="AU249" i="21"/>
  <c r="AW249" i="21"/>
  <c r="AR250" i="21"/>
  <c r="AQ250" i="21" s="1"/>
  <c r="AT249" i="21"/>
  <c r="AS249" i="21"/>
  <c r="AL249" i="21"/>
  <c r="AK249" i="21"/>
  <c r="AI250" i="21"/>
  <c r="AH250" i="21" s="1"/>
  <c r="AN249" i="21"/>
  <c r="AJ249" i="21"/>
  <c r="AM249" i="21"/>
  <c r="BS250" i="21"/>
  <c r="BR250" i="21" s="1"/>
  <c r="BU249" i="21"/>
  <c r="BX249" i="21"/>
  <c r="BW249" i="21"/>
  <c r="BV249" i="21"/>
  <c r="BT249" i="21"/>
  <c r="R249" i="21"/>
  <c r="U249" i="21"/>
  <c r="Q250" i="21"/>
  <c r="P250" i="21" s="1"/>
  <c r="T249" i="21"/>
  <c r="V249" i="21"/>
  <c r="S249" i="21"/>
  <c r="AV243" i="16"/>
  <c r="AM243" i="16"/>
  <c r="K247" i="20"/>
  <c r="J247" i="20"/>
  <c r="I247" i="20"/>
  <c r="H248" i="20"/>
  <c r="L247" i="20"/>
  <c r="V247" i="20"/>
  <c r="U247" i="20"/>
  <c r="T247" i="20"/>
  <c r="S247" i="20"/>
  <c r="R247" i="20"/>
  <c r="Q248" i="20"/>
  <c r="P249" i="20" s="1"/>
  <c r="Z248" i="20"/>
  <c r="Y249" i="20" s="1"/>
  <c r="AE247" i="20"/>
  <c r="AD247" i="20"/>
  <c r="AC247" i="20"/>
  <c r="AB247" i="20"/>
  <c r="AA247" i="20"/>
  <c r="BV247" i="20"/>
  <c r="BU247" i="20"/>
  <c r="BT247" i="20"/>
  <c r="BS248" i="20"/>
  <c r="BR249" i="20" s="1"/>
  <c r="BX247" i="20"/>
  <c r="BW247" i="20"/>
  <c r="BL247" i="20"/>
  <c r="BK247" i="20"/>
  <c r="BJ248" i="20"/>
  <c r="BI249" i="20" s="1"/>
  <c r="BO247" i="20"/>
  <c r="BN247" i="20"/>
  <c r="BM247" i="20"/>
  <c r="AR248" i="20"/>
  <c r="AQ249" i="20" s="1"/>
  <c r="AW247" i="20"/>
  <c r="AV247" i="20"/>
  <c r="AU247" i="20"/>
  <c r="AT247" i="20"/>
  <c r="AS247" i="20"/>
  <c r="AI248" i="20"/>
  <c r="AH249" i="20" s="1"/>
  <c r="AN247" i="20"/>
  <c r="AM247" i="20"/>
  <c r="AL247" i="20"/>
  <c r="AK247" i="20"/>
  <c r="AJ247" i="20"/>
  <c r="BB247" i="20"/>
  <c r="BA248" i="20"/>
  <c r="AZ249" i="20" s="1"/>
  <c r="BF247" i="20"/>
  <c r="BE247" i="20"/>
  <c r="BD247" i="20"/>
  <c r="BC247" i="20"/>
  <c r="J244" i="16"/>
  <c r="K244" i="16"/>
  <c r="AB116" i="16"/>
  <c r="AA116" i="16" s="1"/>
  <c r="H245" i="16"/>
  <c r="L245" i="16" s="1"/>
  <c r="I244" i="16"/>
  <c r="BV122" i="16"/>
  <c r="BU122" i="16"/>
  <c r="T243" i="16"/>
  <c r="U243" i="16"/>
  <c r="AB243" i="16"/>
  <c r="AD243" i="16"/>
  <c r="BR243" i="16"/>
  <c r="BX243" i="16"/>
  <c r="BI243" i="16"/>
  <c r="BO243" i="16"/>
  <c r="AZ243" i="16"/>
  <c r="BF243" i="16"/>
  <c r="AW243" i="16"/>
  <c r="AN243" i="16"/>
  <c r="AE243" i="16"/>
  <c r="BS244" i="16"/>
  <c r="BW244" i="16" s="1"/>
  <c r="BV243" i="16"/>
  <c r="BU243" i="16"/>
  <c r="BT243" i="16"/>
  <c r="BK243" i="16"/>
  <c r="BM243" i="16"/>
  <c r="BJ244" i="16"/>
  <c r="BN244" i="16" s="1"/>
  <c r="BL243" i="16"/>
  <c r="BD243" i="16"/>
  <c r="BB243" i="16"/>
  <c r="BC243" i="16"/>
  <c r="BA244" i="16"/>
  <c r="BE244" i="16" s="1"/>
  <c r="AU123" i="16"/>
  <c r="AT123" i="16"/>
  <c r="AR244" i="16"/>
  <c r="AQ244" i="16" s="1"/>
  <c r="AU243" i="16"/>
  <c r="AS243" i="16"/>
  <c r="AT243" i="16"/>
  <c r="AI244" i="16"/>
  <c r="AH244" i="16" s="1"/>
  <c r="AL243" i="16"/>
  <c r="AK243" i="16"/>
  <c r="AJ243" i="16"/>
  <c r="AJ122" i="16"/>
  <c r="AM122" i="16" s="1"/>
  <c r="AC243" i="16"/>
  <c r="Z244" i="16"/>
  <c r="Y244" i="16" s="1"/>
  <c r="AA243" i="16"/>
  <c r="S243" i="16"/>
  <c r="R243" i="16"/>
  <c r="Q244" i="16"/>
  <c r="P244" i="16" s="1"/>
  <c r="V243" i="16"/>
  <c r="CF248" i="20" l="1"/>
  <c r="CE248" i="20"/>
  <c r="CD248" i="20"/>
  <c r="CB249" i="20"/>
  <c r="CA250" i="20" s="1"/>
  <c r="CC248" i="20"/>
  <c r="CG248" i="20"/>
  <c r="CF249" i="21"/>
  <c r="CE249" i="21"/>
  <c r="CD249" i="21"/>
  <c r="CC249" i="21"/>
  <c r="CB250" i="21"/>
  <c r="CA250" i="21" s="1"/>
  <c r="CG249" i="21"/>
  <c r="CB245" i="16"/>
  <c r="CA245" i="16" s="1"/>
  <c r="CF244" i="16"/>
  <c r="CG244" i="16"/>
  <c r="CE244" i="16"/>
  <c r="CD244" i="16"/>
  <c r="CC244" i="16"/>
  <c r="BE249" i="21"/>
  <c r="BC249" i="21"/>
  <c r="BF249" i="21"/>
  <c r="BA250" i="21"/>
  <c r="AZ250" i="21" s="1"/>
  <c r="BB249" i="21"/>
  <c r="BD249" i="21"/>
  <c r="BN249" i="21"/>
  <c r="BK249" i="21"/>
  <c r="BO249" i="21"/>
  <c r="BM249" i="21"/>
  <c r="BJ250" i="21"/>
  <c r="BI250" i="21" s="1"/>
  <c r="BL249" i="21"/>
  <c r="Z250" i="21"/>
  <c r="Y250" i="21" s="1"/>
  <c r="AC249" i="21"/>
  <c r="AD249" i="21"/>
  <c r="AE249" i="21"/>
  <c r="AB249" i="21"/>
  <c r="AA249" i="21"/>
  <c r="AN250" i="21"/>
  <c r="AM250" i="21"/>
  <c r="AL250" i="21"/>
  <c r="AI251" i="21"/>
  <c r="AH251" i="21" s="1"/>
  <c r="AK250" i="21"/>
  <c r="AJ250" i="21"/>
  <c r="T250" i="21"/>
  <c r="S250" i="21"/>
  <c r="Q251" i="21"/>
  <c r="P251" i="21" s="1"/>
  <c r="V250" i="21"/>
  <c r="U250" i="21"/>
  <c r="R250" i="21"/>
  <c r="BT250" i="21"/>
  <c r="BW250" i="21"/>
  <c r="BX250" i="21"/>
  <c r="BS251" i="21"/>
  <c r="BR251" i="21" s="1"/>
  <c r="BV250" i="21"/>
  <c r="BU250" i="21"/>
  <c r="AR251" i="21"/>
  <c r="AQ251" i="21" s="1"/>
  <c r="AW250" i="21"/>
  <c r="AS250" i="21"/>
  <c r="AU250" i="21"/>
  <c r="AT250" i="21"/>
  <c r="AV250" i="21"/>
  <c r="I250" i="21"/>
  <c r="L250" i="21"/>
  <c r="H251" i="21"/>
  <c r="K250" i="21"/>
  <c r="J250" i="21"/>
  <c r="AV244" i="16"/>
  <c r="AM244" i="16"/>
  <c r="BN248" i="20"/>
  <c r="BM248" i="20"/>
  <c r="BL248" i="20"/>
  <c r="BK248" i="20"/>
  <c r="BJ249" i="20"/>
  <c r="BI250" i="20" s="1"/>
  <c r="BO248" i="20"/>
  <c r="BX248" i="20"/>
  <c r="BW248" i="20"/>
  <c r="BV248" i="20"/>
  <c r="BU248" i="20"/>
  <c r="BT248" i="20"/>
  <c r="BS249" i="20"/>
  <c r="BR250" i="20" s="1"/>
  <c r="Z249" i="20"/>
  <c r="Y250" i="20" s="1"/>
  <c r="AE248" i="20"/>
  <c r="AD248" i="20"/>
  <c r="AC248" i="20"/>
  <c r="AB248" i="20"/>
  <c r="AA248" i="20"/>
  <c r="Q249" i="20"/>
  <c r="P250" i="20" s="1"/>
  <c r="V248" i="20"/>
  <c r="U248" i="20"/>
  <c r="T248" i="20"/>
  <c r="S248" i="20"/>
  <c r="R248" i="20"/>
  <c r="L248" i="20"/>
  <c r="K248" i="20"/>
  <c r="J248" i="20"/>
  <c r="I248" i="20"/>
  <c r="H249" i="20"/>
  <c r="AT248" i="20"/>
  <c r="AS248" i="20"/>
  <c r="AR249" i="20"/>
  <c r="AQ250" i="20" s="1"/>
  <c r="AW248" i="20"/>
  <c r="AV248" i="20"/>
  <c r="AU248" i="20"/>
  <c r="BD248" i="20"/>
  <c r="BC248" i="20"/>
  <c r="BB248" i="20"/>
  <c r="BA249" i="20"/>
  <c r="AZ250" i="20" s="1"/>
  <c r="BF248" i="20"/>
  <c r="BE248" i="20"/>
  <c r="AJ248" i="20"/>
  <c r="AI249" i="20"/>
  <c r="AH250" i="20" s="1"/>
  <c r="AN248" i="20"/>
  <c r="AM248" i="20"/>
  <c r="AL248" i="20"/>
  <c r="AK248" i="20"/>
  <c r="J245" i="16"/>
  <c r="K245" i="16"/>
  <c r="H246" i="16"/>
  <c r="L246" i="16" s="1"/>
  <c r="I245" i="16"/>
  <c r="BT122" i="16"/>
  <c r="BW122" i="16" s="1"/>
  <c r="T244" i="16"/>
  <c r="U244" i="16"/>
  <c r="AB244" i="16"/>
  <c r="AD244" i="16"/>
  <c r="AD116" i="16"/>
  <c r="BR244" i="16"/>
  <c r="BX244" i="16"/>
  <c r="BI244" i="16"/>
  <c r="BO244" i="16"/>
  <c r="AZ244" i="16"/>
  <c r="BF244" i="16"/>
  <c r="AW244" i="16"/>
  <c r="AN244" i="16"/>
  <c r="AE244" i="16"/>
  <c r="BS245" i="16"/>
  <c r="BW245" i="16" s="1"/>
  <c r="BT244" i="16"/>
  <c r="BV244" i="16"/>
  <c r="BU244" i="16"/>
  <c r="BL244" i="16"/>
  <c r="BK244" i="16"/>
  <c r="BJ245" i="16"/>
  <c r="BN245" i="16" s="1"/>
  <c r="BM244" i="16"/>
  <c r="BB244" i="16"/>
  <c r="BA245" i="16"/>
  <c r="BE245" i="16" s="1"/>
  <c r="BD244" i="16"/>
  <c r="BC244" i="16"/>
  <c r="AR245" i="16"/>
  <c r="AQ245" i="16" s="1"/>
  <c r="AU244" i="16"/>
  <c r="AS244" i="16"/>
  <c r="AT244" i="16"/>
  <c r="AS123" i="16"/>
  <c r="AV123" i="16" s="1"/>
  <c r="AL123" i="16"/>
  <c r="AK123" i="16"/>
  <c r="AI245" i="16"/>
  <c r="AH245" i="16" s="1"/>
  <c r="AL244" i="16"/>
  <c r="AK244" i="16"/>
  <c r="AJ244" i="16"/>
  <c r="AC244" i="16"/>
  <c r="AA244" i="16"/>
  <c r="Z245" i="16"/>
  <c r="Y245" i="16" s="1"/>
  <c r="S244" i="16"/>
  <c r="R244" i="16"/>
  <c r="Q245" i="16"/>
  <c r="P245" i="16" s="1"/>
  <c r="V244" i="16"/>
  <c r="CG250" i="21" l="1"/>
  <c r="CF250" i="21"/>
  <c r="CE250" i="21"/>
  <c r="CD250" i="21"/>
  <c r="CC250" i="21"/>
  <c r="CB251" i="21"/>
  <c r="CA251" i="21" s="1"/>
  <c r="CG249" i="20"/>
  <c r="CF249" i="20"/>
  <c r="CE249" i="20"/>
  <c r="CB250" i="20"/>
  <c r="CA251" i="20" s="1"/>
  <c r="CD249" i="20"/>
  <c r="CC249" i="20"/>
  <c r="CC245" i="16"/>
  <c r="CG245" i="16"/>
  <c r="CB246" i="16"/>
  <c r="CA246" i="16" s="1"/>
  <c r="CF245" i="16"/>
  <c r="CD245" i="16"/>
  <c r="CE245" i="16"/>
  <c r="BB250" i="21"/>
  <c r="BA251" i="21"/>
  <c r="AZ251" i="21" s="1"/>
  <c r="BD250" i="21"/>
  <c r="BE250" i="21"/>
  <c r="BF250" i="21"/>
  <c r="BC250" i="21"/>
  <c r="BO250" i="21"/>
  <c r="BJ251" i="21"/>
  <c r="BI251" i="21" s="1"/>
  <c r="BK250" i="21"/>
  <c r="BM250" i="21"/>
  <c r="BL250" i="21"/>
  <c r="BN250" i="21"/>
  <c r="AA250" i="21"/>
  <c r="Z251" i="21"/>
  <c r="Y251" i="21" s="1"/>
  <c r="AB250" i="21"/>
  <c r="AE250" i="21"/>
  <c r="AC250" i="21"/>
  <c r="AD250" i="21"/>
  <c r="BV251" i="21"/>
  <c r="BU251" i="21"/>
  <c r="BS252" i="21"/>
  <c r="BR252" i="21" s="1"/>
  <c r="BX251" i="21"/>
  <c r="BW251" i="21"/>
  <c r="BT251" i="21"/>
  <c r="V251" i="21"/>
  <c r="U251" i="21"/>
  <c r="T251" i="21"/>
  <c r="Q252" i="21"/>
  <c r="P252" i="21" s="1"/>
  <c r="S251" i="21"/>
  <c r="R251" i="21"/>
  <c r="K251" i="21"/>
  <c r="J251" i="21"/>
  <c r="H252" i="21"/>
  <c r="I251" i="21"/>
  <c r="L251" i="21"/>
  <c r="AI252" i="21"/>
  <c r="AH252" i="21" s="1"/>
  <c r="AK251" i="21"/>
  <c r="AN251" i="21"/>
  <c r="AM251" i="21"/>
  <c r="AL251" i="21"/>
  <c r="AJ251" i="21"/>
  <c r="AU251" i="21"/>
  <c r="AS251" i="21"/>
  <c r="AW251" i="21"/>
  <c r="AT251" i="21"/>
  <c r="AR252" i="21"/>
  <c r="AQ252" i="21" s="1"/>
  <c r="AV251" i="21"/>
  <c r="AV245" i="16"/>
  <c r="AM245" i="16"/>
  <c r="AB249" i="20"/>
  <c r="AA249" i="20"/>
  <c r="Z250" i="20"/>
  <c r="Y251" i="20" s="1"/>
  <c r="AE249" i="20"/>
  <c r="AD249" i="20"/>
  <c r="AC249" i="20"/>
  <c r="R249" i="20"/>
  <c r="Q250" i="20"/>
  <c r="P251" i="20" s="1"/>
  <c r="V249" i="20"/>
  <c r="U249" i="20"/>
  <c r="T249" i="20"/>
  <c r="S249" i="20"/>
  <c r="BS250" i="20"/>
  <c r="BR251" i="20" s="1"/>
  <c r="BX249" i="20"/>
  <c r="BW249" i="20"/>
  <c r="BV249" i="20"/>
  <c r="BU249" i="20"/>
  <c r="BT249" i="20"/>
  <c r="BJ250" i="20"/>
  <c r="BI251" i="20" s="1"/>
  <c r="BO249" i="20"/>
  <c r="BN249" i="20"/>
  <c r="BM249" i="20"/>
  <c r="BL249" i="20"/>
  <c r="BK249" i="20"/>
  <c r="BF249" i="20"/>
  <c r="BE249" i="20"/>
  <c r="BD249" i="20"/>
  <c r="BC249" i="20"/>
  <c r="BB249" i="20"/>
  <c r="BA250" i="20"/>
  <c r="AZ251" i="20" s="1"/>
  <c r="AV249" i="20"/>
  <c r="AU249" i="20"/>
  <c r="AT249" i="20"/>
  <c r="AS249" i="20"/>
  <c r="AR250" i="20"/>
  <c r="AQ251" i="20" s="1"/>
  <c r="AW249" i="20"/>
  <c r="AL249" i="20"/>
  <c r="AK249" i="20"/>
  <c r="AJ249" i="20"/>
  <c r="AI250" i="20"/>
  <c r="AH251" i="20" s="1"/>
  <c r="AN249" i="20"/>
  <c r="AM249" i="20"/>
  <c r="H250" i="20"/>
  <c r="L249" i="20"/>
  <c r="K249" i="20"/>
  <c r="J249" i="20"/>
  <c r="I249" i="20"/>
  <c r="J246" i="16"/>
  <c r="K246" i="16"/>
  <c r="H247" i="16"/>
  <c r="L247" i="16" s="1"/>
  <c r="I246" i="16"/>
  <c r="BU123" i="16"/>
  <c r="BV123" i="16"/>
  <c r="T245" i="16"/>
  <c r="U245" i="16"/>
  <c r="AC117" i="16"/>
  <c r="AB117" i="16"/>
  <c r="AB245" i="16"/>
  <c r="AD245" i="16"/>
  <c r="BR245" i="16"/>
  <c r="BX245" i="16"/>
  <c r="BI245" i="16"/>
  <c r="BO245" i="16"/>
  <c r="AZ245" i="16"/>
  <c r="BF245" i="16"/>
  <c r="AW245" i="16"/>
  <c r="AN245" i="16"/>
  <c r="AE245" i="16"/>
  <c r="BT245" i="16"/>
  <c r="BS246" i="16"/>
  <c r="BW246" i="16" s="1"/>
  <c r="BU245" i="16"/>
  <c r="BV245" i="16"/>
  <c r="BM245" i="16"/>
  <c r="BJ246" i="16"/>
  <c r="BN246" i="16" s="1"/>
  <c r="BL245" i="16"/>
  <c r="BK245" i="16"/>
  <c r="BC245" i="16"/>
  <c r="BD245" i="16"/>
  <c r="BB245" i="16"/>
  <c r="BA246" i="16"/>
  <c r="BE246" i="16" s="1"/>
  <c r="AS245" i="16"/>
  <c r="AR246" i="16"/>
  <c r="AQ246" i="16" s="1"/>
  <c r="AU245" i="16"/>
  <c r="AT245" i="16"/>
  <c r="AJ245" i="16"/>
  <c r="AI246" i="16"/>
  <c r="AH246" i="16" s="1"/>
  <c r="AL245" i="16"/>
  <c r="AK245" i="16"/>
  <c r="AJ123" i="16"/>
  <c r="AM123" i="16" s="1"/>
  <c r="Z246" i="16"/>
  <c r="Y246" i="16" s="1"/>
  <c r="AA245" i="16"/>
  <c r="AC245" i="16"/>
  <c r="S245" i="16"/>
  <c r="R245" i="16"/>
  <c r="Q246" i="16"/>
  <c r="P246" i="16" s="1"/>
  <c r="V245" i="16"/>
  <c r="CG251" i="21" l="1"/>
  <c r="CF251" i="21"/>
  <c r="CE251" i="21"/>
  <c r="CD251" i="21"/>
  <c r="CB252" i="21"/>
  <c r="CA252" i="21" s="1"/>
  <c r="CC251" i="21"/>
  <c r="CG250" i="20"/>
  <c r="CF250" i="20"/>
  <c r="CC250" i="20"/>
  <c r="CD250" i="20"/>
  <c r="CB251" i="20"/>
  <c r="CA252" i="20" s="1"/>
  <c r="CE250" i="20"/>
  <c r="CD246" i="16"/>
  <c r="CC246" i="16"/>
  <c r="CF246" i="16"/>
  <c r="CE246" i="16"/>
  <c r="CB247" i="16"/>
  <c r="CA247" i="16" s="1"/>
  <c r="CG246" i="16"/>
  <c r="BA252" i="21"/>
  <c r="AZ252" i="21" s="1"/>
  <c r="BF251" i="21"/>
  <c r="BB251" i="21"/>
  <c r="BC251" i="21"/>
  <c r="BD251" i="21"/>
  <c r="BE251" i="21"/>
  <c r="BO251" i="21"/>
  <c r="BN251" i="21"/>
  <c r="BK251" i="21"/>
  <c r="BL251" i="21"/>
  <c r="BM251" i="21"/>
  <c r="BJ252" i="21"/>
  <c r="BI252" i="21" s="1"/>
  <c r="Z252" i="21"/>
  <c r="Y252" i="21" s="1"/>
  <c r="AA251" i="21"/>
  <c r="AD251" i="21"/>
  <c r="AC251" i="21"/>
  <c r="AB251" i="21"/>
  <c r="AE251" i="21"/>
  <c r="L252" i="21"/>
  <c r="K252" i="21"/>
  <c r="I252" i="21"/>
  <c r="H253" i="21"/>
  <c r="J252" i="21"/>
  <c r="AT252" i="21"/>
  <c r="AS252" i="21"/>
  <c r="AW252" i="21"/>
  <c r="AV252" i="21"/>
  <c r="AR253" i="21"/>
  <c r="AQ253" i="21" s="1"/>
  <c r="AU252" i="21"/>
  <c r="AJ252" i="21"/>
  <c r="AM252" i="21"/>
  <c r="AN252" i="21"/>
  <c r="AI253" i="21"/>
  <c r="AH253" i="21" s="1"/>
  <c r="AL252" i="21"/>
  <c r="AK252" i="21"/>
  <c r="Q253" i="21"/>
  <c r="P253" i="21" s="1"/>
  <c r="S252" i="21"/>
  <c r="V252" i="21"/>
  <c r="U252" i="21"/>
  <c r="T252" i="21"/>
  <c r="R252" i="21"/>
  <c r="BX252" i="21"/>
  <c r="BW252" i="21"/>
  <c r="BS253" i="21"/>
  <c r="BR253" i="21" s="1"/>
  <c r="BU252" i="21"/>
  <c r="BT252" i="21"/>
  <c r="BV252" i="21"/>
  <c r="AV246" i="16"/>
  <c r="AM246" i="16"/>
  <c r="BT250" i="20"/>
  <c r="BS251" i="20"/>
  <c r="BR252" i="20" s="1"/>
  <c r="BX250" i="20"/>
  <c r="BW250" i="20"/>
  <c r="BV250" i="20"/>
  <c r="BU250" i="20"/>
  <c r="AN250" i="20"/>
  <c r="AM250" i="20"/>
  <c r="AL250" i="20"/>
  <c r="AK250" i="20"/>
  <c r="AJ250" i="20"/>
  <c r="AI251" i="20"/>
  <c r="AH252" i="20" s="1"/>
  <c r="BJ251" i="20"/>
  <c r="BI252" i="20" s="1"/>
  <c r="BO250" i="20"/>
  <c r="BN250" i="20"/>
  <c r="BM250" i="20"/>
  <c r="BL250" i="20"/>
  <c r="BK250" i="20"/>
  <c r="AD250" i="20"/>
  <c r="AC250" i="20"/>
  <c r="AB250" i="20"/>
  <c r="AA250" i="20"/>
  <c r="Z251" i="20"/>
  <c r="Y252" i="20" s="1"/>
  <c r="AE250" i="20"/>
  <c r="BA251" i="20"/>
  <c r="AZ252" i="20" s="1"/>
  <c r="BF250" i="20"/>
  <c r="BE250" i="20"/>
  <c r="BD250" i="20"/>
  <c r="BC250" i="20"/>
  <c r="BB250" i="20"/>
  <c r="I250" i="20"/>
  <c r="H251" i="20"/>
  <c r="L250" i="20"/>
  <c r="K250" i="20"/>
  <c r="J250" i="20"/>
  <c r="T250" i="20"/>
  <c r="S250" i="20"/>
  <c r="R250" i="20"/>
  <c r="Q251" i="20"/>
  <c r="P252" i="20" s="1"/>
  <c r="V250" i="20"/>
  <c r="U250" i="20"/>
  <c r="AR251" i="20"/>
  <c r="AQ252" i="20" s="1"/>
  <c r="AW250" i="20"/>
  <c r="AV250" i="20"/>
  <c r="AU250" i="20"/>
  <c r="AT250" i="20"/>
  <c r="AS250" i="20"/>
  <c r="J247" i="16"/>
  <c r="K247" i="16"/>
  <c r="H248" i="16"/>
  <c r="L248" i="16" s="1"/>
  <c r="I247" i="16"/>
  <c r="BT123" i="16"/>
  <c r="BW123" i="16" s="1"/>
  <c r="T246" i="16"/>
  <c r="U246" i="16"/>
  <c r="AB246" i="16"/>
  <c r="AD246" i="16"/>
  <c r="AA117" i="16"/>
  <c r="BR246" i="16"/>
  <c r="BX246" i="16"/>
  <c r="BI246" i="16"/>
  <c r="BO246" i="16"/>
  <c r="AZ246" i="16"/>
  <c r="BF246" i="16"/>
  <c r="AW246" i="16"/>
  <c r="AN246" i="16"/>
  <c r="AE246" i="16"/>
  <c r="BV246" i="16"/>
  <c r="BU246" i="16"/>
  <c r="BT246" i="16"/>
  <c r="BS247" i="16"/>
  <c r="BW247" i="16" s="1"/>
  <c r="BM246" i="16"/>
  <c r="BL246" i="16"/>
  <c r="BK246" i="16"/>
  <c r="BJ247" i="16"/>
  <c r="BN247" i="16" s="1"/>
  <c r="BD246" i="16"/>
  <c r="BB246" i="16"/>
  <c r="BA247" i="16"/>
  <c r="BE247" i="16" s="1"/>
  <c r="BC246" i="16"/>
  <c r="AT246" i="16"/>
  <c r="AR247" i="16"/>
  <c r="AQ247" i="16" s="1"/>
  <c r="AU246" i="16"/>
  <c r="AS246" i="16"/>
  <c r="AK246" i="16"/>
  <c r="AJ246" i="16"/>
  <c r="AI247" i="16"/>
  <c r="AH247" i="16" s="1"/>
  <c r="AL246" i="16"/>
  <c r="Z247" i="16"/>
  <c r="Y247" i="16" s="1"/>
  <c r="AC246" i="16"/>
  <c r="AA246" i="16"/>
  <c r="S246" i="16"/>
  <c r="R246" i="16"/>
  <c r="Q247" i="16"/>
  <c r="P247" i="16" s="1"/>
  <c r="V246" i="16"/>
  <c r="CB253" i="21" l="1"/>
  <c r="CA253" i="21" s="1"/>
  <c r="CG252" i="21"/>
  <c r="CF252" i="21"/>
  <c r="CE252" i="21"/>
  <c r="CD252" i="21"/>
  <c r="CC252" i="21"/>
  <c r="CB252" i="20"/>
  <c r="CA253" i="20" s="1"/>
  <c r="CG251" i="20"/>
  <c r="CD251" i="20"/>
  <c r="CF251" i="20"/>
  <c r="CE251" i="20"/>
  <c r="CC251" i="20"/>
  <c r="CE247" i="16"/>
  <c r="CD247" i="16"/>
  <c r="CB248" i="16"/>
  <c r="CA248" i="16" s="1"/>
  <c r="CG247" i="16"/>
  <c r="CF247" i="16"/>
  <c r="CC247" i="16"/>
  <c r="BF252" i="21"/>
  <c r="BC252" i="21"/>
  <c r="BD252" i="21"/>
  <c r="BB252" i="21"/>
  <c r="BE252" i="21"/>
  <c r="BA253" i="21"/>
  <c r="AZ253" i="21" s="1"/>
  <c r="BN252" i="21"/>
  <c r="AB252" i="21"/>
  <c r="AC252" i="21"/>
  <c r="BJ253" i="21"/>
  <c r="BI253" i="21" s="1"/>
  <c r="AA252" i="21"/>
  <c r="AD252" i="21"/>
  <c r="BO252" i="21"/>
  <c r="BM252" i="21"/>
  <c r="Z253" i="21"/>
  <c r="Y253" i="21" s="1"/>
  <c r="AE252" i="21"/>
  <c r="BL252" i="21"/>
  <c r="BK252" i="21"/>
  <c r="AL253" i="21"/>
  <c r="AK253" i="21"/>
  <c r="AI254" i="21"/>
  <c r="AH254" i="21" s="1"/>
  <c r="AJ253" i="21"/>
  <c r="AM253" i="21"/>
  <c r="AN253" i="21"/>
  <c r="H254" i="21"/>
  <c r="J253" i="21"/>
  <c r="L253" i="21"/>
  <c r="K253" i="21"/>
  <c r="I253" i="21"/>
  <c r="BS254" i="21"/>
  <c r="BR254" i="21" s="1"/>
  <c r="BU253" i="21"/>
  <c r="BX253" i="21"/>
  <c r="BW253" i="21"/>
  <c r="BT253" i="21"/>
  <c r="BV253" i="21"/>
  <c r="R253" i="21"/>
  <c r="U253" i="21"/>
  <c r="Q254" i="21"/>
  <c r="P254" i="21" s="1"/>
  <c r="T253" i="21"/>
  <c r="S253" i="21"/>
  <c r="V253" i="21"/>
  <c r="AV253" i="21"/>
  <c r="AU253" i="21"/>
  <c r="AW253" i="21"/>
  <c r="AR254" i="21"/>
  <c r="AQ254" i="21" s="1"/>
  <c r="AT253" i="21"/>
  <c r="AS253" i="21"/>
  <c r="AV247" i="16"/>
  <c r="AM247" i="16"/>
  <c r="BJ252" i="20"/>
  <c r="BI253" i="20" s="1"/>
  <c r="BL251" i="20"/>
  <c r="BK251" i="20"/>
  <c r="BO251" i="20"/>
  <c r="BN251" i="20"/>
  <c r="BM251" i="20"/>
  <c r="BB251" i="20"/>
  <c r="BF251" i="20"/>
  <c r="BA252" i="20"/>
  <c r="AZ253" i="20" s="1"/>
  <c r="BE251" i="20"/>
  <c r="BD251" i="20"/>
  <c r="BC251" i="20"/>
  <c r="AI252" i="20"/>
  <c r="AH253" i="20" s="1"/>
  <c r="AN251" i="20"/>
  <c r="AM251" i="20"/>
  <c r="AL251" i="20"/>
  <c r="AK251" i="20"/>
  <c r="AJ251" i="20"/>
  <c r="V251" i="20"/>
  <c r="U251" i="20"/>
  <c r="T251" i="20"/>
  <c r="S251" i="20"/>
  <c r="R251" i="20"/>
  <c r="Q252" i="20"/>
  <c r="P253" i="20" s="1"/>
  <c r="K251" i="20"/>
  <c r="J251" i="20"/>
  <c r="I251" i="20"/>
  <c r="H252" i="20"/>
  <c r="L251" i="20"/>
  <c r="AR252" i="20"/>
  <c r="AQ253" i="20" s="1"/>
  <c r="AW251" i="20"/>
  <c r="AV251" i="20"/>
  <c r="AU251" i="20"/>
  <c r="AT251" i="20"/>
  <c r="AS251" i="20"/>
  <c r="Z252" i="20"/>
  <c r="Y253" i="20" s="1"/>
  <c r="AE251" i="20"/>
  <c r="AD251" i="20"/>
  <c r="AC251" i="20"/>
  <c r="AB251" i="20"/>
  <c r="AA251" i="20"/>
  <c r="BS252" i="20"/>
  <c r="BR253" i="20" s="1"/>
  <c r="BV251" i="20"/>
  <c r="BU251" i="20"/>
  <c r="BT251" i="20"/>
  <c r="BX251" i="20"/>
  <c r="BW251" i="20"/>
  <c r="J248" i="16"/>
  <c r="K248" i="16"/>
  <c r="H249" i="16"/>
  <c r="L249" i="16" s="1"/>
  <c r="I248" i="16"/>
  <c r="T247" i="16"/>
  <c r="U247" i="16"/>
  <c r="AD117" i="16"/>
  <c r="AB247" i="16"/>
  <c r="AD247" i="16"/>
  <c r="BR247" i="16"/>
  <c r="BX247" i="16"/>
  <c r="BI247" i="16"/>
  <c r="BO247" i="16"/>
  <c r="AZ247" i="16"/>
  <c r="BF247" i="16"/>
  <c r="AW247" i="16"/>
  <c r="AN247" i="16"/>
  <c r="AE247" i="16"/>
  <c r="BS248" i="16"/>
  <c r="BW248" i="16" s="1"/>
  <c r="BV247" i="16"/>
  <c r="BU247" i="16"/>
  <c r="BT247" i="16"/>
  <c r="BK247" i="16"/>
  <c r="BL247" i="16"/>
  <c r="BJ248" i="16"/>
  <c r="BN248" i="16" s="1"/>
  <c r="BM247" i="16"/>
  <c r="BC247" i="16"/>
  <c r="BB247" i="16"/>
  <c r="BA248" i="16"/>
  <c r="BE248" i="16" s="1"/>
  <c r="BD247" i="16"/>
  <c r="AU247" i="16"/>
  <c r="AR248" i="16"/>
  <c r="AQ248" i="16" s="1"/>
  <c r="AT247" i="16"/>
  <c r="AS247" i="16"/>
  <c r="AL247" i="16"/>
  <c r="AK247" i="16"/>
  <c r="AJ247" i="16"/>
  <c r="AI248" i="16"/>
  <c r="AH248" i="16" s="1"/>
  <c r="AA247" i="16"/>
  <c r="Z248" i="16"/>
  <c r="Y248" i="16" s="1"/>
  <c r="AC247" i="16"/>
  <c r="S247" i="16"/>
  <c r="R247" i="16"/>
  <c r="Q248" i="16"/>
  <c r="P248" i="16" s="1"/>
  <c r="V247" i="16"/>
  <c r="CB253" i="20" l="1"/>
  <c r="CA254" i="20" s="1"/>
  <c r="CE252" i="20"/>
  <c r="CD252" i="20"/>
  <c r="CC252" i="20"/>
  <c r="CF252" i="20"/>
  <c r="CG252" i="20"/>
  <c r="CB254" i="21"/>
  <c r="CA254" i="21" s="1"/>
  <c r="CG253" i="21"/>
  <c r="CC253" i="21"/>
  <c r="CF253" i="21"/>
  <c r="CE253" i="21"/>
  <c r="CD253" i="21"/>
  <c r="CG248" i="16"/>
  <c r="CF248" i="16"/>
  <c r="CE248" i="16"/>
  <c r="CD248" i="16"/>
  <c r="CC248" i="16"/>
  <c r="CB249" i="16"/>
  <c r="CA249" i="16" s="1"/>
  <c r="BD253" i="21"/>
  <c r="BB253" i="21"/>
  <c r="BE253" i="21"/>
  <c r="BF253" i="21"/>
  <c r="BC253" i="21"/>
  <c r="BA254" i="21"/>
  <c r="AZ254" i="21" s="1"/>
  <c r="BO253" i="21"/>
  <c r="BN253" i="21"/>
  <c r="BL253" i="21"/>
  <c r="BM253" i="21"/>
  <c r="AD253" i="21"/>
  <c r="BK253" i="21"/>
  <c r="AE253" i="21"/>
  <c r="BJ254" i="21"/>
  <c r="BI254" i="21" s="1"/>
  <c r="AA253" i="21"/>
  <c r="AB253" i="21"/>
  <c r="AC253" i="21"/>
  <c r="Z254" i="21"/>
  <c r="Y254" i="21" s="1"/>
  <c r="AW254" i="21"/>
  <c r="AS254" i="21"/>
  <c r="AV254" i="21"/>
  <c r="AU254" i="21"/>
  <c r="AT254" i="21"/>
  <c r="AR255" i="21"/>
  <c r="AQ255" i="21" s="1"/>
  <c r="Q255" i="21"/>
  <c r="P255" i="21" s="1"/>
  <c r="T254" i="21"/>
  <c r="S254" i="21"/>
  <c r="V254" i="21"/>
  <c r="R254" i="21"/>
  <c r="U254" i="21"/>
  <c r="BT254" i="21"/>
  <c r="BW254" i="21"/>
  <c r="BS255" i="21"/>
  <c r="BR255" i="21" s="1"/>
  <c r="BX254" i="21"/>
  <c r="BV254" i="21"/>
  <c r="BU254" i="21"/>
  <c r="AN254" i="21"/>
  <c r="AM254" i="21"/>
  <c r="AI255" i="21"/>
  <c r="AH255" i="21" s="1"/>
  <c r="AL254" i="21"/>
  <c r="AJ254" i="21"/>
  <c r="AK254" i="21"/>
  <c r="I254" i="21"/>
  <c r="L254" i="21"/>
  <c r="H255" i="21"/>
  <c r="K254" i="21"/>
  <c r="J254" i="21"/>
  <c r="AV248" i="16"/>
  <c r="AM248" i="16"/>
  <c r="BV252" i="20"/>
  <c r="BS253" i="20"/>
  <c r="BR254" i="20" s="1"/>
  <c r="BU252" i="20"/>
  <c r="BT252" i="20"/>
  <c r="BX252" i="20"/>
  <c r="BW252" i="20"/>
  <c r="Q253" i="20"/>
  <c r="P254" i="20" s="1"/>
  <c r="V252" i="20"/>
  <c r="U252" i="20"/>
  <c r="T252" i="20"/>
  <c r="S252" i="20"/>
  <c r="R252" i="20"/>
  <c r="AW252" i="20"/>
  <c r="AV252" i="20"/>
  <c r="AT252" i="20"/>
  <c r="AS252" i="20"/>
  <c r="AR253" i="20"/>
  <c r="AQ254" i="20" s="1"/>
  <c r="AU252" i="20"/>
  <c r="BA253" i="20"/>
  <c r="AZ254" i="20" s="1"/>
  <c r="BF252" i="20"/>
  <c r="BE252" i="20"/>
  <c r="BD252" i="20"/>
  <c r="BC252" i="20"/>
  <c r="BB252" i="20"/>
  <c r="AJ252" i="20"/>
  <c r="AI253" i="20"/>
  <c r="AH254" i="20" s="1"/>
  <c r="AN252" i="20"/>
  <c r="AM252" i="20"/>
  <c r="AL252" i="20"/>
  <c r="AK252" i="20"/>
  <c r="L252" i="20"/>
  <c r="K252" i="20"/>
  <c r="J252" i="20"/>
  <c r="I252" i="20"/>
  <c r="H253" i="20"/>
  <c r="AE252" i="20"/>
  <c r="AD252" i="20"/>
  <c r="Z253" i="20"/>
  <c r="Y254" i="20" s="1"/>
  <c r="AC252" i="20"/>
  <c r="AB252" i="20"/>
  <c r="AA252" i="20"/>
  <c r="BJ253" i="20"/>
  <c r="BI254" i="20" s="1"/>
  <c r="BO252" i="20"/>
  <c r="BN252" i="20"/>
  <c r="BM252" i="20"/>
  <c r="BL252" i="20"/>
  <c r="BK252" i="20"/>
  <c r="J249" i="16"/>
  <c r="K249" i="16"/>
  <c r="H250" i="16"/>
  <c r="L250" i="16" s="1"/>
  <c r="I249" i="16"/>
  <c r="T248" i="16"/>
  <c r="U248" i="16"/>
  <c r="AB248" i="16"/>
  <c r="AD248" i="16"/>
  <c r="AC118" i="16"/>
  <c r="AB118" i="16"/>
  <c r="BR248" i="16"/>
  <c r="BX248" i="16"/>
  <c r="BI248" i="16"/>
  <c r="BO248" i="16"/>
  <c r="AZ248" i="16"/>
  <c r="BF248" i="16"/>
  <c r="AW248" i="16"/>
  <c r="AN248" i="16"/>
  <c r="AE248" i="16"/>
  <c r="BS249" i="16"/>
  <c r="BW249" i="16" s="1"/>
  <c r="BT248" i="16"/>
  <c r="BU248" i="16"/>
  <c r="BV248" i="16"/>
  <c r="BL248" i="16"/>
  <c r="BM248" i="16"/>
  <c r="BJ249" i="16"/>
  <c r="BN249" i="16" s="1"/>
  <c r="BK248" i="16"/>
  <c r="BD248" i="16"/>
  <c r="BB248" i="16"/>
  <c r="BA249" i="16"/>
  <c r="BE249" i="16" s="1"/>
  <c r="BC248" i="16"/>
  <c r="AS248" i="16"/>
  <c r="AU248" i="16"/>
  <c r="AT248" i="16"/>
  <c r="AR249" i="16"/>
  <c r="AQ249" i="16" s="1"/>
  <c r="AL248" i="16"/>
  <c r="AK248" i="16"/>
  <c r="AJ248" i="16"/>
  <c r="AI249" i="16"/>
  <c r="AH249" i="16" s="1"/>
  <c r="AA248" i="16"/>
  <c r="Z249" i="16"/>
  <c r="Y249" i="16" s="1"/>
  <c r="AC248" i="16"/>
  <c r="S248" i="16"/>
  <c r="R248" i="16"/>
  <c r="V248" i="16"/>
  <c r="Q249" i="16"/>
  <c r="P249" i="16" s="1"/>
  <c r="CC253" i="20" l="1"/>
  <c r="CB254" i="20"/>
  <c r="CA255" i="20" s="1"/>
  <c r="CF253" i="20"/>
  <c r="CG253" i="20"/>
  <c r="CE253" i="20"/>
  <c r="CD253" i="20"/>
  <c r="CC254" i="21"/>
  <c r="CB255" i="21"/>
  <c r="CA255" i="21" s="1"/>
  <c r="CG254" i="21"/>
  <c r="CF254" i="21"/>
  <c r="CE254" i="21"/>
  <c r="CD254" i="21"/>
  <c r="CG249" i="16"/>
  <c r="CF249" i="16"/>
  <c r="CC249" i="16"/>
  <c r="CB250" i="16"/>
  <c r="CA250" i="16" s="1"/>
  <c r="CE249" i="16"/>
  <c r="CD249" i="16"/>
  <c r="BB254" i="21"/>
  <c r="BD254" i="21"/>
  <c r="BE254" i="21"/>
  <c r="BC254" i="21"/>
  <c r="BF254" i="21"/>
  <c r="BA255" i="21"/>
  <c r="AZ255" i="21" s="1"/>
  <c r="BK254" i="21"/>
  <c r="BN254" i="21"/>
  <c r="BM254" i="21"/>
  <c r="AE254" i="21"/>
  <c r="BJ255" i="21"/>
  <c r="BI255" i="21" s="1"/>
  <c r="BO254" i="21"/>
  <c r="BL254" i="21"/>
  <c r="AA254" i="21"/>
  <c r="AB254" i="21"/>
  <c r="AD254" i="21"/>
  <c r="AC254" i="21"/>
  <c r="Z255" i="21"/>
  <c r="Y255" i="21" s="1"/>
  <c r="BS256" i="21"/>
  <c r="BR256" i="21" s="1"/>
  <c r="BU255" i="21"/>
  <c r="BT255" i="21"/>
  <c r="BX255" i="21"/>
  <c r="BW255" i="21"/>
  <c r="BV255" i="21"/>
  <c r="U255" i="21"/>
  <c r="Q256" i="21"/>
  <c r="P256" i="21" s="1"/>
  <c r="R255" i="21"/>
  <c r="V255" i="21"/>
  <c r="T255" i="21"/>
  <c r="S255" i="21"/>
  <c r="AK255" i="21"/>
  <c r="AI256" i="21"/>
  <c r="AH256" i="21" s="1"/>
  <c r="AM255" i="21"/>
  <c r="AL255" i="21"/>
  <c r="AJ255" i="21"/>
  <c r="AN255" i="21"/>
  <c r="AU255" i="21"/>
  <c r="AS255" i="21"/>
  <c r="AW255" i="21"/>
  <c r="AV255" i="21"/>
  <c r="AR256" i="21"/>
  <c r="AQ256" i="21" s="1"/>
  <c r="AT255" i="21"/>
  <c r="H256" i="21"/>
  <c r="K255" i="21"/>
  <c r="J255" i="21"/>
  <c r="L255" i="21"/>
  <c r="I255" i="21"/>
  <c r="AV249" i="16"/>
  <c r="AM249" i="16"/>
  <c r="H254" i="20"/>
  <c r="J253" i="20"/>
  <c r="I253" i="20"/>
  <c r="L253" i="20"/>
  <c r="K253" i="20"/>
  <c r="AK253" i="20"/>
  <c r="AI254" i="20"/>
  <c r="AH255" i="20" s="1"/>
  <c r="AN253" i="20"/>
  <c r="AJ253" i="20"/>
  <c r="AM253" i="20"/>
  <c r="AL253" i="20"/>
  <c r="BE253" i="20"/>
  <c r="BD253" i="20"/>
  <c r="BB253" i="20"/>
  <c r="BA254" i="20"/>
  <c r="AZ255" i="20" s="1"/>
  <c r="BF253" i="20"/>
  <c r="BC253" i="20"/>
  <c r="AA253" i="20"/>
  <c r="AE253" i="20"/>
  <c r="AD253" i="20"/>
  <c r="Z254" i="20"/>
  <c r="Y255" i="20" s="1"/>
  <c r="AC253" i="20"/>
  <c r="AB253" i="20"/>
  <c r="AU253" i="20"/>
  <c r="AR254" i="20"/>
  <c r="AQ255" i="20" s="1"/>
  <c r="AW253" i="20"/>
  <c r="AV253" i="20"/>
  <c r="AT253" i="20"/>
  <c r="AS253" i="20"/>
  <c r="BS254" i="20"/>
  <c r="BR255" i="20" s="1"/>
  <c r="BX253" i="20"/>
  <c r="BU253" i="20"/>
  <c r="BT253" i="20"/>
  <c r="BV253" i="20"/>
  <c r="BW253" i="20"/>
  <c r="U253" i="20"/>
  <c r="T253" i="20"/>
  <c r="S253" i="20"/>
  <c r="R253" i="20"/>
  <c r="Q254" i="20"/>
  <c r="P255" i="20" s="1"/>
  <c r="V253" i="20"/>
  <c r="BO253" i="20"/>
  <c r="BN253" i="20"/>
  <c r="BK253" i="20"/>
  <c r="BJ254" i="20"/>
  <c r="BI255" i="20" s="1"/>
  <c r="BM253" i="20"/>
  <c r="BL253" i="20"/>
  <c r="J250" i="16"/>
  <c r="K250" i="16"/>
  <c r="H251" i="16"/>
  <c r="L251" i="16" s="1"/>
  <c r="I250" i="16"/>
  <c r="AA118" i="16"/>
  <c r="AD118" i="16" s="1"/>
  <c r="AB119" i="16" s="1"/>
  <c r="T249" i="16"/>
  <c r="U249" i="16"/>
  <c r="AB249" i="16"/>
  <c r="AD249" i="16"/>
  <c r="BR249" i="16"/>
  <c r="BX249" i="16"/>
  <c r="BI249" i="16"/>
  <c r="BO249" i="16"/>
  <c r="AZ249" i="16"/>
  <c r="BF249" i="16"/>
  <c r="AW249" i="16"/>
  <c r="AN249" i="16"/>
  <c r="AE249" i="16"/>
  <c r="BT249" i="16"/>
  <c r="BV249" i="16"/>
  <c r="BU249" i="16"/>
  <c r="BS250" i="16"/>
  <c r="BW250" i="16" s="1"/>
  <c r="BJ250" i="16"/>
  <c r="BN250" i="16" s="1"/>
  <c r="BM249" i="16"/>
  <c r="BL249" i="16"/>
  <c r="BK249" i="16"/>
  <c r="BC249" i="16"/>
  <c r="BA250" i="16"/>
  <c r="BE250" i="16" s="1"/>
  <c r="BD249" i="16"/>
  <c r="BB249" i="16"/>
  <c r="AT249" i="16"/>
  <c r="AS249" i="16"/>
  <c r="AR250" i="16"/>
  <c r="AQ250" i="16" s="1"/>
  <c r="AU249" i="16"/>
  <c r="AL249" i="16"/>
  <c r="AK249" i="16"/>
  <c r="AJ249" i="16"/>
  <c r="AI250" i="16"/>
  <c r="AH250" i="16" s="1"/>
  <c r="AC249" i="16"/>
  <c r="AA249" i="16"/>
  <c r="Z250" i="16"/>
  <c r="Y250" i="16" s="1"/>
  <c r="S249" i="16"/>
  <c r="R249" i="16"/>
  <c r="Q250" i="16"/>
  <c r="P250" i="16" s="1"/>
  <c r="V249" i="16"/>
  <c r="CD254" i="20" l="1"/>
  <c r="CC254" i="20"/>
  <c r="CG254" i="20"/>
  <c r="CF254" i="20"/>
  <c r="CE254" i="20"/>
  <c r="CB255" i="20"/>
  <c r="CA256" i="20" s="1"/>
  <c r="CD255" i="21"/>
  <c r="CC255" i="21"/>
  <c r="CB256" i="21"/>
  <c r="CA256" i="21" s="1"/>
  <c r="CE255" i="21"/>
  <c r="CF255" i="21"/>
  <c r="CG255" i="21"/>
  <c r="CB251" i="16"/>
  <c r="CA251" i="16" s="1"/>
  <c r="CG250" i="16"/>
  <c r="CD250" i="16"/>
  <c r="CF250" i="16"/>
  <c r="CE250" i="16"/>
  <c r="CC250" i="16"/>
  <c r="BC255" i="21"/>
  <c r="BA256" i="21"/>
  <c r="AZ256" i="21" s="1"/>
  <c r="BF255" i="21"/>
  <c r="BD255" i="21"/>
  <c r="BB255" i="21"/>
  <c r="BE255" i="21"/>
  <c r="BO255" i="21"/>
  <c r="Z256" i="21"/>
  <c r="Y256" i="21" s="1"/>
  <c r="BM255" i="21"/>
  <c r="BN255" i="21"/>
  <c r="BK255" i="21"/>
  <c r="BJ256" i="21"/>
  <c r="BI256" i="21" s="1"/>
  <c r="BL255" i="21"/>
  <c r="AD255" i="21"/>
  <c r="AE255" i="21"/>
  <c r="AB255" i="21"/>
  <c r="AC255" i="21"/>
  <c r="AA255" i="21"/>
  <c r="BT256" i="21"/>
  <c r="BW256" i="21"/>
  <c r="BU256" i="21"/>
  <c r="BX256" i="21"/>
  <c r="BV256" i="21"/>
  <c r="BS257" i="21"/>
  <c r="BR257" i="21" s="1"/>
  <c r="S256" i="21"/>
  <c r="Q257" i="21"/>
  <c r="P257" i="21" s="1"/>
  <c r="V256" i="21"/>
  <c r="U256" i="21"/>
  <c r="T256" i="21"/>
  <c r="R256" i="21"/>
  <c r="AN256" i="21"/>
  <c r="AM256" i="21"/>
  <c r="AL256" i="21"/>
  <c r="AI257" i="21"/>
  <c r="AH257" i="21" s="1"/>
  <c r="AK256" i="21"/>
  <c r="AJ256" i="21"/>
  <c r="L256" i="21"/>
  <c r="J256" i="21"/>
  <c r="I256" i="21"/>
  <c r="H257" i="21"/>
  <c r="K256" i="21"/>
  <c r="AR257" i="21"/>
  <c r="AQ257" i="21" s="1"/>
  <c r="AW256" i="21"/>
  <c r="AS256" i="21"/>
  <c r="AT256" i="21"/>
  <c r="AV256" i="21"/>
  <c r="AU256" i="21"/>
  <c r="AV250" i="16"/>
  <c r="AM250" i="16"/>
  <c r="AC254" i="20"/>
  <c r="AB254" i="20"/>
  <c r="Z255" i="20"/>
  <c r="Y256" i="20" s="1"/>
  <c r="AE254" i="20"/>
  <c r="AD254" i="20"/>
  <c r="AA254" i="20"/>
  <c r="AM254" i="20"/>
  <c r="AL254" i="20"/>
  <c r="AI255" i="20"/>
  <c r="AH256" i="20" s="1"/>
  <c r="AN254" i="20"/>
  <c r="AK254" i="20"/>
  <c r="AJ254" i="20"/>
  <c r="S254" i="20"/>
  <c r="R254" i="20"/>
  <c r="Q255" i="20"/>
  <c r="P256" i="20" s="1"/>
  <c r="V254" i="20"/>
  <c r="U254" i="20"/>
  <c r="T254" i="20"/>
  <c r="AW254" i="20"/>
  <c r="AV254" i="20"/>
  <c r="AS254" i="20"/>
  <c r="AT254" i="20"/>
  <c r="AR255" i="20"/>
  <c r="AQ256" i="20" s="1"/>
  <c r="AU254" i="20"/>
  <c r="BJ255" i="20"/>
  <c r="BI256" i="20" s="1"/>
  <c r="BM254" i="20"/>
  <c r="BL254" i="20"/>
  <c r="BN254" i="20"/>
  <c r="BK254" i="20"/>
  <c r="BO254" i="20"/>
  <c r="BW254" i="20"/>
  <c r="BV254" i="20"/>
  <c r="BS255" i="20"/>
  <c r="BR256" i="20" s="1"/>
  <c r="BX254" i="20"/>
  <c r="BU254" i="20"/>
  <c r="BT254" i="20"/>
  <c r="BA255" i="20"/>
  <c r="AZ256" i="20" s="1"/>
  <c r="BF254" i="20"/>
  <c r="BC254" i="20"/>
  <c r="BB254" i="20"/>
  <c r="BE254" i="20"/>
  <c r="BD254" i="20"/>
  <c r="L254" i="20"/>
  <c r="K254" i="20"/>
  <c r="H255" i="20"/>
  <c r="J254" i="20"/>
  <c r="I254" i="20"/>
  <c r="J251" i="16"/>
  <c r="K251" i="16"/>
  <c r="AC119" i="16"/>
  <c r="AA119" i="16" s="1"/>
  <c r="AD119" i="16" s="1"/>
  <c r="AC120" i="16" s="1"/>
  <c r="H252" i="16"/>
  <c r="L252" i="16" s="1"/>
  <c r="I251" i="16"/>
  <c r="T250" i="16"/>
  <c r="U250" i="16"/>
  <c r="AB250" i="16"/>
  <c r="AD250" i="16"/>
  <c r="BR250" i="16"/>
  <c r="BX250" i="16"/>
  <c r="BI250" i="16"/>
  <c r="BO250" i="16"/>
  <c r="AZ250" i="16"/>
  <c r="BF250" i="16"/>
  <c r="AW250" i="16"/>
  <c r="AN250" i="16"/>
  <c r="AE250" i="16"/>
  <c r="BU250" i="16"/>
  <c r="BT250" i="16"/>
  <c r="BS251" i="16"/>
  <c r="BW251" i="16" s="1"/>
  <c r="BV250" i="16"/>
  <c r="BL250" i="16"/>
  <c r="BJ251" i="16"/>
  <c r="BN251" i="16" s="1"/>
  <c r="BM250" i="16"/>
  <c r="BK250" i="16"/>
  <c r="BA251" i="16"/>
  <c r="BE251" i="16" s="1"/>
  <c r="BD250" i="16"/>
  <c r="BC250" i="16"/>
  <c r="BB250" i="16"/>
  <c r="AU250" i="16"/>
  <c r="AT250" i="16"/>
  <c r="AS250" i="16"/>
  <c r="AR251" i="16"/>
  <c r="AQ251" i="16" s="1"/>
  <c r="AL250" i="16"/>
  <c r="AK250" i="16"/>
  <c r="AI251" i="16"/>
  <c r="AH251" i="16" s="1"/>
  <c r="AJ250" i="16"/>
  <c r="AC250" i="16"/>
  <c r="AA250" i="16"/>
  <c r="Z251" i="16"/>
  <c r="Y251" i="16" s="1"/>
  <c r="S250" i="16"/>
  <c r="R250" i="16"/>
  <c r="V250" i="16"/>
  <c r="Q251" i="16"/>
  <c r="P251" i="16" s="1"/>
  <c r="CE255" i="20" l="1"/>
  <c r="CD255" i="20"/>
  <c r="CC255" i="20"/>
  <c r="CB256" i="20"/>
  <c r="CA257" i="20" s="1"/>
  <c r="CG255" i="20"/>
  <c r="CF255" i="20"/>
  <c r="CE256" i="21"/>
  <c r="CD256" i="21"/>
  <c r="CC256" i="21"/>
  <c r="CB257" i="21"/>
  <c r="CA257" i="21" s="1"/>
  <c r="CG256" i="21"/>
  <c r="CF256" i="21"/>
  <c r="CB252" i="16"/>
  <c r="CA252" i="16" s="1"/>
  <c r="CE251" i="16"/>
  <c r="CG251" i="16"/>
  <c r="CC251" i="16"/>
  <c r="CF251" i="16"/>
  <c r="CD251" i="16"/>
  <c r="BB256" i="21"/>
  <c r="BD256" i="21"/>
  <c r="BC256" i="21"/>
  <c r="BA257" i="21"/>
  <c r="AZ257" i="21" s="1"/>
  <c r="BF256" i="21"/>
  <c r="BE256" i="21"/>
  <c r="AC256" i="21"/>
  <c r="AA256" i="21"/>
  <c r="AE256" i="21"/>
  <c r="AD256" i="21"/>
  <c r="Z257" i="21"/>
  <c r="Y257" i="21" s="1"/>
  <c r="BK256" i="21"/>
  <c r="BL256" i="21"/>
  <c r="AB256" i="21"/>
  <c r="BM256" i="21"/>
  <c r="BO256" i="21"/>
  <c r="BN256" i="21"/>
  <c r="BJ257" i="21"/>
  <c r="BI257" i="21" s="1"/>
  <c r="AU257" i="21"/>
  <c r="AW257" i="21"/>
  <c r="AR258" i="21"/>
  <c r="AQ258" i="21" s="1"/>
  <c r="AV257" i="21"/>
  <c r="AS257" i="21"/>
  <c r="AT257" i="21"/>
  <c r="K257" i="21"/>
  <c r="J257" i="21"/>
  <c r="H258" i="21"/>
  <c r="L257" i="21"/>
  <c r="I257" i="21"/>
  <c r="BV257" i="21"/>
  <c r="BU257" i="21"/>
  <c r="BS258" i="21"/>
  <c r="BR258" i="21" s="1"/>
  <c r="BW257" i="21"/>
  <c r="BX257" i="21"/>
  <c r="BT257" i="21"/>
  <c r="AI258" i="21"/>
  <c r="AH258" i="21" s="1"/>
  <c r="AK257" i="21"/>
  <c r="AJ257" i="21"/>
  <c r="AN257" i="21"/>
  <c r="AM257" i="21"/>
  <c r="AL257" i="21"/>
  <c r="V257" i="21"/>
  <c r="U257" i="21"/>
  <c r="Q258" i="21"/>
  <c r="P258" i="21" s="1"/>
  <c r="S257" i="21"/>
  <c r="R257" i="21"/>
  <c r="T257" i="21"/>
  <c r="AV251" i="16"/>
  <c r="AM251" i="16"/>
  <c r="BU255" i="20"/>
  <c r="BT255" i="20"/>
  <c r="BS256" i="20"/>
  <c r="BR257" i="20" s="1"/>
  <c r="BX255" i="20"/>
  <c r="BW255" i="20"/>
  <c r="BV255" i="20"/>
  <c r="BK255" i="20"/>
  <c r="BO255" i="20"/>
  <c r="BN255" i="20"/>
  <c r="BJ256" i="20"/>
  <c r="BI257" i="20" s="1"/>
  <c r="BM255" i="20"/>
  <c r="BL255" i="20"/>
  <c r="J255" i="20"/>
  <c r="I255" i="20"/>
  <c r="H256" i="20"/>
  <c r="L255" i="20"/>
  <c r="K255" i="20"/>
  <c r="AE255" i="20"/>
  <c r="AD255" i="20"/>
  <c r="AA255" i="20"/>
  <c r="Z256" i="20"/>
  <c r="Y257" i="20" s="1"/>
  <c r="AC255" i="20"/>
  <c r="AB255" i="20"/>
  <c r="BE255" i="20"/>
  <c r="BD255" i="20"/>
  <c r="BF255" i="20"/>
  <c r="BC255" i="20"/>
  <c r="BB255" i="20"/>
  <c r="BA256" i="20"/>
  <c r="AZ257" i="20" s="1"/>
  <c r="AR256" i="20"/>
  <c r="AQ257" i="20" s="1"/>
  <c r="AU255" i="20"/>
  <c r="AT255" i="20"/>
  <c r="AW255" i="20"/>
  <c r="AV255" i="20"/>
  <c r="AS255" i="20"/>
  <c r="AI256" i="20"/>
  <c r="AH257" i="20" s="1"/>
  <c r="AN255" i="20"/>
  <c r="AK255" i="20"/>
  <c r="AJ255" i="20"/>
  <c r="AL255" i="20"/>
  <c r="AM255" i="20"/>
  <c r="U255" i="20"/>
  <c r="T255" i="20"/>
  <c r="R255" i="20"/>
  <c r="Q256" i="20"/>
  <c r="P257" i="20" s="1"/>
  <c r="V255" i="20"/>
  <c r="S255" i="20"/>
  <c r="J252" i="16"/>
  <c r="K252" i="16"/>
  <c r="H253" i="16"/>
  <c r="L253" i="16" s="1"/>
  <c r="I252" i="16"/>
  <c r="AB120" i="16"/>
  <c r="AA120" i="16" s="1"/>
  <c r="AD120" i="16" s="1"/>
  <c r="T251" i="16"/>
  <c r="U251" i="16"/>
  <c r="AB251" i="16"/>
  <c r="AD251" i="16"/>
  <c r="BR251" i="16"/>
  <c r="BX251" i="16"/>
  <c r="BI251" i="16"/>
  <c r="BO251" i="16"/>
  <c r="AZ251" i="16"/>
  <c r="BF251" i="16"/>
  <c r="AW251" i="16"/>
  <c r="AN251" i="16"/>
  <c r="AE251" i="16"/>
  <c r="BV251" i="16"/>
  <c r="BU251" i="16"/>
  <c r="BT251" i="16"/>
  <c r="BS252" i="16"/>
  <c r="BW252" i="16" s="1"/>
  <c r="BK251" i="16"/>
  <c r="BM251" i="16"/>
  <c r="BL251" i="16"/>
  <c r="BJ252" i="16"/>
  <c r="BN252" i="16" s="1"/>
  <c r="BD251" i="16"/>
  <c r="BB251" i="16"/>
  <c r="BA252" i="16"/>
  <c r="BE252" i="16" s="1"/>
  <c r="BC251" i="16"/>
  <c r="AR252" i="16"/>
  <c r="AQ252" i="16" s="1"/>
  <c r="AU251" i="16"/>
  <c r="AT251" i="16"/>
  <c r="AS251" i="16"/>
  <c r="AI252" i="16"/>
  <c r="AH252" i="16" s="1"/>
  <c r="AL251" i="16"/>
  <c r="AK251" i="16"/>
  <c r="AJ251" i="16"/>
  <c r="AC251" i="16"/>
  <c r="Z252" i="16"/>
  <c r="Y252" i="16" s="1"/>
  <c r="AA251" i="16"/>
  <c r="S251" i="16"/>
  <c r="R251" i="16"/>
  <c r="Q252" i="16"/>
  <c r="P252" i="16" s="1"/>
  <c r="V251" i="16"/>
  <c r="CF256" i="20" l="1"/>
  <c r="CE256" i="20"/>
  <c r="CD256" i="20"/>
  <c r="CB257" i="20"/>
  <c r="CA258" i="20" s="1"/>
  <c r="CG256" i="20"/>
  <c r="CC256" i="20"/>
  <c r="CF257" i="21"/>
  <c r="CE257" i="21"/>
  <c r="CD257" i="21"/>
  <c r="CC257" i="21"/>
  <c r="CG257" i="21"/>
  <c r="CB258" i="21"/>
  <c r="CA258" i="21" s="1"/>
  <c r="CC252" i="16"/>
  <c r="CB253" i="16"/>
  <c r="CA253" i="16" s="1"/>
  <c r="CF252" i="16"/>
  <c r="CG252" i="16"/>
  <c r="CE252" i="16"/>
  <c r="CD252" i="16"/>
  <c r="BB257" i="21"/>
  <c r="BA258" i="21"/>
  <c r="AZ258" i="21" s="1"/>
  <c r="BD257" i="21"/>
  <c r="BC257" i="21"/>
  <c r="BF257" i="21"/>
  <c r="BE257" i="21"/>
  <c r="AB257" i="21"/>
  <c r="AE257" i="21"/>
  <c r="AC257" i="21"/>
  <c r="AD257" i="21"/>
  <c r="Z258" i="21"/>
  <c r="Y258" i="21" s="1"/>
  <c r="AA257" i="21"/>
  <c r="BN257" i="21"/>
  <c r="BK257" i="21"/>
  <c r="BO257" i="21"/>
  <c r="BL257" i="21"/>
  <c r="BM257" i="21"/>
  <c r="BJ258" i="21"/>
  <c r="BI258" i="21" s="1"/>
  <c r="BX258" i="21"/>
  <c r="BW258" i="21"/>
  <c r="BT258" i="21"/>
  <c r="BV258" i="21"/>
  <c r="BU258" i="21"/>
  <c r="BS259" i="21"/>
  <c r="BR259" i="21" s="1"/>
  <c r="AT258" i="21"/>
  <c r="AS258" i="21"/>
  <c r="AW258" i="21"/>
  <c r="AV258" i="21"/>
  <c r="AR259" i="21"/>
  <c r="AQ259" i="21" s="1"/>
  <c r="AU258" i="21"/>
  <c r="Q259" i="21"/>
  <c r="P259" i="21" s="1"/>
  <c r="S258" i="21"/>
  <c r="U258" i="21"/>
  <c r="V258" i="21"/>
  <c r="T258" i="21"/>
  <c r="R258" i="21"/>
  <c r="AJ258" i="21"/>
  <c r="AM258" i="21"/>
  <c r="AI259" i="21"/>
  <c r="AH259" i="21" s="1"/>
  <c r="AL258" i="21"/>
  <c r="AN258" i="21"/>
  <c r="AK258" i="21"/>
  <c r="L258" i="21"/>
  <c r="K258" i="21"/>
  <c r="J258" i="21"/>
  <c r="I258" i="21"/>
  <c r="H259" i="21"/>
  <c r="AV252" i="16"/>
  <c r="AM252" i="16"/>
  <c r="Z257" i="20"/>
  <c r="Y258" i="20" s="1"/>
  <c r="AC256" i="20"/>
  <c r="AB256" i="20"/>
  <c r="AD256" i="20"/>
  <c r="AA256" i="20"/>
  <c r="AE256" i="20"/>
  <c r="Q257" i="20"/>
  <c r="P258" i="20" s="1"/>
  <c r="V256" i="20"/>
  <c r="S256" i="20"/>
  <c r="R256" i="20"/>
  <c r="U256" i="20"/>
  <c r="T256" i="20"/>
  <c r="AS256" i="20"/>
  <c r="AR257" i="20"/>
  <c r="AQ258" i="20" s="1"/>
  <c r="AW256" i="20"/>
  <c r="AV256" i="20"/>
  <c r="AU256" i="20"/>
  <c r="AT256" i="20"/>
  <c r="BM256" i="20"/>
  <c r="BL256" i="20"/>
  <c r="BJ257" i="20"/>
  <c r="BI258" i="20" s="1"/>
  <c r="BO256" i="20"/>
  <c r="BN256" i="20"/>
  <c r="BK256" i="20"/>
  <c r="BW256" i="20"/>
  <c r="BV256" i="20"/>
  <c r="BT256" i="20"/>
  <c r="BS257" i="20"/>
  <c r="BR258" i="20" s="1"/>
  <c r="BX256" i="20"/>
  <c r="BU256" i="20"/>
  <c r="AM256" i="20"/>
  <c r="AL256" i="20"/>
  <c r="AI257" i="20"/>
  <c r="AH258" i="20" s="1"/>
  <c r="AN256" i="20"/>
  <c r="AK256" i="20"/>
  <c r="AJ256" i="20"/>
  <c r="BC256" i="20"/>
  <c r="BB256" i="20"/>
  <c r="BA257" i="20"/>
  <c r="AZ258" i="20" s="1"/>
  <c r="BF256" i="20"/>
  <c r="BE256" i="20"/>
  <c r="BD256" i="20"/>
  <c r="L256" i="20"/>
  <c r="K256" i="20"/>
  <c r="I256" i="20"/>
  <c r="H257" i="20"/>
  <c r="J256" i="20"/>
  <c r="J253" i="16"/>
  <c r="K253" i="16"/>
  <c r="H254" i="16"/>
  <c r="L254" i="16" s="1"/>
  <c r="I253" i="16"/>
  <c r="T252" i="16"/>
  <c r="U252" i="16"/>
  <c r="AB121" i="16"/>
  <c r="AC121" i="16"/>
  <c r="AB252" i="16"/>
  <c r="AD252" i="16"/>
  <c r="BR252" i="16"/>
  <c r="BX252" i="16"/>
  <c r="BI252" i="16"/>
  <c r="BO252" i="16"/>
  <c r="AZ252" i="16"/>
  <c r="BF252" i="16"/>
  <c r="AW252" i="16"/>
  <c r="AN252" i="16"/>
  <c r="AE252" i="16"/>
  <c r="BV252" i="16"/>
  <c r="BT252" i="16"/>
  <c r="BS253" i="16"/>
  <c r="BW253" i="16" s="1"/>
  <c r="BU252" i="16"/>
  <c r="BL252" i="16"/>
  <c r="BJ253" i="16"/>
  <c r="BN253" i="16" s="1"/>
  <c r="BM252" i="16"/>
  <c r="BK252" i="16"/>
  <c r="BB252" i="16"/>
  <c r="BA253" i="16"/>
  <c r="BE253" i="16" s="1"/>
  <c r="BC252" i="16"/>
  <c r="BD252" i="16"/>
  <c r="AT252" i="16"/>
  <c r="AS252" i="16"/>
  <c r="AU252" i="16"/>
  <c r="AR253" i="16"/>
  <c r="AQ253" i="16" s="1"/>
  <c r="AI253" i="16"/>
  <c r="AH253" i="16" s="1"/>
  <c r="AJ252" i="16"/>
  <c r="AL252" i="16"/>
  <c r="AK252" i="16"/>
  <c r="AC252" i="16"/>
  <c r="AA252" i="16"/>
  <c r="Z253" i="16"/>
  <c r="Y253" i="16" s="1"/>
  <c r="S252" i="16"/>
  <c r="R252" i="16"/>
  <c r="V252" i="16"/>
  <c r="Q253" i="16"/>
  <c r="P253" i="16" s="1"/>
  <c r="CG258" i="21" l="1"/>
  <c r="CF258" i="21"/>
  <c r="CE258" i="21"/>
  <c r="CD258" i="21"/>
  <c r="CB259" i="21"/>
  <c r="CA259" i="21" s="1"/>
  <c r="CC258" i="21"/>
  <c r="CG257" i="20"/>
  <c r="CF257" i="20"/>
  <c r="CE257" i="20"/>
  <c r="CB258" i="20"/>
  <c r="CA259" i="20" s="1"/>
  <c r="CC257" i="20"/>
  <c r="CD257" i="20"/>
  <c r="CD253" i="16"/>
  <c r="CC253" i="16"/>
  <c r="CG253" i="16"/>
  <c r="CB254" i="16"/>
  <c r="CA254" i="16" s="1"/>
  <c r="CF253" i="16"/>
  <c r="CE253" i="16"/>
  <c r="BD258" i="21"/>
  <c r="BE258" i="21"/>
  <c r="BF258" i="21"/>
  <c r="BB258" i="21"/>
  <c r="BA259" i="21"/>
  <c r="AZ259" i="21" s="1"/>
  <c r="BC258" i="21"/>
  <c r="AE258" i="21"/>
  <c r="AC258" i="21"/>
  <c r="AB258" i="21"/>
  <c r="AA258" i="21"/>
  <c r="AD258" i="21"/>
  <c r="Z259" i="21"/>
  <c r="Y259" i="21" s="1"/>
  <c r="BO258" i="21"/>
  <c r="BK258" i="21"/>
  <c r="BL258" i="21"/>
  <c r="BJ259" i="21"/>
  <c r="BI259" i="21" s="1"/>
  <c r="BM258" i="21"/>
  <c r="BN258" i="21"/>
  <c r="H260" i="21"/>
  <c r="J259" i="21"/>
  <c r="K259" i="21"/>
  <c r="I259" i="21"/>
  <c r="L259" i="21"/>
  <c r="AL259" i="21"/>
  <c r="AK259" i="21"/>
  <c r="AI260" i="21"/>
  <c r="AH260" i="21" s="1"/>
  <c r="AN259" i="21"/>
  <c r="AJ259" i="21"/>
  <c r="AM259" i="21"/>
  <c r="R259" i="21"/>
  <c r="U259" i="21"/>
  <c r="S259" i="21"/>
  <c r="Q260" i="21"/>
  <c r="P260" i="21" s="1"/>
  <c r="V259" i="21"/>
  <c r="T259" i="21"/>
  <c r="BS260" i="21"/>
  <c r="BR260" i="21" s="1"/>
  <c r="BU259" i="21"/>
  <c r="BX259" i="21"/>
  <c r="BW259" i="21"/>
  <c r="BV259" i="21"/>
  <c r="BT259" i="21"/>
  <c r="AV259" i="21"/>
  <c r="AU259" i="21"/>
  <c r="AS259" i="21"/>
  <c r="AR260" i="21"/>
  <c r="AQ260" i="21" s="1"/>
  <c r="AW259" i="21"/>
  <c r="AT259" i="21"/>
  <c r="AV253" i="16"/>
  <c r="AM253" i="16"/>
  <c r="AU257" i="20"/>
  <c r="AT257" i="20"/>
  <c r="AR258" i="20"/>
  <c r="AQ259" i="20" s="1"/>
  <c r="AV257" i="20"/>
  <c r="AS257" i="20"/>
  <c r="AW257" i="20"/>
  <c r="Q258" i="20"/>
  <c r="P259" i="20" s="1"/>
  <c r="U257" i="20"/>
  <c r="T257" i="20"/>
  <c r="V257" i="20"/>
  <c r="S257" i="20"/>
  <c r="R257" i="20"/>
  <c r="AK257" i="20"/>
  <c r="AJ257" i="20"/>
  <c r="AI258" i="20"/>
  <c r="AH259" i="20" s="1"/>
  <c r="AN257" i="20"/>
  <c r="AM257" i="20"/>
  <c r="AL257" i="20"/>
  <c r="H258" i="20"/>
  <c r="J257" i="20"/>
  <c r="I257" i="20"/>
  <c r="L257" i="20"/>
  <c r="K257" i="20"/>
  <c r="BE257" i="20"/>
  <c r="BD257" i="20"/>
  <c r="BB257" i="20"/>
  <c r="BA258" i="20"/>
  <c r="AZ259" i="20" s="1"/>
  <c r="BF257" i="20"/>
  <c r="BC257" i="20"/>
  <c r="AA257" i="20"/>
  <c r="Z258" i="20"/>
  <c r="Y259" i="20" s="1"/>
  <c r="AE257" i="20"/>
  <c r="AD257" i="20"/>
  <c r="AC257" i="20"/>
  <c r="AB257" i="20"/>
  <c r="BS258" i="20"/>
  <c r="BR259" i="20" s="1"/>
  <c r="BX257" i="20"/>
  <c r="BW257" i="20"/>
  <c r="BV257" i="20"/>
  <c r="BU257" i="20"/>
  <c r="BT257" i="20"/>
  <c r="BO257" i="20"/>
  <c r="BN257" i="20"/>
  <c r="BM257" i="20"/>
  <c r="BL257" i="20"/>
  <c r="BK257" i="20"/>
  <c r="BJ258" i="20"/>
  <c r="BI259" i="20" s="1"/>
  <c r="J254" i="16"/>
  <c r="K254" i="16"/>
  <c r="H255" i="16"/>
  <c r="L255" i="16" s="1"/>
  <c r="I254" i="16"/>
  <c r="AA121" i="16"/>
  <c r="AD121" i="16" s="1"/>
  <c r="T253" i="16"/>
  <c r="U253" i="16"/>
  <c r="AB253" i="16"/>
  <c r="AD253" i="16"/>
  <c r="BR253" i="16"/>
  <c r="BX253" i="16"/>
  <c r="BI253" i="16"/>
  <c r="BO253" i="16"/>
  <c r="AZ253" i="16"/>
  <c r="BF253" i="16"/>
  <c r="AW253" i="16"/>
  <c r="AN253" i="16"/>
  <c r="AE253" i="16"/>
  <c r="BU253" i="16"/>
  <c r="BV253" i="16"/>
  <c r="BT253" i="16"/>
  <c r="BS254" i="16"/>
  <c r="BW254" i="16" s="1"/>
  <c r="BM253" i="16"/>
  <c r="BJ254" i="16"/>
  <c r="BN254" i="16" s="1"/>
  <c r="BL253" i="16"/>
  <c r="BK253" i="16"/>
  <c r="BC253" i="16"/>
  <c r="BA254" i="16"/>
  <c r="BE254" i="16" s="1"/>
  <c r="BD253" i="16"/>
  <c r="BB253" i="16"/>
  <c r="AS253" i="16"/>
  <c r="AR254" i="16"/>
  <c r="AQ254" i="16" s="1"/>
  <c r="AT253" i="16"/>
  <c r="AU253" i="16"/>
  <c r="AJ253" i="16"/>
  <c r="AI254" i="16"/>
  <c r="AH254" i="16" s="1"/>
  <c r="AL253" i="16"/>
  <c r="AK253" i="16"/>
  <c r="Z254" i="16"/>
  <c r="Y254" i="16" s="1"/>
  <c r="AA253" i="16"/>
  <c r="AC253" i="16"/>
  <c r="S253" i="16"/>
  <c r="R253" i="16"/>
  <c r="Q254" i="16"/>
  <c r="P254" i="16" s="1"/>
  <c r="V253" i="16"/>
  <c r="CG259" i="21" l="1"/>
  <c r="CF259" i="21"/>
  <c r="CE259" i="21"/>
  <c r="CB260" i="21"/>
  <c r="CA260" i="21" s="1"/>
  <c r="CD259" i="21"/>
  <c r="CC259" i="21"/>
  <c r="CG258" i="20"/>
  <c r="CF258" i="20"/>
  <c r="CC258" i="20"/>
  <c r="CB259" i="20"/>
  <c r="CA260" i="20" s="1"/>
  <c r="CE258" i="20"/>
  <c r="CD258" i="20"/>
  <c r="CE254" i="16"/>
  <c r="CD254" i="16"/>
  <c r="CC254" i="16"/>
  <c r="CB255" i="16"/>
  <c r="CA255" i="16" s="1"/>
  <c r="CG254" i="16"/>
  <c r="CF254" i="16"/>
  <c r="BB259" i="21"/>
  <c r="BC259" i="21"/>
  <c r="BD259" i="21"/>
  <c r="BA260" i="21"/>
  <c r="AZ260" i="21" s="1"/>
  <c r="BF259" i="21"/>
  <c r="BE259" i="21"/>
  <c r="AE259" i="21"/>
  <c r="AA259" i="21"/>
  <c r="AB259" i="21"/>
  <c r="AD259" i="21"/>
  <c r="AC259" i="21"/>
  <c r="Z260" i="21"/>
  <c r="Y260" i="21" s="1"/>
  <c r="BJ260" i="21"/>
  <c r="BI260" i="21" s="1"/>
  <c r="BO259" i="21"/>
  <c r="BK259" i="21"/>
  <c r="BN259" i="21"/>
  <c r="BL259" i="21"/>
  <c r="BM259" i="21"/>
  <c r="T260" i="21"/>
  <c r="S260" i="21"/>
  <c r="Q261" i="21"/>
  <c r="P261" i="21" s="1"/>
  <c r="V260" i="21"/>
  <c r="R260" i="21"/>
  <c r="U260" i="21"/>
  <c r="AN260" i="21"/>
  <c r="AM260" i="21"/>
  <c r="AL260" i="21"/>
  <c r="AK260" i="21"/>
  <c r="AJ260" i="21"/>
  <c r="AI261" i="21"/>
  <c r="AH261" i="21" s="1"/>
  <c r="AR261" i="21"/>
  <c r="AQ261" i="21" s="1"/>
  <c r="AW260" i="21"/>
  <c r="AS260" i="21"/>
  <c r="AU260" i="21"/>
  <c r="AT260" i="21"/>
  <c r="AV260" i="21"/>
  <c r="BT260" i="21"/>
  <c r="BW260" i="21"/>
  <c r="BS261" i="21"/>
  <c r="BR261" i="21" s="1"/>
  <c r="BV260" i="21"/>
  <c r="BU260" i="21"/>
  <c r="BX260" i="21"/>
  <c r="I260" i="21"/>
  <c r="L260" i="21"/>
  <c r="K260" i="21"/>
  <c r="J260" i="21"/>
  <c r="H261" i="21"/>
  <c r="AV254" i="16"/>
  <c r="AM254" i="16"/>
  <c r="BA259" i="20"/>
  <c r="AZ260" i="20" s="1"/>
  <c r="BF258" i="20"/>
  <c r="BE258" i="20"/>
  <c r="BD258" i="20"/>
  <c r="BC258" i="20"/>
  <c r="BB258" i="20"/>
  <c r="BJ259" i="20"/>
  <c r="BI260" i="20" s="1"/>
  <c r="BO258" i="20"/>
  <c r="BN258" i="20"/>
  <c r="BM258" i="20"/>
  <c r="BL258" i="20"/>
  <c r="BK258" i="20"/>
  <c r="H259" i="20"/>
  <c r="L258" i="20"/>
  <c r="K258" i="20"/>
  <c r="J258" i="20"/>
  <c r="I258" i="20"/>
  <c r="AW258" i="20"/>
  <c r="AV258" i="20"/>
  <c r="AU258" i="20"/>
  <c r="AT258" i="20"/>
  <c r="AS258" i="20"/>
  <c r="AR259" i="20"/>
  <c r="AQ260" i="20" s="1"/>
  <c r="AC258" i="20"/>
  <c r="AB258" i="20"/>
  <c r="AA258" i="20"/>
  <c r="Z259" i="20"/>
  <c r="Y260" i="20" s="1"/>
  <c r="AE258" i="20"/>
  <c r="AD258" i="20"/>
  <c r="AM258" i="20"/>
  <c r="AL258" i="20"/>
  <c r="AK258" i="20"/>
  <c r="AJ258" i="20"/>
  <c r="AN258" i="20"/>
  <c r="AI259" i="20"/>
  <c r="AH260" i="20" s="1"/>
  <c r="BS259" i="20"/>
  <c r="BR260" i="20" s="1"/>
  <c r="BX258" i="20"/>
  <c r="BW258" i="20"/>
  <c r="BV258" i="20"/>
  <c r="BU258" i="20"/>
  <c r="BT258" i="20"/>
  <c r="S258" i="20"/>
  <c r="R258" i="20"/>
  <c r="Q259" i="20"/>
  <c r="P260" i="20" s="1"/>
  <c r="V258" i="20"/>
  <c r="U258" i="20"/>
  <c r="T258" i="20"/>
  <c r="J255" i="16"/>
  <c r="K255" i="16"/>
  <c r="H256" i="16"/>
  <c r="L256" i="16" s="1"/>
  <c r="I255" i="16"/>
  <c r="T254" i="16"/>
  <c r="U254" i="16"/>
  <c r="AC122" i="16"/>
  <c r="AB122" i="16"/>
  <c r="AB254" i="16"/>
  <c r="AD254" i="16"/>
  <c r="BR254" i="16"/>
  <c r="BX254" i="16"/>
  <c r="BI254" i="16"/>
  <c r="BO254" i="16"/>
  <c r="AZ254" i="16"/>
  <c r="BF254" i="16"/>
  <c r="AW254" i="16"/>
  <c r="AN254" i="16"/>
  <c r="AE254" i="16"/>
  <c r="BV254" i="16"/>
  <c r="BS255" i="16"/>
  <c r="BW255" i="16" s="1"/>
  <c r="BU254" i="16"/>
  <c r="BT254" i="16"/>
  <c r="BM254" i="16"/>
  <c r="BK254" i="16"/>
  <c r="BL254" i="16"/>
  <c r="BJ255" i="16"/>
  <c r="BN255" i="16" s="1"/>
  <c r="BD254" i="16"/>
  <c r="BB254" i="16"/>
  <c r="BA255" i="16"/>
  <c r="BE255" i="16" s="1"/>
  <c r="BC254" i="16"/>
  <c r="AT254" i="16"/>
  <c r="AR255" i="16"/>
  <c r="AQ255" i="16" s="1"/>
  <c r="AS254" i="16"/>
  <c r="AU254" i="16"/>
  <c r="AK254" i="16"/>
  <c r="AJ254" i="16"/>
  <c r="AI255" i="16"/>
  <c r="AH255" i="16" s="1"/>
  <c r="AL254" i="16"/>
  <c r="Z255" i="16"/>
  <c r="Y255" i="16" s="1"/>
  <c r="AC254" i="16"/>
  <c r="AA254" i="16"/>
  <c r="S254" i="16"/>
  <c r="R254" i="16"/>
  <c r="Q255" i="16"/>
  <c r="P255" i="16" s="1"/>
  <c r="V254" i="16"/>
  <c r="CB260" i="20" l="1"/>
  <c r="CA261" i="20" s="1"/>
  <c r="CG259" i="20"/>
  <c r="CD259" i="20"/>
  <c r="CC259" i="20"/>
  <c r="CE259" i="20"/>
  <c r="CF259" i="20"/>
  <c r="CB261" i="21"/>
  <c r="CA261" i="21" s="1"/>
  <c r="CG260" i="21"/>
  <c r="CF260" i="21"/>
  <c r="CE260" i="21"/>
  <c r="CD260" i="21"/>
  <c r="CC260" i="21"/>
  <c r="CF255" i="16"/>
  <c r="CE255" i="16"/>
  <c r="CD255" i="16"/>
  <c r="CB256" i="16"/>
  <c r="CA256" i="16" s="1"/>
  <c r="CC255" i="16"/>
  <c r="CG255" i="16"/>
  <c r="BE260" i="21"/>
  <c r="BC260" i="21"/>
  <c r="BA261" i="21"/>
  <c r="AZ261" i="21" s="1"/>
  <c r="BF260" i="21"/>
  <c r="BB260" i="21"/>
  <c r="BD260" i="21"/>
  <c r="BJ261" i="21"/>
  <c r="BI261" i="21" s="1"/>
  <c r="BN260" i="21"/>
  <c r="BL260" i="21"/>
  <c r="BM260" i="21"/>
  <c r="AA260" i="21"/>
  <c r="AB260" i="21"/>
  <c r="Z261" i="21"/>
  <c r="Y261" i="21" s="1"/>
  <c r="AE260" i="21"/>
  <c r="BK260" i="21"/>
  <c r="AC260" i="21"/>
  <c r="BO260" i="21"/>
  <c r="AD260" i="21"/>
  <c r="BV261" i="21"/>
  <c r="BU261" i="21"/>
  <c r="BS262" i="21"/>
  <c r="BR262" i="21" s="1"/>
  <c r="BX261" i="21"/>
  <c r="BW261" i="21"/>
  <c r="BT261" i="21"/>
  <c r="AU261" i="21"/>
  <c r="AS261" i="21"/>
  <c r="AW261" i="21"/>
  <c r="AV261" i="21"/>
  <c r="AT261" i="21"/>
  <c r="AR262" i="21"/>
  <c r="AQ262" i="21" s="1"/>
  <c r="K261" i="21"/>
  <c r="J261" i="21"/>
  <c r="H262" i="21"/>
  <c r="I261" i="21"/>
  <c r="L261" i="21"/>
  <c r="AI262" i="21"/>
  <c r="AH262" i="21" s="1"/>
  <c r="AK261" i="21"/>
  <c r="AL261" i="21"/>
  <c r="AJ261" i="21"/>
  <c r="AN261" i="21"/>
  <c r="AM261" i="21"/>
  <c r="V261" i="21"/>
  <c r="U261" i="21"/>
  <c r="T261" i="21"/>
  <c r="Q262" i="21"/>
  <c r="P262" i="21" s="1"/>
  <c r="S261" i="21"/>
  <c r="R261" i="21"/>
  <c r="AV255" i="16"/>
  <c r="AM255" i="16"/>
  <c r="AI260" i="20"/>
  <c r="AH261" i="20" s="1"/>
  <c r="AN259" i="20"/>
  <c r="AM259" i="20"/>
  <c r="AL259" i="20"/>
  <c r="AK259" i="20"/>
  <c r="AJ259" i="20"/>
  <c r="AE259" i="20"/>
  <c r="AD259" i="20"/>
  <c r="AC259" i="20"/>
  <c r="AB259" i="20"/>
  <c r="AA259" i="20"/>
  <c r="Z260" i="20"/>
  <c r="Y261" i="20" s="1"/>
  <c r="J259" i="20"/>
  <c r="I259" i="20"/>
  <c r="H260" i="20"/>
  <c r="L259" i="20"/>
  <c r="K259" i="20"/>
  <c r="U259" i="20"/>
  <c r="T259" i="20"/>
  <c r="S259" i="20"/>
  <c r="R259" i="20"/>
  <c r="V259" i="20"/>
  <c r="Q260" i="20"/>
  <c r="P261" i="20" s="1"/>
  <c r="BU259" i="20"/>
  <c r="BT259" i="20"/>
  <c r="BS260" i="20"/>
  <c r="BR261" i="20" s="1"/>
  <c r="BX259" i="20"/>
  <c r="BW259" i="20"/>
  <c r="BV259" i="20"/>
  <c r="AR260" i="20"/>
  <c r="AQ261" i="20" s="1"/>
  <c r="AW259" i="20"/>
  <c r="AV259" i="20"/>
  <c r="AU259" i="20"/>
  <c r="AT259" i="20"/>
  <c r="AS259" i="20"/>
  <c r="BK259" i="20"/>
  <c r="BJ260" i="20"/>
  <c r="BI261" i="20" s="1"/>
  <c r="BO259" i="20"/>
  <c r="BN259" i="20"/>
  <c r="BM259" i="20"/>
  <c r="BL259" i="20"/>
  <c r="BA260" i="20"/>
  <c r="AZ261" i="20" s="1"/>
  <c r="BF259" i="20"/>
  <c r="BE259" i="20"/>
  <c r="BD259" i="20"/>
  <c r="BC259" i="20"/>
  <c r="BB259" i="20"/>
  <c r="J256" i="16"/>
  <c r="K256" i="16"/>
  <c r="H257" i="16"/>
  <c r="L257" i="16" s="1"/>
  <c r="I256" i="16"/>
  <c r="T255" i="16"/>
  <c r="U255" i="16"/>
  <c r="AA122" i="16"/>
  <c r="AD122" i="16" s="1"/>
  <c r="AB255" i="16"/>
  <c r="AD255" i="16"/>
  <c r="BR255" i="16"/>
  <c r="BX255" i="16"/>
  <c r="BI255" i="16"/>
  <c r="BO255" i="16"/>
  <c r="AZ255" i="16"/>
  <c r="BF255" i="16"/>
  <c r="AW255" i="16"/>
  <c r="AN255" i="16"/>
  <c r="AE255" i="16"/>
  <c r="BS256" i="16"/>
  <c r="BW256" i="16" s="1"/>
  <c r="BU255" i="16"/>
  <c r="BT255" i="16"/>
  <c r="BV255" i="16"/>
  <c r="BK255" i="16"/>
  <c r="BJ256" i="16"/>
  <c r="BN256" i="16" s="1"/>
  <c r="BM255" i="16"/>
  <c r="BL255" i="16"/>
  <c r="BC255" i="16"/>
  <c r="BD255" i="16"/>
  <c r="BB255" i="16"/>
  <c r="BA256" i="16"/>
  <c r="BE256" i="16" s="1"/>
  <c r="AU255" i="16"/>
  <c r="AR256" i="16"/>
  <c r="AQ256" i="16" s="1"/>
  <c r="AS255" i="16"/>
  <c r="AT255" i="16"/>
  <c r="AL255" i="16"/>
  <c r="AK255" i="16"/>
  <c r="AJ255" i="16"/>
  <c r="AI256" i="16"/>
  <c r="AH256" i="16" s="1"/>
  <c r="AA255" i="16"/>
  <c r="Z256" i="16"/>
  <c r="Y256" i="16" s="1"/>
  <c r="AC255" i="16"/>
  <c r="S255" i="16"/>
  <c r="R255" i="16"/>
  <c r="Q256" i="16"/>
  <c r="P256" i="16" s="1"/>
  <c r="V255" i="16"/>
  <c r="CB262" i="21" l="1"/>
  <c r="CA262" i="21" s="1"/>
  <c r="CG261" i="21"/>
  <c r="CF261" i="21"/>
  <c r="CE261" i="21"/>
  <c r="CD261" i="21"/>
  <c r="CC261" i="21"/>
  <c r="CB261" i="20"/>
  <c r="CA262" i="20" s="1"/>
  <c r="CE260" i="20"/>
  <c r="CG260" i="20"/>
  <c r="CF260" i="20"/>
  <c r="CD260" i="20"/>
  <c r="CC260" i="20"/>
  <c r="CG256" i="16"/>
  <c r="CF256" i="16"/>
  <c r="CE256" i="16"/>
  <c r="CB257" i="16"/>
  <c r="CA257" i="16" s="1"/>
  <c r="CD256" i="16"/>
  <c r="CC256" i="16"/>
  <c r="BE261" i="21"/>
  <c r="BB261" i="21"/>
  <c r="BF261" i="21"/>
  <c r="BD261" i="21"/>
  <c r="BA262" i="21"/>
  <c r="AZ262" i="21" s="1"/>
  <c r="BC261" i="21"/>
  <c r="BK261" i="21"/>
  <c r="BL261" i="21"/>
  <c r="BM261" i="21"/>
  <c r="BJ262" i="21"/>
  <c r="BI262" i="21" s="1"/>
  <c r="BN261" i="21"/>
  <c r="BO261" i="21"/>
  <c r="AE261" i="21"/>
  <c r="AA261" i="21"/>
  <c r="Z262" i="21"/>
  <c r="Y262" i="21" s="1"/>
  <c r="AD261" i="21"/>
  <c r="AB261" i="21"/>
  <c r="AC261" i="21"/>
  <c r="AT262" i="21"/>
  <c r="AS262" i="21"/>
  <c r="AW262" i="21"/>
  <c r="AV262" i="21"/>
  <c r="AR263" i="21"/>
  <c r="AQ263" i="21" s="1"/>
  <c r="AU262" i="21"/>
  <c r="Q263" i="21"/>
  <c r="P263" i="21" s="1"/>
  <c r="S262" i="21"/>
  <c r="R262" i="21"/>
  <c r="V262" i="21"/>
  <c r="U262" i="21"/>
  <c r="T262" i="21"/>
  <c r="AJ262" i="21"/>
  <c r="AM262" i="21"/>
  <c r="AI263" i="21"/>
  <c r="AH263" i="21" s="1"/>
  <c r="AN262" i="21"/>
  <c r="AK262" i="21"/>
  <c r="AL262" i="21"/>
  <c r="BX262" i="21"/>
  <c r="BW262" i="21"/>
  <c r="BT262" i="21"/>
  <c r="BS263" i="21"/>
  <c r="BR263" i="21" s="1"/>
  <c r="BU262" i="21"/>
  <c r="BV262" i="21"/>
  <c r="L262" i="21"/>
  <c r="H263" i="21"/>
  <c r="I262" i="21"/>
  <c r="J262" i="21"/>
  <c r="K262" i="21"/>
  <c r="AV256" i="16"/>
  <c r="AM256" i="16"/>
  <c r="BW260" i="20"/>
  <c r="BV260" i="20"/>
  <c r="BU260" i="20"/>
  <c r="BT260" i="20"/>
  <c r="BX260" i="20"/>
  <c r="BS261" i="20"/>
  <c r="BR262" i="20" s="1"/>
  <c r="Z261" i="20"/>
  <c r="Y262" i="20" s="1"/>
  <c r="AE260" i="20"/>
  <c r="AD260" i="20"/>
  <c r="AC260" i="20"/>
  <c r="AB260" i="20"/>
  <c r="AA260" i="20"/>
  <c r="BM260" i="20"/>
  <c r="BL260" i="20"/>
  <c r="BK260" i="20"/>
  <c r="BJ261" i="20"/>
  <c r="BI262" i="20" s="1"/>
  <c r="BO260" i="20"/>
  <c r="BN260" i="20"/>
  <c r="AS260" i="20"/>
  <c r="AR261" i="20"/>
  <c r="AQ262" i="20" s="1"/>
  <c r="AW260" i="20"/>
  <c r="AV260" i="20"/>
  <c r="AU260" i="20"/>
  <c r="AT260" i="20"/>
  <c r="Q261" i="20"/>
  <c r="P262" i="20" s="1"/>
  <c r="V260" i="20"/>
  <c r="U260" i="20"/>
  <c r="T260" i="20"/>
  <c r="S260" i="20"/>
  <c r="R260" i="20"/>
  <c r="BC260" i="20"/>
  <c r="BB260" i="20"/>
  <c r="BA261" i="20"/>
  <c r="AZ262" i="20" s="1"/>
  <c r="BF260" i="20"/>
  <c r="BE260" i="20"/>
  <c r="BD260" i="20"/>
  <c r="L260" i="20"/>
  <c r="K260" i="20"/>
  <c r="J260" i="20"/>
  <c r="I260" i="20"/>
  <c r="H261" i="20"/>
  <c r="AI261" i="20"/>
  <c r="AH262" i="20" s="1"/>
  <c r="AN260" i="20"/>
  <c r="AM260" i="20"/>
  <c r="AL260" i="20"/>
  <c r="AK260" i="20"/>
  <c r="AJ260" i="20"/>
  <c r="J257" i="16"/>
  <c r="K257" i="16"/>
  <c r="H258" i="16"/>
  <c r="L258" i="16" s="1"/>
  <c r="I257" i="16"/>
  <c r="T256" i="16"/>
  <c r="U256" i="16"/>
  <c r="AB256" i="16"/>
  <c r="AD256" i="16"/>
  <c r="AC123" i="16"/>
  <c r="AB123" i="16"/>
  <c r="BR256" i="16"/>
  <c r="BX256" i="16"/>
  <c r="BI256" i="16"/>
  <c r="BO256" i="16"/>
  <c r="AZ256" i="16"/>
  <c r="BF256" i="16"/>
  <c r="AW256" i="16"/>
  <c r="AN256" i="16"/>
  <c r="AE256" i="16"/>
  <c r="BS257" i="16"/>
  <c r="BW257" i="16" s="1"/>
  <c r="BV256" i="16"/>
  <c r="BU256" i="16"/>
  <c r="BT256" i="16"/>
  <c r="BL256" i="16"/>
  <c r="BM256" i="16"/>
  <c r="BK256" i="16"/>
  <c r="BJ257" i="16"/>
  <c r="BN257" i="16" s="1"/>
  <c r="BD256" i="16"/>
  <c r="BB256" i="16"/>
  <c r="BC256" i="16"/>
  <c r="BA257" i="16"/>
  <c r="BE257" i="16" s="1"/>
  <c r="AS256" i="16"/>
  <c r="AU256" i="16"/>
  <c r="AT256" i="16"/>
  <c r="AR257" i="16"/>
  <c r="AQ257" i="16" s="1"/>
  <c r="AL256" i="16"/>
  <c r="AK256" i="16"/>
  <c r="AJ256" i="16"/>
  <c r="AI257" i="16"/>
  <c r="AH257" i="16" s="1"/>
  <c r="AA256" i="16"/>
  <c r="Z257" i="16"/>
  <c r="Y257" i="16" s="1"/>
  <c r="AC256" i="16"/>
  <c r="S256" i="16"/>
  <c r="R256" i="16"/>
  <c r="Q257" i="16"/>
  <c r="P257" i="16" s="1"/>
  <c r="V256" i="16"/>
  <c r="CC261" i="20" l="1"/>
  <c r="CB262" i="20"/>
  <c r="CA263" i="20" s="1"/>
  <c r="CF261" i="20"/>
  <c r="CE261" i="20"/>
  <c r="CD261" i="20"/>
  <c r="CG261" i="20"/>
  <c r="CC262" i="21"/>
  <c r="CB263" i="21"/>
  <c r="CA263" i="21" s="1"/>
  <c r="CD262" i="21"/>
  <c r="CG262" i="21"/>
  <c r="CF262" i="21"/>
  <c r="CE262" i="21"/>
  <c r="CG257" i="16"/>
  <c r="CF257" i="16"/>
  <c r="CC257" i="16"/>
  <c r="CE257" i="16"/>
  <c r="CD257" i="16"/>
  <c r="CB258" i="16"/>
  <c r="CA258" i="16" s="1"/>
  <c r="BE262" i="21"/>
  <c r="BF262" i="21"/>
  <c r="BB262" i="21"/>
  <c r="BA263" i="21"/>
  <c r="AZ263" i="21" s="1"/>
  <c r="BC262" i="21"/>
  <c r="BD262" i="21"/>
  <c r="BN262" i="21"/>
  <c r="BJ263" i="21"/>
  <c r="BI263" i="21" s="1"/>
  <c r="BO262" i="21"/>
  <c r="BM262" i="21"/>
  <c r="BK262" i="21"/>
  <c r="BL262" i="21"/>
  <c r="AD262" i="21"/>
  <c r="AE262" i="21"/>
  <c r="AC262" i="21"/>
  <c r="Z263" i="21"/>
  <c r="Y263" i="21" s="1"/>
  <c r="AA262" i="21"/>
  <c r="AB262" i="21"/>
  <c r="AL263" i="21"/>
  <c r="AK263" i="21"/>
  <c r="AI264" i="21"/>
  <c r="AH264" i="21" s="1"/>
  <c r="AN263" i="21"/>
  <c r="AJ263" i="21"/>
  <c r="AM263" i="21"/>
  <c r="R263" i="21"/>
  <c r="U263" i="21"/>
  <c r="S263" i="21"/>
  <c r="Q264" i="21"/>
  <c r="P264" i="21" s="1"/>
  <c r="T263" i="21"/>
  <c r="V263" i="21"/>
  <c r="BS264" i="21"/>
  <c r="BR264" i="21" s="1"/>
  <c r="BU263" i="21"/>
  <c r="BX263" i="21"/>
  <c r="BV263" i="21"/>
  <c r="BW263" i="21"/>
  <c r="BT263" i="21"/>
  <c r="H264" i="21"/>
  <c r="J263" i="21"/>
  <c r="L263" i="21"/>
  <c r="K263" i="21"/>
  <c r="I263" i="21"/>
  <c r="AV263" i="21"/>
  <c r="AU263" i="21"/>
  <c r="AR264" i="21"/>
  <c r="AQ264" i="21" s="1"/>
  <c r="AT263" i="21"/>
  <c r="AS263" i="21"/>
  <c r="AW263" i="21"/>
  <c r="AV257" i="16"/>
  <c r="AM257" i="16"/>
  <c r="H262" i="20"/>
  <c r="L261" i="20"/>
  <c r="K261" i="20"/>
  <c r="J261" i="20"/>
  <c r="I261" i="20"/>
  <c r="BE261" i="20"/>
  <c r="BD261" i="20"/>
  <c r="BC261" i="20"/>
  <c r="BB261" i="20"/>
  <c r="BA262" i="20"/>
  <c r="AZ263" i="20" s="1"/>
  <c r="BF261" i="20"/>
  <c r="BS262" i="20"/>
  <c r="BR263" i="20" s="1"/>
  <c r="BX261" i="20"/>
  <c r="BW261" i="20"/>
  <c r="BV261" i="20"/>
  <c r="BU261" i="20"/>
  <c r="BT261" i="20"/>
  <c r="Q262" i="20"/>
  <c r="P263" i="20" s="1"/>
  <c r="V261" i="20"/>
  <c r="U261" i="20"/>
  <c r="T261" i="20"/>
  <c r="S261" i="20"/>
  <c r="R261" i="20"/>
  <c r="BO261" i="20"/>
  <c r="BN261" i="20"/>
  <c r="BM261" i="20"/>
  <c r="BL261" i="20"/>
  <c r="BK261" i="20"/>
  <c r="BJ262" i="20"/>
  <c r="BI263" i="20" s="1"/>
  <c r="AU261" i="20"/>
  <c r="AT261" i="20"/>
  <c r="AS261" i="20"/>
  <c r="AR262" i="20"/>
  <c r="AQ263" i="20" s="1"/>
  <c r="AW261" i="20"/>
  <c r="AV261" i="20"/>
  <c r="AK261" i="20"/>
  <c r="AJ261" i="20"/>
  <c r="AI262" i="20"/>
  <c r="AH263" i="20" s="1"/>
  <c r="AN261" i="20"/>
  <c r="AM261" i="20"/>
  <c r="AL261" i="20"/>
  <c r="AA261" i="20"/>
  <c r="Z262" i="20"/>
  <c r="Y263" i="20" s="1"/>
  <c r="AE261" i="20"/>
  <c r="AD261" i="20"/>
  <c r="AC261" i="20"/>
  <c r="AB261" i="20"/>
  <c r="J258" i="16"/>
  <c r="K258" i="16"/>
  <c r="H259" i="16"/>
  <c r="L259" i="16" s="1"/>
  <c r="I258" i="16"/>
  <c r="AA123" i="16"/>
  <c r="AD123" i="16" s="1"/>
  <c r="T257" i="16"/>
  <c r="U257" i="16"/>
  <c r="AB257" i="16"/>
  <c r="AD257" i="16"/>
  <c r="BR257" i="16"/>
  <c r="BX257" i="16"/>
  <c r="BI257" i="16"/>
  <c r="BO257" i="16"/>
  <c r="AZ257" i="16"/>
  <c r="BF257" i="16"/>
  <c r="AW257" i="16"/>
  <c r="AN257" i="16"/>
  <c r="AE257" i="16"/>
  <c r="BT257" i="16"/>
  <c r="BU257" i="16"/>
  <c r="BS258" i="16"/>
  <c r="BW258" i="16" s="1"/>
  <c r="BV257" i="16"/>
  <c r="BJ258" i="16"/>
  <c r="BN258" i="16" s="1"/>
  <c r="BM257" i="16"/>
  <c r="BK257" i="16"/>
  <c r="BL257" i="16"/>
  <c r="BC257" i="16"/>
  <c r="BB257" i="16"/>
  <c r="BD257" i="16"/>
  <c r="BA258" i="16"/>
  <c r="BE258" i="16" s="1"/>
  <c r="AT257" i="16"/>
  <c r="AS257" i="16"/>
  <c r="AU257" i="16"/>
  <c r="AR258" i="16"/>
  <c r="AQ258" i="16" s="1"/>
  <c r="AL257" i="16"/>
  <c r="AK257" i="16"/>
  <c r="AJ257" i="16"/>
  <c r="AI258" i="16"/>
  <c r="AH258" i="16" s="1"/>
  <c r="AC257" i="16"/>
  <c r="AA257" i="16"/>
  <c r="Z258" i="16"/>
  <c r="Y258" i="16" s="1"/>
  <c r="S257" i="16"/>
  <c r="R257" i="16"/>
  <c r="Q258" i="16"/>
  <c r="P258" i="16" s="1"/>
  <c r="V257" i="16"/>
  <c r="CD262" i="20" l="1"/>
  <c r="CC262" i="20"/>
  <c r="CG262" i="20"/>
  <c r="CB263" i="20"/>
  <c r="CA264" i="20" s="1"/>
  <c r="CF262" i="20"/>
  <c r="CE262" i="20"/>
  <c r="CD263" i="21"/>
  <c r="CC263" i="21"/>
  <c r="CB264" i="21"/>
  <c r="CA264" i="21" s="1"/>
  <c r="CG263" i="21"/>
  <c r="CF263" i="21"/>
  <c r="CE263" i="21"/>
  <c r="CB259" i="16"/>
  <c r="CA259" i="16" s="1"/>
  <c r="CG258" i="16"/>
  <c r="CD258" i="16"/>
  <c r="CF258" i="16"/>
  <c r="CE258" i="16"/>
  <c r="CC258" i="16"/>
  <c r="BF263" i="21"/>
  <c r="BC263" i="21"/>
  <c r="BA264" i="21"/>
  <c r="AZ264" i="21" s="1"/>
  <c r="BE263" i="21"/>
  <c r="BB263" i="21"/>
  <c r="BD263" i="21"/>
  <c r="BM263" i="21"/>
  <c r="BL263" i="21"/>
  <c r="BN263" i="21"/>
  <c r="BK263" i="21"/>
  <c r="BO263" i="21"/>
  <c r="BJ264" i="21"/>
  <c r="BI264" i="21" s="1"/>
  <c r="AA263" i="21"/>
  <c r="AB263" i="21"/>
  <c r="AE263" i="21"/>
  <c r="AC263" i="21"/>
  <c r="AD263" i="21"/>
  <c r="Z264" i="21"/>
  <c r="Y264" i="21" s="1"/>
  <c r="BT264" i="21"/>
  <c r="BW264" i="21"/>
  <c r="BX264" i="21"/>
  <c r="BS265" i="21"/>
  <c r="BR265" i="21" s="1"/>
  <c r="BV264" i="21"/>
  <c r="BU264" i="21"/>
  <c r="AR265" i="21"/>
  <c r="AQ265" i="21" s="1"/>
  <c r="AW264" i="21"/>
  <c r="AS264" i="21"/>
  <c r="AU264" i="21"/>
  <c r="AV264" i="21"/>
  <c r="AT264" i="21"/>
  <c r="I264" i="21"/>
  <c r="L264" i="21"/>
  <c r="J264" i="21"/>
  <c r="K264" i="21"/>
  <c r="H265" i="21"/>
  <c r="T264" i="21"/>
  <c r="S264" i="21"/>
  <c r="Q265" i="21"/>
  <c r="P265" i="21" s="1"/>
  <c r="U264" i="21"/>
  <c r="R264" i="21"/>
  <c r="V264" i="21"/>
  <c r="AN264" i="21"/>
  <c r="AM264" i="21"/>
  <c r="AI265" i="21"/>
  <c r="AH265" i="21" s="1"/>
  <c r="AK264" i="21"/>
  <c r="AL264" i="21"/>
  <c r="AJ264" i="21"/>
  <c r="AV258" i="16"/>
  <c r="AM258" i="16"/>
  <c r="AW262" i="20"/>
  <c r="AV262" i="20"/>
  <c r="AU262" i="20"/>
  <c r="AT262" i="20"/>
  <c r="AS262" i="20"/>
  <c r="AR263" i="20"/>
  <c r="AQ264" i="20" s="1"/>
  <c r="S262" i="20"/>
  <c r="R262" i="20"/>
  <c r="Q263" i="20"/>
  <c r="P264" i="20" s="1"/>
  <c r="V262" i="20"/>
  <c r="U262" i="20"/>
  <c r="T262" i="20"/>
  <c r="BS263" i="20"/>
  <c r="BR264" i="20" s="1"/>
  <c r="BX262" i="20"/>
  <c r="BW262" i="20"/>
  <c r="BV262" i="20"/>
  <c r="BU262" i="20"/>
  <c r="BT262" i="20"/>
  <c r="AM262" i="20"/>
  <c r="AL262" i="20"/>
  <c r="AK262" i="20"/>
  <c r="AJ262" i="20"/>
  <c r="AI263" i="20"/>
  <c r="AH264" i="20" s="1"/>
  <c r="AN262" i="20"/>
  <c r="BJ263" i="20"/>
  <c r="BI264" i="20" s="1"/>
  <c r="BO262" i="20"/>
  <c r="BN262" i="20"/>
  <c r="BM262" i="20"/>
  <c r="BL262" i="20"/>
  <c r="BK262" i="20"/>
  <c r="BA263" i="20"/>
  <c r="AZ264" i="20" s="1"/>
  <c r="BF262" i="20"/>
  <c r="BE262" i="20"/>
  <c r="BD262" i="20"/>
  <c r="BC262" i="20"/>
  <c r="BB262" i="20"/>
  <c r="AC262" i="20"/>
  <c r="AB262" i="20"/>
  <c r="AA262" i="20"/>
  <c r="Z263" i="20"/>
  <c r="Y264" i="20" s="1"/>
  <c r="AE262" i="20"/>
  <c r="AD262" i="20"/>
  <c r="H263" i="20"/>
  <c r="L262" i="20"/>
  <c r="K262" i="20"/>
  <c r="J262" i="20"/>
  <c r="I262" i="20"/>
  <c r="J259" i="16"/>
  <c r="K259" i="16"/>
  <c r="H260" i="16"/>
  <c r="L260" i="16" s="1"/>
  <c r="I259" i="16"/>
  <c r="T258" i="16"/>
  <c r="U258" i="16"/>
  <c r="AB258" i="16"/>
  <c r="AD258" i="16"/>
  <c r="BR258" i="16"/>
  <c r="BX258" i="16"/>
  <c r="BI258" i="16"/>
  <c r="BO258" i="16"/>
  <c r="AZ258" i="16"/>
  <c r="BF258" i="16"/>
  <c r="AW258" i="16"/>
  <c r="AN258" i="16"/>
  <c r="AE258" i="16"/>
  <c r="BU258" i="16"/>
  <c r="BT258" i="16"/>
  <c r="BS259" i="16"/>
  <c r="BW259" i="16" s="1"/>
  <c r="BV258" i="16"/>
  <c r="BM258" i="16"/>
  <c r="BL258" i="16"/>
  <c r="BK258" i="16"/>
  <c r="BJ259" i="16"/>
  <c r="BN259" i="16" s="1"/>
  <c r="BA259" i="16"/>
  <c r="BE259" i="16" s="1"/>
  <c r="BD258" i="16"/>
  <c r="BB258" i="16"/>
  <c r="BC258" i="16"/>
  <c r="AU258" i="16"/>
  <c r="AT258" i="16"/>
  <c r="AS258" i="16"/>
  <c r="AR259" i="16"/>
  <c r="AQ259" i="16" s="1"/>
  <c r="AL258" i="16"/>
  <c r="AK258" i="16"/>
  <c r="AI259" i="16"/>
  <c r="AH259" i="16" s="1"/>
  <c r="AJ258" i="16"/>
  <c r="AC258" i="16"/>
  <c r="AA258" i="16"/>
  <c r="Z259" i="16"/>
  <c r="Y259" i="16" s="1"/>
  <c r="S258" i="16"/>
  <c r="R258" i="16"/>
  <c r="Q259" i="16"/>
  <c r="P259" i="16" s="1"/>
  <c r="V258" i="16"/>
  <c r="CE263" i="20" l="1"/>
  <c r="CD263" i="20"/>
  <c r="CC263" i="20"/>
  <c r="CG263" i="20"/>
  <c r="CF263" i="20"/>
  <c r="CB264" i="20"/>
  <c r="CA265" i="20" s="1"/>
  <c r="CE264" i="21"/>
  <c r="CD264" i="21"/>
  <c r="CC264" i="21"/>
  <c r="CF264" i="21"/>
  <c r="CB265" i="21"/>
  <c r="CA265" i="21" s="1"/>
  <c r="CG264" i="21"/>
  <c r="CB260" i="16"/>
  <c r="CA260" i="16" s="1"/>
  <c r="CE259" i="16"/>
  <c r="CG259" i="16"/>
  <c r="CF259" i="16"/>
  <c r="CD259" i="16"/>
  <c r="CC259" i="16"/>
  <c r="BB264" i="21"/>
  <c r="BE264" i="21"/>
  <c r="BA265" i="21"/>
  <c r="AZ265" i="21" s="1"/>
  <c r="BF264" i="21"/>
  <c r="BD264" i="21"/>
  <c r="BC264" i="21"/>
  <c r="BM264" i="21"/>
  <c r="BN264" i="21"/>
  <c r="BO264" i="21"/>
  <c r="BJ265" i="21"/>
  <c r="BI265" i="21" s="1"/>
  <c r="BK264" i="21"/>
  <c r="BL264" i="21"/>
  <c r="AD264" i="21"/>
  <c r="AC264" i="21"/>
  <c r="AB264" i="21"/>
  <c r="Z265" i="21"/>
  <c r="Y265" i="21" s="1"/>
  <c r="AA264" i="21"/>
  <c r="AE264" i="21"/>
  <c r="AU265" i="21"/>
  <c r="AS265" i="21"/>
  <c r="AW265" i="21"/>
  <c r="AT265" i="21"/>
  <c r="AR266" i="21"/>
  <c r="AQ266" i="21" s="1"/>
  <c r="AV265" i="21"/>
  <c r="V265" i="21"/>
  <c r="U265" i="21"/>
  <c r="T265" i="21"/>
  <c r="R265" i="21"/>
  <c r="S265" i="21"/>
  <c r="Q266" i="21"/>
  <c r="P266" i="21" s="1"/>
  <c r="AI266" i="21"/>
  <c r="AH266" i="21" s="1"/>
  <c r="AK265" i="21"/>
  <c r="AM265" i="21"/>
  <c r="AL265" i="21"/>
  <c r="AJ265" i="21"/>
  <c r="AN265" i="21"/>
  <c r="BV265" i="21"/>
  <c r="BU265" i="21"/>
  <c r="BS266" i="21"/>
  <c r="BR266" i="21" s="1"/>
  <c r="BX265" i="21"/>
  <c r="BT265" i="21"/>
  <c r="BW265" i="21"/>
  <c r="K265" i="21"/>
  <c r="J265" i="21"/>
  <c r="H266" i="21"/>
  <c r="I265" i="21"/>
  <c r="L265" i="21"/>
  <c r="AV259" i="16"/>
  <c r="AM259" i="16"/>
  <c r="BU263" i="20"/>
  <c r="BT263" i="20"/>
  <c r="BS264" i="20"/>
  <c r="BR265" i="20" s="1"/>
  <c r="BX263" i="20"/>
  <c r="BW263" i="20"/>
  <c r="BV263" i="20"/>
  <c r="AE263" i="20"/>
  <c r="AD263" i="20"/>
  <c r="AC263" i="20"/>
  <c r="AB263" i="20"/>
  <c r="AA263" i="20"/>
  <c r="Z264" i="20"/>
  <c r="Y265" i="20" s="1"/>
  <c r="AR264" i="20"/>
  <c r="AQ265" i="20" s="1"/>
  <c r="AW263" i="20"/>
  <c r="AV263" i="20"/>
  <c r="AU263" i="20"/>
  <c r="AT263" i="20"/>
  <c r="AS263" i="20"/>
  <c r="BK263" i="20"/>
  <c r="BJ264" i="20"/>
  <c r="BI265" i="20" s="1"/>
  <c r="BO263" i="20"/>
  <c r="BN263" i="20"/>
  <c r="BM263" i="20"/>
  <c r="BL263" i="20"/>
  <c r="BA264" i="20"/>
  <c r="AZ265" i="20" s="1"/>
  <c r="BF263" i="20"/>
  <c r="BE263" i="20"/>
  <c r="BD263" i="20"/>
  <c r="BC263" i="20"/>
  <c r="BB263" i="20"/>
  <c r="AI264" i="20"/>
  <c r="AH265" i="20" s="1"/>
  <c r="AN263" i="20"/>
  <c r="AM263" i="20"/>
  <c r="AL263" i="20"/>
  <c r="AK263" i="20"/>
  <c r="AJ263" i="20"/>
  <c r="U263" i="20"/>
  <c r="T263" i="20"/>
  <c r="S263" i="20"/>
  <c r="R263" i="20"/>
  <c r="V263" i="20"/>
  <c r="Q264" i="20"/>
  <c r="P265" i="20" s="1"/>
  <c r="J263" i="20"/>
  <c r="I263" i="20"/>
  <c r="H264" i="20"/>
  <c r="L263" i="20"/>
  <c r="K263" i="20"/>
  <c r="J260" i="16"/>
  <c r="K260" i="16"/>
  <c r="H261" i="16"/>
  <c r="L261" i="16" s="1"/>
  <c r="I260" i="16"/>
  <c r="T259" i="16"/>
  <c r="U259" i="16"/>
  <c r="AB259" i="16"/>
  <c r="AD259" i="16"/>
  <c r="BR259" i="16"/>
  <c r="BX259" i="16"/>
  <c r="BI259" i="16"/>
  <c r="BO259" i="16"/>
  <c r="AZ259" i="16"/>
  <c r="BF259" i="16"/>
  <c r="AW259" i="16"/>
  <c r="AN259" i="16"/>
  <c r="AE259" i="16"/>
  <c r="BV259" i="16"/>
  <c r="BU259" i="16"/>
  <c r="BS260" i="16"/>
  <c r="BW260" i="16" s="1"/>
  <c r="BT259" i="16"/>
  <c r="BK259" i="16"/>
  <c r="BJ260" i="16"/>
  <c r="BN260" i="16" s="1"/>
  <c r="BL259" i="16"/>
  <c r="BM259" i="16"/>
  <c r="BA260" i="16"/>
  <c r="BE260" i="16" s="1"/>
  <c r="BD259" i="16"/>
  <c r="BB259" i="16"/>
  <c r="BC259" i="16"/>
  <c r="AR260" i="16"/>
  <c r="AQ260" i="16" s="1"/>
  <c r="AU259" i="16"/>
  <c r="AT259" i="16"/>
  <c r="AS259" i="16"/>
  <c r="AI260" i="16"/>
  <c r="AH260" i="16" s="1"/>
  <c r="AL259" i="16"/>
  <c r="AK259" i="16"/>
  <c r="AJ259" i="16"/>
  <c r="AC259" i="16"/>
  <c r="Z260" i="16"/>
  <c r="Y260" i="16" s="1"/>
  <c r="AA259" i="16"/>
  <c r="S259" i="16"/>
  <c r="R259" i="16"/>
  <c r="Q260" i="16"/>
  <c r="P260" i="16" s="1"/>
  <c r="V259" i="16"/>
  <c r="CF264" i="20" l="1"/>
  <c r="CE264" i="20"/>
  <c r="CD264" i="20"/>
  <c r="CB265" i="20"/>
  <c r="CA266" i="20" s="1"/>
  <c r="CC264" i="20"/>
  <c r="CG264" i="20"/>
  <c r="CF265" i="21"/>
  <c r="CE265" i="21"/>
  <c r="CD265" i="21"/>
  <c r="CC265" i="21"/>
  <c r="CB266" i="21"/>
  <c r="CA266" i="21" s="1"/>
  <c r="CG265" i="21"/>
  <c r="CC260" i="16"/>
  <c r="CB261" i="16"/>
  <c r="CA261" i="16" s="1"/>
  <c r="CF260" i="16"/>
  <c r="CE260" i="16"/>
  <c r="CD260" i="16"/>
  <c r="CG260" i="16"/>
  <c r="BD265" i="21"/>
  <c r="BA266" i="21"/>
  <c r="AZ266" i="21" s="1"/>
  <c r="BE265" i="21"/>
  <c r="BB265" i="21"/>
  <c r="BF265" i="21"/>
  <c r="BC265" i="21"/>
  <c r="BM265" i="21"/>
  <c r="BN265" i="21"/>
  <c r="BO265" i="21"/>
  <c r="BK265" i="21"/>
  <c r="BL265" i="21"/>
  <c r="BJ266" i="21"/>
  <c r="BI266" i="21" s="1"/>
  <c r="AC265" i="21"/>
  <c r="AD265" i="21"/>
  <c r="AB265" i="21"/>
  <c r="AA265" i="21"/>
  <c r="AE265" i="21"/>
  <c r="Z266" i="21"/>
  <c r="Y266" i="21" s="1"/>
  <c r="BX266" i="21"/>
  <c r="BW266" i="21"/>
  <c r="BS267" i="21"/>
  <c r="BR267" i="21" s="1"/>
  <c r="BU266" i="21"/>
  <c r="BV266" i="21"/>
  <c r="BT266" i="21"/>
  <c r="AJ266" i="21"/>
  <c r="AM266" i="21"/>
  <c r="AN266" i="21"/>
  <c r="AK266" i="21"/>
  <c r="AL266" i="21"/>
  <c r="AI267" i="21"/>
  <c r="AH267" i="21" s="1"/>
  <c r="AT266" i="21"/>
  <c r="AS266" i="21"/>
  <c r="AW266" i="21"/>
  <c r="AR267" i="21"/>
  <c r="AQ267" i="21" s="1"/>
  <c r="AU266" i="21"/>
  <c r="AV266" i="21"/>
  <c r="L266" i="21"/>
  <c r="K266" i="21"/>
  <c r="I266" i="21"/>
  <c r="J266" i="21"/>
  <c r="H267" i="21"/>
  <c r="Q267" i="21"/>
  <c r="P267" i="21" s="1"/>
  <c r="S266" i="21"/>
  <c r="V266" i="21"/>
  <c r="T266" i="21"/>
  <c r="R266" i="21"/>
  <c r="U266" i="21"/>
  <c r="AV260" i="16"/>
  <c r="AM260" i="16"/>
  <c r="BM264" i="20"/>
  <c r="BL264" i="20"/>
  <c r="BK264" i="20"/>
  <c r="BJ265" i="20"/>
  <c r="BI266" i="20" s="1"/>
  <c r="BO264" i="20"/>
  <c r="BN264" i="20"/>
  <c r="AS264" i="20"/>
  <c r="AR265" i="20"/>
  <c r="AQ266" i="20" s="1"/>
  <c r="AW264" i="20"/>
  <c r="AV264" i="20"/>
  <c r="AU264" i="20"/>
  <c r="AT264" i="20"/>
  <c r="BC264" i="20"/>
  <c r="BB264" i="20"/>
  <c r="BA265" i="20"/>
  <c r="AZ266" i="20" s="1"/>
  <c r="BF264" i="20"/>
  <c r="BE264" i="20"/>
  <c r="BD264" i="20"/>
  <c r="L264" i="20"/>
  <c r="K264" i="20"/>
  <c r="J264" i="20"/>
  <c r="I264" i="20"/>
  <c r="H265" i="20"/>
  <c r="AI265" i="20"/>
  <c r="AH266" i="20" s="1"/>
  <c r="AN264" i="20"/>
  <c r="AM264" i="20"/>
  <c r="AL264" i="20"/>
  <c r="AK264" i="20"/>
  <c r="AJ264" i="20"/>
  <c r="BW264" i="20"/>
  <c r="BV264" i="20"/>
  <c r="BU264" i="20"/>
  <c r="BT264" i="20"/>
  <c r="BX264" i="20"/>
  <c r="BS265" i="20"/>
  <c r="BR266" i="20" s="1"/>
  <c r="Z265" i="20"/>
  <c r="Y266" i="20" s="1"/>
  <c r="AE264" i="20"/>
  <c r="AD264" i="20"/>
  <c r="AC264" i="20"/>
  <c r="AB264" i="20"/>
  <c r="AA264" i="20"/>
  <c r="Q265" i="20"/>
  <c r="P266" i="20" s="1"/>
  <c r="V264" i="20"/>
  <c r="U264" i="20"/>
  <c r="T264" i="20"/>
  <c r="S264" i="20"/>
  <c r="R264" i="20"/>
  <c r="J261" i="16"/>
  <c r="K261" i="16"/>
  <c r="H262" i="16"/>
  <c r="L262" i="16" s="1"/>
  <c r="I261" i="16"/>
  <c r="T260" i="16"/>
  <c r="U260" i="16"/>
  <c r="AB260" i="16"/>
  <c r="AD260" i="16"/>
  <c r="BR260" i="16"/>
  <c r="BX260" i="16"/>
  <c r="BI260" i="16"/>
  <c r="BO260" i="16"/>
  <c r="AZ260" i="16"/>
  <c r="BF260" i="16"/>
  <c r="AW260" i="16"/>
  <c r="AN260" i="16"/>
  <c r="AE260" i="16"/>
  <c r="BV260" i="16"/>
  <c r="BT260" i="16"/>
  <c r="BU260" i="16"/>
  <c r="BS261" i="16"/>
  <c r="BW261" i="16" s="1"/>
  <c r="BL260" i="16"/>
  <c r="BJ261" i="16"/>
  <c r="BN261" i="16" s="1"/>
  <c r="BM260" i="16"/>
  <c r="BK260" i="16"/>
  <c r="BB260" i="16"/>
  <c r="BA261" i="16"/>
  <c r="BE261" i="16" s="1"/>
  <c r="BD260" i="16"/>
  <c r="BC260" i="16"/>
  <c r="AR261" i="16"/>
  <c r="AQ261" i="16" s="1"/>
  <c r="AU260" i="16"/>
  <c r="AS260" i="16"/>
  <c r="AT260" i="16"/>
  <c r="AI261" i="16"/>
  <c r="AH261" i="16" s="1"/>
  <c r="AL260" i="16"/>
  <c r="AK260" i="16"/>
  <c r="AJ260" i="16"/>
  <c r="AC260" i="16"/>
  <c r="AA260" i="16"/>
  <c r="Z261" i="16"/>
  <c r="Y261" i="16" s="1"/>
  <c r="S260" i="16"/>
  <c r="R260" i="16"/>
  <c r="Q261" i="16"/>
  <c r="P261" i="16" s="1"/>
  <c r="V260" i="16"/>
  <c r="CG266" i="21" l="1"/>
  <c r="CF266" i="21"/>
  <c r="CE266" i="21"/>
  <c r="CD266" i="21"/>
  <c r="CC266" i="21"/>
  <c r="CB267" i="21"/>
  <c r="CA267" i="21" s="1"/>
  <c r="CG265" i="20"/>
  <c r="CF265" i="20"/>
  <c r="CE265" i="20"/>
  <c r="CB266" i="20"/>
  <c r="CA267" i="20" s="1"/>
  <c r="CD265" i="20"/>
  <c r="CC265" i="20"/>
  <c r="CD261" i="16"/>
  <c r="CC261" i="16"/>
  <c r="CG261" i="16"/>
  <c r="CB262" i="16"/>
  <c r="CA262" i="16" s="1"/>
  <c r="CF261" i="16"/>
  <c r="CE261" i="16"/>
  <c r="BE266" i="21"/>
  <c r="BA267" i="21"/>
  <c r="AZ267" i="21" s="1"/>
  <c r="BC266" i="21"/>
  <c r="BD266" i="21"/>
  <c r="BB266" i="21"/>
  <c r="BF266" i="21"/>
  <c r="BJ267" i="21"/>
  <c r="BI267" i="21" s="1"/>
  <c r="BK266" i="21"/>
  <c r="BM266" i="21"/>
  <c r="BO266" i="21"/>
  <c r="BN266" i="21"/>
  <c r="BL266" i="21"/>
  <c r="AB266" i="21"/>
  <c r="AE266" i="21"/>
  <c r="AA266" i="21"/>
  <c r="AD266" i="21"/>
  <c r="Z267" i="21"/>
  <c r="Y267" i="21" s="1"/>
  <c r="AC266" i="21"/>
  <c r="AL267" i="21"/>
  <c r="AK267" i="21"/>
  <c r="AI268" i="21"/>
  <c r="AH268" i="21" s="1"/>
  <c r="AJ267" i="21"/>
  <c r="AM267" i="21"/>
  <c r="AN267" i="21"/>
  <c r="R267" i="21"/>
  <c r="U267" i="21"/>
  <c r="Q268" i="21"/>
  <c r="P268" i="21" s="1"/>
  <c r="T267" i="21"/>
  <c r="V267" i="21"/>
  <c r="S267" i="21"/>
  <c r="BS268" i="21"/>
  <c r="BR268" i="21" s="1"/>
  <c r="BU267" i="21"/>
  <c r="BW267" i="21"/>
  <c r="BT267" i="21"/>
  <c r="BV267" i="21"/>
  <c r="BX267" i="21"/>
  <c r="H268" i="21"/>
  <c r="J267" i="21"/>
  <c r="L267" i="21"/>
  <c r="I267" i="21"/>
  <c r="K267" i="21"/>
  <c r="AV267" i="21"/>
  <c r="AU267" i="21"/>
  <c r="AW267" i="21"/>
  <c r="AR268" i="21"/>
  <c r="AQ268" i="21" s="1"/>
  <c r="AT267" i="21"/>
  <c r="AS267" i="21"/>
  <c r="AV261" i="16"/>
  <c r="AM261" i="16"/>
  <c r="Q266" i="20"/>
  <c r="P267" i="20" s="1"/>
  <c r="V265" i="20"/>
  <c r="U265" i="20"/>
  <c r="T265" i="20"/>
  <c r="S265" i="20"/>
  <c r="R265" i="20"/>
  <c r="BS266" i="20"/>
  <c r="BR267" i="20" s="1"/>
  <c r="BX265" i="20"/>
  <c r="BW265" i="20"/>
  <c r="BV265" i="20"/>
  <c r="BU265" i="20"/>
  <c r="BT265" i="20"/>
  <c r="H266" i="20"/>
  <c r="L265" i="20"/>
  <c r="K265" i="20"/>
  <c r="J265" i="20"/>
  <c r="I265" i="20"/>
  <c r="BE265" i="20"/>
  <c r="BD265" i="20"/>
  <c r="BC265" i="20"/>
  <c r="BB265" i="20"/>
  <c r="BF265" i="20"/>
  <c r="BA266" i="20"/>
  <c r="AZ267" i="20" s="1"/>
  <c r="BO265" i="20"/>
  <c r="BN265" i="20"/>
  <c r="BM265" i="20"/>
  <c r="BL265" i="20"/>
  <c r="BK265" i="20"/>
  <c r="BJ266" i="20"/>
  <c r="BI267" i="20" s="1"/>
  <c r="AK265" i="20"/>
  <c r="AJ265" i="20"/>
  <c r="AI266" i="20"/>
  <c r="AH267" i="20" s="1"/>
  <c r="AN265" i="20"/>
  <c r="AM265" i="20"/>
  <c r="AL265" i="20"/>
  <c r="AA265" i="20"/>
  <c r="Z266" i="20"/>
  <c r="Y267" i="20" s="1"/>
  <c r="AE265" i="20"/>
  <c r="AD265" i="20"/>
  <c r="AC265" i="20"/>
  <c r="AB265" i="20"/>
  <c r="AU265" i="20"/>
  <c r="AT265" i="20"/>
  <c r="AS265" i="20"/>
  <c r="AR266" i="20"/>
  <c r="AQ267" i="20" s="1"/>
  <c r="AW265" i="20"/>
  <c r="AV265" i="20"/>
  <c r="J262" i="16"/>
  <c r="K262" i="16"/>
  <c r="H263" i="16"/>
  <c r="L263" i="16" s="1"/>
  <c r="I262" i="16"/>
  <c r="T261" i="16"/>
  <c r="U261" i="16"/>
  <c r="AB261" i="16"/>
  <c r="AD261" i="16"/>
  <c r="BR261" i="16"/>
  <c r="BX261" i="16"/>
  <c r="BI261" i="16"/>
  <c r="BO261" i="16"/>
  <c r="AZ261" i="16"/>
  <c r="BF261" i="16"/>
  <c r="AW261" i="16"/>
  <c r="AN261" i="16"/>
  <c r="AE261" i="16"/>
  <c r="BV261" i="16"/>
  <c r="BU261" i="16"/>
  <c r="BS262" i="16"/>
  <c r="BW262" i="16" s="1"/>
  <c r="BT261" i="16"/>
  <c r="BM261" i="16"/>
  <c r="BK261" i="16"/>
  <c r="BJ262" i="16"/>
  <c r="BN262" i="16" s="1"/>
  <c r="BL261" i="16"/>
  <c r="BC261" i="16"/>
  <c r="BD261" i="16"/>
  <c r="BB261" i="16"/>
  <c r="BA262" i="16"/>
  <c r="BE262" i="16" s="1"/>
  <c r="AS261" i="16"/>
  <c r="AU261" i="16"/>
  <c r="AT261" i="16"/>
  <c r="AR262" i="16"/>
  <c r="AQ262" i="16" s="1"/>
  <c r="AJ261" i="16"/>
  <c r="AI262" i="16"/>
  <c r="AH262" i="16" s="1"/>
  <c r="AK261" i="16"/>
  <c r="AL261" i="16"/>
  <c r="Z262" i="16"/>
  <c r="Y262" i="16" s="1"/>
  <c r="AA261" i="16"/>
  <c r="AC261" i="16"/>
  <c r="S261" i="16"/>
  <c r="R261" i="16"/>
  <c r="Q262" i="16"/>
  <c r="P262" i="16" s="1"/>
  <c r="V261" i="16"/>
  <c r="CG267" i="21" l="1"/>
  <c r="CF267" i="21"/>
  <c r="CE267" i="21"/>
  <c r="CD267" i="21"/>
  <c r="CC267" i="21"/>
  <c r="CB268" i="21"/>
  <c r="CA268" i="21" s="1"/>
  <c r="CG266" i="20"/>
  <c r="CF266" i="20"/>
  <c r="CC266" i="20"/>
  <c r="CD266" i="20"/>
  <c r="CB267" i="20"/>
  <c r="CA268" i="20" s="1"/>
  <c r="CE266" i="20"/>
  <c r="CE262" i="16"/>
  <c r="CD262" i="16"/>
  <c r="CC262" i="16"/>
  <c r="CG262" i="16"/>
  <c r="CF262" i="16"/>
  <c r="CB263" i="16"/>
  <c r="CA263" i="16" s="1"/>
  <c r="BD267" i="21"/>
  <c r="BC267" i="21"/>
  <c r="BA268" i="21"/>
  <c r="AZ268" i="21" s="1"/>
  <c r="BE267" i="21"/>
  <c r="BF267" i="21"/>
  <c r="BB267" i="21"/>
  <c r="BK267" i="21"/>
  <c r="BO267" i="21"/>
  <c r="BL267" i="21"/>
  <c r="BM267" i="21"/>
  <c r="BJ268" i="21"/>
  <c r="BI268" i="21" s="1"/>
  <c r="BN267" i="21"/>
  <c r="AA267" i="21"/>
  <c r="AB267" i="21"/>
  <c r="AC267" i="21"/>
  <c r="AD267" i="21"/>
  <c r="AE267" i="21"/>
  <c r="Z268" i="21"/>
  <c r="Y268" i="21" s="1"/>
  <c r="T268" i="21"/>
  <c r="S268" i="21"/>
  <c r="Q269" i="21"/>
  <c r="P269" i="21" s="1"/>
  <c r="V268" i="21"/>
  <c r="R268" i="21"/>
  <c r="U268" i="21"/>
  <c r="BT268" i="21"/>
  <c r="BW268" i="21"/>
  <c r="BX268" i="21"/>
  <c r="BU268" i="21"/>
  <c r="BV268" i="21"/>
  <c r="BS269" i="21"/>
  <c r="BR269" i="21" s="1"/>
  <c r="AR269" i="21"/>
  <c r="AQ269" i="21" s="1"/>
  <c r="AW268" i="21"/>
  <c r="AS268" i="21"/>
  <c r="AV268" i="21"/>
  <c r="AT268" i="21"/>
  <c r="AU268" i="21"/>
  <c r="I268" i="21"/>
  <c r="L268" i="21"/>
  <c r="H269" i="21"/>
  <c r="K268" i="21"/>
  <c r="J268" i="21"/>
  <c r="AN268" i="21"/>
  <c r="AM268" i="21"/>
  <c r="AL268" i="21"/>
  <c r="AJ268" i="21"/>
  <c r="AK268" i="21"/>
  <c r="AI269" i="21"/>
  <c r="AH269" i="21" s="1"/>
  <c r="AV262" i="16"/>
  <c r="AM262" i="16"/>
  <c r="BS267" i="20"/>
  <c r="BR268" i="20" s="1"/>
  <c r="BX266" i="20"/>
  <c r="BW266" i="20"/>
  <c r="BV266" i="20"/>
  <c r="BU266" i="20"/>
  <c r="BT266" i="20"/>
  <c r="H267" i="20"/>
  <c r="L266" i="20"/>
  <c r="K266" i="20"/>
  <c r="J266" i="20"/>
  <c r="I266" i="20"/>
  <c r="AM266" i="20"/>
  <c r="AL266" i="20"/>
  <c r="AK266" i="20"/>
  <c r="AJ266" i="20"/>
  <c r="AI267" i="20"/>
  <c r="AH268" i="20" s="1"/>
  <c r="AN266" i="20"/>
  <c r="AW266" i="20"/>
  <c r="AV266" i="20"/>
  <c r="AU266" i="20"/>
  <c r="AT266" i="20"/>
  <c r="AS266" i="20"/>
  <c r="AR267" i="20"/>
  <c r="AQ268" i="20" s="1"/>
  <c r="AC266" i="20"/>
  <c r="AB266" i="20"/>
  <c r="AA266" i="20"/>
  <c r="Z267" i="20"/>
  <c r="Y268" i="20" s="1"/>
  <c r="AE266" i="20"/>
  <c r="AD266" i="20"/>
  <c r="BA267" i="20"/>
  <c r="AZ268" i="20" s="1"/>
  <c r="BF266" i="20"/>
  <c r="BE266" i="20"/>
  <c r="BD266" i="20"/>
  <c r="BC266" i="20"/>
  <c r="BB266" i="20"/>
  <c r="S266" i="20"/>
  <c r="R266" i="20"/>
  <c r="Q267" i="20"/>
  <c r="P268" i="20" s="1"/>
  <c r="V266" i="20"/>
  <c r="U266" i="20"/>
  <c r="T266" i="20"/>
  <c r="BJ267" i="20"/>
  <c r="BI268" i="20" s="1"/>
  <c r="BO266" i="20"/>
  <c r="BN266" i="20"/>
  <c r="BM266" i="20"/>
  <c r="BL266" i="20"/>
  <c r="BK266" i="20"/>
  <c r="J263" i="16"/>
  <c r="K263" i="16"/>
  <c r="H264" i="16"/>
  <c r="L264" i="16" s="1"/>
  <c r="I263" i="16"/>
  <c r="T262" i="16"/>
  <c r="U262" i="16"/>
  <c r="AB262" i="16"/>
  <c r="AD262" i="16"/>
  <c r="BR262" i="16"/>
  <c r="BX262" i="16"/>
  <c r="BI262" i="16"/>
  <c r="BO262" i="16"/>
  <c r="AZ262" i="16"/>
  <c r="BF262" i="16"/>
  <c r="AW262" i="16"/>
  <c r="AN262" i="16"/>
  <c r="AE262" i="16"/>
  <c r="BV262" i="16"/>
  <c r="BS263" i="16"/>
  <c r="BW263" i="16" s="1"/>
  <c r="BU262" i="16"/>
  <c r="BT262" i="16"/>
  <c r="BL262" i="16"/>
  <c r="BM262" i="16"/>
  <c r="BJ263" i="16"/>
  <c r="BN263" i="16" s="1"/>
  <c r="BK262" i="16"/>
  <c r="BD262" i="16"/>
  <c r="BB262" i="16"/>
  <c r="BA263" i="16"/>
  <c r="BE263" i="16" s="1"/>
  <c r="BC262" i="16"/>
  <c r="AT262" i="16"/>
  <c r="AR263" i="16"/>
  <c r="AQ263" i="16" s="1"/>
  <c r="AU262" i="16"/>
  <c r="AS262" i="16"/>
  <c r="AK262" i="16"/>
  <c r="AJ262" i="16"/>
  <c r="AI263" i="16"/>
  <c r="AH263" i="16" s="1"/>
  <c r="AL262" i="16"/>
  <c r="Z263" i="16"/>
  <c r="Y263" i="16" s="1"/>
  <c r="AC262" i="16"/>
  <c r="AA262" i="16"/>
  <c r="S262" i="16"/>
  <c r="R262" i="16"/>
  <c r="Q263" i="16"/>
  <c r="P263" i="16" s="1"/>
  <c r="V262" i="16"/>
  <c r="CB269" i="21" l="1"/>
  <c r="CA269" i="21" s="1"/>
  <c r="CG268" i="21"/>
  <c r="CF268" i="21"/>
  <c r="CE268" i="21"/>
  <c r="CD268" i="21"/>
  <c r="CC268" i="21"/>
  <c r="CB268" i="20"/>
  <c r="CA269" i="20" s="1"/>
  <c r="CG267" i="20"/>
  <c r="CD267" i="20"/>
  <c r="CF267" i="20"/>
  <c r="CE267" i="20"/>
  <c r="CC267" i="20"/>
  <c r="CF263" i="16"/>
  <c r="CE263" i="16"/>
  <c r="CD263" i="16"/>
  <c r="CB264" i="16"/>
  <c r="CA264" i="16" s="1"/>
  <c r="CG263" i="16"/>
  <c r="CC263" i="16"/>
  <c r="BD268" i="21"/>
  <c r="BE268" i="21"/>
  <c r="BB268" i="21"/>
  <c r="BC268" i="21"/>
  <c r="BF268" i="21"/>
  <c r="BA269" i="21"/>
  <c r="AZ269" i="21" s="1"/>
  <c r="BN268" i="21"/>
  <c r="BJ269" i="21"/>
  <c r="BI269" i="21" s="1"/>
  <c r="BK268" i="21"/>
  <c r="BL268" i="21"/>
  <c r="BM268" i="21"/>
  <c r="BO268" i="21"/>
  <c r="AD268" i="21"/>
  <c r="AC268" i="21"/>
  <c r="Z269" i="21"/>
  <c r="Y269" i="21" s="1"/>
  <c r="AA268" i="21"/>
  <c r="AE268" i="21"/>
  <c r="AB268" i="21"/>
  <c r="K269" i="21"/>
  <c r="J269" i="21"/>
  <c r="H270" i="21"/>
  <c r="L269" i="21"/>
  <c r="I269" i="21"/>
  <c r="AI270" i="21"/>
  <c r="AH270" i="21" s="1"/>
  <c r="AK269" i="21"/>
  <c r="AN269" i="21"/>
  <c r="AM269" i="21"/>
  <c r="AJ269" i="21"/>
  <c r="AL269" i="21"/>
  <c r="AU269" i="21"/>
  <c r="AT269" i="21"/>
  <c r="AR270" i="21"/>
  <c r="AQ270" i="21" s="1"/>
  <c r="AV269" i="21"/>
  <c r="AW269" i="21"/>
  <c r="AS269" i="21"/>
  <c r="BV269" i="21"/>
  <c r="BU269" i="21"/>
  <c r="BS270" i="21"/>
  <c r="BR270" i="21" s="1"/>
  <c r="BW269" i="21"/>
  <c r="BT269" i="21"/>
  <c r="BX269" i="21"/>
  <c r="V269" i="21"/>
  <c r="U269" i="21"/>
  <c r="Q270" i="21"/>
  <c r="P270" i="21" s="1"/>
  <c r="S269" i="21"/>
  <c r="T269" i="21"/>
  <c r="R269" i="21"/>
  <c r="AV263" i="16"/>
  <c r="AM263" i="16"/>
  <c r="J267" i="20"/>
  <c r="I267" i="20"/>
  <c r="H268" i="20"/>
  <c r="L267" i="20"/>
  <c r="K267" i="20"/>
  <c r="AE267" i="20"/>
  <c r="AD267" i="20"/>
  <c r="AC267" i="20"/>
  <c r="AB267" i="20"/>
  <c r="AA267" i="20"/>
  <c r="Z268" i="20"/>
  <c r="Y269" i="20" s="1"/>
  <c r="U267" i="20"/>
  <c r="T267" i="20"/>
  <c r="S267" i="20"/>
  <c r="R267" i="20"/>
  <c r="Q268" i="20"/>
  <c r="P269" i="20" s="1"/>
  <c r="V267" i="20"/>
  <c r="BA268" i="20"/>
  <c r="AZ269" i="20" s="1"/>
  <c r="BF267" i="20"/>
  <c r="BE267" i="20"/>
  <c r="BD267" i="20"/>
  <c r="BC267" i="20"/>
  <c r="BB267" i="20"/>
  <c r="AI268" i="20"/>
  <c r="AH269" i="20" s="1"/>
  <c r="AN267" i="20"/>
  <c r="AM267" i="20"/>
  <c r="AL267" i="20"/>
  <c r="AK267" i="20"/>
  <c r="AJ267" i="20"/>
  <c r="BU267" i="20"/>
  <c r="BT267" i="20"/>
  <c r="BS268" i="20"/>
  <c r="BR269" i="20" s="1"/>
  <c r="BX267" i="20"/>
  <c r="BW267" i="20"/>
  <c r="BV267" i="20"/>
  <c r="BK267" i="20"/>
  <c r="BJ268" i="20"/>
  <c r="BI269" i="20" s="1"/>
  <c r="BO267" i="20"/>
  <c r="BN267" i="20"/>
  <c r="BM267" i="20"/>
  <c r="BL267" i="20"/>
  <c r="AR268" i="20"/>
  <c r="AQ269" i="20" s="1"/>
  <c r="AW267" i="20"/>
  <c r="AV267" i="20"/>
  <c r="AU267" i="20"/>
  <c r="AT267" i="20"/>
  <c r="AS267" i="20"/>
  <c r="J264" i="16"/>
  <c r="K264" i="16"/>
  <c r="H265" i="16"/>
  <c r="L265" i="16" s="1"/>
  <c r="I264" i="16"/>
  <c r="T263" i="16"/>
  <c r="U263" i="16"/>
  <c r="AB263" i="16"/>
  <c r="AD263" i="16"/>
  <c r="BR263" i="16"/>
  <c r="BX263" i="16"/>
  <c r="BI263" i="16"/>
  <c r="BO263" i="16"/>
  <c r="AZ263" i="16"/>
  <c r="BF263" i="16"/>
  <c r="AW263" i="16"/>
  <c r="AN263" i="16"/>
  <c r="AE263" i="16"/>
  <c r="BS264" i="16"/>
  <c r="BW264" i="16" s="1"/>
  <c r="BT263" i="16"/>
  <c r="BU263" i="16"/>
  <c r="BV263" i="16"/>
  <c r="BM263" i="16"/>
  <c r="BK263" i="16"/>
  <c r="BL263" i="16"/>
  <c r="BJ264" i="16"/>
  <c r="BN264" i="16" s="1"/>
  <c r="BC263" i="16"/>
  <c r="BB263" i="16"/>
  <c r="BA264" i="16"/>
  <c r="BE264" i="16" s="1"/>
  <c r="BD263" i="16"/>
  <c r="AU263" i="16"/>
  <c r="AR264" i="16"/>
  <c r="AQ264" i="16" s="1"/>
  <c r="AT263" i="16"/>
  <c r="AS263" i="16"/>
  <c r="AL263" i="16"/>
  <c r="AK263" i="16"/>
  <c r="AJ263" i="16"/>
  <c r="AI264" i="16"/>
  <c r="AH264" i="16" s="1"/>
  <c r="AA263" i="16"/>
  <c r="Z264" i="16"/>
  <c r="Y264" i="16" s="1"/>
  <c r="AC263" i="16"/>
  <c r="S263" i="16"/>
  <c r="R263" i="16"/>
  <c r="Q264" i="16"/>
  <c r="P264" i="16" s="1"/>
  <c r="V263" i="16"/>
  <c r="CB269" i="20" l="1"/>
  <c r="CA270" i="20" s="1"/>
  <c r="CE268" i="20"/>
  <c r="CD268" i="20"/>
  <c r="CC268" i="20"/>
  <c r="CF268" i="20"/>
  <c r="CG268" i="20"/>
  <c r="CB270" i="21"/>
  <c r="CA270" i="21" s="1"/>
  <c r="CG269" i="21"/>
  <c r="CC269" i="21"/>
  <c r="CF269" i="21"/>
  <c r="CE269" i="21"/>
  <c r="CD269" i="21"/>
  <c r="CG264" i="16"/>
  <c r="CF264" i="16"/>
  <c r="CE264" i="16"/>
  <c r="CD264" i="16"/>
  <c r="CC264" i="16"/>
  <c r="CB265" i="16"/>
  <c r="CA265" i="16" s="1"/>
  <c r="BC269" i="21"/>
  <c r="BD269" i="21"/>
  <c r="BF269" i="21"/>
  <c r="BE269" i="21"/>
  <c r="BB269" i="21"/>
  <c r="BA270" i="21"/>
  <c r="AZ270" i="21" s="1"/>
  <c r="BO269" i="21"/>
  <c r="BL269" i="21"/>
  <c r="BN269" i="21"/>
  <c r="BK269" i="21"/>
  <c r="BM269" i="21"/>
  <c r="BJ270" i="21"/>
  <c r="BI270" i="21" s="1"/>
  <c r="AE269" i="21"/>
  <c r="Z270" i="21"/>
  <c r="Y270" i="21" s="1"/>
  <c r="AB269" i="21"/>
  <c r="AD269" i="21"/>
  <c r="AC269" i="21"/>
  <c r="AA269" i="21"/>
  <c r="AT270" i="21"/>
  <c r="AS270" i="21"/>
  <c r="AW270" i="21"/>
  <c r="AV270" i="21"/>
  <c r="AR271" i="21"/>
  <c r="AQ271" i="21" s="1"/>
  <c r="AU270" i="21"/>
  <c r="AJ270" i="21"/>
  <c r="AM270" i="21"/>
  <c r="AI271" i="21"/>
  <c r="AH271" i="21" s="1"/>
  <c r="AL270" i="21"/>
  <c r="AK270" i="21"/>
  <c r="AN270" i="21"/>
  <c r="BX270" i="21"/>
  <c r="BW270" i="21"/>
  <c r="BV270" i="21"/>
  <c r="BT270" i="21"/>
  <c r="BU270" i="21"/>
  <c r="BS271" i="21"/>
  <c r="BR271" i="21" s="1"/>
  <c r="Q271" i="21"/>
  <c r="P271" i="21" s="1"/>
  <c r="S270" i="21"/>
  <c r="U270" i="21"/>
  <c r="T270" i="21"/>
  <c r="V270" i="21"/>
  <c r="R270" i="21"/>
  <c r="L270" i="21"/>
  <c r="I270" i="21"/>
  <c r="H271" i="21"/>
  <c r="J270" i="21"/>
  <c r="K270" i="21"/>
  <c r="AV264" i="16"/>
  <c r="AM264" i="16"/>
  <c r="BW268" i="20"/>
  <c r="BV268" i="20"/>
  <c r="BU268" i="20"/>
  <c r="BS269" i="20"/>
  <c r="BR270" i="20" s="1"/>
  <c r="BT268" i="20"/>
  <c r="BX268" i="20"/>
  <c r="BC268" i="20"/>
  <c r="BB268" i="20"/>
  <c r="BA269" i="20"/>
  <c r="AZ270" i="20" s="1"/>
  <c r="BF268" i="20"/>
  <c r="BE268" i="20"/>
  <c r="BD268" i="20"/>
  <c r="Z269" i="20"/>
  <c r="Y270" i="20" s="1"/>
  <c r="AE268" i="20"/>
  <c r="AD268" i="20"/>
  <c r="AC268" i="20"/>
  <c r="AB268" i="20"/>
  <c r="AA268" i="20"/>
  <c r="BJ269" i="20"/>
  <c r="BI270" i="20" s="1"/>
  <c r="BM268" i="20"/>
  <c r="BL268" i="20"/>
  <c r="BK268" i="20"/>
  <c r="BO268" i="20"/>
  <c r="BN268" i="20"/>
  <c r="AI269" i="20"/>
  <c r="AH270" i="20" s="1"/>
  <c r="AN268" i="20"/>
  <c r="AM268" i="20"/>
  <c r="AL268" i="20"/>
  <c r="AK268" i="20"/>
  <c r="AJ268" i="20"/>
  <c r="L268" i="20"/>
  <c r="K268" i="20"/>
  <c r="J268" i="20"/>
  <c r="I268" i="20"/>
  <c r="H269" i="20"/>
  <c r="Q269" i="20"/>
  <c r="P270" i="20" s="1"/>
  <c r="V268" i="20"/>
  <c r="U268" i="20"/>
  <c r="T268" i="20"/>
  <c r="S268" i="20"/>
  <c r="R268" i="20"/>
  <c r="AS268" i="20"/>
  <c r="AR269" i="20"/>
  <c r="AQ270" i="20" s="1"/>
  <c r="AW268" i="20"/>
  <c r="AV268" i="20"/>
  <c r="AU268" i="20"/>
  <c r="AT268" i="20"/>
  <c r="J265" i="16"/>
  <c r="K265" i="16"/>
  <c r="H266" i="16"/>
  <c r="L266" i="16" s="1"/>
  <c r="I265" i="16"/>
  <c r="T264" i="16"/>
  <c r="U264" i="16"/>
  <c r="AB264" i="16"/>
  <c r="AD264" i="16"/>
  <c r="BR264" i="16"/>
  <c r="BX264" i="16"/>
  <c r="BI264" i="16"/>
  <c r="BO264" i="16"/>
  <c r="AZ264" i="16"/>
  <c r="BF264" i="16"/>
  <c r="AW264" i="16"/>
  <c r="AN264" i="16"/>
  <c r="AE264" i="16"/>
  <c r="BS265" i="16"/>
  <c r="BW265" i="16" s="1"/>
  <c r="BV264" i="16"/>
  <c r="BU264" i="16"/>
  <c r="BT264" i="16"/>
  <c r="BL264" i="16"/>
  <c r="BK264" i="16"/>
  <c r="BM264" i="16"/>
  <c r="BJ265" i="16"/>
  <c r="BN265" i="16" s="1"/>
  <c r="BD264" i="16"/>
  <c r="BB264" i="16"/>
  <c r="BA265" i="16"/>
  <c r="BE265" i="16" s="1"/>
  <c r="BC264" i="16"/>
  <c r="AS264" i="16"/>
  <c r="AR265" i="16"/>
  <c r="AQ265" i="16" s="1"/>
  <c r="AT264" i="16"/>
  <c r="AU264" i="16"/>
  <c r="AL264" i="16"/>
  <c r="AK264" i="16"/>
  <c r="AJ264" i="16"/>
  <c r="AI265" i="16"/>
  <c r="AH265" i="16" s="1"/>
  <c r="AA264" i="16"/>
  <c r="Z265" i="16"/>
  <c r="Y265" i="16" s="1"/>
  <c r="AC264" i="16"/>
  <c r="S264" i="16"/>
  <c r="R264" i="16"/>
  <c r="Q265" i="16"/>
  <c r="P265" i="16" s="1"/>
  <c r="V264" i="16"/>
  <c r="CC270" i="21" l="1"/>
  <c r="CB271" i="21"/>
  <c r="CA271" i="21" s="1"/>
  <c r="CG270" i="21"/>
  <c r="CF270" i="21"/>
  <c r="CE270" i="21"/>
  <c r="CD270" i="21"/>
  <c r="CC269" i="20"/>
  <c r="CB270" i="20"/>
  <c r="CA271" i="20" s="1"/>
  <c r="CF269" i="20"/>
  <c r="CG269" i="20"/>
  <c r="CE269" i="20"/>
  <c r="CD269" i="20"/>
  <c r="CG265" i="16"/>
  <c r="CF265" i="16"/>
  <c r="CC265" i="16"/>
  <c r="CB266" i="16"/>
  <c r="CA266" i="16" s="1"/>
  <c r="CE265" i="16"/>
  <c r="CD265" i="16"/>
  <c r="BF270" i="21"/>
  <c r="BE270" i="21"/>
  <c r="BA271" i="21"/>
  <c r="AZ271" i="21" s="1"/>
  <c r="BC270" i="21"/>
  <c r="BD270" i="21"/>
  <c r="BB270" i="21"/>
  <c r="BM270" i="21"/>
  <c r="BN270" i="21"/>
  <c r="BK270" i="21"/>
  <c r="BO270" i="21"/>
  <c r="BL270" i="21"/>
  <c r="BJ271" i="21"/>
  <c r="BI271" i="21" s="1"/>
  <c r="AA270" i="21"/>
  <c r="AC270" i="21"/>
  <c r="Z271" i="21"/>
  <c r="Y271" i="21" s="1"/>
  <c r="AD270" i="21"/>
  <c r="AB270" i="21"/>
  <c r="AE270" i="21"/>
  <c r="AV271" i="21"/>
  <c r="AU271" i="21"/>
  <c r="AW271" i="21"/>
  <c r="AR272" i="21"/>
  <c r="AQ272" i="21" s="1"/>
  <c r="AS271" i="21"/>
  <c r="AT271" i="21"/>
  <c r="H272" i="21"/>
  <c r="J271" i="21"/>
  <c r="K271" i="21"/>
  <c r="L271" i="21"/>
  <c r="I271" i="21"/>
  <c r="R271" i="21"/>
  <c r="U271" i="21"/>
  <c r="V271" i="21"/>
  <c r="Q272" i="21"/>
  <c r="P272" i="21" s="1"/>
  <c r="S271" i="21"/>
  <c r="T271" i="21"/>
  <c r="BS272" i="21"/>
  <c r="BR272" i="21" s="1"/>
  <c r="BU271" i="21"/>
  <c r="BT271" i="21"/>
  <c r="BX271" i="21"/>
  <c r="BV271" i="21"/>
  <c r="BW271" i="21"/>
  <c r="AL271" i="21"/>
  <c r="AK271" i="21"/>
  <c r="AI272" i="21"/>
  <c r="AH272" i="21" s="1"/>
  <c r="AM271" i="21"/>
  <c r="AN271" i="21"/>
  <c r="AJ271" i="21"/>
  <c r="AV265" i="16"/>
  <c r="AM265" i="16"/>
  <c r="AK269" i="20"/>
  <c r="AJ269" i="20"/>
  <c r="AN269" i="20"/>
  <c r="AI270" i="20"/>
  <c r="AH271" i="20" s="1"/>
  <c r="AM269" i="20"/>
  <c r="AL269" i="20"/>
  <c r="BL269" i="20"/>
  <c r="BJ270" i="20"/>
  <c r="BI271" i="20" s="1"/>
  <c r="BO269" i="20"/>
  <c r="BN269" i="20"/>
  <c r="BM269" i="20"/>
  <c r="BK269" i="20"/>
  <c r="L269" i="20"/>
  <c r="K269" i="20"/>
  <c r="J269" i="20"/>
  <c r="I269" i="20"/>
  <c r="H270" i="20"/>
  <c r="BV269" i="20"/>
  <c r="BW269" i="20"/>
  <c r="BU269" i="20"/>
  <c r="BS270" i="20"/>
  <c r="BR271" i="20" s="1"/>
  <c r="BT269" i="20"/>
  <c r="BX269" i="20"/>
  <c r="BB269" i="20"/>
  <c r="BF269" i="20"/>
  <c r="BE269" i="20"/>
  <c r="BD269" i="20"/>
  <c r="BC269" i="20"/>
  <c r="BA270" i="20"/>
  <c r="AZ271" i="20" s="1"/>
  <c r="Z270" i="20"/>
  <c r="Y271" i="20" s="1"/>
  <c r="AA269" i="20"/>
  <c r="AE269" i="20"/>
  <c r="AD269" i="20"/>
  <c r="AC269" i="20"/>
  <c r="AB269" i="20"/>
  <c r="AV269" i="20"/>
  <c r="AU269" i="20"/>
  <c r="AT269" i="20"/>
  <c r="AR270" i="20"/>
  <c r="AQ271" i="20" s="1"/>
  <c r="AS269" i="20"/>
  <c r="AW269" i="20"/>
  <c r="Q270" i="20"/>
  <c r="P271" i="20" s="1"/>
  <c r="V269" i="20"/>
  <c r="U269" i="20"/>
  <c r="T269" i="20"/>
  <c r="S269" i="20"/>
  <c r="R269" i="20"/>
  <c r="J266" i="16"/>
  <c r="K266" i="16"/>
  <c r="H267" i="16"/>
  <c r="L267" i="16" s="1"/>
  <c r="I266" i="16"/>
  <c r="T265" i="16"/>
  <c r="U265" i="16"/>
  <c r="AB265" i="16"/>
  <c r="AD265" i="16"/>
  <c r="BR265" i="16"/>
  <c r="BX265" i="16"/>
  <c r="BI265" i="16"/>
  <c r="BO265" i="16"/>
  <c r="AZ265" i="16"/>
  <c r="BF265" i="16"/>
  <c r="AW265" i="16"/>
  <c r="AN265" i="16"/>
  <c r="AE265" i="16"/>
  <c r="BT265" i="16"/>
  <c r="BS266" i="16"/>
  <c r="BW266" i="16" s="1"/>
  <c r="BV265" i="16"/>
  <c r="BU265" i="16"/>
  <c r="BJ266" i="16"/>
  <c r="BN266" i="16" s="1"/>
  <c r="BM265" i="16"/>
  <c r="BK265" i="16"/>
  <c r="BL265" i="16"/>
  <c r="BC265" i="16"/>
  <c r="BD265" i="16"/>
  <c r="BB265" i="16"/>
  <c r="BA266" i="16"/>
  <c r="BE266" i="16" s="1"/>
  <c r="AT265" i="16"/>
  <c r="AS265" i="16"/>
  <c r="AR266" i="16"/>
  <c r="AQ266" i="16" s="1"/>
  <c r="AU265" i="16"/>
  <c r="AL265" i="16"/>
  <c r="AK265" i="16"/>
  <c r="AJ265" i="16"/>
  <c r="AI266" i="16"/>
  <c r="AH266" i="16" s="1"/>
  <c r="AC265" i="16"/>
  <c r="AA265" i="16"/>
  <c r="Z266" i="16"/>
  <c r="Y266" i="16" s="1"/>
  <c r="S265" i="16"/>
  <c r="R265" i="16"/>
  <c r="Q266" i="16"/>
  <c r="P266" i="16" s="1"/>
  <c r="V265" i="16"/>
  <c r="CD271" i="21" l="1"/>
  <c r="CC271" i="21"/>
  <c r="CB272" i="21"/>
  <c r="CA272" i="21" s="1"/>
  <c r="CF271" i="21"/>
  <c r="CE271" i="21"/>
  <c r="CG271" i="21"/>
  <c r="CD270" i="20"/>
  <c r="CC270" i="20"/>
  <c r="CG270" i="20"/>
  <c r="CF270" i="20"/>
  <c r="CE270" i="20"/>
  <c r="CB271" i="20"/>
  <c r="CA272" i="20" s="1"/>
  <c r="CB267" i="16"/>
  <c r="CA267" i="16" s="1"/>
  <c r="CG266" i="16"/>
  <c r="CD266" i="16"/>
  <c r="CF266" i="16"/>
  <c r="CE266" i="16"/>
  <c r="CC266" i="16"/>
  <c r="BA272" i="21"/>
  <c r="AZ272" i="21" s="1"/>
  <c r="BC271" i="21"/>
  <c r="BE271" i="21"/>
  <c r="BF271" i="21"/>
  <c r="BB271" i="21"/>
  <c r="BD271" i="21"/>
  <c r="BN271" i="21"/>
  <c r="BM271" i="21"/>
  <c r="BK271" i="21"/>
  <c r="BO271" i="21"/>
  <c r="BJ272" i="21"/>
  <c r="BI272" i="21" s="1"/>
  <c r="BL271" i="21"/>
  <c r="AD271" i="21"/>
  <c r="AC271" i="21"/>
  <c r="Z272" i="21"/>
  <c r="Y272" i="21" s="1"/>
  <c r="AE271" i="21"/>
  <c r="AA271" i="21"/>
  <c r="AB271" i="21"/>
  <c r="T272" i="21"/>
  <c r="S272" i="21"/>
  <c r="Q273" i="21"/>
  <c r="P273" i="21" s="1"/>
  <c r="R272" i="21"/>
  <c r="U272" i="21"/>
  <c r="V272" i="21"/>
  <c r="I272" i="21"/>
  <c r="L272" i="21"/>
  <c r="H273" i="21"/>
  <c r="K272" i="21"/>
  <c r="J272" i="21"/>
  <c r="BV272" i="21"/>
  <c r="BT272" i="21"/>
  <c r="BW272" i="21"/>
  <c r="BX272" i="21"/>
  <c r="BU272" i="21"/>
  <c r="BS273" i="21"/>
  <c r="BR273" i="21" s="1"/>
  <c r="AR273" i="21"/>
  <c r="AQ273" i="21" s="1"/>
  <c r="AW272" i="21"/>
  <c r="AV272" i="21"/>
  <c r="AS272" i="21"/>
  <c r="AU272" i="21"/>
  <c r="AT272" i="21"/>
  <c r="AN272" i="21"/>
  <c r="AM272" i="21"/>
  <c r="AJ272" i="21"/>
  <c r="AI273" i="21"/>
  <c r="AH273" i="21" s="1"/>
  <c r="AK272" i="21"/>
  <c r="AL272" i="21"/>
  <c r="AV266" i="16"/>
  <c r="AM266" i="16"/>
  <c r="AJ270" i="20"/>
  <c r="AN270" i="20"/>
  <c r="AM270" i="20"/>
  <c r="AL270" i="20"/>
  <c r="AI271" i="20"/>
  <c r="AH272" i="20" s="1"/>
  <c r="AK270" i="20"/>
  <c r="AT270" i="20"/>
  <c r="AR271" i="20"/>
  <c r="AQ272" i="20" s="1"/>
  <c r="AU270" i="20"/>
  <c r="AS270" i="20"/>
  <c r="AW270" i="20"/>
  <c r="AV270" i="20"/>
  <c r="BN270" i="20"/>
  <c r="BJ271" i="20"/>
  <c r="BI272" i="20" s="1"/>
  <c r="BO270" i="20"/>
  <c r="BM270" i="20"/>
  <c r="BL270" i="20"/>
  <c r="BK270" i="20"/>
  <c r="BX270" i="20"/>
  <c r="BT270" i="20"/>
  <c r="BV270" i="20"/>
  <c r="BU270" i="20"/>
  <c r="BS271" i="20"/>
  <c r="BR272" i="20" s="1"/>
  <c r="BW270" i="20"/>
  <c r="I270" i="20"/>
  <c r="L270" i="20"/>
  <c r="K270" i="20"/>
  <c r="J270" i="20"/>
  <c r="H271" i="20"/>
  <c r="T270" i="20"/>
  <c r="S270" i="20"/>
  <c r="Q271" i="20"/>
  <c r="P272" i="20" s="1"/>
  <c r="R270" i="20"/>
  <c r="V270" i="20"/>
  <c r="U270" i="20"/>
  <c r="BD270" i="20"/>
  <c r="BF270" i="20"/>
  <c r="BE270" i="20"/>
  <c r="BC270" i="20"/>
  <c r="BA271" i="20"/>
  <c r="AZ272" i="20" s="1"/>
  <c r="BB270" i="20"/>
  <c r="AD270" i="20"/>
  <c r="AE270" i="20"/>
  <c r="AC270" i="20"/>
  <c r="AB270" i="20"/>
  <c r="Z271" i="20"/>
  <c r="Y272" i="20" s="1"/>
  <c r="AA270" i="20"/>
  <c r="J267" i="16"/>
  <c r="K267" i="16"/>
  <c r="H268" i="16"/>
  <c r="L268" i="16" s="1"/>
  <c r="I267" i="16"/>
  <c r="T266" i="16"/>
  <c r="U266" i="16"/>
  <c r="AB266" i="16"/>
  <c r="AD266" i="16"/>
  <c r="BR266" i="16"/>
  <c r="BX266" i="16"/>
  <c r="BI266" i="16"/>
  <c r="BO266" i="16"/>
  <c r="AZ266" i="16"/>
  <c r="BF266" i="16"/>
  <c r="AW266" i="16"/>
  <c r="AN266" i="16"/>
  <c r="AE266" i="16"/>
  <c r="BU266" i="16"/>
  <c r="BT266" i="16"/>
  <c r="BS267" i="16"/>
  <c r="BW267" i="16" s="1"/>
  <c r="BV266" i="16"/>
  <c r="BJ267" i="16"/>
  <c r="BN267" i="16" s="1"/>
  <c r="BM266" i="16"/>
  <c r="BK266" i="16"/>
  <c r="BL266" i="16"/>
  <c r="BA267" i="16"/>
  <c r="BE267" i="16" s="1"/>
  <c r="BD266" i="16"/>
  <c r="BC266" i="16"/>
  <c r="BB266" i="16"/>
  <c r="AU266" i="16"/>
  <c r="AT266" i="16"/>
  <c r="AR267" i="16"/>
  <c r="AQ267" i="16" s="1"/>
  <c r="AS266" i="16"/>
  <c r="AL266" i="16"/>
  <c r="AK266" i="16"/>
  <c r="AI267" i="16"/>
  <c r="AH267" i="16" s="1"/>
  <c r="AJ266" i="16"/>
  <c r="AC266" i="16"/>
  <c r="AA266" i="16"/>
  <c r="Z267" i="16"/>
  <c r="Y267" i="16" s="1"/>
  <c r="S266" i="16"/>
  <c r="R266" i="16"/>
  <c r="Q267" i="16"/>
  <c r="P267" i="16" s="1"/>
  <c r="V266" i="16"/>
  <c r="CE271" i="20" l="1"/>
  <c r="CD271" i="20"/>
  <c r="CC271" i="20"/>
  <c r="CB272" i="20"/>
  <c r="CA273" i="20" s="1"/>
  <c r="CG271" i="20"/>
  <c r="CF271" i="20"/>
  <c r="CE272" i="21"/>
  <c r="CD272" i="21"/>
  <c r="CC272" i="21"/>
  <c r="CB273" i="21"/>
  <c r="CA273" i="21" s="1"/>
  <c r="CG272" i="21"/>
  <c r="CF272" i="21"/>
  <c r="CB268" i="16"/>
  <c r="CA268" i="16" s="1"/>
  <c r="CE267" i="16"/>
  <c r="CG267" i="16"/>
  <c r="CC267" i="16"/>
  <c r="CF267" i="16"/>
  <c r="CD267" i="16"/>
  <c r="BA273" i="21"/>
  <c r="AZ273" i="21" s="1"/>
  <c r="BD272" i="21"/>
  <c r="BC272" i="21"/>
  <c r="BE272" i="21"/>
  <c r="BF272" i="21"/>
  <c r="BB272" i="21"/>
  <c r="BL272" i="21"/>
  <c r="BJ273" i="21"/>
  <c r="BI273" i="21" s="1"/>
  <c r="BK272" i="21"/>
  <c r="BO272" i="21"/>
  <c r="BM272" i="21"/>
  <c r="BN272" i="21"/>
  <c r="AD272" i="21"/>
  <c r="Z273" i="21"/>
  <c r="Y273" i="21" s="1"/>
  <c r="AA272" i="21"/>
  <c r="AB272" i="21"/>
  <c r="AE272" i="21"/>
  <c r="AC272" i="21"/>
  <c r="AJ273" i="21"/>
  <c r="AI274" i="21"/>
  <c r="AH274" i="21" s="1"/>
  <c r="AN273" i="21"/>
  <c r="AK273" i="21"/>
  <c r="AM273" i="21"/>
  <c r="AL273" i="21"/>
  <c r="AT273" i="21"/>
  <c r="AR274" i="21"/>
  <c r="AQ274" i="21" s="1"/>
  <c r="AU273" i="21"/>
  <c r="AW273" i="21"/>
  <c r="AS273" i="21"/>
  <c r="AV273" i="21"/>
  <c r="V273" i="21"/>
  <c r="U273" i="21"/>
  <c r="T273" i="21"/>
  <c r="Q274" i="21"/>
  <c r="P274" i="21" s="1"/>
  <c r="R273" i="21"/>
  <c r="S273" i="21"/>
  <c r="BX273" i="21"/>
  <c r="BV273" i="21"/>
  <c r="BU273" i="21"/>
  <c r="BT273" i="21"/>
  <c r="BS274" i="21"/>
  <c r="BR274" i="21" s="1"/>
  <c r="BW273" i="21"/>
  <c r="K273" i="21"/>
  <c r="J273" i="21"/>
  <c r="I273" i="21"/>
  <c r="H274" i="21"/>
  <c r="L273" i="21"/>
  <c r="AV267" i="16"/>
  <c r="AM267" i="16"/>
  <c r="BF271" i="20"/>
  <c r="BB271" i="20"/>
  <c r="BE271" i="20"/>
  <c r="BA272" i="20"/>
  <c r="AZ273" i="20" s="1"/>
  <c r="BD271" i="20"/>
  <c r="BC271" i="20"/>
  <c r="AL271" i="20"/>
  <c r="AI272" i="20"/>
  <c r="AH273" i="20" s="1"/>
  <c r="AN271" i="20"/>
  <c r="AM271" i="20"/>
  <c r="AK271" i="20"/>
  <c r="AJ271" i="20"/>
  <c r="R271" i="20"/>
  <c r="V271" i="20"/>
  <c r="S271" i="20"/>
  <c r="Q272" i="20"/>
  <c r="P273" i="20" s="1"/>
  <c r="U271" i="20"/>
  <c r="T271" i="20"/>
  <c r="BJ272" i="20"/>
  <c r="BI273" i="20" s="1"/>
  <c r="BL271" i="20"/>
  <c r="BO271" i="20"/>
  <c r="BN271" i="20"/>
  <c r="BM271" i="20"/>
  <c r="BK271" i="20"/>
  <c r="AB271" i="20"/>
  <c r="Z272" i="20"/>
  <c r="Y273" i="20" s="1"/>
  <c r="AE271" i="20"/>
  <c r="AD271" i="20"/>
  <c r="AC271" i="20"/>
  <c r="AA271" i="20"/>
  <c r="BV271" i="20"/>
  <c r="BT271" i="20"/>
  <c r="BX271" i="20"/>
  <c r="BS272" i="20"/>
  <c r="BR273" i="20" s="1"/>
  <c r="BW271" i="20"/>
  <c r="BU271" i="20"/>
  <c r="K271" i="20"/>
  <c r="L271" i="20"/>
  <c r="J271" i="20"/>
  <c r="I271" i="20"/>
  <c r="H272" i="20"/>
  <c r="AV271" i="20"/>
  <c r="AR272" i="20"/>
  <c r="AQ273" i="20" s="1"/>
  <c r="AT271" i="20"/>
  <c r="AS271" i="20"/>
  <c r="AW271" i="20"/>
  <c r="AU271" i="20"/>
  <c r="J268" i="16"/>
  <c r="K268" i="16"/>
  <c r="H269" i="16"/>
  <c r="L269" i="16" s="1"/>
  <c r="I268" i="16"/>
  <c r="T267" i="16"/>
  <c r="U267" i="16"/>
  <c r="AB267" i="16"/>
  <c r="AD267" i="16"/>
  <c r="BR267" i="16"/>
  <c r="BX267" i="16"/>
  <c r="BI267" i="16"/>
  <c r="BO267" i="16"/>
  <c r="AZ267" i="16"/>
  <c r="BF267" i="16"/>
  <c r="AW267" i="16"/>
  <c r="AN267" i="16"/>
  <c r="AE267" i="16"/>
  <c r="BV267" i="16"/>
  <c r="BU267" i="16"/>
  <c r="BT267" i="16"/>
  <c r="BS268" i="16"/>
  <c r="BW268" i="16" s="1"/>
  <c r="BK267" i="16"/>
  <c r="BJ268" i="16"/>
  <c r="BN268" i="16" s="1"/>
  <c r="BM267" i="16"/>
  <c r="BL267" i="16"/>
  <c r="BC267" i="16"/>
  <c r="BB267" i="16"/>
  <c r="BA268" i="16"/>
  <c r="BE268" i="16" s="1"/>
  <c r="BD267" i="16"/>
  <c r="AR268" i="16"/>
  <c r="AQ268" i="16" s="1"/>
  <c r="AU267" i="16"/>
  <c r="AT267" i="16"/>
  <c r="AS267" i="16"/>
  <c r="AI268" i="16"/>
  <c r="AH268" i="16" s="1"/>
  <c r="AL267" i="16"/>
  <c r="AJ267" i="16"/>
  <c r="AK267" i="16"/>
  <c r="AC267" i="16"/>
  <c r="Z268" i="16"/>
  <c r="Y268" i="16" s="1"/>
  <c r="AA267" i="16"/>
  <c r="S267" i="16"/>
  <c r="R267" i="16"/>
  <c r="Q268" i="16"/>
  <c r="P268" i="16" s="1"/>
  <c r="V267" i="16"/>
  <c r="CF272" i="20" l="1"/>
  <c r="CE272" i="20"/>
  <c r="CD272" i="20"/>
  <c r="CB273" i="20"/>
  <c r="CA274" i="20" s="1"/>
  <c r="CG272" i="20"/>
  <c r="CC272" i="20"/>
  <c r="CF273" i="21"/>
  <c r="CE273" i="21"/>
  <c r="CD273" i="21"/>
  <c r="CC273" i="21"/>
  <c r="CB274" i="21"/>
  <c r="CA274" i="21" s="1"/>
  <c r="CG273" i="21"/>
  <c r="BD273" i="21"/>
  <c r="CC268" i="16"/>
  <c r="CB269" i="16"/>
  <c r="CA269" i="16" s="1"/>
  <c r="CF268" i="16"/>
  <c r="CG268" i="16"/>
  <c r="CE268" i="16"/>
  <c r="CD268" i="16"/>
  <c r="BC273" i="21"/>
  <c r="BF273" i="21"/>
  <c r="BA274" i="21"/>
  <c r="AZ274" i="21" s="1"/>
  <c r="BE273" i="21"/>
  <c r="BB273" i="21"/>
  <c r="BO273" i="21"/>
  <c r="BJ274" i="21"/>
  <c r="BI274" i="21" s="1"/>
  <c r="BM273" i="21"/>
  <c r="BK273" i="21"/>
  <c r="BL273" i="21"/>
  <c r="BN273" i="21"/>
  <c r="AB273" i="21"/>
  <c r="AA273" i="21"/>
  <c r="AD273" i="21"/>
  <c r="AE273" i="21"/>
  <c r="Z274" i="21"/>
  <c r="Y274" i="21" s="1"/>
  <c r="AC273" i="21"/>
  <c r="AV274" i="21"/>
  <c r="AT274" i="21"/>
  <c r="AS274" i="21"/>
  <c r="AW274" i="21"/>
  <c r="AU274" i="21"/>
  <c r="AR275" i="21"/>
  <c r="AQ275" i="21" s="1"/>
  <c r="L274" i="21"/>
  <c r="K274" i="21"/>
  <c r="H275" i="21"/>
  <c r="J274" i="21"/>
  <c r="I274" i="21"/>
  <c r="BX274" i="21"/>
  <c r="BW274" i="21"/>
  <c r="BV274" i="21"/>
  <c r="BU274" i="21"/>
  <c r="BT274" i="21"/>
  <c r="BS275" i="21"/>
  <c r="BR275" i="21" s="1"/>
  <c r="AL274" i="21"/>
  <c r="AJ274" i="21"/>
  <c r="AM274" i="21"/>
  <c r="AI275" i="21"/>
  <c r="AH275" i="21" s="1"/>
  <c r="AN274" i="21"/>
  <c r="AK274" i="21"/>
  <c r="R274" i="21"/>
  <c r="Q275" i="21"/>
  <c r="P275" i="21" s="1"/>
  <c r="V274" i="21"/>
  <c r="S274" i="21"/>
  <c r="U274" i="21"/>
  <c r="T274" i="21"/>
  <c r="AV268" i="16"/>
  <c r="AM268" i="16"/>
  <c r="BT272" i="20"/>
  <c r="BX272" i="20"/>
  <c r="BV272" i="20"/>
  <c r="BS273" i="20"/>
  <c r="BR274" i="20" s="1"/>
  <c r="BU272" i="20"/>
  <c r="BW272" i="20"/>
  <c r="I272" i="20"/>
  <c r="K272" i="20"/>
  <c r="L272" i="20"/>
  <c r="H273" i="20"/>
  <c r="J272" i="20"/>
  <c r="AD272" i="20"/>
  <c r="Z273" i="20"/>
  <c r="Y274" i="20" s="1"/>
  <c r="AE272" i="20"/>
  <c r="AC272" i="20"/>
  <c r="AB272" i="20"/>
  <c r="AA272" i="20"/>
  <c r="BN272" i="20"/>
  <c r="BL272" i="20"/>
  <c r="BO272" i="20"/>
  <c r="BJ273" i="20"/>
  <c r="BI274" i="20" s="1"/>
  <c r="BM272" i="20"/>
  <c r="BK272" i="20"/>
  <c r="BD272" i="20"/>
  <c r="BB272" i="20"/>
  <c r="BA273" i="20"/>
  <c r="AZ274" i="20" s="1"/>
  <c r="BE272" i="20"/>
  <c r="BC272" i="20"/>
  <c r="BF272" i="20"/>
  <c r="T272" i="20"/>
  <c r="V272" i="20"/>
  <c r="U272" i="20"/>
  <c r="Q273" i="20"/>
  <c r="P274" i="20" s="1"/>
  <c r="S272" i="20"/>
  <c r="R272" i="20"/>
  <c r="AN272" i="20"/>
  <c r="AJ272" i="20"/>
  <c r="AM272" i="20"/>
  <c r="AI273" i="20"/>
  <c r="AH274" i="20" s="1"/>
  <c r="AL272" i="20"/>
  <c r="AK272" i="20"/>
  <c r="AR273" i="20"/>
  <c r="AQ274" i="20" s="1"/>
  <c r="AT272" i="20"/>
  <c r="AW272" i="20"/>
  <c r="AV272" i="20"/>
  <c r="AU272" i="20"/>
  <c r="AS272" i="20"/>
  <c r="J269" i="16"/>
  <c r="K269" i="16"/>
  <c r="H270" i="16"/>
  <c r="L270" i="16" s="1"/>
  <c r="I269" i="16"/>
  <c r="T268" i="16"/>
  <c r="U268" i="16"/>
  <c r="AB268" i="16"/>
  <c r="AD268" i="16"/>
  <c r="BR268" i="16"/>
  <c r="BX268" i="16"/>
  <c r="BI268" i="16"/>
  <c r="BO268" i="16"/>
  <c r="AZ268" i="16"/>
  <c r="BF268" i="16"/>
  <c r="AW268" i="16"/>
  <c r="AN268" i="16"/>
  <c r="AE268" i="16"/>
  <c r="BV268" i="16"/>
  <c r="BU268" i="16"/>
  <c r="BT268" i="16"/>
  <c r="BS269" i="16"/>
  <c r="BW269" i="16" s="1"/>
  <c r="BL268" i="16"/>
  <c r="BM268" i="16"/>
  <c r="BJ269" i="16"/>
  <c r="BN269" i="16" s="1"/>
  <c r="BK268" i="16"/>
  <c r="BB268" i="16"/>
  <c r="BA269" i="16"/>
  <c r="BE269" i="16" s="1"/>
  <c r="BC268" i="16"/>
  <c r="BD268" i="16"/>
  <c r="AU268" i="16"/>
  <c r="AT268" i="16"/>
  <c r="AR269" i="16"/>
  <c r="AQ269" i="16" s="1"/>
  <c r="AS268" i="16"/>
  <c r="AI269" i="16"/>
  <c r="AH269" i="16" s="1"/>
  <c r="AL268" i="16"/>
  <c r="AK268" i="16"/>
  <c r="AJ268" i="16"/>
  <c r="AC268" i="16"/>
  <c r="AA268" i="16"/>
  <c r="Z269" i="16"/>
  <c r="Y269" i="16" s="1"/>
  <c r="S268" i="16"/>
  <c r="R268" i="16"/>
  <c r="Q269" i="16"/>
  <c r="P269" i="16" s="1"/>
  <c r="V268" i="16"/>
  <c r="CG274" i="21" l="1"/>
  <c r="CF274" i="21"/>
  <c r="CE274" i="21"/>
  <c r="CD274" i="21"/>
  <c r="CC274" i="21"/>
  <c r="CB275" i="21"/>
  <c r="CA275" i="21" s="1"/>
  <c r="CG273" i="20"/>
  <c r="CF273" i="20"/>
  <c r="CE273" i="20"/>
  <c r="CB274" i="20"/>
  <c r="CA275" i="20" s="1"/>
  <c r="CC273" i="20"/>
  <c r="CD273" i="20"/>
  <c r="CD269" i="16"/>
  <c r="CC269" i="16"/>
  <c r="CG269" i="16"/>
  <c r="CB270" i="16"/>
  <c r="CA270" i="16" s="1"/>
  <c r="CE269" i="16"/>
  <c r="CF269" i="16"/>
  <c r="BE274" i="21"/>
  <c r="BA275" i="21"/>
  <c r="AZ275" i="21" s="1"/>
  <c r="BB274" i="21"/>
  <c r="BC274" i="21"/>
  <c r="BD274" i="21"/>
  <c r="BF274" i="21"/>
  <c r="BJ275" i="21"/>
  <c r="BI275" i="21" s="1"/>
  <c r="BK274" i="21"/>
  <c r="BO274" i="21"/>
  <c r="BN274" i="21"/>
  <c r="BL274" i="21"/>
  <c r="BM274" i="21"/>
  <c r="AB274" i="21"/>
  <c r="AE274" i="21"/>
  <c r="AD274" i="21"/>
  <c r="AA274" i="21"/>
  <c r="AC274" i="21"/>
  <c r="Z275" i="21"/>
  <c r="Y275" i="21" s="1"/>
  <c r="T275" i="21"/>
  <c r="R275" i="21"/>
  <c r="U275" i="21"/>
  <c r="Q276" i="21"/>
  <c r="P276" i="21" s="1"/>
  <c r="V275" i="21"/>
  <c r="S275" i="21"/>
  <c r="AR276" i="21"/>
  <c r="AQ276" i="21" s="1"/>
  <c r="AV275" i="21"/>
  <c r="AU275" i="21"/>
  <c r="AT275" i="21"/>
  <c r="AW275" i="21"/>
  <c r="AS275" i="21"/>
  <c r="AN275" i="21"/>
  <c r="AL275" i="21"/>
  <c r="AK275" i="21"/>
  <c r="AJ275" i="21"/>
  <c r="AI276" i="21"/>
  <c r="AH276" i="21" s="1"/>
  <c r="AM275" i="21"/>
  <c r="BT275" i="21"/>
  <c r="BS276" i="21"/>
  <c r="BR276" i="21" s="1"/>
  <c r="BX275" i="21"/>
  <c r="BU275" i="21"/>
  <c r="BW275" i="21"/>
  <c r="BV275" i="21"/>
  <c r="I275" i="21"/>
  <c r="H276" i="21"/>
  <c r="J275" i="21"/>
  <c r="K275" i="21"/>
  <c r="L275" i="21"/>
  <c r="AV269" i="16"/>
  <c r="AM269" i="16"/>
  <c r="BL273" i="20"/>
  <c r="BJ274" i="20"/>
  <c r="BI275" i="20" s="1"/>
  <c r="BN273" i="20"/>
  <c r="BO273" i="20"/>
  <c r="BM273" i="20"/>
  <c r="BK273" i="20"/>
  <c r="V273" i="20"/>
  <c r="R273" i="20"/>
  <c r="Q274" i="20"/>
  <c r="P275" i="20" s="1"/>
  <c r="T273" i="20"/>
  <c r="S273" i="20"/>
  <c r="U273" i="20"/>
  <c r="BB273" i="20"/>
  <c r="BF273" i="20"/>
  <c r="BD273" i="20"/>
  <c r="BE273" i="20"/>
  <c r="BC273" i="20"/>
  <c r="BA274" i="20"/>
  <c r="AZ275" i="20" s="1"/>
  <c r="Z274" i="20"/>
  <c r="Y275" i="20" s="1"/>
  <c r="AB273" i="20"/>
  <c r="AE273" i="20"/>
  <c r="AD273" i="20"/>
  <c r="AC273" i="20"/>
  <c r="AA273" i="20"/>
  <c r="AL273" i="20"/>
  <c r="AJ273" i="20"/>
  <c r="AK273" i="20"/>
  <c r="AN273" i="20"/>
  <c r="AI274" i="20"/>
  <c r="AH275" i="20" s="1"/>
  <c r="AM273" i="20"/>
  <c r="BV273" i="20"/>
  <c r="BX273" i="20"/>
  <c r="BW273" i="20"/>
  <c r="BS274" i="20"/>
  <c r="BR275" i="20" s="1"/>
  <c r="BU273" i="20"/>
  <c r="BT273" i="20"/>
  <c r="K273" i="20"/>
  <c r="L273" i="20"/>
  <c r="H274" i="20"/>
  <c r="J273" i="20"/>
  <c r="I273" i="20"/>
  <c r="AV273" i="20"/>
  <c r="AT273" i="20"/>
  <c r="AW273" i="20"/>
  <c r="AR274" i="20"/>
  <c r="AQ275" i="20" s="1"/>
  <c r="AU273" i="20"/>
  <c r="AS273" i="20"/>
  <c r="J270" i="16"/>
  <c r="K270" i="16"/>
  <c r="H271" i="16"/>
  <c r="L271" i="16" s="1"/>
  <c r="I270" i="16"/>
  <c r="T269" i="16"/>
  <c r="U269" i="16"/>
  <c r="AB269" i="16"/>
  <c r="AD269" i="16"/>
  <c r="BR269" i="16"/>
  <c r="BX269" i="16"/>
  <c r="BI269" i="16"/>
  <c r="BO269" i="16"/>
  <c r="AZ269" i="16"/>
  <c r="BF269" i="16"/>
  <c r="AW269" i="16"/>
  <c r="AN269" i="16"/>
  <c r="AE269" i="16"/>
  <c r="BV269" i="16"/>
  <c r="BU269" i="16"/>
  <c r="BS270" i="16"/>
  <c r="BW270" i="16" s="1"/>
  <c r="BT269" i="16"/>
  <c r="BM269" i="16"/>
  <c r="BK269" i="16"/>
  <c r="BJ270" i="16"/>
  <c r="BN270" i="16" s="1"/>
  <c r="BL269" i="16"/>
  <c r="BC269" i="16"/>
  <c r="BB269" i="16"/>
  <c r="BA270" i="16"/>
  <c r="BE270" i="16" s="1"/>
  <c r="BD269" i="16"/>
  <c r="AS269" i="16"/>
  <c r="AT269" i="16"/>
  <c r="AU269" i="16"/>
  <c r="AR270" i="16"/>
  <c r="AQ270" i="16" s="1"/>
  <c r="AJ269" i="16"/>
  <c r="AI270" i="16"/>
  <c r="AH270" i="16" s="1"/>
  <c r="AL269" i="16"/>
  <c r="AK269" i="16"/>
  <c r="Z270" i="16"/>
  <c r="Y270" i="16" s="1"/>
  <c r="AA269" i="16"/>
  <c r="AC269" i="16"/>
  <c r="S269" i="16"/>
  <c r="R269" i="16"/>
  <c r="Q270" i="16"/>
  <c r="P270" i="16" s="1"/>
  <c r="V269" i="16"/>
  <c r="CG275" i="21" l="1"/>
  <c r="CF275" i="21"/>
  <c r="CE275" i="21"/>
  <c r="CD275" i="21"/>
  <c r="CB276" i="21"/>
  <c r="CA276" i="21" s="1"/>
  <c r="CC275" i="21"/>
  <c r="CG274" i="20"/>
  <c r="CF274" i="20"/>
  <c r="CC274" i="20"/>
  <c r="CB275" i="20"/>
  <c r="CA276" i="20" s="1"/>
  <c r="CE274" i="20"/>
  <c r="CD274" i="20"/>
  <c r="CE270" i="16"/>
  <c r="CD270" i="16"/>
  <c r="CC270" i="16"/>
  <c r="CB271" i="16"/>
  <c r="CA271" i="16" s="1"/>
  <c r="CG270" i="16"/>
  <c r="CF270" i="16"/>
  <c r="BC275" i="21"/>
  <c r="BE275" i="21"/>
  <c r="BF275" i="21"/>
  <c r="BB275" i="21"/>
  <c r="BA276" i="21"/>
  <c r="AZ276" i="21" s="1"/>
  <c r="BD275" i="21"/>
  <c r="BL275" i="21"/>
  <c r="BN275" i="21"/>
  <c r="BO275" i="21"/>
  <c r="BM275" i="21"/>
  <c r="BJ276" i="21"/>
  <c r="BI276" i="21" s="1"/>
  <c r="BK275" i="21"/>
  <c r="AE275" i="21"/>
  <c r="AA275" i="21"/>
  <c r="AB275" i="21"/>
  <c r="Z276" i="21"/>
  <c r="Y276" i="21" s="1"/>
  <c r="AD275" i="21"/>
  <c r="AC275" i="21"/>
  <c r="AR277" i="21"/>
  <c r="AQ277" i="21" s="1"/>
  <c r="AW276" i="21"/>
  <c r="AV276" i="21"/>
  <c r="AS276" i="21"/>
  <c r="AU276" i="21"/>
  <c r="AT276" i="21"/>
  <c r="BV276" i="21"/>
  <c r="BT276" i="21"/>
  <c r="BW276" i="21"/>
  <c r="BX276" i="21"/>
  <c r="BU276" i="21"/>
  <c r="BS277" i="21"/>
  <c r="BR277" i="21" s="1"/>
  <c r="V276" i="21"/>
  <c r="T276" i="21"/>
  <c r="S276" i="21"/>
  <c r="R276" i="21"/>
  <c r="Q277" i="21"/>
  <c r="P277" i="21" s="1"/>
  <c r="U276" i="21"/>
  <c r="K276" i="21"/>
  <c r="I276" i="21"/>
  <c r="L276" i="21"/>
  <c r="H277" i="21"/>
  <c r="J276" i="21"/>
  <c r="AN276" i="21"/>
  <c r="AM276" i="21"/>
  <c r="AL276" i="21"/>
  <c r="AI277" i="21"/>
  <c r="AH277" i="21" s="1"/>
  <c r="AK276" i="21"/>
  <c r="AJ276" i="21"/>
  <c r="AV270" i="16"/>
  <c r="AM270" i="16"/>
  <c r="BX274" i="20"/>
  <c r="BV274" i="20"/>
  <c r="BT274" i="20"/>
  <c r="BS275" i="20"/>
  <c r="BR276" i="20" s="1"/>
  <c r="BW274" i="20"/>
  <c r="BU274" i="20"/>
  <c r="I274" i="20"/>
  <c r="L274" i="20"/>
  <c r="K274" i="20"/>
  <c r="H275" i="20"/>
  <c r="J274" i="20"/>
  <c r="BD274" i="20"/>
  <c r="BF274" i="20"/>
  <c r="BA275" i="20"/>
  <c r="AZ276" i="20" s="1"/>
  <c r="BE274" i="20"/>
  <c r="BC274" i="20"/>
  <c r="BB274" i="20"/>
  <c r="Z275" i="20"/>
  <c r="Y276" i="20" s="1"/>
  <c r="AD274" i="20"/>
  <c r="AB274" i="20"/>
  <c r="AE274" i="20"/>
  <c r="AC274" i="20"/>
  <c r="AA274" i="20"/>
  <c r="AT274" i="20"/>
  <c r="AR275" i="20"/>
  <c r="AQ276" i="20" s="1"/>
  <c r="AV274" i="20"/>
  <c r="AW274" i="20"/>
  <c r="AU274" i="20"/>
  <c r="AS274" i="20"/>
  <c r="T274" i="20"/>
  <c r="R274" i="20"/>
  <c r="Q275" i="20"/>
  <c r="P276" i="20" s="1"/>
  <c r="V274" i="20"/>
  <c r="U274" i="20"/>
  <c r="S274" i="20"/>
  <c r="AJ274" i="20"/>
  <c r="AN274" i="20"/>
  <c r="AL274" i="20"/>
  <c r="AI275" i="20"/>
  <c r="AH276" i="20" s="1"/>
  <c r="AM274" i="20"/>
  <c r="AK274" i="20"/>
  <c r="BN274" i="20"/>
  <c r="BJ275" i="20"/>
  <c r="BI276" i="20" s="1"/>
  <c r="BM274" i="20"/>
  <c r="BL274" i="20"/>
  <c r="BK274" i="20"/>
  <c r="BO274" i="20"/>
  <c r="J271" i="16"/>
  <c r="K271" i="16"/>
  <c r="H272" i="16"/>
  <c r="L272" i="16" s="1"/>
  <c r="I271" i="16"/>
  <c r="T270" i="16"/>
  <c r="U270" i="16"/>
  <c r="AB270" i="16"/>
  <c r="AD270" i="16"/>
  <c r="BR270" i="16"/>
  <c r="BX270" i="16"/>
  <c r="BI270" i="16"/>
  <c r="BO270" i="16"/>
  <c r="AZ270" i="16"/>
  <c r="BF270" i="16"/>
  <c r="AW270" i="16"/>
  <c r="AN270" i="16"/>
  <c r="AE270" i="16"/>
  <c r="BV270" i="16"/>
  <c r="BT270" i="16"/>
  <c r="BS271" i="16"/>
  <c r="BW271" i="16" s="1"/>
  <c r="BU270" i="16"/>
  <c r="BL270" i="16"/>
  <c r="BK270" i="16"/>
  <c r="BM270" i="16"/>
  <c r="BJ271" i="16"/>
  <c r="BN271" i="16" s="1"/>
  <c r="BD270" i="16"/>
  <c r="BB270" i="16"/>
  <c r="BA271" i="16"/>
  <c r="BE271" i="16" s="1"/>
  <c r="BC270" i="16"/>
  <c r="AT270" i="16"/>
  <c r="AR271" i="16"/>
  <c r="AQ271" i="16" s="1"/>
  <c r="AU270" i="16"/>
  <c r="AS270" i="16"/>
  <c r="AK270" i="16"/>
  <c r="AJ270" i="16"/>
  <c r="AI271" i="16"/>
  <c r="AH271" i="16" s="1"/>
  <c r="AL270" i="16"/>
  <c r="Z271" i="16"/>
  <c r="Y271" i="16" s="1"/>
  <c r="AC270" i="16"/>
  <c r="AA270" i="16"/>
  <c r="S270" i="16"/>
  <c r="R270" i="16"/>
  <c r="Q271" i="16"/>
  <c r="P271" i="16" s="1"/>
  <c r="V270" i="16"/>
  <c r="CB277" i="21" l="1"/>
  <c r="CA277" i="21" s="1"/>
  <c r="CG276" i="21"/>
  <c r="CF276" i="21"/>
  <c r="CE276" i="21"/>
  <c r="CD276" i="21"/>
  <c r="CC276" i="21"/>
  <c r="CB276" i="20"/>
  <c r="CA277" i="20" s="1"/>
  <c r="CG275" i="20"/>
  <c r="CD275" i="20"/>
  <c r="CC275" i="20"/>
  <c r="CE275" i="20"/>
  <c r="CF275" i="20"/>
  <c r="CF271" i="16"/>
  <c r="CE271" i="16"/>
  <c r="CD271" i="16"/>
  <c r="CB272" i="16"/>
  <c r="CA272" i="16" s="1"/>
  <c r="CC271" i="16"/>
  <c r="CG271" i="16"/>
  <c r="BC276" i="21"/>
  <c r="BF276" i="21"/>
  <c r="BB276" i="21"/>
  <c r="BA277" i="21"/>
  <c r="AZ277" i="21" s="1"/>
  <c r="BD276" i="21"/>
  <c r="BE276" i="21"/>
  <c r="BJ277" i="21"/>
  <c r="BI277" i="21" s="1"/>
  <c r="BK276" i="21"/>
  <c r="BN276" i="21"/>
  <c r="BO276" i="21"/>
  <c r="BM276" i="21"/>
  <c r="BL276" i="21"/>
  <c r="Z277" i="21"/>
  <c r="Y277" i="21" s="1"/>
  <c r="AC276" i="21"/>
  <c r="AD276" i="21"/>
  <c r="AE276" i="21"/>
  <c r="AA276" i="21"/>
  <c r="AB276" i="21"/>
  <c r="K277" i="21"/>
  <c r="J277" i="21"/>
  <c r="I277" i="21"/>
  <c r="H278" i="21"/>
  <c r="L277" i="21"/>
  <c r="BX277" i="21"/>
  <c r="BV277" i="21"/>
  <c r="BU277" i="21"/>
  <c r="BT277" i="21"/>
  <c r="BS278" i="21"/>
  <c r="BR278" i="21" s="1"/>
  <c r="BW277" i="21"/>
  <c r="AJ277" i="21"/>
  <c r="AI278" i="21"/>
  <c r="AH278" i="21" s="1"/>
  <c r="AN277" i="21"/>
  <c r="AK277" i="21"/>
  <c r="AL277" i="21"/>
  <c r="AM277" i="21"/>
  <c r="V277" i="21"/>
  <c r="U277" i="21"/>
  <c r="T277" i="21"/>
  <c r="Q278" i="21"/>
  <c r="P278" i="21" s="1"/>
  <c r="S277" i="21"/>
  <c r="R277" i="21"/>
  <c r="AT277" i="21"/>
  <c r="AR278" i="21"/>
  <c r="AQ278" i="21" s="1"/>
  <c r="AU277" i="21"/>
  <c r="AW277" i="21"/>
  <c r="AV277" i="21"/>
  <c r="AS277" i="21"/>
  <c r="AV271" i="16"/>
  <c r="AM271" i="16"/>
  <c r="BF275" i="20"/>
  <c r="BD275" i="20"/>
  <c r="BB275" i="20"/>
  <c r="BE275" i="20"/>
  <c r="BC275" i="20"/>
  <c r="BA276" i="20"/>
  <c r="AZ277" i="20" s="1"/>
  <c r="AL275" i="20"/>
  <c r="AJ275" i="20"/>
  <c r="AN275" i="20"/>
  <c r="AK275" i="20"/>
  <c r="AM275" i="20"/>
  <c r="AI276" i="20"/>
  <c r="AH277" i="20" s="1"/>
  <c r="R275" i="20"/>
  <c r="V275" i="20"/>
  <c r="T275" i="20"/>
  <c r="Q276" i="20"/>
  <c r="P277" i="20" s="1"/>
  <c r="U275" i="20"/>
  <c r="S275" i="20"/>
  <c r="BX275" i="20"/>
  <c r="BV275" i="20"/>
  <c r="BT275" i="20"/>
  <c r="BS276" i="20"/>
  <c r="BR277" i="20" s="1"/>
  <c r="BW275" i="20"/>
  <c r="BU275" i="20"/>
  <c r="AV275" i="20"/>
  <c r="AT275" i="20"/>
  <c r="AR276" i="20"/>
  <c r="AQ277" i="20" s="1"/>
  <c r="AW275" i="20"/>
  <c r="AU275" i="20"/>
  <c r="AS275" i="20"/>
  <c r="AB275" i="20"/>
  <c r="Z276" i="20"/>
  <c r="Y277" i="20" s="1"/>
  <c r="AD275" i="20"/>
  <c r="AE275" i="20"/>
  <c r="AC275" i="20"/>
  <c r="AA275" i="20"/>
  <c r="K275" i="20"/>
  <c r="I275" i="20"/>
  <c r="H276" i="20"/>
  <c r="L275" i="20"/>
  <c r="J275" i="20"/>
  <c r="BJ276" i="20"/>
  <c r="BI277" i="20" s="1"/>
  <c r="BN275" i="20"/>
  <c r="BL275" i="20"/>
  <c r="BO275" i="20"/>
  <c r="BM275" i="20"/>
  <c r="BK275" i="20"/>
  <c r="J272" i="16"/>
  <c r="K272" i="16"/>
  <c r="H273" i="16"/>
  <c r="L273" i="16" s="1"/>
  <c r="I272" i="16"/>
  <c r="T271" i="16"/>
  <c r="U271" i="16"/>
  <c r="AB271" i="16"/>
  <c r="AD271" i="16"/>
  <c r="BR271" i="16"/>
  <c r="BX271" i="16"/>
  <c r="BI271" i="16"/>
  <c r="BO271" i="16"/>
  <c r="AZ271" i="16"/>
  <c r="BF271" i="16"/>
  <c r="AW271" i="16"/>
  <c r="AN271" i="16"/>
  <c r="AE271" i="16"/>
  <c r="BS272" i="16"/>
  <c r="BW272" i="16" s="1"/>
  <c r="BV271" i="16"/>
  <c r="BU271" i="16"/>
  <c r="BT271" i="16"/>
  <c r="BM271" i="16"/>
  <c r="BK271" i="16"/>
  <c r="BJ272" i="16"/>
  <c r="BN272" i="16" s="1"/>
  <c r="BL271" i="16"/>
  <c r="BC271" i="16"/>
  <c r="BA272" i="16"/>
  <c r="BE272" i="16" s="1"/>
  <c r="BD271" i="16"/>
  <c r="BB271" i="16"/>
  <c r="AU271" i="16"/>
  <c r="AR272" i="16"/>
  <c r="AQ272" i="16" s="1"/>
  <c r="AS271" i="16"/>
  <c r="AT271" i="16"/>
  <c r="AL271" i="16"/>
  <c r="AK271" i="16"/>
  <c r="AJ271" i="16"/>
  <c r="AI272" i="16"/>
  <c r="AH272" i="16" s="1"/>
  <c r="AA271" i="16"/>
  <c r="Z272" i="16"/>
  <c r="Y272" i="16" s="1"/>
  <c r="AC271" i="16"/>
  <c r="S271" i="16"/>
  <c r="R271" i="16"/>
  <c r="Q272" i="16"/>
  <c r="P272" i="16" s="1"/>
  <c r="V271" i="16"/>
  <c r="CB277" i="20" l="1"/>
  <c r="CA278" i="20" s="1"/>
  <c r="CE276" i="20"/>
  <c r="CG276" i="20"/>
  <c r="CF276" i="20"/>
  <c r="CD276" i="20"/>
  <c r="CC276" i="20"/>
  <c r="CB278" i="21"/>
  <c r="CA278" i="21" s="1"/>
  <c r="CG277" i="21"/>
  <c r="CF277" i="21"/>
  <c r="CE277" i="21"/>
  <c r="CD277" i="21"/>
  <c r="CC277" i="21"/>
  <c r="CG272" i="16"/>
  <c r="CF272" i="16"/>
  <c r="CE272" i="16"/>
  <c r="CB273" i="16"/>
  <c r="CA273" i="16" s="1"/>
  <c r="CD272" i="16"/>
  <c r="CC272" i="16"/>
  <c r="BD277" i="21"/>
  <c r="BA278" i="21"/>
  <c r="AZ278" i="21" s="1"/>
  <c r="BC277" i="21"/>
  <c r="BF277" i="21"/>
  <c r="BE277" i="21"/>
  <c r="BB277" i="21"/>
  <c r="BJ278" i="21"/>
  <c r="BI278" i="21" s="1"/>
  <c r="BM277" i="21"/>
  <c r="BO277" i="21"/>
  <c r="BK277" i="21"/>
  <c r="BN277" i="21"/>
  <c r="BL277" i="21"/>
  <c r="AD277" i="21"/>
  <c r="Z278" i="21"/>
  <c r="Y278" i="21" s="1"/>
  <c r="AE277" i="21"/>
  <c r="AB277" i="21"/>
  <c r="AC277" i="21"/>
  <c r="AA277" i="21"/>
  <c r="BX278" i="21"/>
  <c r="BW278" i="21"/>
  <c r="BV278" i="21"/>
  <c r="BU278" i="21"/>
  <c r="BT278" i="21"/>
  <c r="BS279" i="21"/>
  <c r="BR279" i="21" s="1"/>
  <c r="R278" i="21"/>
  <c r="Q279" i="21"/>
  <c r="P279" i="21" s="1"/>
  <c r="V278" i="21"/>
  <c r="S278" i="21"/>
  <c r="U278" i="21"/>
  <c r="T278" i="21"/>
  <c r="AL278" i="21"/>
  <c r="AJ278" i="21"/>
  <c r="AM278" i="21"/>
  <c r="AI279" i="21"/>
  <c r="AH279" i="21" s="1"/>
  <c r="AN278" i="21"/>
  <c r="AK278" i="21"/>
  <c r="L278" i="21"/>
  <c r="K278" i="21"/>
  <c r="H279" i="21"/>
  <c r="J278" i="21"/>
  <c r="I278" i="21"/>
  <c r="AV278" i="21"/>
  <c r="AT278" i="21"/>
  <c r="AS278" i="21"/>
  <c r="AW278" i="21"/>
  <c r="AU278" i="21"/>
  <c r="AR279" i="21"/>
  <c r="AQ279" i="21" s="1"/>
  <c r="AV272" i="16"/>
  <c r="AM272" i="16"/>
  <c r="AR277" i="20"/>
  <c r="AQ278" i="20" s="1"/>
  <c r="AV276" i="20"/>
  <c r="AT276" i="20"/>
  <c r="AW276" i="20"/>
  <c r="AU276" i="20"/>
  <c r="AS276" i="20"/>
  <c r="BF276" i="20"/>
  <c r="BD276" i="20"/>
  <c r="BB276" i="20"/>
  <c r="BA277" i="20"/>
  <c r="AZ278" i="20" s="1"/>
  <c r="BE276" i="20"/>
  <c r="BC276" i="20"/>
  <c r="AN276" i="20"/>
  <c r="AL276" i="20"/>
  <c r="AJ276" i="20"/>
  <c r="AM276" i="20"/>
  <c r="AK276" i="20"/>
  <c r="AI277" i="20"/>
  <c r="AH278" i="20" s="1"/>
  <c r="I276" i="20"/>
  <c r="H277" i="20"/>
  <c r="K276" i="20"/>
  <c r="L276" i="20"/>
  <c r="J276" i="20"/>
  <c r="AD276" i="20"/>
  <c r="AB276" i="20"/>
  <c r="Z277" i="20"/>
  <c r="Y278" i="20" s="1"/>
  <c r="AC276" i="20"/>
  <c r="AA276" i="20"/>
  <c r="AE276" i="20"/>
  <c r="BJ277" i="20"/>
  <c r="BI278" i="20" s="1"/>
  <c r="BN276" i="20"/>
  <c r="BL276" i="20"/>
  <c r="BO276" i="20"/>
  <c r="BM276" i="20"/>
  <c r="BK276" i="20"/>
  <c r="T276" i="20"/>
  <c r="R276" i="20"/>
  <c r="V276" i="20"/>
  <c r="Q277" i="20"/>
  <c r="P278" i="20" s="1"/>
  <c r="U276" i="20"/>
  <c r="S276" i="20"/>
  <c r="BT276" i="20"/>
  <c r="BS277" i="20"/>
  <c r="BR278" i="20" s="1"/>
  <c r="BX276" i="20"/>
  <c r="BV276" i="20"/>
  <c r="BW276" i="20"/>
  <c r="BU276" i="20"/>
  <c r="J273" i="16"/>
  <c r="K273" i="16"/>
  <c r="H274" i="16"/>
  <c r="L274" i="16" s="1"/>
  <c r="I273" i="16"/>
  <c r="T272" i="16"/>
  <c r="U272" i="16"/>
  <c r="AB272" i="16"/>
  <c r="AD272" i="16"/>
  <c r="BR272" i="16"/>
  <c r="BX272" i="16"/>
  <c r="BI272" i="16"/>
  <c r="BO272" i="16"/>
  <c r="AZ272" i="16"/>
  <c r="BF272" i="16"/>
  <c r="AW272" i="16"/>
  <c r="AN272" i="16"/>
  <c r="AE272" i="16"/>
  <c r="BS273" i="16"/>
  <c r="BW273" i="16" s="1"/>
  <c r="BU272" i="16"/>
  <c r="BT272" i="16"/>
  <c r="BV272" i="16"/>
  <c r="BL272" i="16"/>
  <c r="BM272" i="16"/>
  <c r="BJ273" i="16"/>
  <c r="BN273" i="16" s="1"/>
  <c r="BK272" i="16"/>
  <c r="BD272" i="16"/>
  <c r="BB272" i="16"/>
  <c r="BC272" i="16"/>
  <c r="BA273" i="16"/>
  <c r="BE273" i="16" s="1"/>
  <c r="AS272" i="16"/>
  <c r="AU272" i="16"/>
  <c r="AT272" i="16"/>
  <c r="AR273" i="16"/>
  <c r="AQ273" i="16" s="1"/>
  <c r="AL272" i="16"/>
  <c r="AK272" i="16"/>
  <c r="AJ272" i="16"/>
  <c r="AI273" i="16"/>
  <c r="AH273" i="16" s="1"/>
  <c r="AA272" i="16"/>
  <c r="Z273" i="16"/>
  <c r="Y273" i="16" s="1"/>
  <c r="AC272" i="16"/>
  <c r="S272" i="16"/>
  <c r="R272" i="16"/>
  <c r="V272" i="16"/>
  <c r="Q273" i="16"/>
  <c r="P273" i="16" s="1"/>
  <c r="CC278" i="21" l="1"/>
  <c r="CB279" i="21"/>
  <c r="CA279" i="21" s="1"/>
  <c r="CG278" i="21"/>
  <c r="CF278" i="21"/>
  <c r="CE278" i="21"/>
  <c r="CD278" i="21"/>
  <c r="CC277" i="20"/>
  <c r="CB278" i="20"/>
  <c r="CA279" i="20" s="1"/>
  <c r="CF277" i="20"/>
  <c r="CE277" i="20"/>
  <c r="CD277" i="20"/>
  <c r="CG277" i="20"/>
  <c r="CG273" i="16"/>
  <c r="CF273" i="16"/>
  <c r="CC273" i="16"/>
  <c r="CE273" i="16"/>
  <c r="CD273" i="16"/>
  <c r="CB274" i="16"/>
  <c r="CA274" i="16" s="1"/>
  <c r="BB278" i="21"/>
  <c r="BC278" i="21"/>
  <c r="BD278" i="21"/>
  <c r="BF278" i="21"/>
  <c r="BE278" i="21"/>
  <c r="BA279" i="21"/>
  <c r="AZ279" i="21" s="1"/>
  <c r="BO278" i="21"/>
  <c r="BL278" i="21"/>
  <c r="BM278" i="21"/>
  <c r="BN278" i="21"/>
  <c r="BJ279" i="21"/>
  <c r="BI279" i="21" s="1"/>
  <c r="BK278" i="21"/>
  <c r="AC278" i="21"/>
  <c r="AB278" i="21"/>
  <c r="Z279" i="21"/>
  <c r="Y279" i="21" s="1"/>
  <c r="AD278" i="21"/>
  <c r="AA278" i="21"/>
  <c r="AE278" i="21"/>
  <c r="AR280" i="21"/>
  <c r="AQ280" i="21" s="1"/>
  <c r="AV279" i="21"/>
  <c r="AU279" i="21"/>
  <c r="AT279" i="21"/>
  <c r="AW279" i="21"/>
  <c r="AS279" i="21"/>
  <c r="I279" i="21"/>
  <c r="H280" i="21"/>
  <c r="J279" i="21"/>
  <c r="K279" i="21"/>
  <c r="L279" i="21"/>
  <c r="BT279" i="21"/>
  <c r="BS280" i="21"/>
  <c r="BR280" i="21" s="1"/>
  <c r="BX279" i="21"/>
  <c r="BU279" i="21"/>
  <c r="BW279" i="21"/>
  <c r="BV279" i="21"/>
  <c r="AN279" i="21"/>
  <c r="AL279" i="21"/>
  <c r="AK279" i="21"/>
  <c r="AJ279" i="21"/>
  <c r="AI280" i="21"/>
  <c r="AH280" i="21" s="1"/>
  <c r="AM279" i="21"/>
  <c r="T279" i="21"/>
  <c r="R279" i="21"/>
  <c r="U279" i="21"/>
  <c r="Q280" i="21"/>
  <c r="P280" i="21" s="1"/>
  <c r="V279" i="21"/>
  <c r="S279" i="21"/>
  <c r="AV273" i="16"/>
  <c r="AM273" i="16"/>
  <c r="K277" i="20"/>
  <c r="I277" i="20"/>
  <c r="H278" i="20"/>
  <c r="L277" i="20"/>
  <c r="J277" i="20"/>
  <c r="V277" i="20"/>
  <c r="T277" i="20"/>
  <c r="S277" i="20"/>
  <c r="R277" i="20"/>
  <c r="U277" i="20"/>
  <c r="Q278" i="20"/>
  <c r="P279" i="20" s="1"/>
  <c r="Z278" i="20"/>
  <c r="Y279" i="20" s="1"/>
  <c r="AD277" i="20"/>
  <c r="AC277" i="20"/>
  <c r="AB277" i="20"/>
  <c r="AA277" i="20"/>
  <c r="AE277" i="20"/>
  <c r="AN277" i="20"/>
  <c r="AM277" i="20"/>
  <c r="AL277" i="20"/>
  <c r="AJ277" i="20"/>
  <c r="AI278" i="20"/>
  <c r="AH279" i="20" s="1"/>
  <c r="AK277" i="20"/>
  <c r="BB277" i="20"/>
  <c r="BA278" i="20"/>
  <c r="AZ279" i="20" s="1"/>
  <c r="BF277" i="20"/>
  <c r="BD277" i="20"/>
  <c r="BC277" i="20"/>
  <c r="BE277" i="20"/>
  <c r="BV277" i="20"/>
  <c r="BT277" i="20"/>
  <c r="BX277" i="20"/>
  <c r="BW277" i="20"/>
  <c r="BU277" i="20"/>
  <c r="BS278" i="20"/>
  <c r="BR279" i="20" s="1"/>
  <c r="BL277" i="20"/>
  <c r="BJ278" i="20"/>
  <c r="BI279" i="20" s="1"/>
  <c r="BN277" i="20"/>
  <c r="BO277" i="20"/>
  <c r="BM277" i="20"/>
  <c r="BK277" i="20"/>
  <c r="AR278" i="20"/>
  <c r="AQ279" i="20" s="1"/>
  <c r="AW277" i="20"/>
  <c r="AV277" i="20"/>
  <c r="AT277" i="20"/>
  <c r="AU277" i="20"/>
  <c r="AS277" i="20"/>
  <c r="J274" i="16"/>
  <c r="K274" i="16"/>
  <c r="H275" i="16"/>
  <c r="L275" i="16" s="1"/>
  <c r="I274" i="16"/>
  <c r="T273" i="16"/>
  <c r="U273" i="16"/>
  <c r="AB273" i="16"/>
  <c r="AD273" i="16"/>
  <c r="BR273" i="16"/>
  <c r="BX273" i="16"/>
  <c r="BI273" i="16"/>
  <c r="BO273" i="16"/>
  <c r="AZ273" i="16"/>
  <c r="BF273" i="16"/>
  <c r="AW273" i="16"/>
  <c r="AN273" i="16"/>
  <c r="AE273" i="16"/>
  <c r="BT273" i="16"/>
  <c r="BS274" i="16"/>
  <c r="BW274" i="16" s="1"/>
  <c r="BV273" i="16"/>
  <c r="BU273" i="16"/>
  <c r="BJ274" i="16"/>
  <c r="BN274" i="16" s="1"/>
  <c r="BM273" i="16"/>
  <c r="BL273" i="16"/>
  <c r="BK273" i="16"/>
  <c r="BC273" i="16"/>
  <c r="BD273" i="16"/>
  <c r="BA274" i="16"/>
  <c r="BE274" i="16" s="1"/>
  <c r="BB273" i="16"/>
  <c r="AT273" i="16"/>
  <c r="AS273" i="16"/>
  <c r="AR274" i="16"/>
  <c r="AQ274" i="16" s="1"/>
  <c r="AU273" i="16"/>
  <c r="AL273" i="16"/>
  <c r="AK273" i="16"/>
  <c r="AJ273" i="16"/>
  <c r="AI274" i="16"/>
  <c r="AH274" i="16" s="1"/>
  <c r="AC273" i="16"/>
  <c r="AA273" i="16"/>
  <c r="Z274" i="16"/>
  <c r="Y274" i="16" s="1"/>
  <c r="S273" i="16"/>
  <c r="R273" i="16"/>
  <c r="Q274" i="16"/>
  <c r="P274" i="16" s="1"/>
  <c r="V273" i="16"/>
  <c r="CD279" i="21" l="1"/>
  <c r="CC279" i="21"/>
  <c r="CB280" i="21"/>
  <c r="CA280" i="21" s="1"/>
  <c r="CG279" i="21"/>
  <c r="CF279" i="21"/>
  <c r="CE279" i="21"/>
  <c r="CD278" i="20"/>
  <c r="CC278" i="20"/>
  <c r="CG278" i="20"/>
  <c r="CB279" i="20"/>
  <c r="CA280" i="20" s="1"/>
  <c r="CF278" i="20"/>
  <c r="CE278" i="20"/>
  <c r="CB275" i="16"/>
  <c r="CA275" i="16" s="1"/>
  <c r="CG274" i="16"/>
  <c r="CD274" i="16"/>
  <c r="CF274" i="16"/>
  <c r="CE274" i="16"/>
  <c r="CC274" i="16"/>
  <c r="BA280" i="21"/>
  <c r="AZ280" i="21" s="1"/>
  <c r="BD279" i="21"/>
  <c r="BE279" i="21"/>
  <c r="BF279" i="21"/>
  <c r="BB279" i="21"/>
  <c r="BC279" i="21"/>
  <c r="BK279" i="21"/>
  <c r="BN279" i="21"/>
  <c r="BO279" i="21"/>
  <c r="BJ280" i="21"/>
  <c r="BI280" i="21" s="1"/>
  <c r="BM279" i="21"/>
  <c r="BL279" i="21"/>
  <c r="AD279" i="21"/>
  <c r="Z280" i="21"/>
  <c r="Y280" i="21" s="1"/>
  <c r="AB279" i="21"/>
  <c r="AE279" i="21"/>
  <c r="AC279" i="21"/>
  <c r="AA279" i="21"/>
  <c r="AN280" i="21"/>
  <c r="AM280" i="21"/>
  <c r="AL280" i="21"/>
  <c r="AI281" i="21"/>
  <c r="AH281" i="21" s="1"/>
  <c r="AK280" i="21"/>
  <c r="AJ280" i="21"/>
  <c r="BV280" i="21"/>
  <c r="BT280" i="21"/>
  <c r="BW280" i="21"/>
  <c r="BX280" i="21"/>
  <c r="BU280" i="21"/>
  <c r="BS281" i="21"/>
  <c r="BR281" i="21" s="1"/>
  <c r="V280" i="21"/>
  <c r="T280" i="21"/>
  <c r="S280" i="21"/>
  <c r="R280" i="21"/>
  <c r="Q281" i="21"/>
  <c r="P281" i="21" s="1"/>
  <c r="U280" i="21"/>
  <c r="K280" i="21"/>
  <c r="I280" i="21"/>
  <c r="L280" i="21"/>
  <c r="J280" i="21"/>
  <c r="H281" i="21"/>
  <c r="AR281" i="21"/>
  <c r="AQ281" i="21" s="1"/>
  <c r="AW280" i="21"/>
  <c r="AV280" i="21"/>
  <c r="AS280" i="21"/>
  <c r="AU280" i="21"/>
  <c r="AT280" i="21"/>
  <c r="AV274" i="16"/>
  <c r="AM274" i="16"/>
  <c r="BD278" i="20"/>
  <c r="BB278" i="20"/>
  <c r="BF278" i="20"/>
  <c r="BA279" i="20"/>
  <c r="AZ280" i="20" s="1"/>
  <c r="BE278" i="20"/>
  <c r="BC278" i="20"/>
  <c r="Z279" i="20"/>
  <c r="Y280" i="20" s="1"/>
  <c r="AE278" i="20"/>
  <c r="AD278" i="20"/>
  <c r="AB278" i="20"/>
  <c r="AC278" i="20"/>
  <c r="AA278" i="20"/>
  <c r="AT278" i="20"/>
  <c r="AR279" i="20"/>
  <c r="AQ280" i="20" s="1"/>
  <c r="AV278" i="20"/>
  <c r="AW278" i="20"/>
  <c r="AU278" i="20"/>
  <c r="AS278" i="20"/>
  <c r="V278" i="20"/>
  <c r="U278" i="20"/>
  <c r="T278" i="20"/>
  <c r="R278" i="20"/>
  <c r="Q279" i="20"/>
  <c r="P280" i="20" s="1"/>
  <c r="S278" i="20"/>
  <c r="BN278" i="20"/>
  <c r="BL278" i="20"/>
  <c r="BK278" i="20"/>
  <c r="BJ279" i="20"/>
  <c r="BI280" i="20" s="1"/>
  <c r="BO278" i="20"/>
  <c r="BM278" i="20"/>
  <c r="K278" i="20"/>
  <c r="J278" i="20"/>
  <c r="I278" i="20"/>
  <c r="L278" i="20"/>
  <c r="H279" i="20"/>
  <c r="BX278" i="20"/>
  <c r="BV278" i="20"/>
  <c r="BU278" i="20"/>
  <c r="BT278" i="20"/>
  <c r="BS279" i="20"/>
  <c r="BR280" i="20" s="1"/>
  <c r="BW278" i="20"/>
  <c r="AJ278" i="20"/>
  <c r="AI279" i="20"/>
  <c r="AH280" i="20" s="1"/>
  <c r="AN278" i="20"/>
  <c r="AL278" i="20"/>
  <c r="AM278" i="20"/>
  <c r="AK278" i="20"/>
  <c r="J275" i="16"/>
  <c r="K275" i="16"/>
  <c r="H276" i="16"/>
  <c r="L276" i="16" s="1"/>
  <c r="I275" i="16"/>
  <c r="T274" i="16"/>
  <c r="U274" i="16"/>
  <c r="AB274" i="16"/>
  <c r="AD274" i="16"/>
  <c r="BR274" i="16"/>
  <c r="BX274" i="16"/>
  <c r="BI274" i="16"/>
  <c r="BO274" i="16"/>
  <c r="AZ274" i="16"/>
  <c r="BF274" i="16"/>
  <c r="AW274" i="16"/>
  <c r="AN274" i="16"/>
  <c r="AE274" i="16"/>
  <c r="BU274" i="16"/>
  <c r="BT274" i="16"/>
  <c r="BS275" i="16"/>
  <c r="BW275" i="16" s="1"/>
  <c r="BV274" i="16"/>
  <c r="BL274" i="16"/>
  <c r="BK274" i="16"/>
  <c r="BJ275" i="16"/>
  <c r="BN275" i="16" s="1"/>
  <c r="BM274" i="16"/>
  <c r="BA275" i="16"/>
  <c r="BE275" i="16" s="1"/>
  <c r="BD274" i="16"/>
  <c r="BB274" i="16"/>
  <c r="BC274" i="16"/>
  <c r="AU274" i="16"/>
  <c r="AT274" i="16"/>
  <c r="AS274" i="16"/>
  <c r="AR275" i="16"/>
  <c r="AQ275" i="16" s="1"/>
  <c r="AL274" i="16"/>
  <c r="AK274" i="16"/>
  <c r="AI275" i="16"/>
  <c r="AH275" i="16" s="1"/>
  <c r="AJ274" i="16"/>
  <c r="AC274" i="16"/>
  <c r="AA274" i="16"/>
  <c r="Z275" i="16"/>
  <c r="Y275" i="16" s="1"/>
  <c r="S274" i="16"/>
  <c r="R274" i="16"/>
  <c r="V274" i="16"/>
  <c r="Q275" i="16"/>
  <c r="P275" i="16" s="1"/>
  <c r="CE279" i="20" l="1"/>
  <c r="CD279" i="20"/>
  <c r="CC279" i="20"/>
  <c r="CG279" i="20"/>
  <c r="CF279" i="20"/>
  <c r="CB280" i="20"/>
  <c r="CA281" i="20" s="1"/>
  <c r="CE280" i="21"/>
  <c r="CD280" i="21"/>
  <c r="CC280" i="21"/>
  <c r="CB281" i="21"/>
  <c r="CA281" i="21" s="1"/>
  <c r="CG280" i="21"/>
  <c r="CF280" i="21"/>
  <c r="CB276" i="16"/>
  <c r="CA276" i="16" s="1"/>
  <c r="CE275" i="16"/>
  <c r="CG275" i="16"/>
  <c r="CF275" i="16"/>
  <c r="CD275" i="16"/>
  <c r="CC275" i="16"/>
  <c r="BD280" i="21"/>
  <c r="BE280" i="21"/>
  <c r="BC280" i="21"/>
  <c r="BF280" i="21"/>
  <c r="BA281" i="21"/>
  <c r="AZ281" i="21" s="1"/>
  <c r="BB280" i="21"/>
  <c r="BK280" i="21"/>
  <c r="BN280" i="21"/>
  <c r="BO280" i="21"/>
  <c r="BM280" i="21"/>
  <c r="BJ281" i="21"/>
  <c r="BI281" i="21" s="1"/>
  <c r="BL280" i="21"/>
  <c r="AB280" i="21"/>
  <c r="AD280" i="21"/>
  <c r="Z281" i="21"/>
  <c r="Y281" i="21" s="1"/>
  <c r="AC280" i="21"/>
  <c r="AA280" i="21"/>
  <c r="AE280" i="21"/>
  <c r="K281" i="21"/>
  <c r="J281" i="21"/>
  <c r="I281" i="21"/>
  <c r="H282" i="21"/>
  <c r="L281" i="21"/>
  <c r="BX281" i="21"/>
  <c r="BV281" i="21"/>
  <c r="BU281" i="21"/>
  <c r="BT281" i="21"/>
  <c r="BS282" i="21"/>
  <c r="BR282" i="21" s="1"/>
  <c r="BW281" i="21"/>
  <c r="AJ281" i="21"/>
  <c r="AI282" i="21"/>
  <c r="AH282" i="21" s="1"/>
  <c r="AN281" i="21"/>
  <c r="AK281" i="21"/>
  <c r="AL281" i="21"/>
  <c r="AM281" i="21"/>
  <c r="AT281" i="21"/>
  <c r="AR282" i="21"/>
  <c r="AQ282" i="21" s="1"/>
  <c r="AU281" i="21"/>
  <c r="AW281" i="21"/>
  <c r="AV281" i="21"/>
  <c r="AS281" i="21"/>
  <c r="V281" i="21"/>
  <c r="U281" i="21"/>
  <c r="T281" i="21"/>
  <c r="Q282" i="21"/>
  <c r="P282" i="21" s="1"/>
  <c r="S281" i="21"/>
  <c r="R281" i="21"/>
  <c r="AV275" i="16"/>
  <c r="AM275" i="16"/>
  <c r="L279" i="20"/>
  <c r="K279" i="20"/>
  <c r="I279" i="20"/>
  <c r="H280" i="20"/>
  <c r="J279" i="20"/>
  <c r="BJ280" i="20"/>
  <c r="BI281" i="20" s="1"/>
  <c r="BN279" i="20"/>
  <c r="BM279" i="20"/>
  <c r="BL279" i="20"/>
  <c r="BO279" i="20"/>
  <c r="BK279" i="20"/>
  <c r="AB279" i="20"/>
  <c r="Z280" i="20"/>
  <c r="Y281" i="20" s="1"/>
  <c r="AD279" i="20"/>
  <c r="AA279" i="20"/>
  <c r="AE279" i="20"/>
  <c r="AC279" i="20"/>
  <c r="BX279" i="20"/>
  <c r="BW279" i="20"/>
  <c r="BV279" i="20"/>
  <c r="BT279" i="20"/>
  <c r="BS280" i="20"/>
  <c r="BR281" i="20" s="1"/>
  <c r="BU279" i="20"/>
  <c r="BF279" i="20"/>
  <c r="BD279" i="20"/>
  <c r="BC279" i="20"/>
  <c r="BB279" i="20"/>
  <c r="BA280" i="20"/>
  <c r="AZ281" i="20" s="1"/>
  <c r="BE279" i="20"/>
  <c r="R279" i="20"/>
  <c r="Q280" i="20"/>
  <c r="P281" i="20" s="1"/>
  <c r="V279" i="20"/>
  <c r="T279" i="20"/>
  <c r="U279" i="20"/>
  <c r="S279" i="20"/>
  <c r="AL279" i="20"/>
  <c r="AJ279" i="20"/>
  <c r="AN279" i="20"/>
  <c r="AI280" i="20"/>
  <c r="AH281" i="20" s="1"/>
  <c r="AM279" i="20"/>
  <c r="AK279" i="20"/>
  <c r="AV279" i="20"/>
  <c r="AT279" i="20"/>
  <c r="AS279" i="20"/>
  <c r="AR280" i="20"/>
  <c r="AQ281" i="20" s="1"/>
  <c r="AW279" i="20"/>
  <c r="AU279" i="20"/>
  <c r="J276" i="16"/>
  <c r="K276" i="16"/>
  <c r="H277" i="16"/>
  <c r="L277" i="16" s="1"/>
  <c r="I276" i="16"/>
  <c r="T275" i="16"/>
  <c r="U275" i="16"/>
  <c r="AB275" i="16"/>
  <c r="AD275" i="16"/>
  <c r="BR275" i="16"/>
  <c r="BX275" i="16"/>
  <c r="BI275" i="16"/>
  <c r="BO275" i="16"/>
  <c r="AZ275" i="16"/>
  <c r="BF275" i="16"/>
  <c r="AW275" i="16"/>
  <c r="AN275" i="16"/>
  <c r="AE275" i="16"/>
  <c r="BV275" i="16"/>
  <c r="BU275" i="16"/>
  <c r="BT275" i="16"/>
  <c r="BS276" i="16"/>
  <c r="BW276" i="16" s="1"/>
  <c r="BK275" i="16"/>
  <c r="BJ276" i="16"/>
  <c r="BN276" i="16" s="1"/>
  <c r="BL275" i="16"/>
  <c r="BM275" i="16"/>
  <c r="BA276" i="16"/>
  <c r="BE276" i="16" s="1"/>
  <c r="BD275" i="16"/>
  <c r="BB275" i="16"/>
  <c r="BC275" i="16"/>
  <c r="AR276" i="16"/>
  <c r="AQ276" i="16" s="1"/>
  <c r="AU275" i="16"/>
  <c r="AS275" i="16"/>
  <c r="AT275" i="16"/>
  <c r="AI276" i="16"/>
  <c r="AH276" i="16" s="1"/>
  <c r="AL275" i="16"/>
  <c r="AK275" i="16"/>
  <c r="AJ275" i="16"/>
  <c r="AC275" i="16"/>
  <c r="Z276" i="16"/>
  <c r="Y276" i="16" s="1"/>
  <c r="AA275" i="16"/>
  <c r="S275" i="16"/>
  <c r="R275" i="16"/>
  <c r="Q276" i="16"/>
  <c r="P276" i="16" s="1"/>
  <c r="V275" i="16"/>
  <c r="CF280" i="20" l="1"/>
  <c r="CE280" i="20"/>
  <c r="CD280" i="20"/>
  <c r="CC280" i="20"/>
  <c r="CB281" i="20"/>
  <c r="CA282" i="20" s="1"/>
  <c r="CG280" i="20"/>
  <c r="CF281" i="21"/>
  <c r="CE281" i="21"/>
  <c r="CD281" i="21"/>
  <c r="CC281" i="21"/>
  <c r="CB282" i="21"/>
  <c r="CA282" i="21" s="1"/>
  <c r="CG281" i="21"/>
  <c r="CC276" i="16"/>
  <c r="CB277" i="16"/>
  <c r="CA277" i="16" s="1"/>
  <c r="CF276" i="16"/>
  <c r="CG276" i="16"/>
  <c r="CD276" i="16"/>
  <c r="CE276" i="16"/>
  <c r="BC281" i="21"/>
  <c r="BF281" i="21"/>
  <c r="BA282" i="21"/>
  <c r="AZ282" i="21" s="1"/>
  <c r="BE281" i="21"/>
  <c r="BD281" i="21"/>
  <c r="BB281" i="21"/>
  <c r="BN281" i="21"/>
  <c r="BK281" i="21"/>
  <c r="BL281" i="21"/>
  <c r="BO281" i="21"/>
  <c r="BJ282" i="21"/>
  <c r="BI282" i="21" s="1"/>
  <c r="BM281" i="21"/>
  <c r="AB281" i="21"/>
  <c r="AC281" i="21"/>
  <c r="AA281" i="21"/>
  <c r="AD281" i="21"/>
  <c r="AE281" i="21"/>
  <c r="Z282" i="21"/>
  <c r="Y282" i="21" s="1"/>
  <c r="AL282" i="21"/>
  <c r="AJ282" i="21"/>
  <c r="AM282" i="21"/>
  <c r="AN282" i="21"/>
  <c r="AK282" i="21"/>
  <c r="AI283" i="21"/>
  <c r="AH283" i="21" s="1"/>
  <c r="R282" i="21"/>
  <c r="Q283" i="21"/>
  <c r="P283" i="21" s="1"/>
  <c r="V282" i="21"/>
  <c r="S282" i="21"/>
  <c r="T282" i="21"/>
  <c r="U282" i="21"/>
  <c r="L282" i="21"/>
  <c r="K282" i="21"/>
  <c r="J282" i="21"/>
  <c r="I282" i="21"/>
  <c r="H283" i="21"/>
  <c r="AV282" i="21"/>
  <c r="AT282" i="21"/>
  <c r="AS282" i="21"/>
  <c r="AW282" i="21"/>
  <c r="AU282" i="21"/>
  <c r="AR283" i="21"/>
  <c r="AQ283" i="21" s="1"/>
  <c r="BS283" i="21"/>
  <c r="BR283" i="21" s="1"/>
  <c r="BX282" i="21"/>
  <c r="BW282" i="21"/>
  <c r="BV282" i="21"/>
  <c r="BU282" i="21"/>
  <c r="BT282" i="21"/>
  <c r="AV276" i="16"/>
  <c r="AM276" i="16"/>
  <c r="BF280" i="20"/>
  <c r="BE280" i="20"/>
  <c r="BD280" i="20"/>
  <c r="BC280" i="20"/>
  <c r="BB280" i="20"/>
  <c r="BA281" i="20"/>
  <c r="AZ282" i="20" s="1"/>
  <c r="AD280" i="20"/>
  <c r="AB280" i="20"/>
  <c r="AA280" i="20"/>
  <c r="Z281" i="20"/>
  <c r="Y282" i="20" s="1"/>
  <c r="AE280" i="20"/>
  <c r="AC280" i="20"/>
  <c r="BJ281" i="20"/>
  <c r="BI282" i="20" s="1"/>
  <c r="BO280" i="20"/>
  <c r="BN280" i="20"/>
  <c r="BM280" i="20"/>
  <c r="BL280" i="20"/>
  <c r="BK280" i="20"/>
  <c r="AN280" i="20"/>
  <c r="AL280" i="20"/>
  <c r="AK280" i="20"/>
  <c r="AJ280" i="20"/>
  <c r="AM280" i="20"/>
  <c r="AI281" i="20"/>
  <c r="AH282" i="20" s="1"/>
  <c r="T280" i="20"/>
  <c r="R280" i="20"/>
  <c r="Q281" i="20"/>
  <c r="P282" i="20" s="1"/>
  <c r="V280" i="20"/>
  <c r="U280" i="20"/>
  <c r="S280" i="20"/>
  <c r="I280" i="20"/>
  <c r="H281" i="20"/>
  <c r="K280" i="20"/>
  <c r="J280" i="20"/>
  <c r="L280" i="20"/>
  <c r="AR281" i="20"/>
  <c r="AQ282" i="20" s="1"/>
  <c r="AV280" i="20"/>
  <c r="AU280" i="20"/>
  <c r="AT280" i="20"/>
  <c r="AS280" i="20"/>
  <c r="AW280" i="20"/>
  <c r="BT280" i="20"/>
  <c r="BS281" i="20"/>
  <c r="BR282" i="20" s="1"/>
  <c r="BX280" i="20"/>
  <c r="BW280" i="20"/>
  <c r="BV280" i="20"/>
  <c r="BU280" i="20"/>
  <c r="J277" i="16"/>
  <c r="K277" i="16"/>
  <c r="H278" i="16"/>
  <c r="L278" i="16" s="1"/>
  <c r="I277" i="16"/>
  <c r="T276" i="16"/>
  <c r="U276" i="16"/>
  <c r="AB276" i="16"/>
  <c r="AD276" i="16"/>
  <c r="BR276" i="16"/>
  <c r="BX276" i="16"/>
  <c r="BI276" i="16"/>
  <c r="BO276" i="16"/>
  <c r="AZ276" i="16"/>
  <c r="BF276" i="16"/>
  <c r="AW276" i="16"/>
  <c r="AN276" i="16"/>
  <c r="AE276" i="16"/>
  <c r="BV276" i="16"/>
  <c r="BU276" i="16"/>
  <c r="BT276" i="16"/>
  <c r="BS277" i="16"/>
  <c r="BW277" i="16" s="1"/>
  <c r="BL276" i="16"/>
  <c r="BK276" i="16"/>
  <c r="BJ277" i="16"/>
  <c r="BN277" i="16" s="1"/>
  <c r="BM276" i="16"/>
  <c r="BB276" i="16"/>
  <c r="BA277" i="16"/>
  <c r="BE277" i="16" s="1"/>
  <c r="BD276" i="16"/>
  <c r="BC276" i="16"/>
  <c r="AS276" i="16"/>
  <c r="AR277" i="16"/>
  <c r="AQ277" i="16" s="1"/>
  <c r="AU276" i="16"/>
  <c r="AT276" i="16"/>
  <c r="AI277" i="16"/>
  <c r="AH277" i="16" s="1"/>
  <c r="AL276" i="16"/>
  <c r="AK276" i="16"/>
  <c r="AJ276" i="16"/>
  <c r="AC276" i="16"/>
  <c r="AA276" i="16"/>
  <c r="Z277" i="16"/>
  <c r="Y277" i="16" s="1"/>
  <c r="S276" i="16"/>
  <c r="R276" i="16"/>
  <c r="V276" i="16"/>
  <c r="Q277" i="16"/>
  <c r="P277" i="16" s="1"/>
  <c r="CG281" i="20" l="1"/>
  <c r="CF281" i="20"/>
  <c r="CE281" i="20"/>
  <c r="CD281" i="20"/>
  <c r="CB282" i="20"/>
  <c r="CA283" i="20" s="1"/>
  <c r="CC281" i="20"/>
  <c r="CG282" i="21"/>
  <c r="CF282" i="21"/>
  <c r="CE282" i="21"/>
  <c r="CD282" i="21"/>
  <c r="CC282" i="21"/>
  <c r="CB283" i="21"/>
  <c r="CA283" i="21" s="1"/>
  <c r="CD277" i="16"/>
  <c r="CC277" i="16"/>
  <c r="CG277" i="16"/>
  <c r="CB278" i="16"/>
  <c r="CA278" i="16" s="1"/>
  <c r="CF277" i="16"/>
  <c r="CE277" i="16"/>
  <c r="BF282" i="21"/>
  <c r="BE282" i="21"/>
  <c r="BA283" i="21"/>
  <c r="AZ283" i="21" s="1"/>
  <c r="BB282" i="21"/>
  <c r="BC282" i="21"/>
  <c r="BD282" i="21"/>
  <c r="BO282" i="21"/>
  <c r="BM282" i="21"/>
  <c r="BK282" i="21"/>
  <c r="BN282" i="21"/>
  <c r="BL282" i="21"/>
  <c r="BJ283" i="21"/>
  <c r="BI283" i="21" s="1"/>
  <c r="AA282" i="21"/>
  <c r="AC282" i="21"/>
  <c r="Z283" i="21"/>
  <c r="Y283" i="21" s="1"/>
  <c r="AD282" i="21"/>
  <c r="AE282" i="21"/>
  <c r="AB282" i="21"/>
  <c r="BW283" i="21"/>
  <c r="BV283" i="21"/>
  <c r="BT283" i="21"/>
  <c r="BX283" i="21"/>
  <c r="BS284" i="21"/>
  <c r="BR284" i="21" s="1"/>
  <c r="BU283" i="21"/>
  <c r="I283" i="21"/>
  <c r="J283" i="21"/>
  <c r="H284" i="21"/>
  <c r="L283" i="21"/>
  <c r="K283" i="21"/>
  <c r="AN283" i="21"/>
  <c r="AL283" i="21"/>
  <c r="AK283" i="21"/>
  <c r="AJ283" i="21"/>
  <c r="AI284" i="21"/>
  <c r="AH284" i="21" s="1"/>
  <c r="AM283" i="21"/>
  <c r="Q284" i="21"/>
  <c r="P284" i="21" s="1"/>
  <c r="T283" i="21"/>
  <c r="R283" i="21"/>
  <c r="U283" i="21"/>
  <c r="V283" i="21"/>
  <c r="S283" i="21"/>
  <c r="AV283" i="21"/>
  <c r="AR284" i="21"/>
  <c r="AQ284" i="21" s="1"/>
  <c r="AU283" i="21"/>
  <c r="AT283" i="21"/>
  <c r="AW283" i="21"/>
  <c r="AS283" i="21"/>
  <c r="AV277" i="16"/>
  <c r="AM277" i="16"/>
  <c r="V281" i="20"/>
  <c r="T281" i="20"/>
  <c r="S281" i="20"/>
  <c r="R281" i="20"/>
  <c r="Q282" i="20"/>
  <c r="P283" i="20" s="1"/>
  <c r="U281" i="20"/>
  <c r="BL281" i="20"/>
  <c r="BJ282" i="20"/>
  <c r="BI283" i="20" s="1"/>
  <c r="BO281" i="20"/>
  <c r="BN281" i="20"/>
  <c r="BM281" i="20"/>
  <c r="BK281" i="20"/>
  <c r="BB281" i="20"/>
  <c r="BA282" i="20"/>
  <c r="AZ283" i="20" s="1"/>
  <c r="BF281" i="20"/>
  <c r="BE281" i="20"/>
  <c r="BD281" i="20"/>
  <c r="BC281" i="20"/>
  <c r="K281" i="20"/>
  <c r="I281" i="20"/>
  <c r="H282" i="20"/>
  <c r="J281" i="20"/>
  <c r="L281" i="20"/>
  <c r="AI282" i="20"/>
  <c r="AH283" i="20" s="1"/>
  <c r="AN281" i="20"/>
  <c r="AM281" i="20"/>
  <c r="AL281" i="20"/>
  <c r="AK281" i="20"/>
  <c r="AJ281" i="20"/>
  <c r="Z282" i="20"/>
  <c r="Y283" i="20" s="1"/>
  <c r="AD281" i="20"/>
  <c r="AC281" i="20"/>
  <c r="AB281" i="20"/>
  <c r="AA281" i="20"/>
  <c r="AE281" i="20"/>
  <c r="BV281" i="20"/>
  <c r="BU281" i="20"/>
  <c r="BT281" i="20"/>
  <c r="BS282" i="20"/>
  <c r="BR283" i="20" s="1"/>
  <c r="BX281" i="20"/>
  <c r="BW281" i="20"/>
  <c r="AR282" i="20"/>
  <c r="AQ283" i="20" s="1"/>
  <c r="AW281" i="20"/>
  <c r="AV281" i="20"/>
  <c r="AU281" i="20"/>
  <c r="AT281" i="20"/>
  <c r="AS281" i="20"/>
  <c r="J278" i="16"/>
  <c r="K278" i="16"/>
  <c r="H279" i="16"/>
  <c r="L279" i="16" s="1"/>
  <c r="I278" i="16"/>
  <c r="T277" i="16"/>
  <c r="U277" i="16"/>
  <c r="AB277" i="16"/>
  <c r="AD277" i="16"/>
  <c r="BR277" i="16"/>
  <c r="BX277" i="16"/>
  <c r="BI277" i="16"/>
  <c r="BO277" i="16"/>
  <c r="AZ277" i="16"/>
  <c r="BF277" i="16"/>
  <c r="AW277" i="16"/>
  <c r="AN277" i="16"/>
  <c r="AE277" i="16"/>
  <c r="BV277" i="16"/>
  <c r="BU277" i="16"/>
  <c r="BT277" i="16"/>
  <c r="BS278" i="16"/>
  <c r="BW278" i="16" s="1"/>
  <c r="BM277" i="16"/>
  <c r="BK277" i="16"/>
  <c r="BJ278" i="16"/>
  <c r="BN278" i="16" s="1"/>
  <c r="BL277" i="16"/>
  <c r="BC277" i="16"/>
  <c r="BD277" i="16"/>
  <c r="BA278" i="16"/>
  <c r="BE278" i="16" s="1"/>
  <c r="BB277" i="16"/>
  <c r="AS277" i="16"/>
  <c r="AR278" i="16"/>
  <c r="AQ278" i="16" s="1"/>
  <c r="AU277" i="16"/>
  <c r="AT277" i="16"/>
  <c r="AJ277" i="16"/>
  <c r="AI278" i="16"/>
  <c r="AH278" i="16" s="1"/>
  <c r="AL277" i="16"/>
  <c r="AK277" i="16"/>
  <c r="Z278" i="16"/>
  <c r="Y278" i="16" s="1"/>
  <c r="AA277" i="16"/>
  <c r="AC277" i="16"/>
  <c r="S277" i="16"/>
  <c r="R277" i="16"/>
  <c r="Q278" i="16"/>
  <c r="P278" i="16" s="1"/>
  <c r="V277" i="16"/>
  <c r="CG283" i="21" l="1"/>
  <c r="CF283" i="21"/>
  <c r="CE283" i="21"/>
  <c r="CD283" i="21"/>
  <c r="CB284" i="21"/>
  <c r="CA284" i="21" s="1"/>
  <c r="CC283" i="21"/>
  <c r="CG282" i="20"/>
  <c r="CF282" i="20"/>
  <c r="CE282" i="20"/>
  <c r="CC282" i="20"/>
  <c r="CB283" i="20"/>
  <c r="CA284" i="20" s="1"/>
  <c r="CD282" i="20"/>
  <c r="CE278" i="16"/>
  <c r="CD278" i="16"/>
  <c r="CC278" i="16"/>
  <c r="CG278" i="16"/>
  <c r="CF278" i="16"/>
  <c r="CB279" i="16"/>
  <c r="CA279" i="16" s="1"/>
  <c r="BF283" i="21"/>
  <c r="BB283" i="21"/>
  <c r="BC283" i="21"/>
  <c r="BD283" i="21"/>
  <c r="BE283" i="21"/>
  <c r="BA284" i="21"/>
  <c r="AZ284" i="21" s="1"/>
  <c r="BN283" i="21"/>
  <c r="BM283" i="21"/>
  <c r="BO283" i="21"/>
  <c r="BJ284" i="21"/>
  <c r="BI284" i="21" s="1"/>
  <c r="BL283" i="21"/>
  <c r="BK283" i="21"/>
  <c r="AE283" i="21"/>
  <c r="Z284" i="21"/>
  <c r="Y284" i="21" s="1"/>
  <c r="AA283" i="21"/>
  <c r="AC283" i="21"/>
  <c r="AB283" i="21"/>
  <c r="AD283" i="21"/>
  <c r="AL284" i="21"/>
  <c r="AK284" i="21"/>
  <c r="AI285" i="21"/>
  <c r="AH285" i="21" s="1"/>
  <c r="AN284" i="21"/>
  <c r="AM284" i="21"/>
  <c r="AJ284" i="21"/>
  <c r="BS285" i="21"/>
  <c r="BR285" i="21" s="1"/>
  <c r="BU284" i="21"/>
  <c r="BX284" i="21"/>
  <c r="BW284" i="21"/>
  <c r="BV284" i="21"/>
  <c r="BT284" i="21"/>
  <c r="H285" i="21"/>
  <c r="J284" i="21"/>
  <c r="L284" i="21"/>
  <c r="K284" i="21"/>
  <c r="I284" i="21"/>
  <c r="AV284" i="21"/>
  <c r="AU284" i="21"/>
  <c r="AW284" i="21"/>
  <c r="AS284" i="21"/>
  <c r="AR285" i="21"/>
  <c r="AQ285" i="21" s="1"/>
  <c r="AT284" i="21"/>
  <c r="U284" i="21"/>
  <c r="S284" i="21"/>
  <c r="T284" i="21"/>
  <c r="V284" i="21"/>
  <c r="R284" i="21"/>
  <c r="Q285" i="21"/>
  <c r="P285" i="21" s="1"/>
  <c r="AV278" i="16"/>
  <c r="AM278" i="16"/>
  <c r="AT282" i="20"/>
  <c r="AS282" i="20"/>
  <c r="AR283" i="20"/>
  <c r="AQ284" i="20" s="1"/>
  <c r="AW282" i="20"/>
  <c r="AV282" i="20"/>
  <c r="AU282" i="20"/>
  <c r="Q283" i="20"/>
  <c r="P284" i="20" s="1"/>
  <c r="V282" i="20"/>
  <c r="U282" i="20"/>
  <c r="T282" i="20"/>
  <c r="S282" i="20"/>
  <c r="R282" i="20"/>
  <c r="BX282" i="20"/>
  <c r="BW282" i="20"/>
  <c r="BV282" i="20"/>
  <c r="BU282" i="20"/>
  <c r="BT282" i="20"/>
  <c r="BS283" i="20"/>
  <c r="BR284" i="20" s="1"/>
  <c r="AJ282" i="20"/>
  <c r="AI283" i="20"/>
  <c r="AH284" i="20" s="1"/>
  <c r="AN282" i="20"/>
  <c r="AM282" i="20"/>
  <c r="AL282" i="20"/>
  <c r="AK282" i="20"/>
  <c r="L282" i="20"/>
  <c r="K282" i="20"/>
  <c r="J282" i="20"/>
  <c r="I282" i="20"/>
  <c r="H283" i="20"/>
  <c r="Z283" i="20"/>
  <c r="Y284" i="20" s="1"/>
  <c r="AE282" i="20"/>
  <c r="AD282" i="20"/>
  <c r="AC282" i="20"/>
  <c r="AB282" i="20"/>
  <c r="AA282" i="20"/>
  <c r="BN282" i="20"/>
  <c r="BM282" i="20"/>
  <c r="BL282" i="20"/>
  <c r="BK282" i="20"/>
  <c r="BJ283" i="20"/>
  <c r="BI284" i="20" s="1"/>
  <c r="BO282" i="20"/>
  <c r="BD282" i="20"/>
  <c r="BC282" i="20"/>
  <c r="BB282" i="20"/>
  <c r="BA283" i="20"/>
  <c r="AZ284" i="20" s="1"/>
  <c r="BF282" i="20"/>
  <c r="BE282" i="20"/>
  <c r="J279" i="16"/>
  <c r="K279" i="16"/>
  <c r="H280" i="16"/>
  <c r="L280" i="16" s="1"/>
  <c r="I279" i="16"/>
  <c r="T278" i="16"/>
  <c r="U278" i="16"/>
  <c r="AB278" i="16"/>
  <c r="AD278" i="16"/>
  <c r="BR278" i="16"/>
  <c r="BX278" i="16"/>
  <c r="BI278" i="16"/>
  <c r="BO278" i="16"/>
  <c r="AZ278" i="16"/>
  <c r="BF278" i="16"/>
  <c r="AW278" i="16"/>
  <c r="AN278" i="16"/>
  <c r="AE278" i="16"/>
  <c r="BV278" i="16"/>
  <c r="BU278" i="16"/>
  <c r="BT278" i="16"/>
  <c r="BS279" i="16"/>
  <c r="BW279" i="16" s="1"/>
  <c r="BL278" i="16"/>
  <c r="BJ279" i="16"/>
  <c r="BN279" i="16" s="1"/>
  <c r="BM278" i="16"/>
  <c r="BK278" i="16"/>
  <c r="BD278" i="16"/>
  <c r="BB278" i="16"/>
  <c r="BA279" i="16"/>
  <c r="BE279" i="16" s="1"/>
  <c r="BC278" i="16"/>
  <c r="AT278" i="16"/>
  <c r="AR279" i="16"/>
  <c r="AQ279" i="16" s="1"/>
  <c r="AU278" i="16"/>
  <c r="AS278" i="16"/>
  <c r="AK278" i="16"/>
  <c r="AJ278" i="16"/>
  <c r="AI279" i="16"/>
  <c r="AH279" i="16" s="1"/>
  <c r="AL278" i="16"/>
  <c r="Z279" i="16"/>
  <c r="Y279" i="16" s="1"/>
  <c r="AC278" i="16"/>
  <c r="AA278" i="16"/>
  <c r="S278" i="16"/>
  <c r="R278" i="16"/>
  <c r="Q279" i="16"/>
  <c r="P279" i="16" s="1"/>
  <c r="V278" i="16"/>
  <c r="CB285" i="21" l="1"/>
  <c r="CA285" i="21" s="1"/>
  <c r="CG284" i="21"/>
  <c r="CF284" i="21"/>
  <c r="CE284" i="21"/>
  <c r="CD284" i="21"/>
  <c r="CC284" i="21"/>
  <c r="CB284" i="20"/>
  <c r="CA285" i="20" s="1"/>
  <c r="CG283" i="20"/>
  <c r="CF283" i="20"/>
  <c r="CD283" i="20"/>
  <c r="CC283" i="20"/>
  <c r="CE283" i="20"/>
  <c r="CF279" i="16"/>
  <c r="CE279" i="16"/>
  <c r="CD279" i="16"/>
  <c r="CB280" i="16"/>
  <c r="CA280" i="16" s="1"/>
  <c r="CG279" i="16"/>
  <c r="CC279" i="16"/>
  <c r="BD284" i="21"/>
  <c r="BE284" i="21"/>
  <c r="BF284" i="21"/>
  <c r="BA285" i="21"/>
  <c r="AZ285" i="21" s="1"/>
  <c r="BB284" i="21"/>
  <c r="BC284" i="21"/>
  <c r="BJ285" i="21"/>
  <c r="BI285" i="21" s="1"/>
  <c r="BL284" i="21"/>
  <c r="BM284" i="21"/>
  <c r="BK284" i="21"/>
  <c r="BN284" i="21"/>
  <c r="BO284" i="21"/>
  <c r="AA284" i="21"/>
  <c r="AE284" i="21"/>
  <c r="AC284" i="21"/>
  <c r="AD284" i="21"/>
  <c r="Z285" i="21"/>
  <c r="Y285" i="21" s="1"/>
  <c r="AB284" i="21"/>
  <c r="BT285" i="21"/>
  <c r="BW285" i="21"/>
  <c r="BS286" i="21"/>
  <c r="BR286" i="21" s="1"/>
  <c r="BV285" i="21"/>
  <c r="BU285" i="21"/>
  <c r="BX285" i="21"/>
  <c r="T285" i="21"/>
  <c r="S285" i="21"/>
  <c r="Q286" i="21"/>
  <c r="P286" i="21" s="1"/>
  <c r="V285" i="21"/>
  <c r="U285" i="21"/>
  <c r="R285" i="21"/>
  <c r="AR286" i="21"/>
  <c r="AQ286" i="21" s="1"/>
  <c r="AW285" i="21"/>
  <c r="AS285" i="21"/>
  <c r="AT285" i="21"/>
  <c r="AU285" i="21"/>
  <c r="AV285" i="21"/>
  <c r="I285" i="21"/>
  <c r="L285" i="21"/>
  <c r="H286" i="21"/>
  <c r="K285" i="21"/>
  <c r="J285" i="21"/>
  <c r="AN285" i="21"/>
  <c r="AM285" i="21"/>
  <c r="AL285" i="21"/>
  <c r="AI286" i="21"/>
  <c r="AH286" i="21" s="1"/>
  <c r="AK285" i="21"/>
  <c r="AJ285" i="21"/>
  <c r="AV279" i="16"/>
  <c r="AM279" i="16"/>
  <c r="BJ284" i="20"/>
  <c r="BI285" i="20" s="1"/>
  <c r="BO283" i="20"/>
  <c r="BN283" i="20"/>
  <c r="BM283" i="20"/>
  <c r="BL283" i="20"/>
  <c r="BK283" i="20"/>
  <c r="BS284" i="20"/>
  <c r="BR285" i="20" s="1"/>
  <c r="BX283" i="20"/>
  <c r="BW283" i="20"/>
  <c r="BV283" i="20"/>
  <c r="BU283" i="20"/>
  <c r="BT283" i="20"/>
  <c r="AL283" i="20"/>
  <c r="AK283" i="20"/>
  <c r="AJ283" i="20"/>
  <c r="AI284" i="20"/>
  <c r="AH285" i="20" s="1"/>
  <c r="AN283" i="20"/>
  <c r="AM283" i="20"/>
  <c r="BF283" i="20"/>
  <c r="BE283" i="20"/>
  <c r="BD283" i="20"/>
  <c r="BC283" i="20"/>
  <c r="BB283" i="20"/>
  <c r="BA284" i="20"/>
  <c r="AZ285" i="20" s="1"/>
  <c r="AV283" i="20"/>
  <c r="AU283" i="20"/>
  <c r="AT283" i="20"/>
  <c r="AS283" i="20"/>
  <c r="AR284" i="20"/>
  <c r="AQ285" i="20" s="1"/>
  <c r="AW283" i="20"/>
  <c r="AB283" i="20"/>
  <c r="AA283" i="20"/>
  <c r="Z284" i="20"/>
  <c r="Y285" i="20" s="1"/>
  <c r="AE283" i="20"/>
  <c r="AD283" i="20"/>
  <c r="AC283" i="20"/>
  <c r="H284" i="20"/>
  <c r="L283" i="20"/>
  <c r="K283" i="20"/>
  <c r="J283" i="20"/>
  <c r="I283" i="20"/>
  <c r="R283" i="20"/>
  <c r="Q284" i="20"/>
  <c r="P285" i="20" s="1"/>
  <c r="V283" i="20"/>
  <c r="U283" i="20"/>
  <c r="T283" i="20"/>
  <c r="S283" i="20"/>
  <c r="J280" i="16"/>
  <c r="K280" i="16"/>
  <c r="H281" i="16"/>
  <c r="L281" i="16" s="1"/>
  <c r="I280" i="16"/>
  <c r="T279" i="16"/>
  <c r="U279" i="16"/>
  <c r="AB279" i="16"/>
  <c r="AD279" i="16"/>
  <c r="BR279" i="16"/>
  <c r="BX279" i="16"/>
  <c r="BI279" i="16"/>
  <c r="BO279" i="16"/>
  <c r="AZ279" i="16"/>
  <c r="BF279" i="16"/>
  <c r="AW279" i="16"/>
  <c r="AN279" i="16"/>
  <c r="AE279" i="16"/>
  <c r="BS280" i="16"/>
  <c r="BW280" i="16" s="1"/>
  <c r="BV279" i="16"/>
  <c r="BU279" i="16"/>
  <c r="BT279" i="16"/>
  <c r="BM279" i="16"/>
  <c r="BK279" i="16"/>
  <c r="BL279" i="16"/>
  <c r="BJ280" i="16"/>
  <c r="BN280" i="16" s="1"/>
  <c r="BC279" i="16"/>
  <c r="BA280" i="16"/>
  <c r="BE280" i="16" s="1"/>
  <c r="BB279" i="16"/>
  <c r="BD279" i="16"/>
  <c r="AU279" i="16"/>
  <c r="AR280" i="16"/>
  <c r="AQ280" i="16" s="1"/>
  <c r="AT279" i="16"/>
  <c r="AS279" i="16"/>
  <c r="AL279" i="16"/>
  <c r="AK279" i="16"/>
  <c r="AJ279" i="16"/>
  <c r="AI280" i="16"/>
  <c r="AH280" i="16" s="1"/>
  <c r="AA279" i="16"/>
  <c r="Z280" i="16"/>
  <c r="Y280" i="16" s="1"/>
  <c r="AC279" i="16"/>
  <c r="S279" i="16"/>
  <c r="R279" i="16"/>
  <c r="Q280" i="16"/>
  <c r="P280" i="16" s="1"/>
  <c r="V279" i="16"/>
  <c r="CB285" i="20" l="1"/>
  <c r="CA286" i="20" s="1"/>
  <c r="CG284" i="20"/>
  <c r="CE284" i="20"/>
  <c r="CF284" i="20"/>
  <c r="CD284" i="20"/>
  <c r="CC284" i="20"/>
  <c r="CB286" i="21"/>
  <c r="CA286" i="21" s="1"/>
  <c r="CG285" i="21"/>
  <c r="CF285" i="21"/>
  <c r="CE285" i="21"/>
  <c r="CC285" i="21"/>
  <c r="CD285" i="21"/>
  <c r="CG280" i="16"/>
  <c r="CF280" i="16"/>
  <c r="CE280" i="16"/>
  <c r="CD280" i="16"/>
  <c r="CC280" i="16"/>
  <c r="CB281" i="16"/>
  <c r="CA281" i="16" s="1"/>
  <c r="BE285" i="21"/>
  <c r="BC285" i="21"/>
  <c r="BA286" i="21"/>
  <c r="AZ286" i="21" s="1"/>
  <c r="BF285" i="21"/>
  <c r="BB285" i="21"/>
  <c r="BD285" i="21"/>
  <c r="BL285" i="21"/>
  <c r="BM285" i="21"/>
  <c r="BK285" i="21"/>
  <c r="BN285" i="21"/>
  <c r="BO285" i="21"/>
  <c r="BJ286" i="21"/>
  <c r="BI286" i="21" s="1"/>
  <c r="AA285" i="21"/>
  <c r="AE285" i="21"/>
  <c r="AB285" i="21"/>
  <c r="Z286" i="21"/>
  <c r="Y286" i="21" s="1"/>
  <c r="AC285" i="21"/>
  <c r="AD285" i="21"/>
  <c r="K286" i="21"/>
  <c r="J286" i="21"/>
  <c r="H287" i="21"/>
  <c r="I286" i="21"/>
  <c r="L286" i="21"/>
  <c r="AU286" i="21"/>
  <c r="AW286" i="21"/>
  <c r="AR287" i="21"/>
  <c r="AQ287" i="21" s="1"/>
  <c r="AV286" i="21"/>
  <c r="AS286" i="21"/>
  <c r="AT286" i="21"/>
  <c r="AI287" i="21"/>
  <c r="AH287" i="21" s="1"/>
  <c r="AK286" i="21"/>
  <c r="AN286" i="21"/>
  <c r="AL286" i="21"/>
  <c r="AJ286" i="21"/>
  <c r="AM286" i="21"/>
  <c r="BV286" i="21"/>
  <c r="BU286" i="21"/>
  <c r="BS287" i="21"/>
  <c r="BR287" i="21" s="1"/>
  <c r="BW286" i="21"/>
  <c r="BX286" i="21"/>
  <c r="BT286" i="21"/>
  <c r="V286" i="21"/>
  <c r="U286" i="21"/>
  <c r="T286" i="21"/>
  <c r="Q287" i="21"/>
  <c r="P287" i="21" s="1"/>
  <c r="S286" i="21"/>
  <c r="R286" i="21"/>
  <c r="AV280" i="16"/>
  <c r="AM280" i="16"/>
  <c r="AD284" i="20"/>
  <c r="AC284" i="20"/>
  <c r="AB284" i="20"/>
  <c r="AA284" i="20"/>
  <c r="Z285" i="20"/>
  <c r="Y286" i="20" s="1"/>
  <c r="AE284" i="20"/>
  <c r="BA285" i="20"/>
  <c r="AZ286" i="20" s="1"/>
  <c r="BF284" i="20"/>
  <c r="BE284" i="20"/>
  <c r="BD284" i="20"/>
  <c r="BC284" i="20"/>
  <c r="BB284" i="20"/>
  <c r="I284" i="20"/>
  <c r="H285" i="20"/>
  <c r="L284" i="20"/>
  <c r="K284" i="20"/>
  <c r="J284" i="20"/>
  <c r="AN284" i="20"/>
  <c r="AM284" i="20"/>
  <c r="AL284" i="20"/>
  <c r="AK284" i="20"/>
  <c r="AJ284" i="20"/>
  <c r="AI285" i="20"/>
  <c r="AH286" i="20" s="1"/>
  <c r="T284" i="20"/>
  <c r="S284" i="20"/>
  <c r="R284" i="20"/>
  <c r="Q285" i="20"/>
  <c r="P286" i="20" s="1"/>
  <c r="V284" i="20"/>
  <c r="U284" i="20"/>
  <c r="AR285" i="20"/>
  <c r="AQ286" i="20" s="1"/>
  <c r="AW284" i="20"/>
  <c r="AV284" i="20"/>
  <c r="AU284" i="20"/>
  <c r="AT284" i="20"/>
  <c r="AS284" i="20"/>
  <c r="BT284" i="20"/>
  <c r="BS285" i="20"/>
  <c r="BR286" i="20" s="1"/>
  <c r="BX284" i="20"/>
  <c r="BW284" i="20"/>
  <c r="BV284" i="20"/>
  <c r="BU284" i="20"/>
  <c r="BJ285" i="20"/>
  <c r="BI286" i="20" s="1"/>
  <c r="BO284" i="20"/>
  <c r="BN284" i="20"/>
  <c r="BM284" i="20"/>
  <c r="BL284" i="20"/>
  <c r="BK284" i="20"/>
  <c r="J281" i="16"/>
  <c r="K281" i="16"/>
  <c r="H282" i="16"/>
  <c r="L282" i="16" s="1"/>
  <c r="I281" i="16"/>
  <c r="T280" i="16"/>
  <c r="U280" i="16"/>
  <c r="AB280" i="16"/>
  <c r="AD280" i="16"/>
  <c r="BR280" i="16"/>
  <c r="BX280" i="16"/>
  <c r="BI280" i="16"/>
  <c r="BO280" i="16"/>
  <c r="AZ280" i="16"/>
  <c r="BF280" i="16"/>
  <c r="AW280" i="16"/>
  <c r="AN280" i="16"/>
  <c r="AE280" i="16"/>
  <c r="BS281" i="16"/>
  <c r="BW281" i="16" s="1"/>
  <c r="BV280" i="16"/>
  <c r="BU280" i="16"/>
  <c r="BT280" i="16"/>
  <c r="BL280" i="16"/>
  <c r="BM280" i="16"/>
  <c r="BJ281" i="16"/>
  <c r="BN281" i="16" s="1"/>
  <c r="BK280" i="16"/>
  <c r="BD280" i="16"/>
  <c r="BB280" i="16"/>
  <c r="BA281" i="16"/>
  <c r="BE281" i="16" s="1"/>
  <c r="BC280" i="16"/>
  <c r="AS280" i="16"/>
  <c r="AR281" i="16"/>
  <c r="AQ281" i="16" s="1"/>
  <c r="AT280" i="16"/>
  <c r="AU280" i="16"/>
  <c r="AL280" i="16"/>
  <c r="AK280" i="16"/>
  <c r="AJ280" i="16"/>
  <c r="AI281" i="16"/>
  <c r="AH281" i="16" s="1"/>
  <c r="AA280" i="16"/>
  <c r="Z281" i="16"/>
  <c r="Y281" i="16" s="1"/>
  <c r="AC280" i="16"/>
  <c r="S280" i="16"/>
  <c r="R280" i="16"/>
  <c r="Q281" i="16"/>
  <c r="P281" i="16" s="1"/>
  <c r="V280" i="16"/>
  <c r="CC286" i="21" l="1"/>
  <c r="CB287" i="21"/>
  <c r="CA287" i="21" s="1"/>
  <c r="CG286" i="21"/>
  <c r="CF286" i="21"/>
  <c r="CE286" i="21"/>
  <c r="CD286" i="21"/>
  <c r="CC285" i="20"/>
  <c r="CB286" i="20"/>
  <c r="CA287" i="20" s="1"/>
  <c r="CF285" i="20"/>
  <c r="CG285" i="20"/>
  <c r="CE285" i="20"/>
  <c r="CD285" i="20"/>
  <c r="CG281" i="16"/>
  <c r="CF281" i="16"/>
  <c r="CC281" i="16"/>
  <c r="CB282" i="16"/>
  <c r="CA282" i="16" s="1"/>
  <c r="CE281" i="16"/>
  <c r="CD281" i="16"/>
  <c r="BC286" i="21"/>
  <c r="BB286" i="21"/>
  <c r="BD286" i="21"/>
  <c r="BA287" i="21"/>
  <c r="AZ287" i="21" s="1"/>
  <c r="BF286" i="21"/>
  <c r="BE286" i="21"/>
  <c r="BK286" i="21"/>
  <c r="BL286" i="21"/>
  <c r="BO286" i="21"/>
  <c r="BM286" i="21"/>
  <c r="BJ287" i="21"/>
  <c r="BI287" i="21" s="1"/>
  <c r="BN286" i="21"/>
  <c r="AC286" i="21"/>
  <c r="AD286" i="21"/>
  <c r="AA286" i="21"/>
  <c r="Z287" i="21"/>
  <c r="Y287" i="21" s="1"/>
  <c r="AB286" i="21"/>
  <c r="AE286" i="21"/>
  <c r="AJ287" i="21"/>
  <c r="AM287" i="21"/>
  <c r="AI288" i="21"/>
  <c r="AH288" i="21" s="1"/>
  <c r="AL287" i="21"/>
  <c r="AK287" i="21"/>
  <c r="AN287" i="21"/>
  <c r="BX287" i="21"/>
  <c r="BW287" i="21"/>
  <c r="BT287" i="21"/>
  <c r="BS288" i="21"/>
  <c r="BR288" i="21" s="1"/>
  <c r="BU287" i="21"/>
  <c r="BV287" i="21"/>
  <c r="Q288" i="21"/>
  <c r="P288" i="21" s="1"/>
  <c r="S287" i="21"/>
  <c r="U287" i="21"/>
  <c r="T287" i="21"/>
  <c r="R287" i="21"/>
  <c r="V287" i="21"/>
  <c r="L287" i="21"/>
  <c r="K287" i="21"/>
  <c r="H288" i="21"/>
  <c r="J287" i="21"/>
  <c r="I287" i="21"/>
  <c r="AT287" i="21"/>
  <c r="AS287" i="21"/>
  <c r="AW287" i="21"/>
  <c r="AV287" i="21"/>
  <c r="AR288" i="21"/>
  <c r="AQ288" i="21" s="1"/>
  <c r="AU287" i="21"/>
  <c r="AV281" i="16"/>
  <c r="AM281" i="16"/>
  <c r="V285" i="20"/>
  <c r="U285" i="20"/>
  <c r="T285" i="20"/>
  <c r="S285" i="20"/>
  <c r="R285" i="20"/>
  <c r="Q286" i="20"/>
  <c r="P287" i="20" s="1"/>
  <c r="Z286" i="20"/>
  <c r="Y287" i="20" s="1"/>
  <c r="AE285" i="20"/>
  <c r="AD285" i="20"/>
  <c r="AC285" i="20"/>
  <c r="AB285" i="20"/>
  <c r="AA285" i="20"/>
  <c r="BV285" i="20"/>
  <c r="BU285" i="20"/>
  <c r="BT285" i="20"/>
  <c r="BS286" i="20"/>
  <c r="BR287" i="20" s="1"/>
  <c r="BX285" i="20"/>
  <c r="BW285" i="20"/>
  <c r="K285" i="20"/>
  <c r="J285" i="20"/>
  <c r="I285" i="20"/>
  <c r="H286" i="20"/>
  <c r="L285" i="20"/>
  <c r="AR286" i="20"/>
  <c r="AQ287" i="20" s="1"/>
  <c r="AW285" i="20"/>
  <c r="AV285" i="20"/>
  <c r="AU285" i="20"/>
  <c r="AT285" i="20"/>
  <c r="AS285" i="20"/>
  <c r="AI286" i="20"/>
  <c r="AH287" i="20" s="1"/>
  <c r="AN285" i="20"/>
  <c r="AM285" i="20"/>
  <c r="AL285" i="20"/>
  <c r="AK285" i="20"/>
  <c r="AJ285" i="20"/>
  <c r="BL285" i="20"/>
  <c r="BK285" i="20"/>
  <c r="BJ286" i="20"/>
  <c r="BI287" i="20" s="1"/>
  <c r="BO285" i="20"/>
  <c r="BN285" i="20"/>
  <c r="BM285" i="20"/>
  <c r="BB285" i="20"/>
  <c r="BA286" i="20"/>
  <c r="AZ287" i="20" s="1"/>
  <c r="BF285" i="20"/>
  <c r="BE285" i="20"/>
  <c r="BD285" i="20"/>
  <c r="BC285" i="20"/>
  <c r="J282" i="16"/>
  <c r="K282" i="16"/>
  <c r="H283" i="16"/>
  <c r="L283" i="16" s="1"/>
  <c r="I282" i="16"/>
  <c r="T281" i="16"/>
  <c r="U281" i="16"/>
  <c r="AB281" i="16"/>
  <c r="AD281" i="16"/>
  <c r="BR281" i="16"/>
  <c r="BX281" i="16"/>
  <c r="BI281" i="16"/>
  <c r="BO281" i="16"/>
  <c r="AZ281" i="16"/>
  <c r="BF281" i="16"/>
  <c r="AW281" i="16"/>
  <c r="AN281" i="16"/>
  <c r="AE281" i="16"/>
  <c r="BT281" i="16"/>
  <c r="BS282" i="16"/>
  <c r="BW282" i="16" s="1"/>
  <c r="BV281" i="16"/>
  <c r="BU281" i="16"/>
  <c r="BJ282" i="16"/>
  <c r="BN282" i="16" s="1"/>
  <c r="BM281" i="16"/>
  <c r="BK281" i="16"/>
  <c r="BL281" i="16"/>
  <c r="BC281" i="16"/>
  <c r="BA282" i="16"/>
  <c r="BE282" i="16" s="1"/>
  <c r="BD281" i="16"/>
  <c r="BB281" i="16"/>
  <c r="AT281" i="16"/>
  <c r="AS281" i="16"/>
  <c r="AU281" i="16"/>
  <c r="AR282" i="16"/>
  <c r="AQ282" i="16" s="1"/>
  <c r="AL281" i="16"/>
  <c r="AK281" i="16"/>
  <c r="AJ281" i="16"/>
  <c r="AI282" i="16"/>
  <c r="AH282" i="16" s="1"/>
  <c r="AC281" i="16"/>
  <c r="AA281" i="16"/>
  <c r="Z282" i="16"/>
  <c r="Y282" i="16" s="1"/>
  <c r="S281" i="16"/>
  <c r="R281" i="16"/>
  <c r="Q282" i="16"/>
  <c r="P282" i="16" s="1"/>
  <c r="V281" i="16"/>
  <c r="CD286" i="20" l="1"/>
  <c r="CC286" i="20"/>
  <c r="CB287" i="20"/>
  <c r="CA288" i="20" s="1"/>
  <c r="CG286" i="20"/>
  <c r="CE286" i="20"/>
  <c r="CF286" i="20"/>
  <c r="CD287" i="21"/>
  <c r="CC287" i="21"/>
  <c r="CB288" i="21"/>
  <c r="CA288" i="21" s="1"/>
  <c r="CG287" i="21"/>
  <c r="CF287" i="21"/>
  <c r="CE287" i="21"/>
  <c r="CB283" i="16"/>
  <c r="CA283" i="16" s="1"/>
  <c r="CG282" i="16"/>
  <c r="CD282" i="16"/>
  <c r="CF282" i="16"/>
  <c r="CE282" i="16"/>
  <c r="CC282" i="16"/>
  <c r="BC287" i="21"/>
  <c r="BD287" i="21"/>
  <c r="BF287" i="21"/>
  <c r="BE287" i="21"/>
  <c r="BB287" i="21"/>
  <c r="BA288" i="21"/>
  <c r="AZ288" i="21" s="1"/>
  <c r="BN287" i="21"/>
  <c r="BK287" i="21"/>
  <c r="BO287" i="21"/>
  <c r="BM287" i="21"/>
  <c r="BL287" i="21"/>
  <c r="BJ288" i="21"/>
  <c r="BI288" i="21" s="1"/>
  <c r="AA287" i="21"/>
  <c r="AB287" i="21"/>
  <c r="AE287" i="21"/>
  <c r="AD287" i="21"/>
  <c r="AC287" i="21"/>
  <c r="Z288" i="21"/>
  <c r="Y288" i="21" s="1"/>
  <c r="H289" i="21"/>
  <c r="J288" i="21"/>
  <c r="L288" i="21"/>
  <c r="K288" i="21"/>
  <c r="I288" i="21"/>
  <c r="R288" i="21"/>
  <c r="U288" i="21"/>
  <c r="S288" i="21"/>
  <c r="Q289" i="21"/>
  <c r="P289" i="21" s="1"/>
  <c r="T288" i="21"/>
  <c r="V288" i="21"/>
  <c r="AV288" i="21"/>
  <c r="AU288" i="21"/>
  <c r="AW288" i="21"/>
  <c r="AR289" i="21"/>
  <c r="AQ289" i="21" s="1"/>
  <c r="AT288" i="21"/>
  <c r="AS288" i="21"/>
  <c r="BS289" i="21"/>
  <c r="BR289" i="21" s="1"/>
  <c r="BU288" i="21"/>
  <c r="BX288" i="21"/>
  <c r="BW288" i="21"/>
  <c r="BV288" i="21"/>
  <c r="BT288" i="21"/>
  <c r="AL288" i="21"/>
  <c r="AK288" i="21"/>
  <c r="AI289" i="21"/>
  <c r="AH289" i="21" s="1"/>
  <c r="AN288" i="21"/>
  <c r="AJ288" i="21"/>
  <c r="AM288" i="21"/>
  <c r="AV282" i="16"/>
  <c r="AM282" i="16"/>
  <c r="AE286" i="20"/>
  <c r="Z287" i="20"/>
  <c r="Y288" i="20" s="1"/>
  <c r="AD286" i="20"/>
  <c r="AC286" i="20"/>
  <c r="AB286" i="20"/>
  <c r="AA286" i="20"/>
  <c r="Q287" i="20"/>
  <c r="P288" i="20" s="1"/>
  <c r="V286" i="20"/>
  <c r="U286" i="20"/>
  <c r="T286" i="20"/>
  <c r="S286" i="20"/>
  <c r="R286" i="20"/>
  <c r="BJ287" i="20"/>
  <c r="BI288" i="20" s="1"/>
  <c r="BN286" i="20"/>
  <c r="BM286" i="20"/>
  <c r="BL286" i="20"/>
  <c r="BK286" i="20"/>
  <c r="BO286" i="20"/>
  <c r="AT286" i="20"/>
  <c r="AS286" i="20"/>
  <c r="AR287" i="20"/>
  <c r="AQ288" i="20" s="1"/>
  <c r="AW286" i="20"/>
  <c r="AV286" i="20"/>
  <c r="AU286" i="20"/>
  <c r="AJ286" i="20"/>
  <c r="AN286" i="20"/>
  <c r="AM286" i="20"/>
  <c r="AL286" i="20"/>
  <c r="AI287" i="20"/>
  <c r="AH288" i="20" s="1"/>
  <c r="AK286" i="20"/>
  <c r="BW286" i="20"/>
  <c r="BX286" i="20"/>
  <c r="BS287" i="20"/>
  <c r="BR288" i="20" s="1"/>
  <c r="BV286" i="20"/>
  <c r="BU286" i="20"/>
  <c r="BT286" i="20"/>
  <c r="BD286" i="20"/>
  <c r="BC286" i="20"/>
  <c r="BB286" i="20"/>
  <c r="BA287" i="20"/>
  <c r="AZ288" i="20" s="1"/>
  <c r="BF286" i="20"/>
  <c r="BE286" i="20"/>
  <c r="H287" i="20"/>
  <c r="L286" i="20"/>
  <c r="K286" i="20"/>
  <c r="J286" i="20"/>
  <c r="I286" i="20"/>
  <c r="J283" i="16"/>
  <c r="K283" i="16"/>
  <c r="H284" i="16"/>
  <c r="L284" i="16" s="1"/>
  <c r="I283" i="16"/>
  <c r="T282" i="16"/>
  <c r="U282" i="16"/>
  <c r="AB282" i="16"/>
  <c r="AD282" i="16"/>
  <c r="BR282" i="16"/>
  <c r="BX282" i="16"/>
  <c r="BI282" i="16"/>
  <c r="BO282" i="16"/>
  <c r="AZ282" i="16"/>
  <c r="BF282" i="16"/>
  <c r="AW282" i="16"/>
  <c r="AN282" i="16"/>
  <c r="AE282" i="16"/>
  <c r="BU282" i="16"/>
  <c r="BT282" i="16"/>
  <c r="BS283" i="16"/>
  <c r="BW283" i="16" s="1"/>
  <c r="BV282" i="16"/>
  <c r="BJ283" i="16"/>
  <c r="BN283" i="16" s="1"/>
  <c r="BM282" i="16"/>
  <c r="BK282" i="16"/>
  <c r="BL282" i="16"/>
  <c r="BA283" i="16"/>
  <c r="BE283" i="16" s="1"/>
  <c r="BD282" i="16"/>
  <c r="BC282" i="16"/>
  <c r="BB282" i="16"/>
  <c r="AU282" i="16"/>
  <c r="AT282" i="16"/>
  <c r="AR283" i="16"/>
  <c r="AQ283" i="16" s="1"/>
  <c r="AS282" i="16"/>
  <c r="AL282" i="16"/>
  <c r="AK282" i="16"/>
  <c r="AJ282" i="16"/>
  <c r="AI283" i="16"/>
  <c r="AH283" i="16" s="1"/>
  <c r="AC282" i="16"/>
  <c r="AA282" i="16"/>
  <c r="Z283" i="16"/>
  <c r="Y283" i="16" s="1"/>
  <c r="S282" i="16"/>
  <c r="R282" i="16"/>
  <c r="Q283" i="16"/>
  <c r="P283" i="16" s="1"/>
  <c r="V282" i="16"/>
  <c r="CE287" i="20" l="1"/>
  <c r="CD287" i="20"/>
  <c r="CC287" i="20"/>
  <c r="CB288" i="20"/>
  <c r="CA289" i="20" s="1"/>
  <c r="CG287" i="20"/>
  <c r="CF287" i="20"/>
  <c r="CE288" i="21"/>
  <c r="CD288" i="21"/>
  <c r="CC288" i="21"/>
  <c r="CB289" i="21"/>
  <c r="CA289" i="21" s="1"/>
  <c r="CG288" i="21"/>
  <c r="CF288" i="21"/>
  <c r="BF288" i="21"/>
  <c r="CB284" i="16"/>
  <c r="CA284" i="16" s="1"/>
  <c r="CE283" i="16"/>
  <c r="CG283" i="16"/>
  <c r="CF283" i="16"/>
  <c r="CD283" i="16"/>
  <c r="CC283" i="16"/>
  <c r="BC288" i="21"/>
  <c r="BA289" i="21"/>
  <c r="AZ289" i="21" s="1"/>
  <c r="BB288" i="21"/>
  <c r="BD288" i="21"/>
  <c r="BE288" i="21"/>
  <c r="BJ289" i="21"/>
  <c r="BI289" i="21" s="1"/>
  <c r="BL288" i="21"/>
  <c r="BM288" i="21"/>
  <c r="BN288" i="21"/>
  <c r="BK288" i="21"/>
  <c r="BO288" i="21"/>
  <c r="AC288" i="21"/>
  <c r="AD288" i="21"/>
  <c r="Z289" i="21"/>
  <c r="Y289" i="21" s="1"/>
  <c r="AE288" i="21"/>
  <c r="AA288" i="21"/>
  <c r="AB288" i="21"/>
  <c r="BT289" i="21"/>
  <c r="BW289" i="21"/>
  <c r="BX289" i="21"/>
  <c r="BS290" i="21"/>
  <c r="BR290" i="21" s="1"/>
  <c r="BV289" i="21"/>
  <c r="BU289" i="21"/>
  <c r="AN289" i="21"/>
  <c r="AM289" i="21"/>
  <c r="AL289" i="21"/>
  <c r="AI290" i="21"/>
  <c r="AH290" i="21" s="1"/>
  <c r="AK289" i="21"/>
  <c r="AJ289" i="21"/>
  <c r="T289" i="21"/>
  <c r="S289" i="21"/>
  <c r="Q290" i="21"/>
  <c r="P290" i="21" s="1"/>
  <c r="V289" i="21"/>
  <c r="U289" i="21"/>
  <c r="R289" i="21"/>
  <c r="AR290" i="21"/>
  <c r="AQ290" i="21" s="1"/>
  <c r="AW289" i="21"/>
  <c r="AS289" i="21"/>
  <c r="AU289" i="21"/>
  <c r="AT289" i="21"/>
  <c r="AV289" i="21"/>
  <c r="I289" i="21"/>
  <c r="L289" i="21"/>
  <c r="H290" i="21"/>
  <c r="K289" i="21"/>
  <c r="J289" i="21"/>
  <c r="AV283" i="16"/>
  <c r="AM283" i="16"/>
  <c r="AR288" i="20"/>
  <c r="AQ289" i="20" s="1"/>
  <c r="AU287" i="20"/>
  <c r="AT287" i="20"/>
  <c r="AS287" i="20"/>
  <c r="AW287" i="20"/>
  <c r="AV287" i="20"/>
  <c r="T287" i="20"/>
  <c r="Q288" i="20"/>
  <c r="P289" i="20" s="1"/>
  <c r="S287" i="20"/>
  <c r="R287" i="20"/>
  <c r="V287" i="20"/>
  <c r="U287" i="20"/>
  <c r="BE287" i="20"/>
  <c r="BF287" i="20"/>
  <c r="BD287" i="20"/>
  <c r="BC287" i="20"/>
  <c r="BA288" i="20"/>
  <c r="AZ289" i="20" s="1"/>
  <c r="BB287" i="20"/>
  <c r="BO287" i="20"/>
  <c r="BN287" i="20"/>
  <c r="BM287" i="20"/>
  <c r="BL287" i="20"/>
  <c r="BJ288" i="20"/>
  <c r="BI289" i="20" s="1"/>
  <c r="BK287" i="20"/>
  <c r="BT287" i="20"/>
  <c r="BS288" i="20"/>
  <c r="BR289" i="20" s="1"/>
  <c r="BV287" i="20"/>
  <c r="BU287" i="20"/>
  <c r="BX287" i="20"/>
  <c r="BW287" i="20"/>
  <c r="AD287" i="20"/>
  <c r="AA287" i="20"/>
  <c r="AE287" i="20"/>
  <c r="AC287" i="20"/>
  <c r="AB287" i="20"/>
  <c r="Z288" i="20"/>
  <c r="Y289" i="20" s="1"/>
  <c r="H288" i="20"/>
  <c r="L287" i="20"/>
  <c r="K287" i="20"/>
  <c r="J287" i="20"/>
  <c r="I287" i="20"/>
  <c r="AN287" i="20"/>
  <c r="AK287" i="20"/>
  <c r="AM287" i="20"/>
  <c r="AL287" i="20"/>
  <c r="AJ287" i="20"/>
  <c r="AI288" i="20"/>
  <c r="AH289" i="20" s="1"/>
  <c r="J284" i="16"/>
  <c r="K284" i="16"/>
  <c r="H285" i="16"/>
  <c r="L285" i="16" s="1"/>
  <c r="I284" i="16"/>
  <c r="T283" i="16"/>
  <c r="U283" i="16"/>
  <c r="AB283" i="16"/>
  <c r="AD283" i="16"/>
  <c r="BR283" i="16"/>
  <c r="BX283" i="16"/>
  <c r="BI283" i="16"/>
  <c r="BO283" i="16"/>
  <c r="AZ283" i="16"/>
  <c r="BF283" i="16"/>
  <c r="AW283" i="16"/>
  <c r="AN283" i="16"/>
  <c r="AE283" i="16"/>
  <c r="BV283" i="16"/>
  <c r="BU283" i="16"/>
  <c r="BT283" i="16"/>
  <c r="BS284" i="16"/>
  <c r="BW284" i="16" s="1"/>
  <c r="BK283" i="16"/>
  <c r="BJ284" i="16"/>
  <c r="BN284" i="16" s="1"/>
  <c r="BM283" i="16"/>
  <c r="BL283" i="16"/>
  <c r="BC283" i="16"/>
  <c r="BA284" i="16"/>
  <c r="BE284" i="16" s="1"/>
  <c r="BD283" i="16"/>
  <c r="BB283" i="16"/>
  <c r="AR284" i="16"/>
  <c r="AQ284" i="16" s="1"/>
  <c r="AU283" i="16"/>
  <c r="AT283" i="16"/>
  <c r="AS283" i="16"/>
  <c r="AI284" i="16"/>
  <c r="AH284" i="16" s="1"/>
  <c r="AL283" i="16"/>
  <c r="AK283" i="16"/>
  <c r="AJ283" i="16"/>
  <c r="AC283" i="16"/>
  <c r="Z284" i="16"/>
  <c r="Y284" i="16" s="1"/>
  <c r="AA283" i="16"/>
  <c r="S283" i="16"/>
  <c r="R283" i="16"/>
  <c r="Q284" i="16"/>
  <c r="P284" i="16" s="1"/>
  <c r="V283" i="16"/>
  <c r="CF288" i="20" l="1"/>
  <c r="CE288" i="20"/>
  <c r="CD288" i="20"/>
  <c r="CC288" i="20"/>
  <c r="CB289" i="20"/>
  <c r="CA290" i="20" s="1"/>
  <c r="CG288" i="20"/>
  <c r="CB290" i="21"/>
  <c r="CA290" i="21" s="1"/>
  <c r="CF289" i="21"/>
  <c r="CE289" i="21"/>
  <c r="CD289" i="21"/>
  <c r="CC289" i="21"/>
  <c r="CG289" i="21"/>
  <c r="BA290" i="21"/>
  <c r="AZ290" i="21" s="1"/>
  <c r="BD289" i="21"/>
  <c r="BE289" i="21"/>
  <c r="BF289" i="21"/>
  <c r="BC289" i="21"/>
  <c r="CC284" i="16"/>
  <c r="CB285" i="16"/>
  <c r="CA285" i="16" s="1"/>
  <c r="CF284" i="16"/>
  <c r="CG284" i="16"/>
  <c r="CE284" i="16"/>
  <c r="CD284" i="16"/>
  <c r="BB289" i="21"/>
  <c r="BJ290" i="21"/>
  <c r="BI290" i="21" s="1"/>
  <c r="BN289" i="21"/>
  <c r="BK289" i="21"/>
  <c r="BM289" i="21"/>
  <c r="BL289" i="21"/>
  <c r="BO289" i="21"/>
  <c r="AC289" i="21"/>
  <c r="AD289" i="21"/>
  <c r="AB289" i="21"/>
  <c r="AE289" i="21"/>
  <c r="Z290" i="21"/>
  <c r="Y290" i="21" s="1"/>
  <c r="AA289" i="21"/>
  <c r="V290" i="21"/>
  <c r="U290" i="21"/>
  <c r="T290" i="21"/>
  <c r="Q291" i="21"/>
  <c r="P291" i="21" s="1"/>
  <c r="S290" i="21"/>
  <c r="R290" i="21"/>
  <c r="K290" i="21"/>
  <c r="J290" i="21"/>
  <c r="H291" i="21"/>
  <c r="I290" i="21"/>
  <c r="L290" i="21"/>
  <c r="AU290" i="21"/>
  <c r="AS290" i="21"/>
  <c r="AW290" i="21"/>
  <c r="AT290" i="21"/>
  <c r="AV290" i="21"/>
  <c r="AR291" i="21"/>
  <c r="AQ291" i="21" s="1"/>
  <c r="BV290" i="21"/>
  <c r="BU290" i="21"/>
  <c r="BS291" i="21"/>
  <c r="BR291" i="21" s="1"/>
  <c r="BX290" i="21"/>
  <c r="BW290" i="21"/>
  <c r="BT290" i="21"/>
  <c r="AI291" i="21"/>
  <c r="AH291" i="21" s="1"/>
  <c r="AK290" i="21"/>
  <c r="AN290" i="21"/>
  <c r="AM290" i="21"/>
  <c r="AL290" i="21"/>
  <c r="AJ290" i="21"/>
  <c r="AV284" i="16"/>
  <c r="AM284" i="16"/>
  <c r="AM288" i="20"/>
  <c r="AN288" i="20"/>
  <c r="AL288" i="20"/>
  <c r="AK288" i="20"/>
  <c r="AI289" i="20"/>
  <c r="AH290" i="20" s="1"/>
  <c r="AJ288" i="20"/>
  <c r="BV288" i="20"/>
  <c r="BU288" i="20"/>
  <c r="BS289" i="20"/>
  <c r="BR290" i="20" s="1"/>
  <c r="BT288" i="20"/>
  <c r="BX288" i="20"/>
  <c r="BW288" i="20"/>
  <c r="BB288" i="20"/>
  <c r="BA289" i="20"/>
  <c r="AZ290" i="20" s="1"/>
  <c r="BF288" i="20"/>
  <c r="BE288" i="20"/>
  <c r="BD288" i="20"/>
  <c r="BC288" i="20"/>
  <c r="K288" i="20"/>
  <c r="L288" i="20"/>
  <c r="J288" i="20"/>
  <c r="H289" i="20"/>
  <c r="I288" i="20"/>
  <c r="BL288" i="20"/>
  <c r="BO288" i="20"/>
  <c r="BN288" i="20"/>
  <c r="BM288" i="20"/>
  <c r="BJ289" i="20"/>
  <c r="BI290" i="20" s="1"/>
  <c r="BK288" i="20"/>
  <c r="Z289" i="20"/>
  <c r="Y290" i="20" s="1"/>
  <c r="AC288" i="20"/>
  <c r="AE288" i="20"/>
  <c r="AD288" i="20"/>
  <c r="AB288" i="20"/>
  <c r="AA288" i="20"/>
  <c r="V288" i="20"/>
  <c r="S288" i="20"/>
  <c r="R288" i="20"/>
  <c r="Q289" i="20"/>
  <c r="P290" i="20" s="1"/>
  <c r="U288" i="20"/>
  <c r="T288" i="20"/>
  <c r="AW288" i="20"/>
  <c r="AT288" i="20"/>
  <c r="AR289" i="20"/>
  <c r="AQ290" i="20" s="1"/>
  <c r="AS288" i="20"/>
  <c r="AV288" i="20"/>
  <c r="AU288" i="20"/>
  <c r="J285" i="16"/>
  <c r="K285" i="16"/>
  <c r="H286" i="16"/>
  <c r="L286" i="16" s="1"/>
  <c r="I285" i="16"/>
  <c r="T284" i="16"/>
  <c r="U284" i="16"/>
  <c r="AB284" i="16"/>
  <c r="AD284" i="16"/>
  <c r="BR284" i="16"/>
  <c r="BX284" i="16"/>
  <c r="BI284" i="16"/>
  <c r="BO284" i="16"/>
  <c r="AZ284" i="16"/>
  <c r="BF284" i="16"/>
  <c r="AW284" i="16"/>
  <c r="AN284" i="16"/>
  <c r="AE284" i="16"/>
  <c r="BV284" i="16"/>
  <c r="BU284" i="16"/>
  <c r="BT284" i="16"/>
  <c r="BS285" i="16"/>
  <c r="BW285" i="16" s="1"/>
  <c r="BL284" i="16"/>
  <c r="BM284" i="16"/>
  <c r="BJ285" i="16"/>
  <c r="BN285" i="16" s="1"/>
  <c r="BK284" i="16"/>
  <c r="BB284" i="16"/>
  <c r="BA285" i="16"/>
  <c r="BE285" i="16" s="1"/>
  <c r="BD284" i="16"/>
  <c r="BC284" i="16"/>
  <c r="AR285" i="16"/>
  <c r="AQ285" i="16" s="1"/>
  <c r="AT284" i="16"/>
  <c r="AS284" i="16"/>
  <c r="AU284" i="16"/>
  <c r="AI285" i="16"/>
  <c r="AH285" i="16" s="1"/>
  <c r="AL284" i="16"/>
  <c r="AK284" i="16"/>
  <c r="AJ284" i="16"/>
  <c r="AC284" i="16"/>
  <c r="AA284" i="16"/>
  <c r="Z285" i="16"/>
  <c r="Y285" i="16" s="1"/>
  <c r="S284" i="16"/>
  <c r="R284" i="16"/>
  <c r="Q285" i="16"/>
  <c r="P285" i="16" s="1"/>
  <c r="V284" i="16"/>
  <c r="CE290" i="21" l="1"/>
  <c r="CD290" i="21"/>
  <c r="CB291" i="21"/>
  <c r="CA291" i="21" s="1"/>
  <c r="CG290" i="21"/>
  <c r="CF290" i="21"/>
  <c r="CC290" i="21"/>
  <c r="CG289" i="20"/>
  <c r="CF289" i="20"/>
  <c r="CE289" i="20"/>
  <c r="CD289" i="20"/>
  <c r="CC289" i="20"/>
  <c r="CB290" i="20"/>
  <c r="CA291" i="20" s="1"/>
  <c r="BC290" i="21"/>
  <c r="BE290" i="21"/>
  <c r="BB290" i="21"/>
  <c r="BD290" i="21"/>
  <c r="BA291" i="21"/>
  <c r="AZ291" i="21" s="1"/>
  <c r="BF290" i="21"/>
  <c r="CD285" i="16"/>
  <c r="CC285" i="16"/>
  <c r="CG285" i="16"/>
  <c r="CB286" i="16"/>
  <c r="CA286" i="16" s="1"/>
  <c r="CE285" i="16"/>
  <c r="CF285" i="16"/>
  <c r="BN290" i="21"/>
  <c r="BO290" i="21"/>
  <c r="BK290" i="21"/>
  <c r="BL290" i="21"/>
  <c r="BM290" i="21"/>
  <c r="BJ291" i="21"/>
  <c r="BI291" i="21" s="1"/>
  <c r="AC290" i="21"/>
  <c r="AD290" i="21"/>
  <c r="AB290" i="21"/>
  <c r="AA290" i="21"/>
  <c r="AE290" i="21"/>
  <c r="Z291" i="21"/>
  <c r="Y291" i="21" s="1"/>
  <c r="AT291" i="21"/>
  <c r="AS291" i="21"/>
  <c r="AW291" i="21"/>
  <c r="AV291" i="21"/>
  <c r="AR292" i="21"/>
  <c r="AQ292" i="21" s="1"/>
  <c r="AU291" i="21"/>
  <c r="L291" i="21"/>
  <c r="K291" i="21"/>
  <c r="I291" i="21"/>
  <c r="H292" i="21"/>
  <c r="J291" i="21"/>
  <c r="Q292" i="21"/>
  <c r="P292" i="21" s="1"/>
  <c r="S291" i="21"/>
  <c r="V291" i="21"/>
  <c r="U291" i="21"/>
  <c r="T291" i="21"/>
  <c r="R291" i="21"/>
  <c r="BX291" i="21"/>
  <c r="BW291" i="21"/>
  <c r="BS292" i="21"/>
  <c r="BR292" i="21" s="1"/>
  <c r="BU291" i="21"/>
  <c r="BT291" i="21"/>
  <c r="BV291" i="21"/>
  <c r="AJ291" i="21"/>
  <c r="AM291" i="21"/>
  <c r="AN291" i="21"/>
  <c r="AI292" i="21"/>
  <c r="AH292" i="21" s="1"/>
  <c r="AL291" i="21"/>
  <c r="AK291" i="21"/>
  <c r="AV285" i="16"/>
  <c r="AM285" i="16"/>
  <c r="BD289" i="20"/>
  <c r="BF289" i="20"/>
  <c r="BE289" i="20"/>
  <c r="BC289" i="20"/>
  <c r="BA290" i="20"/>
  <c r="AZ291" i="20" s="1"/>
  <c r="BB289" i="20"/>
  <c r="AJ289" i="20"/>
  <c r="AI290" i="20"/>
  <c r="AH291" i="20" s="1"/>
  <c r="AN289" i="20"/>
  <c r="AM289" i="20"/>
  <c r="AL289" i="20"/>
  <c r="AK289" i="20"/>
  <c r="U289" i="20"/>
  <c r="Q290" i="20"/>
  <c r="P291" i="20" s="1"/>
  <c r="R289" i="20"/>
  <c r="V289" i="20"/>
  <c r="T289" i="20"/>
  <c r="S289" i="20"/>
  <c r="AT289" i="20"/>
  <c r="AR290" i="20"/>
  <c r="AQ291" i="20" s="1"/>
  <c r="AS289" i="20"/>
  <c r="AW289" i="20"/>
  <c r="AV289" i="20"/>
  <c r="AU289" i="20"/>
  <c r="AE289" i="20"/>
  <c r="AD289" i="20"/>
  <c r="AC289" i="20"/>
  <c r="AB289" i="20"/>
  <c r="Z290" i="20"/>
  <c r="Y291" i="20" s="1"/>
  <c r="AA289" i="20"/>
  <c r="BX289" i="20"/>
  <c r="BU289" i="20"/>
  <c r="BT289" i="20"/>
  <c r="BS290" i="20"/>
  <c r="BR291" i="20" s="1"/>
  <c r="BW289" i="20"/>
  <c r="BV289" i="20"/>
  <c r="BN289" i="20"/>
  <c r="BK289" i="20"/>
  <c r="BO289" i="20"/>
  <c r="BM289" i="20"/>
  <c r="BL289" i="20"/>
  <c r="BJ290" i="20"/>
  <c r="BI291" i="20" s="1"/>
  <c r="J289" i="20"/>
  <c r="L289" i="20"/>
  <c r="K289" i="20"/>
  <c r="I289" i="20"/>
  <c r="H290" i="20"/>
  <c r="J286" i="16"/>
  <c r="K286" i="16"/>
  <c r="H287" i="16"/>
  <c r="L287" i="16" s="1"/>
  <c r="I286" i="16"/>
  <c r="T285" i="16"/>
  <c r="U285" i="16"/>
  <c r="AB285" i="16"/>
  <c r="AD285" i="16"/>
  <c r="BR285" i="16"/>
  <c r="BX285" i="16"/>
  <c r="BI285" i="16"/>
  <c r="BO285" i="16"/>
  <c r="AZ285" i="16"/>
  <c r="BF285" i="16"/>
  <c r="AW285" i="16"/>
  <c r="AN285" i="16"/>
  <c r="AE285" i="16"/>
  <c r="BV285" i="16"/>
  <c r="BU285" i="16"/>
  <c r="BT285" i="16"/>
  <c r="BS286" i="16"/>
  <c r="BW286" i="16" s="1"/>
  <c r="BM285" i="16"/>
  <c r="BK285" i="16"/>
  <c r="BJ286" i="16"/>
  <c r="BN286" i="16" s="1"/>
  <c r="BL285" i="16"/>
  <c r="BC285" i="16"/>
  <c r="BB285" i="16"/>
  <c r="BD285" i="16"/>
  <c r="BA286" i="16"/>
  <c r="BE286" i="16" s="1"/>
  <c r="AS285" i="16"/>
  <c r="AT285" i="16"/>
  <c r="AU285" i="16"/>
  <c r="AR286" i="16"/>
  <c r="AQ286" i="16" s="1"/>
  <c r="AJ285" i="16"/>
  <c r="AI286" i="16"/>
  <c r="AH286" i="16" s="1"/>
  <c r="AL285" i="16"/>
  <c r="AK285" i="16"/>
  <c r="Z286" i="16"/>
  <c r="Y286" i="16" s="1"/>
  <c r="AA285" i="16"/>
  <c r="AC285" i="16"/>
  <c r="S285" i="16"/>
  <c r="R285" i="16"/>
  <c r="Q286" i="16"/>
  <c r="P286" i="16" s="1"/>
  <c r="V285" i="16"/>
  <c r="CG290" i="20" l="1"/>
  <c r="CF290" i="20"/>
  <c r="CE290" i="20"/>
  <c r="CC290" i="20"/>
  <c r="CB291" i="20"/>
  <c r="CA292" i="20" s="1"/>
  <c r="CD290" i="20"/>
  <c r="CG291" i="21"/>
  <c r="CF291" i="21"/>
  <c r="CE291" i="21"/>
  <c r="CC291" i="21"/>
  <c r="CD291" i="21"/>
  <c r="CB292" i="21"/>
  <c r="CA292" i="21" s="1"/>
  <c r="BF291" i="21"/>
  <c r="BB291" i="21"/>
  <c r="BC291" i="21"/>
  <c r="BD291" i="21"/>
  <c r="BE291" i="21"/>
  <c r="BA292" i="21"/>
  <c r="AZ292" i="21" s="1"/>
  <c r="CE286" i="16"/>
  <c r="CD286" i="16"/>
  <c r="CC286" i="16"/>
  <c r="CB287" i="16"/>
  <c r="CA287" i="16" s="1"/>
  <c r="CG286" i="16"/>
  <c r="CF286" i="16"/>
  <c r="BM291" i="21"/>
  <c r="BN291" i="21"/>
  <c r="BL291" i="21"/>
  <c r="BK291" i="21"/>
  <c r="BJ292" i="21"/>
  <c r="BI292" i="21" s="1"/>
  <c r="BO291" i="21"/>
  <c r="AC291" i="21"/>
  <c r="AE291" i="21"/>
  <c r="AB291" i="21"/>
  <c r="AA291" i="21"/>
  <c r="AD291" i="21"/>
  <c r="Z292" i="21"/>
  <c r="Y292" i="21" s="1"/>
  <c r="AV292" i="21"/>
  <c r="AU292" i="21"/>
  <c r="AW292" i="21"/>
  <c r="AR293" i="21"/>
  <c r="AQ293" i="21" s="1"/>
  <c r="AT292" i="21"/>
  <c r="AS292" i="21"/>
  <c r="BS293" i="21"/>
  <c r="BR293" i="21" s="1"/>
  <c r="BU292" i="21"/>
  <c r="BX292" i="21"/>
  <c r="BW292" i="21"/>
  <c r="BT292" i="21"/>
  <c r="BV292" i="21"/>
  <c r="R292" i="21"/>
  <c r="U292" i="21"/>
  <c r="Q293" i="21"/>
  <c r="P293" i="21" s="1"/>
  <c r="T292" i="21"/>
  <c r="S292" i="21"/>
  <c r="V292" i="21"/>
  <c r="AL292" i="21"/>
  <c r="AK292" i="21"/>
  <c r="AI293" i="21"/>
  <c r="AH293" i="21" s="1"/>
  <c r="AJ292" i="21"/>
  <c r="AM292" i="21"/>
  <c r="AN292" i="21"/>
  <c r="H293" i="21"/>
  <c r="J292" i="21"/>
  <c r="L292" i="21"/>
  <c r="K292" i="21"/>
  <c r="I292" i="21"/>
  <c r="AV286" i="16"/>
  <c r="AM286" i="16"/>
  <c r="BJ291" i="20"/>
  <c r="BI292" i="20" s="1"/>
  <c r="BM290" i="20"/>
  <c r="BO290" i="20"/>
  <c r="BN290" i="20"/>
  <c r="BL290" i="20"/>
  <c r="BK290" i="20"/>
  <c r="AV290" i="20"/>
  <c r="AS290" i="20"/>
  <c r="AR291" i="20"/>
  <c r="AQ292" i="20" s="1"/>
  <c r="AW290" i="20"/>
  <c r="AU290" i="20"/>
  <c r="AT290" i="20"/>
  <c r="BS291" i="20"/>
  <c r="BR292" i="20" s="1"/>
  <c r="BW290" i="20"/>
  <c r="BT290" i="20"/>
  <c r="BX290" i="20"/>
  <c r="BV290" i="20"/>
  <c r="BU290" i="20"/>
  <c r="L290" i="20"/>
  <c r="K290" i="20"/>
  <c r="J290" i="20"/>
  <c r="H291" i="20"/>
  <c r="I290" i="20"/>
  <c r="BF290" i="20"/>
  <c r="BC290" i="20"/>
  <c r="BE290" i="20"/>
  <c r="BD290" i="20"/>
  <c r="BB290" i="20"/>
  <c r="BA291" i="20"/>
  <c r="AZ292" i="20" s="1"/>
  <c r="AB290" i="20"/>
  <c r="AD290" i="20"/>
  <c r="AC290" i="20"/>
  <c r="Z291" i="20"/>
  <c r="Y292" i="20" s="1"/>
  <c r="AA290" i="20"/>
  <c r="AE290" i="20"/>
  <c r="R290" i="20"/>
  <c r="Q291" i="20"/>
  <c r="P292" i="20" s="1"/>
  <c r="V290" i="20"/>
  <c r="U290" i="20"/>
  <c r="T290" i="20"/>
  <c r="S290" i="20"/>
  <c r="AL290" i="20"/>
  <c r="AN290" i="20"/>
  <c r="AM290" i="20"/>
  <c r="AK290" i="20"/>
  <c r="AI291" i="20"/>
  <c r="AH292" i="20" s="1"/>
  <c r="AJ290" i="20"/>
  <c r="J287" i="16"/>
  <c r="K287" i="16"/>
  <c r="H288" i="16"/>
  <c r="L288" i="16" s="1"/>
  <c r="I287" i="16"/>
  <c r="T286" i="16"/>
  <c r="U286" i="16"/>
  <c r="AB286" i="16"/>
  <c r="AD286" i="16"/>
  <c r="BR286" i="16"/>
  <c r="BX286" i="16"/>
  <c r="BI286" i="16"/>
  <c r="BO286" i="16"/>
  <c r="AZ286" i="16"/>
  <c r="BF286" i="16"/>
  <c r="AW286" i="16"/>
  <c r="AN286" i="16"/>
  <c r="AE286" i="16"/>
  <c r="BV286" i="16"/>
  <c r="BU286" i="16"/>
  <c r="BS287" i="16"/>
  <c r="BW287" i="16" s="1"/>
  <c r="BT286" i="16"/>
  <c r="BL286" i="16"/>
  <c r="BJ287" i="16"/>
  <c r="BN287" i="16" s="1"/>
  <c r="BK286" i="16"/>
  <c r="BM286" i="16"/>
  <c r="BD286" i="16"/>
  <c r="BB286" i="16"/>
  <c r="BA287" i="16"/>
  <c r="BE287" i="16" s="1"/>
  <c r="BC286" i="16"/>
  <c r="AT286" i="16"/>
  <c r="AR287" i="16"/>
  <c r="AQ287" i="16" s="1"/>
  <c r="AS286" i="16"/>
  <c r="AU286" i="16"/>
  <c r="AK286" i="16"/>
  <c r="AJ286" i="16"/>
  <c r="AI287" i="16"/>
  <c r="AH287" i="16" s="1"/>
  <c r="AL286" i="16"/>
  <c r="Z287" i="16"/>
  <c r="Y287" i="16" s="1"/>
  <c r="AC286" i="16"/>
  <c r="AA286" i="16"/>
  <c r="S286" i="16"/>
  <c r="R286" i="16"/>
  <c r="Q287" i="16"/>
  <c r="P287" i="16" s="1"/>
  <c r="V286" i="16"/>
  <c r="CG292" i="21" l="1"/>
  <c r="CF292" i="21"/>
  <c r="CD292" i="21"/>
  <c r="CB293" i="21"/>
  <c r="CA293" i="21" s="1"/>
  <c r="CE292" i="21"/>
  <c r="CC292" i="21"/>
  <c r="CB292" i="20"/>
  <c r="CA293" i="20" s="1"/>
  <c r="CG291" i="20"/>
  <c r="CF291" i="20"/>
  <c r="CD291" i="20"/>
  <c r="CE291" i="20"/>
  <c r="CC291" i="20"/>
  <c r="BD292" i="21"/>
  <c r="BC292" i="21"/>
  <c r="BA293" i="21"/>
  <c r="AZ293" i="21" s="1"/>
  <c r="BE292" i="21"/>
  <c r="BF292" i="21"/>
  <c r="BB292" i="21"/>
  <c r="CF287" i="16"/>
  <c r="CE287" i="16"/>
  <c r="CD287" i="16"/>
  <c r="CB288" i="16"/>
  <c r="CA288" i="16" s="1"/>
  <c r="CC287" i="16"/>
  <c r="CG287" i="16"/>
  <c r="BL292" i="21"/>
  <c r="BN292" i="21"/>
  <c r="BK292" i="21"/>
  <c r="BO292" i="21"/>
  <c r="BJ293" i="21"/>
  <c r="BI293" i="21" s="1"/>
  <c r="BM292" i="21"/>
  <c r="AD292" i="21"/>
  <c r="AE292" i="21"/>
  <c r="AA292" i="21"/>
  <c r="AB292" i="21"/>
  <c r="AC292" i="21"/>
  <c r="Z293" i="21"/>
  <c r="Y293" i="21" s="1"/>
  <c r="T293" i="21"/>
  <c r="S293" i="21"/>
  <c r="Q294" i="21"/>
  <c r="P294" i="21" s="1"/>
  <c r="V293" i="21"/>
  <c r="R293" i="21"/>
  <c r="U293" i="21"/>
  <c r="BT293" i="21"/>
  <c r="BW293" i="21"/>
  <c r="BX293" i="21"/>
  <c r="BS294" i="21"/>
  <c r="BR294" i="21" s="1"/>
  <c r="BV293" i="21"/>
  <c r="BU293" i="21"/>
  <c r="I293" i="21"/>
  <c r="L293" i="21"/>
  <c r="H294" i="21"/>
  <c r="K293" i="21"/>
  <c r="J293" i="21"/>
  <c r="AN293" i="21"/>
  <c r="AM293" i="21"/>
  <c r="AL293" i="21"/>
  <c r="AJ293" i="21"/>
  <c r="AI294" i="21"/>
  <c r="AH294" i="21" s="1"/>
  <c r="AK293" i="21"/>
  <c r="AR294" i="21"/>
  <c r="AQ294" i="21" s="1"/>
  <c r="AW293" i="21"/>
  <c r="AS293" i="21"/>
  <c r="AV293" i="21"/>
  <c r="AU293" i="21"/>
  <c r="AT293" i="21"/>
  <c r="AV287" i="16"/>
  <c r="AM287" i="16"/>
  <c r="BA292" i="20"/>
  <c r="AZ293" i="20" s="1"/>
  <c r="BE291" i="20"/>
  <c r="BD291" i="20"/>
  <c r="BC291" i="20"/>
  <c r="BB291" i="20"/>
  <c r="BF291" i="20"/>
  <c r="BT291" i="20"/>
  <c r="BS292" i="20"/>
  <c r="BR293" i="20" s="1"/>
  <c r="BV291" i="20"/>
  <c r="BU291" i="20"/>
  <c r="BX291" i="20"/>
  <c r="BW291" i="20"/>
  <c r="AD291" i="20"/>
  <c r="AA291" i="20"/>
  <c r="AC291" i="20"/>
  <c r="AB291" i="20"/>
  <c r="Z292" i="20"/>
  <c r="Y293" i="20" s="1"/>
  <c r="AE291" i="20"/>
  <c r="AN291" i="20"/>
  <c r="AK291" i="20"/>
  <c r="AI292" i="20"/>
  <c r="AH293" i="20" s="1"/>
  <c r="AM291" i="20"/>
  <c r="AL291" i="20"/>
  <c r="AJ291" i="20"/>
  <c r="T291" i="20"/>
  <c r="Q292" i="20"/>
  <c r="P293" i="20" s="1"/>
  <c r="V291" i="20"/>
  <c r="U291" i="20"/>
  <c r="S291" i="20"/>
  <c r="R291" i="20"/>
  <c r="AR292" i="20"/>
  <c r="AQ293" i="20" s="1"/>
  <c r="AU291" i="20"/>
  <c r="AW291" i="20"/>
  <c r="AV291" i="20"/>
  <c r="AT291" i="20"/>
  <c r="AS291" i="20"/>
  <c r="I291" i="20"/>
  <c r="H292" i="20"/>
  <c r="L291" i="20"/>
  <c r="K291" i="20"/>
  <c r="J291" i="20"/>
  <c r="BO291" i="20"/>
  <c r="BN291" i="20"/>
  <c r="BJ292" i="20"/>
  <c r="BI293" i="20" s="1"/>
  <c r="BM291" i="20"/>
  <c r="BL291" i="20"/>
  <c r="BK291" i="20"/>
  <c r="J288" i="16"/>
  <c r="K288" i="16"/>
  <c r="H289" i="16"/>
  <c r="L289" i="16" s="1"/>
  <c r="I288" i="16"/>
  <c r="T287" i="16"/>
  <c r="U287" i="16"/>
  <c r="AB287" i="16"/>
  <c r="AD287" i="16"/>
  <c r="BR287" i="16"/>
  <c r="BX287" i="16"/>
  <c r="BI287" i="16"/>
  <c r="BO287" i="16"/>
  <c r="AZ287" i="16"/>
  <c r="BF287" i="16"/>
  <c r="AW287" i="16"/>
  <c r="AN287" i="16"/>
  <c r="AE287" i="16"/>
  <c r="BS288" i="16"/>
  <c r="BW288" i="16" s="1"/>
  <c r="BV287" i="16"/>
  <c r="BU287" i="16"/>
  <c r="BT287" i="16"/>
  <c r="BM287" i="16"/>
  <c r="BK287" i="16"/>
  <c r="BJ288" i="16"/>
  <c r="BN288" i="16" s="1"/>
  <c r="BL287" i="16"/>
  <c r="BC287" i="16"/>
  <c r="BD287" i="16"/>
  <c r="BA288" i="16"/>
  <c r="BE288" i="16" s="1"/>
  <c r="BB287" i="16"/>
  <c r="AU287" i="16"/>
  <c r="AR288" i="16"/>
  <c r="AQ288" i="16" s="1"/>
  <c r="AS287" i="16"/>
  <c r="AT287" i="16"/>
  <c r="AL287" i="16"/>
  <c r="AK287" i="16"/>
  <c r="AJ287" i="16"/>
  <c r="AI288" i="16"/>
  <c r="AH288" i="16" s="1"/>
  <c r="AA287" i="16"/>
  <c r="Z288" i="16"/>
  <c r="Y288" i="16" s="1"/>
  <c r="AC287" i="16"/>
  <c r="S287" i="16"/>
  <c r="R287" i="16"/>
  <c r="Q288" i="16"/>
  <c r="P288" i="16" s="1"/>
  <c r="V287" i="16"/>
  <c r="CB293" i="20" l="1"/>
  <c r="CA294" i="20" s="1"/>
  <c r="CG292" i="20"/>
  <c r="CE292" i="20"/>
  <c r="CC292" i="20"/>
  <c r="CD292" i="20"/>
  <c r="CF292" i="20"/>
  <c r="CB294" i="21"/>
  <c r="CA294" i="21" s="1"/>
  <c r="CG293" i="21"/>
  <c r="CE293" i="21"/>
  <c r="CF293" i="21"/>
  <c r="CD293" i="21"/>
  <c r="CC293" i="21"/>
  <c r="BE293" i="21"/>
  <c r="BC293" i="21"/>
  <c r="BB293" i="21"/>
  <c r="BD293" i="21"/>
  <c r="BA294" i="21"/>
  <c r="AZ294" i="21" s="1"/>
  <c r="BF293" i="21"/>
  <c r="CG288" i="16"/>
  <c r="CF288" i="16"/>
  <c r="CE288" i="16"/>
  <c r="CB289" i="16"/>
  <c r="CA289" i="16" s="1"/>
  <c r="CD288" i="16"/>
  <c r="CC288" i="16"/>
  <c r="BO293" i="21"/>
  <c r="BK293" i="21"/>
  <c r="BM293" i="21"/>
  <c r="BL293" i="21"/>
  <c r="BN293" i="21"/>
  <c r="BJ294" i="21"/>
  <c r="BI294" i="21" s="1"/>
  <c r="AD293" i="21"/>
  <c r="AA293" i="21"/>
  <c r="AB293" i="21"/>
  <c r="Z294" i="21"/>
  <c r="Y294" i="21" s="1"/>
  <c r="AE293" i="21"/>
  <c r="AC293" i="21"/>
  <c r="AU294" i="21"/>
  <c r="AT294" i="21"/>
  <c r="AS294" i="21"/>
  <c r="AR295" i="21"/>
  <c r="AQ295" i="21" s="1"/>
  <c r="AV294" i="21"/>
  <c r="AW294" i="21"/>
  <c r="BS295" i="21"/>
  <c r="BR295" i="21" s="1"/>
  <c r="BV294" i="21"/>
  <c r="BU294" i="21"/>
  <c r="BX294" i="21"/>
  <c r="BW294" i="21"/>
  <c r="BT294" i="21"/>
  <c r="V294" i="21"/>
  <c r="U294" i="21"/>
  <c r="T294" i="21"/>
  <c r="Q295" i="21"/>
  <c r="P295" i="21" s="1"/>
  <c r="S294" i="21"/>
  <c r="R294" i="21"/>
  <c r="AI295" i="21"/>
  <c r="AH295" i="21" s="1"/>
  <c r="AK294" i="21"/>
  <c r="AN294" i="21"/>
  <c r="AM294" i="21"/>
  <c r="AL294" i="21"/>
  <c r="AJ294" i="21"/>
  <c r="K294" i="21"/>
  <c r="J294" i="21"/>
  <c r="H295" i="21"/>
  <c r="L294" i="21"/>
  <c r="I294" i="21"/>
  <c r="AV288" i="16"/>
  <c r="AM288" i="16"/>
  <c r="V292" i="20"/>
  <c r="U292" i="20"/>
  <c r="S292" i="20"/>
  <c r="T292" i="20"/>
  <c r="Q293" i="20"/>
  <c r="P294" i="20" s="1"/>
  <c r="R292" i="20"/>
  <c r="K292" i="20"/>
  <c r="J292" i="20"/>
  <c r="H293" i="20"/>
  <c r="L292" i="20"/>
  <c r="I292" i="20"/>
  <c r="AW292" i="20"/>
  <c r="AV292" i="20"/>
  <c r="AR293" i="20"/>
  <c r="AQ294" i="20" s="1"/>
  <c r="AU292" i="20"/>
  <c r="AT292" i="20"/>
  <c r="AS292" i="20"/>
  <c r="Z293" i="20"/>
  <c r="Y294" i="20" s="1"/>
  <c r="AE292" i="20"/>
  <c r="AC292" i="20"/>
  <c r="AD292" i="20"/>
  <c r="AB292" i="20"/>
  <c r="AA292" i="20"/>
  <c r="BL292" i="20"/>
  <c r="BK292" i="20"/>
  <c r="BO292" i="20"/>
  <c r="BJ293" i="20"/>
  <c r="BI294" i="20" s="1"/>
  <c r="BN292" i="20"/>
  <c r="BM292" i="20"/>
  <c r="BB292" i="20"/>
  <c r="BA293" i="20"/>
  <c r="AZ294" i="20" s="1"/>
  <c r="BC292" i="20"/>
  <c r="BF292" i="20"/>
  <c r="BE292" i="20"/>
  <c r="BD292" i="20"/>
  <c r="AI293" i="20"/>
  <c r="AH294" i="20" s="1"/>
  <c r="AM292" i="20"/>
  <c r="AK292" i="20"/>
  <c r="AJ292" i="20"/>
  <c r="AN292" i="20"/>
  <c r="AL292" i="20"/>
  <c r="BV292" i="20"/>
  <c r="BU292" i="20"/>
  <c r="BX292" i="20"/>
  <c r="BS293" i="20"/>
  <c r="BR294" i="20" s="1"/>
  <c r="BW292" i="20"/>
  <c r="BT292" i="20"/>
  <c r="J289" i="16"/>
  <c r="K289" i="16"/>
  <c r="H290" i="16"/>
  <c r="L290" i="16" s="1"/>
  <c r="I289" i="16"/>
  <c r="T288" i="16"/>
  <c r="U288" i="16"/>
  <c r="AB288" i="16"/>
  <c r="AD288" i="16"/>
  <c r="BR288" i="16"/>
  <c r="BX288" i="16"/>
  <c r="BI288" i="16"/>
  <c r="BO288" i="16"/>
  <c r="AZ288" i="16"/>
  <c r="BF288" i="16"/>
  <c r="AW288" i="16"/>
  <c r="AN288" i="16"/>
  <c r="AE288" i="16"/>
  <c r="BS289" i="16"/>
  <c r="BW289" i="16" s="1"/>
  <c r="BT288" i="16"/>
  <c r="BV288" i="16"/>
  <c r="BU288" i="16"/>
  <c r="BL288" i="16"/>
  <c r="BJ289" i="16"/>
  <c r="BN289" i="16" s="1"/>
  <c r="BM288" i="16"/>
  <c r="BK288" i="16"/>
  <c r="BD288" i="16"/>
  <c r="BB288" i="16"/>
  <c r="BC288" i="16"/>
  <c r="BA289" i="16"/>
  <c r="BE289" i="16" s="1"/>
  <c r="AS288" i="16"/>
  <c r="AU288" i="16"/>
  <c r="AR289" i="16"/>
  <c r="AQ289" i="16" s="1"/>
  <c r="AT288" i="16"/>
  <c r="AL288" i="16"/>
  <c r="AK288" i="16"/>
  <c r="AJ288" i="16"/>
  <c r="AI289" i="16"/>
  <c r="AH289" i="16" s="1"/>
  <c r="AA288" i="16"/>
  <c r="Z289" i="16"/>
  <c r="Y289" i="16" s="1"/>
  <c r="AC288" i="16"/>
  <c r="S288" i="16"/>
  <c r="R288" i="16"/>
  <c r="V288" i="16"/>
  <c r="Q289" i="16"/>
  <c r="P289" i="16" s="1"/>
  <c r="CB295" i="21" l="1"/>
  <c r="CA295" i="21" s="1"/>
  <c r="CF294" i="21"/>
  <c r="CG294" i="21"/>
  <c r="CE294" i="21"/>
  <c r="CD294" i="21"/>
  <c r="CC294" i="21"/>
  <c r="CC293" i="20"/>
  <c r="CB294" i="20"/>
  <c r="CA295" i="20" s="1"/>
  <c r="CF293" i="20"/>
  <c r="CG293" i="20"/>
  <c r="CE293" i="20"/>
  <c r="CD293" i="20"/>
  <c r="BE294" i="21"/>
  <c r="BB294" i="21"/>
  <c r="BC294" i="21"/>
  <c r="BD294" i="21"/>
  <c r="BA295" i="21"/>
  <c r="AZ295" i="21" s="1"/>
  <c r="BF294" i="21"/>
  <c r="CB290" i="16"/>
  <c r="CA290" i="16" s="1"/>
  <c r="CG289" i="16"/>
  <c r="CF289" i="16"/>
  <c r="CC289" i="16"/>
  <c r="CE289" i="16"/>
  <c r="CD289" i="16"/>
  <c r="BL294" i="21"/>
  <c r="BJ295" i="21"/>
  <c r="BI295" i="21" s="1"/>
  <c r="BK294" i="21"/>
  <c r="BO294" i="21"/>
  <c r="BN294" i="21"/>
  <c r="BM294" i="21"/>
  <c r="AC294" i="21"/>
  <c r="AA294" i="21"/>
  <c r="AE294" i="21"/>
  <c r="AD294" i="21"/>
  <c r="Z295" i="21"/>
  <c r="Y295" i="21" s="1"/>
  <c r="AB294" i="21"/>
  <c r="Q296" i="21"/>
  <c r="P296" i="21" s="1"/>
  <c r="S295" i="21"/>
  <c r="V295" i="21"/>
  <c r="U295" i="21"/>
  <c r="T295" i="21"/>
  <c r="R295" i="21"/>
  <c r="BS296" i="21"/>
  <c r="BR296" i="21" s="1"/>
  <c r="BX295" i="21"/>
  <c r="BT295" i="21"/>
  <c r="BW295" i="21"/>
  <c r="BV295" i="21"/>
  <c r="BU295" i="21"/>
  <c r="H296" i="21"/>
  <c r="L295" i="21"/>
  <c r="I295" i="21"/>
  <c r="J295" i="21"/>
  <c r="K295" i="21"/>
  <c r="AI296" i="21"/>
  <c r="AH296" i="21" s="1"/>
  <c r="AJ295" i="21"/>
  <c r="AM295" i="21"/>
  <c r="AN295" i="21"/>
  <c r="AL295" i="21"/>
  <c r="AK295" i="21"/>
  <c r="AR296" i="21"/>
  <c r="AQ296" i="21" s="1"/>
  <c r="AT295" i="21"/>
  <c r="AS295" i="21"/>
  <c r="AW295" i="21"/>
  <c r="AV295" i="21"/>
  <c r="AU295" i="21"/>
  <c r="AV289" i="16"/>
  <c r="AM289" i="16"/>
  <c r="BN293" i="20"/>
  <c r="BM293" i="20"/>
  <c r="BK293" i="20"/>
  <c r="BO293" i="20"/>
  <c r="BJ294" i="20"/>
  <c r="BI295" i="20" s="1"/>
  <c r="BL293" i="20"/>
  <c r="Q294" i="20"/>
  <c r="P295" i="20" s="1"/>
  <c r="U293" i="20"/>
  <c r="R293" i="20"/>
  <c r="V293" i="20"/>
  <c r="T293" i="20"/>
  <c r="S293" i="20"/>
  <c r="BX293" i="20"/>
  <c r="BW293" i="20"/>
  <c r="BU293" i="20"/>
  <c r="BV293" i="20"/>
  <c r="BS294" i="20"/>
  <c r="BR295" i="20" s="1"/>
  <c r="BT293" i="20"/>
  <c r="AE293" i="20"/>
  <c r="AD293" i="20"/>
  <c r="Z294" i="20"/>
  <c r="Y295" i="20" s="1"/>
  <c r="AC293" i="20"/>
  <c r="AB293" i="20"/>
  <c r="AA293" i="20"/>
  <c r="BD293" i="20"/>
  <c r="BC293" i="20"/>
  <c r="BF293" i="20"/>
  <c r="BA294" i="20"/>
  <c r="AZ295" i="20" s="1"/>
  <c r="BE293" i="20"/>
  <c r="BB293" i="20"/>
  <c r="AT293" i="20"/>
  <c r="AS293" i="20"/>
  <c r="AW293" i="20"/>
  <c r="AR294" i="20"/>
  <c r="AQ295" i="20" s="1"/>
  <c r="AV293" i="20"/>
  <c r="AU293" i="20"/>
  <c r="AJ293" i="20"/>
  <c r="AI294" i="20"/>
  <c r="AH295" i="20" s="1"/>
  <c r="AN293" i="20"/>
  <c r="AM293" i="20"/>
  <c r="AL293" i="20"/>
  <c r="AK293" i="20"/>
  <c r="L293" i="20"/>
  <c r="J293" i="20"/>
  <c r="K293" i="20"/>
  <c r="H294" i="20"/>
  <c r="I293" i="20"/>
  <c r="J290" i="16"/>
  <c r="K290" i="16"/>
  <c r="H291" i="16"/>
  <c r="L291" i="16" s="1"/>
  <c r="I290" i="16"/>
  <c r="T289" i="16"/>
  <c r="U289" i="16"/>
  <c r="AB289" i="16"/>
  <c r="AD289" i="16"/>
  <c r="BR289" i="16"/>
  <c r="BX289" i="16"/>
  <c r="BI289" i="16"/>
  <c r="BO289" i="16"/>
  <c r="AZ289" i="16"/>
  <c r="BF289" i="16"/>
  <c r="AW289" i="16"/>
  <c r="AN289" i="16"/>
  <c r="AE289" i="16"/>
  <c r="BT289" i="16"/>
  <c r="BS290" i="16"/>
  <c r="BW290" i="16" s="1"/>
  <c r="BV289" i="16"/>
  <c r="BU289" i="16"/>
  <c r="BJ290" i="16"/>
  <c r="BN290" i="16" s="1"/>
  <c r="BM289" i="16"/>
  <c r="BL289" i="16"/>
  <c r="BK289" i="16"/>
  <c r="BA290" i="16"/>
  <c r="BE290" i="16" s="1"/>
  <c r="BC289" i="16"/>
  <c r="BB289" i="16"/>
  <c r="BD289" i="16"/>
  <c r="AT289" i="16"/>
  <c r="AS289" i="16"/>
  <c r="AR290" i="16"/>
  <c r="AQ290" i="16" s="1"/>
  <c r="AU289" i="16"/>
  <c r="AL289" i="16"/>
  <c r="AK289" i="16"/>
  <c r="AJ289" i="16"/>
  <c r="AI290" i="16"/>
  <c r="AH290" i="16" s="1"/>
  <c r="AC289" i="16"/>
  <c r="AA289" i="16"/>
  <c r="Z290" i="16"/>
  <c r="Y290" i="16" s="1"/>
  <c r="S289" i="16"/>
  <c r="R289" i="16"/>
  <c r="Q290" i="16"/>
  <c r="P290" i="16" s="1"/>
  <c r="V289" i="16"/>
  <c r="BF295" i="21" l="1"/>
  <c r="CD294" i="20"/>
  <c r="CC294" i="20"/>
  <c r="CB295" i="20"/>
  <c r="CA296" i="20" s="1"/>
  <c r="CG294" i="20"/>
  <c r="CF294" i="20"/>
  <c r="CE294" i="20"/>
  <c r="CC295" i="21"/>
  <c r="CB296" i="21"/>
  <c r="CA296" i="21" s="1"/>
  <c r="CG295" i="21"/>
  <c r="CF295" i="21"/>
  <c r="CE295" i="21"/>
  <c r="CD295" i="21"/>
  <c r="BB295" i="21"/>
  <c r="BC295" i="21"/>
  <c r="BE295" i="21"/>
  <c r="BD295" i="21"/>
  <c r="BA296" i="21"/>
  <c r="AZ296" i="21" s="1"/>
  <c r="CF290" i="16"/>
  <c r="CE290" i="16"/>
  <c r="CD290" i="16"/>
  <c r="CB291" i="16"/>
  <c r="CA291" i="16" s="1"/>
  <c r="CC290" i="16"/>
  <c r="CG290" i="16"/>
  <c r="BN295" i="21"/>
  <c r="BM295" i="21"/>
  <c r="BL295" i="21"/>
  <c r="BO295" i="21"/>
  <c r="BJ296" i="21"/>
  <c r="BI296" i="21" s="1"/>
  <c r="BK295" i="21"/>
  <c r="AC295" i="21"/>
  <c r="AD295" i="21"/>
  <c r="AA295" i="21"/>
  <c r="AB295" i="21"/>
  <c r="AE295" i="21"/>
  <c r="Z296" i="21"/>
  <c r="Y296" i="21" s="1"/>
  <c r="BV296" i="21"/>
  <c r="BU296" i="21"/>
  <c r="BS297" i="21"/>
  <c r="BR297" i="21" s="1"/>
  <c r="BX296" i="21"/>
  <c r="BT296" i="21"/>
  <c r="BW296" i="21"/>
  <c r="K296" i="21"/>
  <c r="L296" i="21"/>
  <c r="J296" i="21"/>
  <c r="I296" i="21"/>
  <c r="H297" i="21"/>
  <c r="AM296" i="21"/>
  <c r="AL296" i="21"/>
  <c r="AN296" i="21"/>
  <c r="AK296" i="21"/>
  <c r="AJ296" i="21"/>
  <c r="AI297" i="21"/>
  <c r="AH297" i="21" s="1"/>
  <c r="AW296" i="21"/>
  <c r="AV296" i="21"/>
  <c r="AU296" i="21"/>
  <c r="AR297" i="21"/>
  <c r="AQ297" i="21" s="1"/>
  <c r="AS296" i="21"/>
  <c r="AT296" i="21"/>
  <c r="S296" i="21"/>
  <c r="R296" i="21"/>
  <c r="V296" i="21"/>
  <c r="Q297" i="21"/>
  <c r="P297" i="21" s="1"/>
  <c r="T296" i="21"/>
  <c r="U296" i="21"/>
  <c r="AV290" i="16"/>
  <c r="AM290" i="16"/>
  <c r="BF294" i="20"/>
  <c r="BE294" i="20"/>
  <c r="BC294" i="20"/>
  <c r="BD294" i="20"/>
  <c r="BB294" i="20"/>
  <c r="BA295" i="20"/>
  <c r="AZ296" i="20" s="1"/>
  <c r="BJ295" i="20"/>
  <c r="BI296" i="20" s="1"/>
  <c r="BO294" i="20"/>
  <c r="BM294" i="20"/>
  <c r="BK294" i="20"/>
  <c r="BN294" i="20"/>
  <c r="BL294" i="20"/>
  <c r="AL294" i="20"/>
  <c r="AK294" i="20"/>
  <c r="AN294" i="20"/>
  <c r="AM294" i="20"/>
  <c r="AI295" i="20"/>
  <c r="AH296" i="20" s="1"/>
  <c r="AJ294" i="20"/>
  <c r="H295" i="20"/>
  <c r="L294" i="20"/>
  <c r="K294" i="20"/>
  <c r="J294" i="20"/>
  <c r="I294" i="20"/>
  <c r="BS295" i="20"/>
  <c r="BR296" i="20" s="1"/>
  <c r="BW294" i="20"/>
  <c r="BX294" i="20"/>
  <c r="BV294" i="20"/>
  <c r="BU294" i="20"/>
  <c r="BT294" i="20"/>
  <c r="AV294" i="20"/>
  <c r="AU294" i="20"/>
  <c r="AS294" i="20"/>
  <c r="AR295" i="20"/>
  <c r="AQ296" i="20" s="1"/>
  <c r="AT294" i="20"/>
  <c r="AW294" i="20"/>
  <c r="AB294" i="20"/>
  <c r="AA294" i="20"/>
  <c r="Z295" i="20"/>
  <c r="Y296" i="20" s="1"/>
  <c r="AD294" i="20"/>
  <c r="AC294" i="20"/>
  <c r="AE294" i="20"/>
  <c r="R294" i="20"/>
  <c r="Q295" i="20"/>
  <c r="P296" i="20" s="1"/>
  <c r="V294" i="20"/>
  <c r="U294" i="20"/>
  <c r="T294" i="20"/>
  <c r="S294" i="20"/>
  <c r="J291" i="16"/>
  <c r="K291" i="16"/>
  <c r="H292" i="16"/>
  <c r="L292" i="16" s="1"/>
  <c r="I291" i="16"/>
  <c r="T290" i="16"/>
  <c r="U290" i="16"/>
  <c r="AB290" i="16"/>
  <c r="AD290" i="16"/>
  <c r="BR290" i="16"/>
  <c r="BX290" i="16"/>
  <c r="BI290" i="16"/>
  <c r="BO290" i="16"/>
  <c r="AZ290" i="16"/>
  <c r="BF290" i="16"/>
  <c r="AW290" i="16"/>
  <c r="AN290" i="16"/>
  <c r="AE290" i="16"/>
  <c r="BV290" i="16"/>
  <c r="BU290" i="16"/>
  <c r="BT290" i="16"/>
  <c r="BS291" i="16"/>
  <c r="BW291" i="16" s="1"/>
  <c r="BM290" i="16"/>
  <c r="BK290" i="16"/>
  <c r="BJ291" i="16"/>
  <c r="BN291" i="16" s="1"/>
  <c r="BL290" i="16"/>
  <c r="BD290" i="16"/>
  <c r="BC290" i="16"/>
  <c r="BA291" i="16"/>
  <c r="BE291" i="16" s="1"/>
  <c r="BB290" i="16"/>
  <c r="AU290" i="16"/>
  <c r="AT290" i="16"/>
  <c r="AR291" i="16"/>
  <c r="AQ291" i="16" s="1"/>
  <c r="AS290" i="16"/>
  <c r="AL290" i="16"/>
  <c r="AK290" i="16"/>
  <c r="AI291" i="16"/>
  <c r="AH291" i="16" s="1"/>
  <c r="AJ290" i="16"/>
  <c r="AC290" i="16"/>
  <c r="AA290" i="16"/>
  <c r="Z291" i="16"/>
  <c r="Y291" i="16" s="1"/>
  <c r="S290" i="16"/>
  <c r="R290" i="16"/>
  <c r="Q291" i="16"/>
  <c r="P291" i="16" s="1"/>
  <c r="V290" i="16"/>
  <c r="BF296" i="21" l="1"/>
  <c r="CE295" i="20"/>
  <c r="CD295" i="20"/>
  <c r="CC295" i="20"/>
  <c r="CF295" i="20"/>
  <c r="CG295" i="20"/>
  <c r="CB296" i="20"/>
  <c r="CA297" i="20" s="1"/>
  <c r="CD296" i="21"/>
  <c r="CC296" i="21"/>
  <c r="CB297" i="21"/>
  <c r="CA297" i="21" s="1"/>
  <c r="CE296" i="21"/>
  <c r="CF296" i="21"/>
  <c r="CG296" i="21"/>
  <c r="BA297" i="21"/>
  <c r="AZ297" i="21" s="1"/>
  <c r="BC296" i="21"/>
  <c r="BE296" i="21"/>
  <c r="BD296" i="21"/>
  <c r="BB296" i="21"/>
  <c r="CG291" i="16"/>
  <c r="CF291" i="16"/>
  <c r="CE291" i="16"/>
  <c r="CC291" i="16"/>
  <c r="CD291" i="16"/>
  <c r="CB292" i="16"/>
  <c r="CA292" i="16" s="1"/>
  <c r="BL296" i="21"/>
  <c r="BJ297" i="21"/>
  <c r="BI297" i="21" s="1"/>
  <c r="BK296" i="21"/>
  <c r="BM296" i="21"/>
  <c r="BO296" i="21"/>
  <c r="BN296" i="21"/>
  <c r="AB296" i="21"/>
  <c r="AC296" i="21"/>
  <c r="AE296" i="21"/>
  <c r="Z297" i="21"/>
  <c r="Y297" i="21" s="1"/>
  <c r="AD296" i="21"/>
  <c r="AA296" i="21"/>
  <c r="J297" i="21"/>
  <c r="I297" i="21"/>
  <c r="L297" i="21"/>
  <c r="H298" i="21"/>
  <c r="K297" i="21"/>
  <c r="AR298" i="21"/>
  <c r="AQ298" i="21" s="1"/>
  <c r="AT297" i="21"/>
  <c r="AU297" i="21"/>
  <c r="AS297" i="21"/>
  <c r="AW297" i="21"/>
  <c r="AV297" i="21"/>
  <c r="U297" i="21"/>
  <c r="T297" i="21"/>
  <c r="Q298" i="21"/>
  <c r="P298" i="21" s="1"/>
  <c r="S297" i="21"/>
  <c r="V297" i="21"/>
  <c r="R297" i="21"/>
  <c r="BU297" i="21"/>
  <c r="BT297" i="21"/>
  <c r="BX297" i="21"/>
  <c r="BW297" i="21"/>
  <c r="BV297" i="21"/>
  <c r="BS298" i="21"/>
  <c r="BR298" i="21" s="1"/>
  <c r="AI298" i="21"/>
  <c r="AH298" i="21" s="1"/>
  <c r="AN297" i="21"/>
  <c r="AJ297" i="21"/>
  <c r="AK297" i="21"/>
  <c r="AM297" i="21"/>
  <c r="AL297" i="21"/>
  <c r="AV291" i="16"/>
  <c r="AM291" i="16"/>
  <c r="I295" i="20"/>
  <c r="H296" i="20"/>
  <c r="J295" i="20"/>
  <c r="L295" i="20"/>
  <c r="K295" i="20"/>
  <c r="BA296" i="20"/>
  <c r="AZ297" i="20" s="1"/>
  <c r="BE295" i="20"/>
  <c r="BB295" i="20"/>
  <c r="BF295" i="20"/>
  <c r="BD295" i="20"/>
  <c r="BC295" i="20"/>
  <c r="AR296" i="20"/>
  <c r="AQ297" i="20" s="1"/>
  <c r="AW295" i="20"/>
  <c r="AU295" i="20"/>
  <c r="AT295" i="20"/>
  <c r="AS295" i="20"/>
  <c r="AV295" i="20"/>
  <c r="AD295" i="20"/>
  <c r="AC295" i="20"/>
  <c r="AA295" i="20"/>
  <c r="Z296" i="20"/>
  <c r="Y297" i="20" s="1"/>
  <c r="AE295" i="20"/>
  <c r="AB295" i="20"/>
  <c r="BT295" i="20"/>
  <c r="BS296" i="20"/>
  <c r="BR297" i="20" s="1"/>
  <c r="BV295" i="20"/>
  <c r="BX295" i="20"/>
  <c r="BW295" i="20"/>
  <c r="BU295" i="20"/>
  <c r="AN295" i="20"/>
  <c r="AM295" i="20"/>
  <c r="AK295" i="20"/>
  <c r="AI296" i="20"/>
  <c r="AH297" i="20" s="1"/>
  <c r="AL295" i="20"/>
  <c r="AJ295" i="20"/>
  <c r="BO295" i="20"/>
  <c r="BL295" i="20"/>
  <c r="BN295" i="20"/>
  <c r="BM295" i="20"/>
  <c r="BK295" i="20"/>
  <c r="BJ296" i="20"/>
  <c r="BI297" i="20" s="1"/>
  <c r="T295" i="20"/>
  <c r="S295" i="20"/>
  <c r="Q296" i="20"/>
  <c r="P297" i="20" s="1"/>
  <c r="V295" i="20"/>
  <c r="U295" i="20"/>
  <c r="R295" i="20"/>
  <c r="J292" i="16"/>
  <c r="K292" i="16"/>
  <c r="H293" i="16"/>
  <c r="L293" i="16" s="1"/>
  <c r="I292" i="16"/>
  <c r="T291" i="16"/>
  <c r="U291" i="16"/>
  <c r="AB291" i="16"/>
  <c r="AD291" i="16"/>
  <c r="BR291" i="16"/>
  <c r="BX291" i="16"/>
  <c r="BI291" i="16"/>
  <c r="BO291" i="16"/>
  <c r="AZ291" i="16"/>
  <c r="BF291" i="16"/>
  <c r="AW291" i="16"/>
  <c r="AN291" i="16"/>
  <c r="AE291" i="16"/>
  <c r="BS292" i="16"/>
  <c r="BW292" i="16" s="1"/>
  <c r="BV291" i="16"/>
  <c r="BU291" i="16"/>
  <c r="BT291" i="16"/>
  <c r="BK291" i="16"/>
  <c r="BJ292" i="16"/>
  <c r="BN292" i="16" s="1"/>
  <c r="BM291" i="16"/>
  <c r="BL291" i="16"/>
  <c r="BD291" i="16"/>
  <c r="BC291" i="16"/>
  <c r="BA292" i="16"/>
  <c r="BE292" i="16" s="1"/>
  <c r="BB291" i="16"/>
  <c r="AU291" i="16"/>
  <c r="AT291" i="16"/>
  <c r="AS291" i="16"/>
  <c r="AR292" i="16"/>
  <c r="AQ292" i="16" s="1"/>
  <c r="AL291" i="16"/>
  <c r="AI292" i="16"/>
  <c r="AH292" i="16" s="1"/>
  <c r="AK291" i="16"/>
  <c r="AJ291" i="16"/>
  <c r="AC291" i="16"/>
  <c r="Z292" i="16"/>
  <c r="Y292" i="16" s="1"/>
  <c r="AA291" i="16"/>
  <c r="S291" i="16"/>
  <c r="R291" i="16"/>
  <c r="V291" i="16"/>
  <c r="Q292" i="16"/>
  <c r="P292" i="16" s="1"/>
  <c r="BC297" i="21" l="1"/>
  <c r="BD297" i="21"/>
  <c r="BE297" i="21"/>
  <c r="CF296" i="20"/>
  <c r="CE296" i="20"/>
  <c r="CD296" i="20"/>
  <c r="CC296" i="20"/>
  <c r="CB297" i="20"/>
  <c r="CA298" i="20" s="1"/>
  <c r="CG296" i="20"/>
  <c r="BF297" i="21"/>
  <c r="BA298" i="21"/>
  <c r="AZ298" i="21" s="1"/>
  <c r="BB297" i="21"/>
  <c r="CE297" i="21"/>
  <c r="CD297" i="21"/>
  <c r="CC297" i="21"/>
  <c r="CB298" i="21"/>
  <c r="CA298" i="21" s="1"/>
  <c r="CG297" i="21"/>
  <c r="CF297" i="21"/>
  <c r="CG292" i="16"/>
  <c r="CF292" i="16"/>
  <c r="CD292" i="16"/>
  <c r="CC292" i="16"/>
  <c r="CB293" i="16"/>
  <c r="CA293" i="16" s="1"/>
  <c r="CE292" i="16"/>
  <c r="BL297" i="21"/>
  <c r="BN297" i="21"/>
  <c r="BK297" i="21"/>
  <c r="BO297" i="21"/>
  <c r="BM297" i="21"/>
  <c r="BJ298" i="21"/>
  <c r="BI298" i="21" s="1"/>
  <c r="AE297" i="21"/>
  <c r="AA297" i="21"/>
  <c r="AB297" i="21"/>
  <c r="Z298" i="21"/>
  <c r="Y298" i="21" s="1"/>
  <c r="AC297" i="21"/>
  <c r="AD297" i="21"/>
  <c r="BW298" i="21"/>
  <c r="BV298" i="21"/>
  <c r="BX298" i="21"/>
  <c r="BS299" i="21"/>
  <c r="BR299" i="21" s="1"/>
  <c r="BU298" i="21"/>
  <c r="BT298" i="21"/>
  <c r="Q299" i="21"/>
  <c r="P299" i="21" s="1"/>
  <c r="V298" i="21"/>
  <c r="R298" i="21"/>
  <c r="U298" i="21"/>
  <c r="T298" i="21"/>
  <c r="S298" i="21"/>
  <c r="AS298" i="21"/>
  <c r="AV298" i="21"/>
  <c r="AW298" i="21"/>
  <c r="AR299" i="21"/>
  <c r="AQ299" i="21" s="1"/>
  <c r="AU298" i="21"/>
  <c r="AT298" i="21"/>
  <c r="L298" i="21"/>
  <c r="K298" i="21"/>
  <c r="I298" i="21"/>
  <c r="H299" i="21"/>
  <c r="J298" i="21"/>
  <c r="AL298" i="21"/>
  <c r="AN298" i="21"/>
  <c r="AJ298" i="21"/>
  <c r="AI299" i="21"/>
  <c r="AH299" i="21" s="1"/>
  <c r="AK298" i="21"/>
  <c r="AM298" i="21"/>
  <c r="AV292" i="16"/>
  <c r="AM292" i="16"/>
  <c r="BL296" i="20"/>
  <c r="BK296" i="20"/>
  <c r="BN296" i="20"/>
  <c r="BO296" i="20"/>
  <c r="BJ297" i="20"/>
  <c r="BI298" i="20" s="1"/>
  <c r="BM296" i="20"/>
  <c r="Z297" i="20"/>
  <c r="Y298" i="20" s="1"/>
  <c r="AE296" i="20"/>
  <c r="AC296" i="20"/>
  <c r="AD296" i="20"/>
  <c r="AB296" i="20"/>
  <c r="AA296" i="20"/>
  <c r="BB296" i="20"/>
  <c r="BA297" i="20"/>
  <c r="AZ298" i="20" s="1"/>
  <c r="BD296" i="20"/>
  <c r="BF296" i="20"/>
  <c r="BE296" i="20"/>
  <c r="BC296" i="20"/>
  <c r="AI297" i="20"/>
  <c r="AH298" i="20" s="1"/>
  <c r="AM296" i="20"/>
  <c r="AJ296" i="20"/>
  <c r="AL296" i="20"/>
  <c r="AK296" i="20"/>
  <c r="AN296" i="20"/>
  <c r="AW296" i="20"/>
  <c r="AT296" i="20"/>
  <c r="AR297" i="20"/>
  <c r="AQ298" i="20" s="1"/>
  <c r="AV296" i="20"/>
  <c r="AU296" i="20"/>
  <c r="AS296" i="20"/>
  <c r="BV296" i="20"/>
  <c r="BU296" i="20"/>
  <c r="BS297" i="20"/>
  <c r="BR298" i="20" s="1"/>
  <c r="BX296" i="20"/>
  <c r="BW296" i="20"/>
  <c r="BT296" i="20"/>
  <c r="V296" i="20"/>
  <c r="U296" i="20"/>
  <c r="S296" i="20"/>
  <c r="R296" i="20"/>
  <c r="Q297" i="20"/>
  <c r="P298" i="20" s="1"/>
  <c r="T296" i="20"/>
  <c r="K296" i="20"/>
  <c r="J296" i="20"/>
  <c r="H297" i="20"/>
  <c r="L296" i="20"/>
  <c r="I296" i="20"/>
  <c r="J293" i="16"/>
  <c r="K293" i="16"/>
  <c r="H294" i="16"/>
  <c r="L294" i="16" s="1"/>
  <c r="I293" i="16"/>
  <c r="T292" i="16"/>
  <c r="U292" i="16"/>
  <c r="AB292" i="16"/>
  <c r="AD292" i="16"/>
  <c r="BR292" i="16"/>
  <c r="BX292" i="16"/>
  <c r="BI292" i="16"/>
  <c r="BO292" i="16"/>
  <c r="AZ292" i="16"/>
  <c r="BF292" i="16"/>
  <c r="AW292" i="16"/>
  <c r="AN292" i="16"/>
  <c r="AE292" i="16"/>
  <c r="BS293" i="16"/>
  <c r="BW293" i="16" s="1"/>
  <c r="BU292" i="16"/>
  <c r="BT292" i="16"/>
  <c r="BV292" i="16"/>
  <c r="BL292" i="16"/>
  <c r="BJ293" i="16"/>
  <c r="BN293" i="16" s="1"/>
  <c r="BK292" i="16"/>
  <c r="BM292" i="16"/>
  <c r="BB292" i="16"/>
  <c r="BC292" i="16"/>
  <c r="BA293" i="16"/>
  <c r="BE293" i="16" s="1"/>
  <c r="BD292" i="16"/>
  <c r="AS292" i="16"/>
  <c r="AU292" i="16"/>
  <c r="AR293" i="16"/>
  <c r="AQ293" i="16" s="1"/>
  <c r="AT292" i="16"/>
  <c r="AJ292" i="16"/>
  <c r="AI293" i="16"/>
  <c r="AH293" i="16" s="1"/>
  <c r="AL292" i="16"/>
  <c r="AK292" i="16"/>
  <c r="Z293" i="16"/>
  <c r="Y293" i="16" s="1"/>
  <c r="AC292" i="16"/>
  <c r="AA292" i="16"/>
  <c r="S292" i="16"/>
  <c r="R292" i="16"/>
  <c r="Q293" i="16"/>
  <c r="P293" i="16" s="1"/>
  <c r="V292" i="16"/>
  <c r="BA299" i="21" l="1"/>
  <c r="AZ299" i="21" s="1"/>
  <c r="BD298" i="21"/>
  <c r="BE298" i="21"/>
  <c r="BF298" i="21"/>
  <c r="CG297" i="20"/>
  <c r="CF297" i="20"/>
  <c r="CE297" i="20"/>
  <c r="CD297" i="20"/>
  <c r="CB298" i="20"/>
  <c r="CA299" i="20" s="1"/>
  <c r="CC297" i="20"/>
  <c r="CF298" i="21"/>
  <c r="CE298" i="21"/>
  <c r="CD298" i="21"/>
  <c r="CC298" i="21"/>
  <c r="CB299" i="21"/>
  <c r="CA299" i="21" s="1"/>
  <c r="CG298" i="21"/>
  <c r="BB298" i="21"/>
  <c r="BC298" i="21"/>
  <c r="CB294" i="16"/>
  <c r="CA294" i="16" s="1"/>
  <c r="CG293" i="16"/>
  <c r="CE293" i="16"/>
  <c r="CD293" i="16"/>
  <c r="CC293" i="16"/>
  <c r="CF293" i="16"/>
  <c r="BM298" i="21"/>
  <c r="BL298" i="21"/>
  <c r="BO298" i="21"/>
  <c r="BK298" i="21"/>
  <c r="BN298" i="21"/>
  <c r="BJ299" i="21"/>
  <c r="BI299" i="21" s="1"/>
  <c r="Z299" i="21"/>
  <c r="Y299" i="21" s="1"/>
  <c r="AC298" i="21"/>
  <c r="AB298" i="21"/>
  <c r="AD298" i="21"/>
  <c r="AE298" i="21"/>
  <c r="AA298" i="21"/>
  <c r="H300" i="21"/>
  <c r="I299" i="21"/>
  <c r="K299" i="21"/>
  <c r="L299" i="21"/>
  <c r="J299" i="21"/>
  <c r="T299" i="21"/>
  <c r="V299" i="21"/>
  <c r="Q300" i="21"/>
  <c r="P300" i="21" s="1"/>
  <c r="U299" i="21"/>
  <c r="R299" i="21"/>
  <c r="S299" i="21"/>
  <c r="AK299" i="21"/>
  <c r="AJ299" i="21"/>
  <c r="AN299" i="21"/>
  <c r="AM299" i="21"/>
  <c r="AI300" i="21"/>
  <c r="AH300" i="21" s="1"/>
  <c r="AL299" i="21"/>
  <c r="BS300" i="21"/>
  <c r="BR300" i="21" s="1"/>
  <c r="BX299" i="21"/>
  <c r="BT299" i="21"/>
  <c r="BU299" i="21"/>
  <c r="BV299" i="21"/>
  <c r="BW299" i="21"/>
  <c r="AU299" i="21"/>
  <c r="AT299" i="21"/>
  <c r="AR300" i="21"/>
  <c r="AQ300" i="21" s="1"/>
  <c r="AS299" i="21"/>
  <c r="AV299" i="21"/>
  <c r="AW299" i="21"/>
  <c r="AV293" i="16"/>
  <c r="AM293" i="16"/>
  <c r="Q298" i="20"/>
  <c r="P299" i="20" s="1"/>
  <c r="U297" i="20"/>
  <c r="R297" i="20"/>
  <c r="V297" i="20"/>
  <c r="T297" i="20"/>
  <c r="S297" i="20"/>
  <c r="AT297" i="20"/>
  <c r="AS297" i="20"/>
  <c r="AW297" i="20"/>
  <c r="AV297" i="20"/>
  <c r="AU297" i="20"/>
  <c r="AR298" i="20"/>
  <c r="AQ299" i="20" s="1"/>
  <c r="BD297" i="20"/>
  <c r="BC297" i="20"/>
  <c r="BA298" i="20"/>
  <c r="AZ299" i="20" s="1"/>
  <c r="BF297" i="20"/>
  <c r="BB297" i="20"/>
  <c r="BE297" i="20"/>
  <c r="AE297" i="20"/>
  <c r="AB297" i="20"/>
  <c r="AD297" i="20"/>
  <c r="AC297" i="20"/>
  <c r="AA297" i="20"/>
  <c r="Z298" i="20"/>
  <c r="Y299" i="20" s="1"/>
  <c r="AJ297" i="20"/>
  <c r="AI298" i="20"/>
  <c r="AH299" i="20" s="1"/>
  <c r="AL297" i="20"/>
  <c r="AN297" i="20"/>
  <c r="AM297" i="20"/>
  <c r="AK297" i="20"/>
  <c r="L297" i="20"/>
  <c r="J297" i="20"/>
  <c r="I297" i="20"/>
  <c r="H298" i="20"/>
  <c r="K297" i="20"/>
  <c r="BX297" i="20"/>
  <c r="BW297" i="20"/>
  <c r="BU297" i="20"/>
  <c r="BV297" i="20"/>
  <c r="BT297" i="20"/>
  <c r="BS298" i="20"/>
  <c r="BR299" i="20" s="1"/>
  <c r="BN297" i="20"/>
  <c r="BM297" i="20"/>
  <c r="BK297" i="20"/>
  <c r="BJ298" i="20"/>
  <c r="BI299" i="20" s="1"/>
  <c r="BO297" i="20"/>
  <c r="BL297" i="20"/>
  <c r="J294" i="16"/>
  <c r="K294" i="16"/>
  <c r="H295" i="16"/>
  <c r="L295" i="16" s="1"/>
  <c r="I294" i="16"/>
  <c r="T293" i="16"/>
  <c r="U293" i="16"/>
  <c r="AB293" i="16"/>
  <c r="AD293" i="16"/>
  <c r="BR293" i="16"/>
  <c r="BX293" i="16"/>
  <c r="BI293" i="16"/>
  <c r="BO293" i="16"/>
  <c r="AZ293" i="16"/>
  <c r="BF293" i="16"/>
  <c r="AW293" i="16"/>
  <c r="AN293" i="16"/>
  <c r="AE293" i="16"/>
  <c r="BS294" i="16"/>
  <c r="BW294" i="16" s="1"/>
  <c r="BV293" i="16"/>
  <c r="BU293" i="16"/>
  <c r="BT293" i="16"/>
  <c r="BJ294" i="16"/>
  <c r="BN294" i="16" s="1"/>
  <c r="BM293" i="16"/>
  <c r="BL293" i="16"/>
  <c r="BK293" i="16"/>
  <c r="BC293" i="16"/>
  <c r="BB293" i="16"/>
  <c r="BD293" i="16"/>
  <c r="BA294" i="16"/>
  <c r="BE294" i="16" s="1"/>
  <c r="AT293" i="16"/>
  <c r="AU293" i="16"/>
  <c r="AR294" i="16"/>
  <c r="AQ294" i="16" s="1"/>
  <c r="AS293" i="16"/>
  <c r="AI294" i="16"/>
  <c r="AH294" i="16" s="1"/>
  <c r="AK293" i="16"/>
  <c r="AL293" i="16"/>
  <c r="AJ293" i="16"/>
  <c r="Z294" i="16"/>
  <c r="Y294" i="16" s="1"/>
  <c r="AC293" i="16"/>
  <c r="AA293" i="16"/>
  <c r="S293" i="16"/>
  <c r="R293" i="16"/>
  <c r="Q294" i="16"/>
  <c r="P294" i="16" s="1"/>
  <c r="V293" i="16"/>
  <c r="BA300" i="21" l="1"/>
  <c r="AZ300" i="21" s="1"/>
  <c r="CG299" i="21"/>
  <c r="CF299" i="21"/>
  <c r="CE299" i="21"/>
  <c r="CC299" i="21"/>
  <c r="CB300" i="21"/>
  <c r="CA300" i="21" s="1"/>
  <c r="CD299" i="21"/>
  <c r="CG298" i="20"/>
  <c r="CF298" i="20"/>
  <c r="CE298" i="20"/>
  <c r="CC298" i="20"/>
  <c r="CD298" i="20"/>
  <c r="CB299" i="20"/>
  <c r="CA300" i="20" s="1"/>
  <c r="BD299" i="21"/>
  <c r="BE299" i="21"/>
  <c r="BF299" i="21"/>
  <c r="BB299" i="21"/>
  <c r="BC299" i="21"/>
  <c r="CB295" i="16"/>
  <c r="CA295" i="16" s="1"/>
  <c r="CF294" i="16"/>
  <c r="CE294" i="16"/>
  <c r="CD294" i="16"/>
  <c r="CG294" i="16"/>
  <c r="CC294" i="16"/>
  <c r="BO299" i="21"/>
  <c r="BJ300" i="21"/>
  <c r="BI300" i="21" s="1"/>
  <c r="BL299" i="21"/>
  <c r="BK299" i="21"/>
  <c r="BM299" i="21"/>
  <c r="BN299" i="21"/>
  <c r="AD299" i="21"/>
  <c r="AA299" i="21"/>
  <c r="AB299" i="21"/>
  <c r="AE299" i="21"/>
  <c r="AC299" i="21"/>
  <c r="Z300" i="21"/>
  <c r="Y300" i="21" s="1"/>
  <c r="AM300" i="21"/>
  <c r="AL300" i="21"/>
  <c r="AJ300" i="21"/>
  <c r="AI301" i="21"/>
  <c r="AH301" i="21" s="1"/>
  <c r="AN300" i="21"/>
  <c r="AK300" i="21"/>
  <c r="S300" i="21"/>
  <c r="R300" i="21"/>
  <c r="V300" i="21"/>
  <c r="Q301" i="21"/>
  <c r="P301" i="21" s="1"/>
  <c r="T300" i="21"/>
  <c r="U300" i="21"/>
  <c r="K300" i="21"/>
  <c r="I300" i="21"/>
  <c r="H301" i="21"/>
  <c r="L300" i="21"/>
  <c r="J300" i="21"/>
  <c r="AW300" i="21"/>
  <c r="AV300" i="21"/>
  <c r="AU300" i="21"/>
  <c r="AR301" i="21"/>
  <c r="AQ301" i="21" s="1"/>
  <c r="AT300" i="21"/>
  <c r="AS300" i="21"/>
  <c r="BV300" i="21"/>
  <c r="BS301" i="21"/>
  <c r="BR301" i="21" s="1"/>
  <c r="BW300" i="21"/>
  <c r="BX300" i="21"/>
  <c r="BU300" i="21"/>
  <c r="BT300" i="21"/>
  <c r="AV294" i="16"/>
  <c r="AM294" i="16"/>
  <c r="BS299" i="20"/>
  <c r="BR300" i="20" s="1"/>
  <c r="BW298" i="20"/>
  <c r="BU298" i="20"/>
  <c r="BT298" i="20"/>
  <c r="BX298" i="20"/>
  <c r="BV298" i="20"/>
  <c r="H299" i="20"/>
  <c r="L298" i="20"/>
  <c r="J298" i="20"/>
  <c r="I298" i="20"/>
  <c r="K298" i="20"/>
  <c r="AI299" i="20"/>
  <c r="AH300" i="20" s="1"/>
  <c r="AL298" i="20"/>
  <c r="AK298" i="20"/>
  <c r="AN298" i="20"/>
  <c r="AM298" i="20"/>
  <c r="AJ298" i="20"/>
  <c r="AV298" i="20"/>
  <c r="AU298" i="20"/>
  <c r="AR299" i="20"/>
  <c r="AQ300" i="20" s="1"/>
  <c r="AS298" i="20"/>
  <c r="AW298" i="20"/>
  <c r="AT298" i="20"/>
  <c r="BJ299" i="20"/>
  <c r="BI300" i="20" s="1"/>
  <c r="BO298" i="20"/>
  <c r="BM298" i="20"/>
  <c r="BK298" i="20"/>
  <c r="BN298" i="20"/>
  <c r="BL298" i="20"/>
  <c r="AB298" i="20"/>
  <c r="AA298" i="20"/>
  <c r="AE298" i="20"/>
  <c r="Z299" i="20"/>
  <c r="Y300" i="20" s="1"/>
  <c r="AD298" i="20"/>
  <c r="AC298" i="20"/>
  <c r="R298" i="20"/>
  <c r="U298" i="20"/>
  <c r="T298" i="20"/>
  <c r="Q299" i="20"/>
  <c r="P300" i="20" s="1"/>
  <c r="V298" i="20"/>
  <c r="S298" i="20"/>
  <c r="BA299" i="20"/>
  <c r="AZ300" i="20" s="1"/>
  <c r="BF298" i="20"/>
  <c r="BE298" i="20"/>
  <c r="BC298" i="20"/>
  <c r="BD298" i="20"/>
  <c r="BB298" i="20"/>
  <c r="J295" i="16"/>
  <c r="K295" i="16"/>
  <c r="H296" i="16"/>
  <c r="L296" i="16" s="1"/>
  <c r="I295" i="16"/>
  <c r="T294" i="16"/>
  <c r="U294" i="16"/>
  <c r="AB294" i="16"/>
  <c r="AD294" i="16"/>
  <c r="BR294" i="16"/>
  <c r="BX294" i="16"/>
  <c r="BI294" i="16"/>
  <c r="BO294" i="16"/>
  <c r="AZ294" i="16"/>
  <c r="BF294" i="16"/>
  <c r="AW294" i="16"/>
  <c r="AN294" i="16"/>
  <c r="AE294" i="16"/>
  <c r="BT294" i="16"/>
  <c r="BS295" i="16"/>
  <c r="BW295" i="16" s="1"/>
  <c r="BU294" i="16"/>
  <c r="BV294" i="16"/>
  <c r="BJ295" i="16"/>
  <c r="BN295" i="16" s="1"/>
  <c r="BL294" i="16"/>
  <c r="BK294" i="16"/>
  <c r="BM294" i="16"/>
  <c r="BA295" i="16"/>
  <c r="BE295" i="16" s="1"/>
  <c r="BD294" i="16"/>
  <c r="BB294" i="16"/>
  <c r="BC294" i="16"/>
  <c r="AR295" i="16"/>
  <c r="AQ295" i="16" s="1"/>
  <c r="AU294" i="16"/>
  <c r="AT294" i="16"/>
  <c r="AS294" i="16"/>
  <c r="AI295" i="16"/>
  <c r="AH295" i="16" s="1"/>
  <c r="AL294" i="16"/>
  <c r="AK294" i="16"/>
  <c r="AJ294" i="16"/>
  <c r="AA294" i="16"/>
  <c r="Z295" i="16"/>
  <c r="Y295" i="16" s="1"/>
  <c r="AC294" i="16"/>
  <c r="S294" i="16"/>
  <c r="R294" i="16"/>
  <c r="Q295" i="16"/>
  <c r="P295" i="16" s="1"/>
  <c r="V294" i="16"/>
  <c r="BE300" i="21" l="1"/>
  <c r="BB300" i="21"/>
  <c r="BF300" i="21"/>
  <c r="BA301" i="21"/>
  <c r="AZ301" i="21" s="1"/>
  <c r="BD300" i="21"/>
  <c r="BC300" i="21"/>
  <c r="CB300" i="20"/>
  <c r="CA301" i="20" s="1"/>
  <c r="CG299" i="20"/>
  <c r="CF299" i="20"/>
  <c r="CD299" i="20"/>
  <c r="CE299" i="20"/>
  <c r="CC299" i="20"/>
  <c r="CG300" i="21"/>
  <c r="CF300" i="21"/>
  <c r="CD300" i="21"/>
  <c r="CE300" i="21"/>
  <c r="CC300" i="21"/>
  <c r="CB301" i="21"/>
  <c r="CA301" i="21" s="1"/>
  <c r="CC295" i="16"/>
  <c r="CB296" i="16"/>
  <c r="CA296" i="16" s="1"/>
  <c r="CG295" i="16"/>
  <c r="CF295" i="16"/>
  <c r="CE295" i="16"/>
  <c r="CD295" i="16"/>
  <c r="BO300" i="21"/>
  <c r="BL300" i="21"/>
  <c r="BJ301" i="21"/>
  <c r="BI301" i="21" s="1"/>
  <c r="BK300" i="21"/>
  <c r="BM300" i="21"/>
  <c r="BN300" i="21"/>
  <c r="Z301" i="21"/>
  <c r="Y301" i="21" s="1"/>
  <c r="AB300" i="21"/>
  <c r="AC300" i="21"/>
  <c r="AD300" i="21"/>
  <c r="AE300" i="21"/>
  <c r="AA300" i="21"/>
  <c r="AR302" i="21"/>
  <c r="AQ302" i="21" s="1"/>
  <c r="AT301" i="21"/>
  <c r="AV301" i="21"/>
  <c r="AU301" i="21"/>
  <c r="AS301" i="21"/>
  <c r="AW301" i="21"/>
  <c r="AI302" i="21"/>
  <c r="AH302" i="21" s="1"/>
  <c r="AN301" i="21"/>
  <c r="AJ301" i="21"/>
  <c r="AK301" i="21"/>
  <c r="AL301" i="21"/>
  <c r="AM301" i="21"/>
  <c r="BU301" i="21"/>
  <c r="BT301" i="21"/>
  <c r="BX301" i="21"/>
  <c r="BS302" i="21"/>
  <c r="BR302" i="21" s="1"/>
  <c r="BW301" i="21"/>
  <c r="BV301" i="21"/>
  <c r="U301" i="21"/>
  <c r="T301" i="21"/>
  <c r="Q302" i="21"/>
  <c r="P302" i="21" s="1"/>
  <c r="S301" i="21"/>
  <c r="V301" i="21"/>
  <c r="R301" i="21"/>
  <c r="J301" i="21"/>
  <c r="I301" i="21"/>
  <c r="L301" i="21"/>
  <c r="H302" i="21"/>
  <c r="K301" i="21"/>
  <c r="AV295" i="16"/>
  <c r="AM295" i="16"/>
  <c r="BD299" i="20"/>
  <c r="BE299" i="20"/>
  <c r="BA300" i="20"/>
  <c r="AZ301" i="20" s="1"/>
  <c r="BB299" i="20"/>
  <c r="BF299" i="20"/>
  <c r="BC299" i="20"/>
  <c r="J299" i="20"/>
  <c r="I299" i="20"/>
  <c r="L299" i="20"/>
  <c r="K299" i="20"/>
  <c r="H300" i="20"/>
  <c r="AE299" i="20"/>
  <c r="AC299" i="20"/>
  <c r="Z300" i="20"/>
  <c r="Y301" i="20" s="1"/>
  <c r="AA299" i="20"/>
  <c r="AB299" i="20"/>
  <c r="AD299" i="20"/>
  <c r="AT299" i="20"/>
  <c r="AV299" i="20"/>
  <c r="AU299" i="20"/>
  <c r="AW299" i="20"/>
  <c r="AS299" i="20"/>
  <c r="AR300" i="20"/>
  <c r="AQ301" i="20" s="1"/>
  <c r="AJ299" i="20"/>
  <c r="AI300" i="20"/>
  <c r="AH301" i="20" s="1"/>
  <c r="AM299" i="20"/>
  <c r="AL299" i="20"/>
  <c r="AN299" i="20"/>
  <c r="AK299" i="20"/>
  <c r="U299" i="20"/>
  <c r="V299" i="20"/>
  <c r="T299" i="20"/>
  <c r="R299" i="20"/>
  <c r="S299" i="20"/>
  <c r="Q300" i="20"/>
  <c r="P301" i="20" s="1"/>
  <c r="BN299" i="20"/>
  <c r="BK299" i="20"/>
  <c r="BJ300" i="20"/>
  <c r="BI301" i="20" s="1"/>
  <c r="BO299" i="20"/>
  <c r="BM299" i="20"/>
  <c r="BL299" i="20"/>
  <c r="BX299" i="20"/>
  <c r="BU299" i="20"/>
  <c r="BW299" i="20"/>
  <c r="BV299" i="20"/>
  <c r="BS300" i="20"/>
  <c r="BR301" i="20" s="1"/>
  <c r="BT299" i="20"/>
  <c r="J296" i="16"/>
  <c r="K296" i="16"/>
  <c r="H297" i="16"/>
  <c r="L297" i="16" s="1"/>
  <c r="I296" i="16"/>
  <c r="T295" i="16"/>
  <c r="U295" i="16"/>
  <c r="AB295" i="16"/>
  <c r="AD295" i="16"/>
  <c r="BR295" i="16"/>
  <c r="BX295" i="16"/>
  <c r="BI295" i="16"/>
  <c r="BO295" i="16"/>
  <c r="AZ295" i="16"/>
  <c r="BF295" i="16"/>
  <c r="AW295" i="16"/>
  <c r="AN295" i="16"/>
  <c r="AE295" i="16"/>
  <c r="BU295" i="16"/>
  <c r="BT295" i="16"/>
  <c r="BV295" i="16"/>
  <c r="BS296" i="16"/>
  <c r="BW296" i="16" s="1"/>
  <c r="BK295" i="16"/>
  <c r="BL295" i="16"/>
  <c r="BJ296" i="16"/>
  <c r="BN296" i="16" s="1"/>
  <c r="BM295" i="16"/>
  <c r="BA296" i="16"/>
  <c r="BE296" i="16" s="1"/>
  <c r="BD295" i="16"/>
  <c r="BB295" i="16"/>
  <c r="BC295" i="16"/>
  <c r="AR296" i="16"/>
  <c r="AQ296" i="16" s="1"/>
  <c r="AT295" i="16"/>
  <c r="AS295" i="16"/>
  <c r="AU295" i="16"/>
  <c r="AJ295" i="16"/>
  <c r="AI296" i="16"/>
  <c r="AH296" i="16" s="1"/>
  <c r="AL295" i="16"/>
  <c r="AK295" i="16"/>
  <c r="AA295" i="16"/>
  <c r="Z296" i="16"/>
  <c r="Y296" i="16" s="1"/>
  <c r="AC295" i="16"/>
  <c r="S295" i="16"/>
  <c r="R295" i="16"/>
  <c r="V295" i="16"/>
  <c r="Q296" i="16"/>
  <c r="P296" i="16" s="1"/>
  <c r="BE301" i="21" l="1"/>
  <c r="BD301" i="21"/>
  <c r="BF301" i="21"/>
  <c r="BA302" i="21"/>
  <c r="AZ302" i="21" s="1"/>
  <c r="BC301" i="21"/>
  <c r="BB301" i="21"/>
  <c r="CB302" i="21"/>
  <c r="CA302" i="21" s="1"/>
  <c r="CG301" i="21"/>
  <c r="CE301" i="21"/>
  <c r="CF301" i="21"/>
  <c r="CD301" i="21"/>
  <c r="CC301" i="21"/>
  <c r="CB301" i="20"/>
  <c r="CA302" i="20" s="1"/>
  <c r="CG300" i="20"/>
  <c r="CE300" i="20"/>
  <c r="CF300" i="20"/>
  <c r="CD300" i="20"/>
  <c r="CC300" i="20"/>
  <c r="CD296" i="16"/>
  <c r="CC296" i="16"/>
  <c r="CG296" i="16"/>
  <c r="CE296" i="16"/>
  <c r="CB297" i="16"/>
  <c r="CA297" i="16" s="1"/>
  <c r="CF296" i="16"/>
  <c r="BK301" i="21"/>
  <c r="BN301" i="21"/>
  <c r="BL301" i="21"/>
  <c r="BJ302" i="21"/>
  <c r="BI302" i="21" s="1"/>
  <c r="BO301" i="21"/>
  <c r="BM301" i="21"/>
  <c r="AB301" i="21"/>
  <c r="AC301" i="21"/>
  <c r="AD301" i="21"/>
  <c r="AE301" i="21"/>
  <c r="Z302" i="21"/>
  <c r="Y302" i="21" s="1"/>
  <c r="AA301" i="21"/>
  <c r="Q303" i="21"/>
  <c r="P303" i="21" s="1"/>
  <c r="V302" i="21"/>
  <c r="R302" i="21"/>
  <c r="S302" i="21"/>
  <c r="U302" i="21"/>
  <c r="T302" i="21"/>
  <c r="AL302" i="21"/>
  <c r="AN302" i="21"/>
  <c r="AJ302" i="21"/>
  <c r="AI303" i="21"/>
  <c r="AH303" i="21" s="1"/>
  <c r="AK302" i="21"/>
  <c r="AM302" i="21"/>
  <c r="L302" i="21"/>
  <c r="K302" i="21"/>
  <c r="H303" i="21"/>
  <c r="J302" i="21"/>
  <c r="I302" i="21"/>
  <c r="BW302" i="21"/>
  <c r="BV302" i="21"/>
  <c r="BX302" i="21"/>
  <c r="BS303" i="21"/>
  <c r="BR303" i="21" s="1"/>
  <c r="BU302" i="21"/>
  <c r="BT302" i="21"/>
  <c r="AS302" i="21"/>
  <c r="AV302" i="21"/>
  <c r="AW302" i="21"/>
  <c r="AT302" i="21"/>
  <c r="AR303" i="21"/>
  <c r="AQ303" i="21" s="1"/>
  <c r="AU302" i="21"/>
  <c r="AV296" i="16"/>
  <c r="AM296" i="16"/>
  <c r="R300" i="20"/>
  <c r="Q301" i="20"/>
  <c r="P302" i="20" s="1"/>
  <c r="T300" i="20"/>
  <c r="S300" i="20"/>
  <c r="V300" i="20"/>
  <c r="U300" i="20"/>
  <c r="AB300" i="20"/>
  <c r="AE300" i="20"/>
  <c r="AC300" i="20"/>
  <c r="AD300" i="20"/>
  <c r="AA300" i="20"/>
  <c r="Z301" i="20"/>
  <c r="Y302" i="20" s="1"/>
  <c r="BW300" i="20"/>
  <c r="BV300" i="20"/>
  <c r="BU300" i="20"/>
  <c r="BS301" i="20"/>
  <c r="BR302" i="20" s="1"/>
  <c r="BX300" i="20"/>
  <c r="BT300" i="20"/>
  <c r="AL300" i="20"/>
  <c r="AM300" i="20"/>
  <c r="AK300" i="20"/>
  <c r="AI301" i="20"/>
  <c r="AH302" i="20" s="1"/>
  <c r="AN300" i="20"/>
  <c r="AJ300" i="20"/>
  <c r="L300" i="20"/>
  <c r="J300" i="20"/>
  <c r="H301" i="20"/>
  <c r="I300" i="20"/>
  <c r="K300" i="20"/>
  <c r="BJ301" i="20"/>
  <c r="BI302" i="20" s="1"/>
  <c r="BM300" i="20"/>
  <c r="BN300" i="20"/>
  <c r="BL300" i="20"/>
  <c r="BO300" i="20"/>
  <c r="BK300" i="20"/>
  <c r="BF300" i="20"/>
  <c r="BC300" i="20"/>
  <c r="BD300" i="20"/>
  <c r="BA301" i="20"/>
  <c r="AZ302" i="20" s="1"/>
  <c r="BE300" i="20"/>
  <c r="BB300" i="20"/>
  <c r="AV300" i="20"/>
  <c r="AS300" i="20"/>
  <c r="AU300" i="20"/>
  <c r="AT300" i="20"/>
  <c r="AW300" i="20"/>
  <c r="AR301" i="20"/>
  <c r="AQ302" i="20" s="1"/>
  <c r="J297" i="16"/>
  <c r="K297" i="16"/>
  <c r="H298" i="16"/>
  <c r="L298" i="16" s="1"/>
  <c r="I297" i="16"/>
  <c r="T296" i="16"/>
  <c r="U296" i="16"/>
  <c r="AB296" i="16"/>
  <c r="AD296" i="16"/>
  <c r="BR296" i="16"/>
  <c r="BX296" i="16"/>
  <c r="BI296" i="16"/>
  <c r="BO296" i="16"/>
  <c r="AZ296" i="16"/>
  <c r="BF296" i="16"/>
  <c r="AW296" i="16"/>
  <c r="AN296" i="16"/>
  <c r="AE296" i="16"/>
  <c r="BV296" i="16"/>
  <c r="BU296" i="16"/>
  <c r="BT296" i="16"/>
  <c r="BS297" i="16"/>
  <c r="BW297" i="16" s="1"/>
  <c r="BL296" i="16"/>
  <c r="BK296" i="16"/>
  <c r="BJ297" i="16"/>
  <c r="BN297" i="16" s="1"/>
  <c r="BM296" i="16"/>
  <c r="BB296" i="16"/>
  <c r="BD296" i="16"/>
  <c r="BA297" i="16"/>
  <c r="BE297" i="16" s="1"/>
  <c r="BC296" i="16"/>
  <c r="AS296" i="16"/>
  <c r="AR297" i="16"/>
  <c r="AQ297" i="16" s="1"/>
  <c r="AU296" i="16"/>
  <c r="AT296" i="16"/>
  <c r="AK296" i="16"/>
  <c r="AJ296" i="16"/>
  <c r="AL296" i="16"/>
  <c r="AI297" i="16"/>
  <c r="AH297" i="16" s="1"/>
  <c r="AC296" i="16"/>
  <c r="AA296" i="16"/>
  <c r="Z297" i="16"/>
  <c r="Y297" i="16" s="1"/>
  <c r="S296" i="16"/>
  <c r="R296" i="16"/>
  <c r="Q297" i="16"/>
  <c r="P297" i="16" s="1"/>
  <c r="V296" i="16"/>
  <c r="BF302" i="21" l="1"/>
  <c r="BD302" i="21"/>
  <c r="BE302" i="21"/>
  <c r="BB302" i="21"/>
  <c r="BC302" i="21"/>
  <c r="BA303" i="21"/>
  <c r="AZ303" i="21" s="1"/>
  <c r="CC301" i="20"/>
  <c r="CB302" i="20"/>
  <c r="CA303" i="20" s="1"/>
  <c r="CF301" i="20"/>
  <c r="CD301" i="20"/>
  <c r="CE301" i="20"/>
  <c r="CG301" i="20"/>
  <c r="CB303" i="21"/>
  <c r="CA303" i="21" s="1"/>
  <c r="CF302" i="21"/>
  <c r="CG302" i="21"/>
  <c r="CE302" i="21"/>
  <c r="CD302" i="21"/>
  <c r="CC302" i="21"/>
  <c r="CE297" i="16"/>
  <c r="CD297" i="16"/>
  <c r="CC297" i="16"/>
  <c r="CB298" i="16"/>
  <c r="CA298" i="16" s="1"/>
  <c r="CF297" i="16"/>
  <c r="CG297" i="16"/>
  <c r="BM302" i="21"/>
  <c r="BO302" i="21"/>
  <c r="BN302" i="21"/>
  <c r="BJ303" i="21"/>
  <c r="BI303" i="21" s="1"/>
  <c r="BL302" i="21"/>
  <c r="BK302" i="21"/>
  <c r="AE302" i="21"/>
  <c r="Z303" i="21"/>
  <c r="Y303" i="21" s="1"/>
  <c r="AB302" i="21"/>
  <c r="AD302" i="21"/>
  <c r="AA302" i="21"/>
  <c r="AC302" i="21"/>
  <c r="H304" i="21"/>
  <c r="I303" i="21"/>
  <c r="K303" i="21"/>
  <c r="L303" i="21"/>
  <c r="J303" i="21"/>
  <c r="AU303" i="21"/>
  <c r="AT303" i="21"/>
  <c r="AR304" i="21"/>
  <c r="AQ304" i="21" s="1"/>
  <c r="AS303" i="21"/>
  <c r="AV303" i="21"/>
  <c r="AW303" i="21"/>
  <c r="BS304" i="21"/>
  <c r="BR304" i="21" s="1"/>
  <c r="BX303" i="21"/>
  <c r="BT303" i="21"/>
  <c r="BV303" i="21"/>
  <c r="BU303" i="21"/>
  <c r="BW303" i="21"/>
  <c r="AK303" i="21"/>
  <c r="AJ303" i="21"/>
  <c r="AN303" i="21"/>
  <c r="AM303" i="21"/>
  <c r="AI304" i="21"/>
  <c r="AH304" i="21" s="1"/>
  <c r="AL303" i="21"/>
  <c r="T303" i="21"/>
  <c r="V303" i="21"/>
  <c r="Q304" i="21"/>
  <c r="P304" i="21" s="1"/>
  <c r="U303" i="21"/>
  <c r="S303" i="21"/>
  <c r="R303" i="21"/>
  <c r="AV297" i="16"/>
  <c r="AM297" i="16"/>
  <c r="AN301" i="20"/>
  <c r="AK301" i="20"/>
  <c r="AL301" i="20"/>
  <c r="AJ301" i="20"/>
  <c r="AI302" i="20"/>
  <c r="AH303" i="20" s="1"/>
  <c r="AM301" i="20"/>
  <c r="T301" i="20"/>
  <c r="S301" i="20"/>
  <c r="Q302" i="20"/>
  <c r="P303" i="20" s="1"/>
  <c r="R301" i="20"/>
  <c r="V301" i="20"/>
  <c r="U301" i="20"/>
  <c r="I301" i="20"/>
  <c r="H302" i="20"/>
  <c r="L301" i="20"/>
  <c r="J301" i="20"/>
  <c r="K301" i="20"/>
  <c r="AR302" i="20"/>
  <c r="AQ303" i="20" s="1"/>
  <c r="AU301" i="20"/>
  <c r="AT301" i="20"/>
  <c r="AS301" i="20"/>
  <c r="AW301" i="20"/>
  <c r="AV301" i="20"/>
  <c r="AD301" i="20"/>
  <c r="AA301" i="20"/>
  <c r="AE301" i="20"/>
  <c r="AB301" i="20"/>
  <c r="AC301" i="20"/>
  <c r="Z302" i="20"/>
  <c r="Y303" i="20" s="1"/>
  <c r="BE301" i="20"/>
  <c r="BF301" i="20"/>
  <c r="BC301" i="20"/>
  <c r="BD301" i="20"/>
  <c r="BB301" i="20"/>
  <c r="BA302" i="20"/>
  <c r="AZ303" i="20" s="1"/>
  <c r="BT301" i="20"/>
  <c r="BS302" i="20"/>
  <c r="BR303" i="20" s="1"/>
  <c r="BV301" i="20"/>
  <c r="BU301" i="20"/>
  <c r="BX301" i="20"/>
  <c r="BW301" i="20"/>
  <c r="BO301" i="20"/>
  <c r="BM301" i="20"/>
  <c r="BL301" i="20"/>
  <c r="BN301" i="20"/>
  <c r="BK301" i="20"/>
  <c r="BJ302" i="20"/>
  <c r="BI303" i="20" s="1"/>
  <c r="J298" i="16"/>
  <c r="K298" i="16"/>
  <c r="H299" i="16"/>
  <c r="L299" i="16" s="1"/>
  <c r="I298" i="16"/>
  <c r="T297" i="16"/>
  <c r="U297" i="16"/>
  <c r="AB297" i="16"/>
  <c r="AD297" i="16"/>
  <c r="BR297" i="16"/>
  <c r="BX297" i="16"/>
  <c r="BI297" i="16"/>
  <c r="BO297" i="16"/>
  <c r="AZ297" i="16"/>
  <c r="BF297" i="16"/>
  <c r="AW297" i="16"/>
  <c r="AN297" i="16"/>
  <c r="AE297" i="16"/>
  <c r="BV297" i="16"/>
  <c r="BU297" i="16"/>
  <c r="BT297" i="16"/>
  <c r="BS298" i="16"/>
  <c r="BW298" i="16" s="1"/>
  <c r="BM297" i="16"/>
  <c r="BL297" i="16"/>
  <c r="BJ298" i="16"/>
  <c r="BN298" i="16" s="1"/>
  <c r="BK297" i="16"/>
  <c r="BC297" i="16"/>
  <c r="BB297" i="16"/>
  <c r="BD297" i="16"/>
  <c r="BA298" i="16"/>
  <c r="BE298" i="16" s="1"/>
  <c r="AT297" i="16"/>
  <c r="AS297" i="16"/>
  <c r="AR298" i="16"/>
  <c r="AQ298" i="16" s="1"/>
  <c r="AU297" i="16"/>
  <c r="AL297" i="16"/>
  <c r="AK297" i="16"/>
  <c r="AJ297" i="16"/>
  <c r="AI298" i="16"/>
  <c r="AH298" i="16" s="1"/>
  <c r="AC297" i="16"/>
  <c r="AA297" i="16"/>
  <c r="Z298" i="16"/>
  <c r="Y298" i="16" s="1"/>
  <c r="S297" i="16"/>
  <c r="R297" i="16"/>
  <c r="Q298" i="16"/>
  <c r="P298" i="16" s="1"/>
  <c r="V297" i="16"/>
  <c r="BA304" i="21" l="1"/>
  <c r="AZ304" i="21" s="1"/>
  <c r="BD303" i="21"/>
  <c r="BC303" i="21"/>
  <c r="BE303" i="21"/>
  <c r="BF303" i="21"/>
  <c r="BB303" i="21"/>
  <c r="CC303" i="21"/>
  <c r="CB304" i="21"/>
  <c r="CA304" i="21" s="1"/>
  <c r="CG303" i="21"/>
  <c r="CF303" i="21"/>
  <c r="CE303" i="21"/>
  <c r="CD303" i="21"/>
  <c r="CD302" i="20"/>
  <c r="CC302" i="20"/>
  <c r="CB303" i="20"/>
  <c r="CA304" i="20" s="1"/>
  <c r="CG302" i="20"/>
  <c r="CF302" i="20"/>
  <c r="CE302" i="20"/>
  <c r="CF298" i="16"/>
  <c r="CE298" i="16"/>
  <c r="CD298" i="16"/>
  <c r="CB299" i="16"/>
  <c r="CA299" i="16" s="1"/>
  <c r="CG298" i="16"/>
  <c r="CC298" i="16"/>
  <c r="BO303" i="21"/>
  <c r="BK303" i="21"/>
  <c r="BM303" i="21"/>
  <c r="BL303" i="21"/>
  <c r="BJ304" i="21"/>
  <c r="BI304" i="21" s="1"/>
  <c r="BN303" i="21"/>
  <c r="AA303" i="21"/>
  <c r="AB303" i="21"/>
  <c r="AE303" i="21"/>
  <c r="AC303" i="21"/>
  <c r="Z304" i="21"/>
  <c r="Y304" i="21" s="1"/>
  <c r="AD303" i="21"/>
  <c r="K304" i="21"/>
  <c r="I304" i="21"/>
  <c r="J304" i="21"/>
  <c r="L304" i="21"/>
  <c r="H305" i="21"/>
  <c r="AW304" i="21"/>
  <c r="AV304" i="21"/>
  <c r="AR305" i="21"/>
  <c r="AQ305" i="21" s="1"/>
  <c r="AS304" i="21"/>
  <c r="AU304" i="21"/>
  <c r="AT304" i="21"/>
  <c r="AM304" i="21"/>
  <c r="AL304" i="21"/>
  <c r="AI305" i="21"/>
  <c r="AH305" i="21" s="1"/>
  <c r="AK304" i="21"/>
  <c r="AJ304" i="21"/>
  <c r="AN304" i="21"/>
  <c r="S304" i="21"/>
  <c r="R304" i="21"/>
  <c r="V304" i="21"/>
  <c r="U304" i="21"/>
  <c r="Q305" i="21"/>
  <c r="P305" i="21" s="1"/>
  <c r="T304" i="21"/>
  <c r="BS305" i="21"/>
  <c r="BR305" i="21" s="1"/>
  <c r="BV304" i="21"/>
  <c r="BW304" i="21"/>
  <c r="BT304" i="21"/>
  <c r="BX304" i="21"/>
  <c r="BU304" i="21"/>
  <c r="AV298" i="16"/>
  <c r="AM298" i="16"/>
  <c r="BB302" i="20"/>
  <c r="BA303" i="20"/>
  <c r="AZ304" i="20" s="1"/>
  <c r="BF302" i="20"/>
  <c r="BE302" i="20"/>
  <c r="BC302" i="20"/>
  <c r="BD302" i="20"/>
  <c r="K302" i="20"/>
  <c r="L302" i="20"/>
  <c r="H303" i="20"/>
  <c r="I302" i="20"/>
  <c r="J302" i="20"/>
  <c r="BL302" i="20"/>
  <c r="BO302" i="20"/>
  <c r="BM302" i="20"/>
  <c r="BJ303" i="20"/>
  <c r="BI304" i="20" s="1"/>
  <c r="BK302" i="20"/>
  <c r="BN302" i="20"/>
  <c r="AM302" i="20"/>
  <c r="AN302" i="20"/>
  <c r="AK302" i="20"/>
  <c r="AI303" i="20"/>
  <c r="AH304" i="20" s="1"/>
  <c r="AJ302" i="20"/>
  <c r="AL302" i="20"/>
  <c r="AW302" i="20"/>
  <c r="AT302" i="20"/>
  <c r="AR303" i="20"/>
  <c r="AQ304" i="20" s="1"/>
  <c r="AS302" i="20"/>
  <c r="AV302" i="20"/>
  <c r="AU302" i="20"/>
  <c r="BV302" i="20"/>
  <c r="BU302" i="20"/>
  <c r="BS303" i="20"/>
  <c r="BR304" i="20" s="1"/>
  <c r="BT302" i="20"/>
  <c r="BX302" i="20"/>
  <c r="BW302" i="20"/>
  <c r="V302" i="20"/>
  <c r="S302" i="20"/>
  <c r="R302" i="20"/>
  <c r="Q303" i="20"/>
  <c r="P304" i="20" s="1"/>
  <c r="U302" i="20"/>
  <c r="T302" i="20"/>
  <c r="Z303" i="20"/>
  <c r="Y304" i="20" s="1"/>
  <c r="AC302" i="20"/>
  <c r="AE302" i="20"/>
  <c r="AD302" i="20"/>
  <c r="AA302" i="20"/>
  <c r="AB302" i="20"/>
  <c r="J299" i="16"/>
  <c r="K299" i="16"/>
  <c r="H300" i="16"/>
  <c r="L300" i="16" s="1"/>
  <c r="I299" i="16"/>
  <c r="T298" i="16"/>
  <c r="U298" i="16"/>
  <c r="AB298" i="16"/>
  <c r="AD298" i="16"/>
  <c r="BR298" i="16"/>
  <c r="BX298" i="16"/>
  <c r="BI298" i="16"/>
  <c r="BO298" i="16"/>
  <c r="AZ298" i="16"/>
  <c r="BF298" i="16"/>
  <c r="AW298" i="16"/>
  <c r="AN298" i="16"/>
  <c r="AE298" i="16"/>
  <c r="BV298" i="16"/>
  <c r="BS299" i="16"/>
  <c r="BW299" i="16" s="1"/>
  <c r="BU298" i="16"/>
  <c r="BT298" i="16"/>
  <c r="BM298" i="16"/>
  <c r="BL298" i="16"/>
  <c r="BJ299" i="16"/>
  <c r="BN299" i="16" s="1"/>
  <c r="BK298" i="16"/>
  <c r="BD298" i="16"/>
  <c r="BC298" i="16"/>
  <c r="BA299" i="16"/>
  <c r="BE299" i="16" s="1"/>
  <c r="BB298" i="16"/>
  <c r="AU298" i="16"/>
  <c r="AT298" i="16"/>
  <c r="AR299" i="16"/>
  <c r="AQ299" i="16" s="1"/>
  <c r="AS298" i="16"/>
  <c r="AL298" i="16"/>
  <c r="AK298" i="16"/>
  <c r="AI299" i="16"/>
  <c r="AH299" i="16" s="1"/>
  <c r="AJ298" i="16"/>
  <c r="AC298" i="16"/>
  <c r="AA298" i="16"/>
  <c r="Z299" i="16"/>
  <c r="Y299" i="16" s="1"/>
  <c r="S298" i="16"/>
  <c r="R298" i="16"/>
  <c r="Q299" i="16"/>
  <c r="P299" i="16" s="1"/>
  <c r="V298" i="16"/>
  <c r="BE304" i="21" l="1"/>
  <c r="BB304" i="21"/>
  <c r="BF304" i="21"/>
  <c r="BA305" i="21"/>
  <c r="AZ305" i="21" s="1"/>
  <c r="BD304" i="21"/>
  <c r="BC304" i="21"/>
  <c r="CE303" i="20"/>
  <c r="CD303" i="20"/>
  <c r="CC303" i="20"/>
  <c r="CB304" i="20"/>
  <c r="CA305" i="20" s="1"/>
  <c r="CG303" i="20"/>
  <c r="CF303" i="20"/>
  <c r="CD304" i="21"/>
  <c r="CC304" i="21"/>
  <c r="CB305" i="21"/>
  <c r="CA305" i="21" s="1"/>
  <c r="CG304" i="21"/>
  <c r="CF304" i="21"/>
  <c r="CE304" i="21"/>
  <c r="CG299" i="16"/>
  <c r="CF299" i="16"/>
  <c r="CE299" i="16"/>
  <c r="CC299" i="16"/>
  <c r="CD299" i="16"/>
  <c r="CB300" i="16"/>
  <c r="CA300" i="16" s="1"/>
  <c r="BK304" i="21"/>
  <c r="BN304" i="21"/>
  <c r="BO304" i="21"/>
  <c r="BL304" i="21"/>
  <c r="BJ305" i="21"/>
  <c r="BI305" i="21" s="1"/>
  <c r="BM304" i="21"/>
  <c r="AA304" i="21"/>
  <c r="AB304" i="21"/>
  <c r="AD304" i="21"/>
  <c r="Z305" i="21"/>
  <c r="Y305" i="21" s="1"/>
  <c r="AC304" i="21"/>
  <c r="AE304" i="21"/>
  <c r="AV305" i="21"/>
  <c r="AT305" i="21"/>
  <c r="AR306" i="21"/>
  <c r="AQ306" i="21" s="1"/>
  <c r="AU305" i="21"/>
  <c r="AS305" i="21"/>
  <c r="AW305" i="21"/>
  <c r="AL305" i="21"/>
  <c r="AJ305" i="21"/>
  <c r="AI306" i="21"/>
  <c r="AH306" i="21" s="1"/>
  <c r="AK305" i="21"/>
  <c r="AN305" i="21"/>
  <c r="AM305" i="21"/>
  <c r="U305" i="21"/>
  <c r="T305" i="21"/>
  <c r="Q306" i="21"/>
  <c r="P306" i="21" s="1"/>
  <c r="V305" i="21"/>
  <c r="R305" i="21"/>
  <c r="S305" i="21"/>
  <c r="J305" i="21"/>
  <c r="H306" i="21"/>
  <c r="I305" i="21"/>
  <c r="L305" i="21"/>
  <c r="K305" i="21"/>
  <c r="BX305" i="21"/>
  <c r="BU305" i="21"/>
  <c r="BS306" i="21"/>
  <c r="BR306" i="21" s="1"/>
  <c r="BT305" i="21"/>
  <c r="BW305" i="21"/>
  <c r="BV305" i="21"/>
  <c r="AV299" i="16"/>
  <c r="AM299" i="16"/>
  <c r="AE303" i="20"/>
  <c r="AD303" i="20"/>
  <c r="AC303" i="20"/>
  <c r="Z304" i="20"/>
  <c r="Y305" i="20" s="1"/>
  <c r="AA303" i="20"/>
  <c r="AB303" i="20"/>
  <c r="AJ303" i="20"/>
  <c r="AI304" i="20"/>
  <c r="AH305" i="20" s="1"/>
  <c r="AM303" i="20"/>
  <c r="AK303" i="20"/>
  <c r="AN303" i="20"/>
  <c r="AL303" i="20"/>
  <c r="AT303" i="20"/>
  <c r="AR304" i="20"/>
  <c r="AQ305" i="20" s="1"/>
  <c r="AS303" i="20"/>
  <c r="AW303" i="20"/>
  <c r="AV303" i="20"/>
  <c r="AU303" i="20"/>
  <c r="U303" i="20"/>
  <c r="Q304" i="20"/>
  <c r="P305" i="20" s="1"/>
  <c r="R303" i="20"/>
  <c r="V303" i="20"/>
  <c r="T303" i="20"/>
  <c r="S303" i="20"/>
  <c r="BX303" i="20"/>
  <c r="BU303" i="20"/>
  <c r="BT303" i="20"/>
  <c r="BS304" i="20"/>
  <c r="BR305" i="20" s="1"/>
  <c r="BW303" i="20"/>
  <c r="BV303" i="20"/>
  <c r="J303" i="20"/>
  <c r="K303" i="20"/>
  <c r="H304" i="20"/>
  <c r="L303" i="20"/>
  <c r="I303" i="20"/>
  <c r="BD303" i="20"/>
  <c r="BF303" i="20"/>
  <c r="BE303" i="20"/>
  <c r="BA304" i="20"/>
  <c r="AZ305" i="20" s="1"/>
  <c r="BB303" i="20"/>
  <c r="BC303" i="20"/>
  <c r="BN303" i="20"/>
  <c r="BK303" i="20"/>
  <c r="BO303" i="20"/>
  <c r="BL303" i="20"/>
  <c r="BJ304" i="20"/>
  <c r="BI305" i="20" s="1"/>
  <c r="BM303" i="20"/>
  <c r="J300" i="16"/>
  <c r="K300" i="16"/>
  <c r="H301" i="16"/>
  <c r="L301" i="16" s="1"/>
  <c r="I300" i="16"/>
  <c r="T299" i="16"/>
  <c r="U299" i="16"/>
  <c r="AB299" i="16"/>
  <c r="AD299" i="16"/>
  <c r="BR299" i="16"/>
  <c r="BX299" i="16"/>
  <c r="BI299" i="16"/>
  <c r="BO299" i="16"/>
  <c r="AZ299" i="16"/>
  <c r="BF299" i="16"/>
  <c r="AW299" i="16"/>
  <c r="AN299" i="16"/>
  <c r="AE299" i="16"/>
  <c r="BV299" i="16"/>
  <c r="BU299" i="16"/>
  <c r="BT299" i="16"/>
  <c r="BS300" i="16"/>
  <c r="BW300" i="16" s="1"/>
  <c r="BK299" i="16"/>
  <c r="BL299" i="16"/>
  <c r="BJ300" i="16"/>
  <c r="BN300" i="16" s="1"/>
  <c r="BM299" i="16"/>
  <c r="BD299" i="16"/>
  <c r="BB299" i="16"/>
  <c r="BA300" i="16"/>
  <c r="BE300" i="16" s="1"/>
  <c r="BC299" i="16"/>
  <c r="AU299" i="16"/>
  <c r="AR300" i="16"/>
  <c r="AQ300" i="16" s="1"/>
  <c r="AT299" i="16"/>
  <c r="AS299" i="16"/>
  <c r="AL299" i="16"/>
  <c r="AI300" i="16"/>
  <c r="AH300" i="16" s="1"/>
  <c r="AK299" i="16"/>
  <c r="AJ299" i="16"/>
  <c r="AC299" i="16"/>
  <c r="AA299" i="16"/>
  <c r="Z300" i="16"/>
  <c r="Y300" i="16" s="1"/>
  <c r="S299" i="16"/>
  <c r="R299" i="16"/>
  <c r="Q300" i="16"/>
  <c r="P300" i="16" s="1"/>
  <c r="V299" i="16"/>
  <c r="BF305" i="21" l="1"/>
  <c r="BE305" i="21"/>
  <c r="BA306" i="21"/>
  <c r="AZ306" i="21" s="1"/>
  <c r="BB305" i="21"/>
  <c r="BD305" i="21"/>
  <c r="BC305" i="21"/>
  <c r="CF304" i="20"/>
  <c r="CE304" i="20"/>
  <c r="CD304" i="20"/>
  <c r="CC304" i="20"/>
  <c r="CB305" i="20"/>
  <c r="CA306" i="20" s="1"/>
  <c r="CG304" i="20"/>
  <c r="CE305" i="21"/>
  <c r="CD305" i="21"/>
  <c r="CC305" i="21"/>
  <c r="CB306" i="21"/>
  <c r="CA306" i="21" s="1"/>
  <c r="CG305" i="21"/>
  <c r="CF305" i="21"/>
  <c r="CG300" i="16"/>
  <c r="CF300" i="16"/>
  <c r="CD300" i="16"/>
  <c r="CC300" i="16"/>
  <c r="CE300" i="16"/>
  <c r="CB301" i="16"/>
  <c r="CA301" i="16" s="1"/>
  <c r="BM305" i="21"/>
  <c r="BO305" i="21"/>
  <c r="BL305" i="21"/>
  <c r="BN305" i="21"/>
  <c r="BK305" i="21"/>
  <c r="BJ306" i="21"/>
  <c r="BI306" i="21" s="1"/>
  <c r="AA305" i="21"/>
  <c r="AB305" i="21"/>
  <c r="AC305" i="21"/>
  <c r="AD305" i="21"/>
  <c r="Z306" i="21"/>
  <c r="Y306" i="21" s="1"/>
  <c r="AE305" i="21"/>
  <c r="T306" i="21"/>
  <c r="R306" i="21"/>
  <c r="Q307" i="21"/>
  <c r="P307" i="21" s="1"/>
  <c r="V306" i="21"/>
  <c r="S306" i="21"/>
  <c r="U306" i="21"/>
  <c r="I306" i="21"/>
  <c r="L306" i="21"/>
  <c r="J306" i="21"/>
  <c r="H307" i="21"/>
  <c r="K306" i="21"/>
  <c r="AR307" i="21"/>
  <c r="AQ307" i="21" s="1"/>
  <c r="AV306" i="21"/>
  <c r="AS306" i="21"/>
  <c r="AW306" i="21"/>
  <c r="AT306" i="21"/>
  <c r="AU306" i="21"/>
  <c r="BT306" i="21"/>
  <c r="BW306" i="21"/>
  <c r="BX306" i="21"/>
  <c r="BS307" i="21"/>
  <c r="BR307" i="21" s="1"/>
  <c r="BV306" i="21"/>
  <c r="BU306" i="21"/>
  <c r="AN306" i="21"/>
  <c r="AL306" i="21"/>
  <c r="AI307" i="21"/>
  <c r="AH307" i="21" s="1"/>
  <c r="AM306" i="21"/>
  <c r="AK306" i="21"/>
  <c r="AJ306" i="21"/>
  <c r="AV300" i="16"/>
  <c r="AM300" i="16"/>
  <c r="BW304" i="20"/>
  <c r="BT304" i="20"/>
  <c r="BS305" i="20"/>
  <c r="BR306" i="20" s="1"/>
  <c r="BX304" i="20"/>
  <c r="BV304" i="20"/>
  <c r="BU304" i="20"/>
  <c r="R304" i="20"/>
  <c r="Q305" i="20"/>
  <c r="P306" i="20" s="1"/>
  <c r="U304" i="20"/>
  <c r="T304" i="20"/>
  <c r="V304" i="20"/>
  <c r="S304" i="20"/>
  <c r="L304" i="20"/>
  <c r="J304" i="20"/>
  <c r="I304" i="20"/>
  <c r="H305" i="20"/>
  <c r="K304" i="20"/>
  <c r="BJ305" i="20"/>
  <c r="BI306" i="20" s="1"/>
  <c r="BM304" i="20"/>
  <c r="BN304" i="20"/>
  <c r="BK304" i="20"/>
  <c r="BO304" i="20"/>
  <c r="BL304" i="20"/>
  <c r="BF304" i="20"/>
  <c r="BC304" i="20"/>
  <c r="BE304" i="20"/>
  <c r="BD304" i="20"/>
  <c r="BA305" i="20"/>
  <c r="AZ306" i="20" s="1"/>
  <c r="BB304" i="20"/>
  <c r="AB304" i="20"/>
  <c r="AD304" i="20"/>
  <c r="AC304" i="20"/>
  <c r="AE304" i="20"/>
  <c r="AA304" i="20"/>
  <c r="Z305" i="20"/>
  <c r="Y306" i="20" s="1"/>
  <c r="AV304" i="20"/>
  <c r="AS304" i="20"/>
  <c r="AR305" i="20"/>
  <c r="AQ306" i="20" s="1"/>
  <c r="AW304" i="20"/>
  <c r="AU304" i="20"/>
  <c r="AT304" i="20"/>
  <c r="AL304" i="20"/>
  <c r="AM304" i="20"/>
  <c r="AI305" i="20"/>
  <c r="AH306" i="20" s="1"/>
  <c r="AJ304" i="20"/>
  <c r="AN304" i="20"/>
  <c r="AK304" i="20"/>
  <c r="J301" i="16"/>
  <c r="K301" i="16"/>
  <c r="H302" i="16"/>
  <c r="L302" i="16" s="1"/>
  <c r="I301" i="16"/>
  <c r="T300" i="16"/>
  <c r="U300" i="16"/>
  <c r="AB300" i="16"/>
  <c r="AD300" i="16"/>
  <c r="BR300" i="16"/>
  <c r="BX300" i="16"/>
  <c r="BI300" i="16"/>
  <c r="BO300" i="16"/>
  <c r="AZ300" i="16"/>
  <c r="BF300" i="16"/>
  <c r="AW300" i="16"/>
  <c r="AN300" i="16"/>
  <c r="AE300" i="16"/>
  <c r="BS301" i="16"/>
  <c r="BW301" i="16" s="1"/>
  <c r="BV300" i="16"/>
  <c r="BU300" i="16"/>
  <c r="BT300" i="16"/>
  <c r="BL300" i="16"/>
  <c r="BK300" i="16"/>
  <c r="BJ301" i="16"/>
  <c r="BN301" i="16" s="1"/>
  <c r="BM300" i="16"/>
  <c r="BB300" i="16"/>
  <c r="BA301" i="16"/>
  <c r="BE301" i="16" s="1"/>
  <c r="BD300" i="16"/>
  <c r="BC300" i="16"/>
  <c r="AS300" i="16"/>
  <c r="AT300" i="16"/>
  <c r="AR301" i="16"/>
  <c r="AQ301" i="16" s="1"/>
  <c r="AU300" i="16"/>
  <c r="AJ300" i="16"/>
  <c r="AI301" i="16"/>
  <c r="AH301" i="16" s="1"/>
  <c r="AL300" i="16"/>
  <c r="AK300" i="16"/>
  <c r="Z301" i="16"/>
  <c r="Y301" i="16" s="1"/>
  <c r="AC300" i="16"/>
  <c r="AA300" i="16"/>
  <c r="S300" i="16"/>
  <c r="R300" i="16"/>
  <c r="Q301" i="16"/>
  <c r="P301" i="16" s="1"/>
  <c r="V300" i="16"/>
  <c r="BA307" i="21" l="1"/>
  <c r="AZ307" i="21" s="1"/>
  <c r="BD306" i="21"/>
  <c r="BC306" i="21"/>
  <c r="BF306" i="21"/>
  <c r="BB306" i="21"/>
  <c r="BE306" i="21"/>
  <c r="CG305" i="20"/>
  <c r="CF305" i="20"/>
  <c r="CE305" i="20"/>
  <c r="CD305" i="20"/>
  <c r="CB306" i="20"/>
  <c r="CA307" i="20" s="1"/>
  <c r="CC305" i="20"/>
  <c r="CF306" i="21"/>
  <c r="CE306" i="21"/>
  <c r="CD306" i="21"/>
  <c r="CB307" i="21"/>
  <c r="CA307" i="21" s="1"/>
  <c r="CG306" i="21"/>
  <c r="CC306" i="21"/>
  <c r="CB302" i="16"/>
  <c r="CA302" i="16" s="1"/>
  <c r="CG301" i="16"/>
  <c r="CE301" i="16"/>
  <c r="CD301" i="16"/>
  <c r="CF301" i="16"/>
  <c r="CC301" i="16"/>
  <c r="BM306" i="21"/>
  <c r="BJ307" i="21"/>
  <c r="BI307" i="21" s="1"/>
  <c r="BK306" i="21"/>
  <c r="BL306" i="21"/>
  <c r="BN306" i="21"/>
  <c r="BO306" i="21"/>
  <c r="AD306" i="21"/>
  <c r="AB306" i="21"/>
  <c r="AE306" i="21"/>
  <c r="AA306" i="21"/>
  <c r="AC306" i="21"/>
  <c r="Z307" i="21"/>
  <c r="Y307" i="21" s="1"/>
  <c r="BV307" i="21"/>
  <c r="BT307" i="21"/>
  <c r="BS308" i="21"/>
  <c r="BR308" i="21" s="1"/>
  <c r="BU307" i="21"/>
  <c r="BX307" i="21"/>
  <c r="BW307" i="21"/>
  <c r="AN307" i="21"/>
  <c r="AK307" i="21"/>
  <c r="AM307" i="21"/>
  <c r="AI308" i="21"/>
  <c r="AH308" i="21" s="1"/>
  <c r="AL307" i="21"/>
  <c r="AJ307" i="21"/>
  <c r="AR308" i="21"/>
  <c r="AQ308" i="21" s="1"/>
  <c r="AU307" i="21"/>
  <c r="AT307" i="21"/>
  <c r="AW307" i="21"/>
  <c r="AV307" i="21"/>
  <c r="AS307" i="21"/>
  <c r="K307" i="21"/>
  <c r="I307" i="21"/>
  <c r="H308" i="21"/>
  <c r="L307" i="21"/>
  <c r="J307" i="21"/>
  <c r="V307" i="21"/>
  <c r="T307" i="21"/>
  <c r="U307" i="21"/>
  <c r="Q308" i="21"/>
  <c r="P308" i="21" s="1"/>
  <c r="S307" i="21"/>
  <c r="R307" i="21"/>
  <c r="AV301" i="16"/>
  <c r="AM301" i="16"/>
  <c r="AD305" i="20"/>
  <c r="AA305" i="20"/>
  <c r="Z306" i="20"/>
  <c r="Y307" i="20" s="1"/>
  <c r="AC305" i="20"/>
  <c r="AB305" i="20"/>
  <c r="AE305" i="20"/>
  <c r="BF305" i="20"/>
  <c r="BE305" i="20"/>
  <c r="BD305" i="20"/>
  <c r="BB305" i="20"/>
  <c r="BA306" i="20"/>
  <c r="AZ307" i="20" s="1"/>
  <c r="BC305" i="20"/>
  <c r="BJ306" i="20"/>
  <c r="BI307" i="20" s="1"/>
  <c r="BO305" i="20"/>
  <c r="BK305" i="20"/>
  <c r="BM305" i="20"/>
  <c r="BL305" i="20"/>
  <c r="BN305" i="20"/>
  <c r="BT305" i="20"/>
  <c r="BS306" i="20"/>
  <c r="BR307" i="20" s="1"/>
  <c r="BX305" i="20"/>
  <c r="BW305" i="20"/>
  <c r="BV305" i="20"/>
  <c r="BU305" i="20"/>
  <c r="AR306" i="20"/>
  <c r="AQ307" i="20" s="1"/>
  <c r="AV305" i="20"/>
  <c r="AU305" i="20"/>
  <c r="AW305" i="20"/>
  <c r="AT305" i="20"/>
  <c r="AS305" i="20"/>
  <c r="AI306" i="20"/>
  <c r="AH307" i="20" s="1"/>
  <c r="AN305" i="20"/>
  <c r="AK305" i="20"/>
  <c r="AL305" i="20"/>
  <c r="AM305" i="20"/>
  <c r="AJ305" i="20"/>
  <c r="I305" i="20"/>
  <c r="H306" i="20"/>
  <c r="L305" i="20"/>
  <c r="J305" i="20"/>
  <c r="K305" i="20"/>
  <c r="T305" i="20"/>
  <c r="Q306" i="20"/>
  <c r="P307" i="20" s="1"/>
  <c r="U305" i="20"/>
  <c r="S305" i="20"/>
  <c r="V305" i="20"/>
  <c r="R305" i="20"/>
  <c r="J302" i="16"/>
  <c r="K302" i="16"/>
  <c r="H303" i="16"/>
  <c r="L303" i="16" s="1"/>
  <c r="I302" i="16"/>
  <c r="T301" i="16"/>
  <c r="U301" i="16"/>
  <c r="AB301" i="16"/>
  <c r="AD301" i="16"/>
  <c r="BR301" i="16"/>
  <c r="BX301" i="16"/>
  <c r="BI301" i="16"/>
  <c r="BO301" i="16"/>
  <c r="AZ301" i="16"/>
  <c r="BF301" i="16"/>
  <c r="AW301" i="16"/>
  <c r="AN301" i="16"/>
  <c r="AE301" i="16"/>
  <c r="BS302" i="16"/>
  <c r="BW302" i="16" s="1"/>
  <c r="BV301" i="16"/>
  <c r="BU301" i="16"/>
  <c r="BT301" i="16"/>
  <c r="BJ302" i="16"/>
  <c r="BN302" i="16" s="1"/>
  <c r="BM301" i="16"/>
  <c r="BK301" i="16"/>
  <c r="BL301" i="16"/>
  <c r="BC301" i="16"/>
  <c r="BA302" i="16"/>
  <c r="BE302" i="16" s="1"/>
  <c r="BD301" i="16"/>
  <c r="BB301" i="16"/>
  <c r="AT301" i="16"/>
  <c r="AR302" i="16"/>
  <c r="AQ302" i="16" s="1"/>
  <c r="AU301" i="16"/>
  <c r="AS301" i="16"/>
  <c r="AI302" i="16"/>
  <c r="AH302" i="16" s="1"/>
  <c r="AK301" i="16"/>
  <c r="AJ301" i="16"/>
  <c r="AL301" i="16"/>
  <c r="Z302" i="16"/>
  <c r="Y302" i="16" s="1"/>
  <c r="AC301" i="16"/>
  <c r="AA301" i="16"/>
  <c r="S301" i="16"/>
  <c r="R301" i="16"/>
  <c r="Q302" i="16"/>
  <c r="P302" i="16" s="1"/>
  <c r="V301" i="16"/>
  <c r="BE307" i="21" l="1"/>
  <c r="BC307" i="21"/>
  <c r="BD307" i="21"/>
  <c r="BA308" i="21"/>
  <c r="AZ308" i="21" s="1"/>
  <c r="BB307" i="21"/>
  <c r="BF307" i="21"/>
  <c r="CG306" i="20"/>
  <c r="CF306" i="20"/>
  <c r="CE306" i="20"/>
  <c r="CC306" i="20"/>
  <c r="CB307" i="20"/>
  <c r="CA308" i="20" s="1"/>
  <c r="CD306" i="20"/>
  <c r="CG307" i="21"/>
  <c r="CF307" i="21"/>
  <c r="CE307" i="21"/>
  <c r="CC307" i="21"/>
  <c r="CD307" i="21"/>
  <c r="CB308" i="21"/>
  <c r="CA308" i="21" s="1"/>
  <c r="CB303" i="16"/>
  <c r="CA303" i="16" s="1"/>
  <c r="CF302" i="16"/>
  <c r="CE302" i="16"/>
  <c r="CD302" i="16"/>
  <c r="CC302" i="16"/>
  <c r="CG302" i="16"/>
  <c r="BL307" i="21"/>
  <c r="BM307" i="21"/>
  <c r="BN307" i="21"/>
  <c r="BJ308" i="21"/>
  <c r="BI308" i="21" s="1"/>
  <c r="BK307" i="21"/>
  <c r="BO307" i="21"/>
  <c r="AB307" i="21"/>
  <c r="AE307" i="21"/>
  <c r="AC307" i="21"/>
  <c r="AD307" i="21"/>
  <c r="Z308" i="21"/>
  <c r="Y308" i="21" s="1"/>
  <c r="AA307" i="21"/>
  <c r="K308" i="21"/>
  <c r="I308" i="21"/>
  <c r="J308" i="21"/>
  <c r="L308" i="21"/>
  <c r="H309" i="21"/>
  <c r="AT308" i="21"/>
  <c r="AW308" i="21"/>
  <c r="AS308" i="21"/>
  <c r="AR309" i="21"/>
  <c r="AQ309" i="21" s="1"/>
  <c r="AU308" i="21"/>
  <c r="AV308" i="21"/>
  <c r="V308" i="21"/>
  <c r="S308" i="21"/>
  <c r="Q309" i="21"/>
  <c r="P309" i="21" s="1"/>
  <c r="T308" i="21"/>
  <c r="R308" i="21"/>
  <c r="U308" i="21"/>
  <c r="AJ308" i="21"/>
  <c r="AM308" i="21"/>
  <c r="AK308" i="21"/>
  <c r="AL308" i="21"/>
  <c r="AN308" i="21"/>
  <c r="AI309" i="21"/>
  <c r="AH309" i="21" s="1"/>
  <c r="BX308" i="21"/>
  <c r="BV308" i="21"/>
  <c r="BW308" i="21"/>
  <c r="BT308" i="21"/>
  <c r="BS309" i="21"/>
  <c r="BR309" i="21" s="1"/>
  <c r="BU308" i="21"/>
  <c r="AV302" i="16"/>
  <c r="AM302" i="16"/>
  <c r="BW306" i="20"/>
  <c r="BV306" i="20"/>
  <c r="BT306" i="20"/>
  <c r="BS307" i="20"/>
  <c r="BR308" i="20" s="1"/>
  <c r="BX306" i="20"/>
  <c r="BU306" i="20"/>
  <c r="BM306" i="20"/>
  <c r="BL306" i="20"/>
  <c r="BN306" i="20"/>
  <c r="BK306" i="20"/>
  <c r="BJ307" i="20"/>
  <c r="BI308" i="20" s="1"/>
  <c r="BO306" i="20"/>
  <c r="AS306" i="20"/>
  <c r="AR307" i="20"/>
  <c r="AQ308" i="20" s="1"/>
  <c r="AW306" i="20"/>
  <c r="AT306" i="20"/>
  <c r="AV306" i="20"/>
  <c r="AU306" i="20"/>
  <c r="BC306" i="20"/>
  <c r="BB306" i="20"/>
  <c r="BA307" i="20"/>
  <c r="AZ308" i="20" s="1"/>
  <c r="BF306" i="20"/>
  <c r="BD306" i="20"/>
  <c r="BE306" i="20"/>
  <c r="K306" i="20"/>
  <c r="I306" i="20"/>
  <c r="H307" i="20"/>
  <c r="L306" i="20"/>
  <c r="J306" i="20"/>
  <c r="AN306" i="20"/>
  <c r="AM306" i="20"/>
  <c r="AL306" i="20"/>
  <c r="AI307" i="20"/>
  <c r="AH308" i="20" s="1"/>
  <c r="AJ306" i="20"/>
  <c r="AK306" i="20"/>
  <c r="Z307" i="20"/>
  <c r="Y308" i="20" s="1"/>
  <c r="AD306" i="20"/>
  <c r="AC306" i="20"/>
  <c r="AB306" i="20"/>
  <c r="AA306" i="20"/>
  <c r="AE306" i="20"/>
  <c r="Q307" i="20"/>
  <c r="P308" i="20" s="1"/>
  <c r="V306" i="20"/>
  <c r="T306" i="20"/>
  <c r="S306" i="20"/>
  <c r="U306" i="20"/>
  <c r="R306" i="20"/>
  <c r="J303" i="16"/>
  <c r="K303" i="16"/>
  <c r="H304" i="16"/>
  <c r="L304" i="16" s="1"/>
  <c r="I303" i="16"/>
  <c r="T302" i="16"/>
  <c r="U302" i="16"/>
  <c r="AB302" i="16"/>
  <c r="AD302" i="16"/>
  <c r="BR302" i="16"/>
  <c r="BX302" i="16"/>
  <c r="BI302" i="16"/>
  <c r="BO302" i="16"/>
  <c r="AZ302" i="16"/>
  <c r="BF302" i="16"/>
  <c r="AW302" i="16"/>
  <c r="AN302" i="16"/>
  <c r="AE302" i="16"/>
  <c r="BT302" i="16"/>
  <c r="BS303" i="16"/>
  <c r="BW303" i="16" s="1"/>
  <c r="BV302" i="16"/>
  <c r="BU302" i="16"/>
  <c r="BJ303" i="16"/>
  <c r="BN303" i="16" s="1"/>
  <c r="BM302" i="16"/>
  <c r="BK302" i="16"/>
  <c r="BL302" i="16"/>
  <c r="BA303" i="16"/>
  <c r="BE303" i="16" s="1"/>
  <c r="BD302" i="16"/>
  <c r="BC302" i="16"/>
  <c r="BB302" i="16"/>
  <c r="AR303" i="16"/>
  <c r="AQ303" i="16" s="1"/>
  <c r="AU302" i="16"/>
  <c r="AT302" i="16"/>
  <c r="AS302" i="16"/>
  <c r="AI303" i="16"/>
  <c r="AH303" i="16" s="1"/>
  <c r="AL302" i="16"/>
  <c r="AK302" i="16"/>
  <c r="AJ302" i="16"/>
  <c r="AA302" i="16"/>
  <c r="Z303" i="16"/>
  <c r="Y303" i="16" s="1"/>
  <c r="AC302" i="16"/>
  <c r="S302" i="16"/>
  <c r="R302" i="16"/>
  <c r="Q303" i="16"/>
  <c r="P303" i="16" s="1"/>
  <c r="V302" i="16"/>
  <c r="BF308" i="21" l="1"/>
  <c r="BA309" i="21"/>
  <c r="AZ309" i="21" s="1"/>
  <c r="BB308" i="21"/>
  <c r="BE308" i="21"/>
  <c r="BD308" i="21"/>
  <c r="BC308" i="21"/>
  <c r="CG308" i="21"/>
  <c r="CF308" i="21"/>
  <c r="CD308" i="21"/>
  <c r="CB309" i="21"/>
  <c r="CA309" i="21" s="1"/>
  <c r="CE308" i="21"/>
  <c r="CC308" i="21"/>
  <c r="CB308" i="20"/>
  <c r="CA309" i="20" s="1"/>
  <c r="CG307" i="20"/>
  <c r="CF307" i="20"/>
  <c r="CD307" i="20"/>
  <c r="CC307" i="20"/>
  <c r="CE307" i="20"/>
  <c r="CC303" i="16"/>
  <c r="CB304" i="16"/>
  <c r="CA304" i="16" s="1"/>
  <c r="CG303" i="16"/>
  <c r="CF303" i="16"/>
  <c r="CE303" i="16"/>
  <c r="CD303" i="16"/>
  <c r="BL308" i="21"/>
  <c r="BN308" i="21"/>
  <c r="BM308" i="21"/>
  <c r="BJ309" i="21"/>
  <c r="BI309" i="21" s="1"/>
  <c r="BK308" i="21"/>
  <c r="BO308" i="21"/>
  <c r="AE308" i="21"/>
  <c r="AA308" i="21"/>
  <c r="AC308" i="21"/>
  <c r="AD308" i="21"/>
  <c r="Z309" i="21"/>
  <c r="Y309" i="21" s="1"/>
  <c r="AB308" i="21"/>
  <c r="AL309" i="21"/>
  <c r="AJ309" i="21"/>
  <c r="AI310" i="21"/>
  <c r="AH310" i="21" s="1"/>
  <c r="AM309" i="21"/>
  <c r="AN309" i="21"/>
  <c r="AK309" i="21"/>
  <c r="R309" i="21"/>
  <c r="U309" i="21"/>
  <c r="V309" i="21"/>
  <c r="T309" i="21"/>
  <c r="S309" i="21"/>
  <c r="Q310" i="21"/>
  <c r="P310" i="21" s="1"/>
  <c r="BX309" i="21"/>
  <c r="BU309" i="21"/>
  <c r="BT309" i="21"/>
  <c r="BV309" i="21"/>
  <c r="BW309" i="21"/>
  <c r="BS310" i="21"/>
  <c r="BR310" i="21" s="1"/>
  <c r="J309" i="21"/>
  <c r="L309" i="21"/>
  <c r="H310" i="21"/>
  <c r="K309" i="21"/>
  <c r="I309" i="21"/>
  <c r="AV309" i="21"/>
  <c r="AT309" i="21"/>
  <c r="AW309" i="21"/>
  <c r="AR310" i="21"/>
  <c r="AQ310" i="21" s="1"/>
  <c r="AU309" i="21"/>
  <c r="AS309" i="21"/>
  <c r="AV303" i="16"/>
  <c r="AM303" i="16"/>
  <c r="V307" i="20"/>
  <c r="U307" i="20"/>
  <c r="S307" i="20"/>
  <c r="T307" i="20"/>
  <c r="R307" i="20"/>
  <c r="Q308" i="20"/>
  <c r="P309" i="20" s="1"/>
  <c r="AU307" i="20"/>
  <c r="AT307" i="20"/>
  <c r="AW307" i="20"/>
  <c r="AV307" i="20"/>
  <c r="AS307" i="20"/>
  <c r="AR308" i="20"/>
  <c r="AQ309" i="20" s="1"/>
  <c r="H308" i="20"/>
  <c r="K307" i="20"/>
  <c r="J307" i="20"/>
  <c r="L307" i="20"/>
  <c r="I307" i="20"/>
  <c r="AK307" i="20"/>
  <c r="AJ307" i="20"/>
  <c r="AI308" i="20"/>
  <c r="AH309" i="20" s="1"/>
  <c r="AM307" i="20"/>
  <c r="AN307" i="20"/>
  <c r="AL307" i="20"/>
  <c r="BS308" i="20"/>
  <c r="BR309" i="20" s="1"/>
  <c r="BX307" i="20"/>
  <c r="BV307" i="20"/>
  <c r="BU307" i="20"/>
  <c r="BW307" i="20"/>
  <c r="BT307" i="20"/>
  <c r="BO307" i="20"/>
  <c r="BN307" i="20"/>
  <c r="BL307" i="20"/>
  <c r="BK307" i="20"/>
  <c r="BJ308" i="20"/>
  <c r="BI309" i="20" s="1"/>
  <c r="BM307" i="20"/>
  <c r="AA307" i="20"/>
  <c r="Z308" i="20"/>
  <c r="Y309" i="20" s="1"/>
  <c r="AE307" i="20"/>
  <c r="AC307" i="20"/>
  <c r="AB307" i="20"/>
  <c r="AD307" i="20"/>
  <c r="BE307" i="20"/>
  <c r="BD307" i="20"/>
  <c r="BB307" i="20"/>
  <c r="BA308" i="20"/>
  <c r="AZ309" i="20" s="1"/>
  <c r="BC307" i="20"/>
  <c r="BF307" i="20"/>
  <c r="J304" i="16"/>
  <c r="K304" i="16"/>
  <c r="H305" i="16"/>
  <c r="L305" i="16" s="1"/>
  <c r="I304" i="16"/>
  <c r="T303" i="16"/>
  <c r="U303" i="16"/>
  <c r="AB303" i="16"/>
  <c r="AD303" i="16"/>
  <c r="BR303" i="16"/>
  <c r="BX303" i="16"/>
  <c r="BI303" i="16"/>
  <c r="BO303" i="16"/>
  <c r="AZ303" i="16"/>
  <c r="BF303" i="16"/>
  <c r="AW303" i="16"/>
  <c r="AN303" i="16"/>
  <c r="AE303" i="16"/>
  <c r="BU303" i="16"/>
  <c r="BT303" i="16"/>
  <c r="BV303" i="16"/>
  <c r="BS304" i="16"/>
  <c r="BW304" i="16" s="1"/>
  <c r="BK303" i="16"/>
  <c r="BL303" i="16"/>
  <c r="BM303" i="16"/>
  <c r="BJ304" i="16"/>
  <c r="BN304" i="16" s="1"/>
  <c r="BA304" i="16"/>
  <c r="BE304" i="16" s="1"/>
  <c r="BD303" i="16"/>
  <c r="BB303" i="16"/>
  <c r="BC303" i="16"/>
  <c r="AR304" i="16"/>
  <c r="AQ304" i="16" s="1"/>
  <c r="AU303" i="16"/>
  <c r="AS303" i="16"/>
  <c r="AT303" i="16"/>
  <c r="AJ303" i="16"/>
  <c r="AI304" i="16"/>
  <c r="AH304" i="16" s="1"/>
  <c r="AL303" i="16"/>
  <c r="AK303" i="16"/>
  <c r="AA303" i="16"/>
  <c r="Z304" i="16"/>
  <c r="Y304" i="16" s="1"/>
  <c r="AC303" i="16"/>
  <c r="S303" i="16"/>
  <c r="R303" i="16"/>
  <c r="Q304" i="16"/>
  <c r="P304" i="16" s="1"/>
  <c r="V303" i="16"/>
  <c r="BC309" i="21" l="1"/>
  <c r="BD309" i="21"/>
  <c r="BF309" i="21"/>
  <c r="BE309" i="21"/>
  <c r="BB309" i="21"/>
  <c r="BA310" i="21"/>
  <c r="AZ310" i="21" s="1"/>
  <c r="CB309" i="20"/>
  <c r="CA310" i="20" s="1"/>
  <c r="CG308" i="20"/>
  <c r="CE308" i="20"/>
  <c r="CF308" i="20"/>
  <c r="CC308" i="20"/>
  <c r="CD308" i="20"/>
  <c r="CB310" i="21"/>
  <c r="CA310" i="21" s="1"/>
  <c r="CG309" i="21"/>
  <c r="CE309" i="21"/>
  <c r="CF309" i="21"/>
  <c r="CD309" i="21"/>
  <c r="CC309" i="21"/>
  <c r="CD304" i="16"/>
  <c r="CC304" i="16"/>
  <c r="CG304" i="16"/>
  <c r="CB305" i="16"/>
  <c r="CA305" i="16" s="1"/>
  <c r="CF304" i="16"/>
  <c r="CE304" i="16"/>
  <c r="BK309" i="21"/>
  <c r="BJ310" i="21"/>
  <c r="BI310" i="21" s="1"/>
  <c r="BO309" i="21"/>
  <c r="BL309" i="21"/>
  <c r="BM309" i="21"/>
  <c r="BN309" i="21"/>
  <c r="AB309" i="21"/>
  <c r="AC309" i="21"/>
  <c r="Z310" i="21"/>
  <c r="Y310" i="21" s="1"/>
  <c r="AA309" i="21"/>
  <c r="AD309" i="21"/>
  <c r="AE309" i="21"/>
  <c r="I310" i="21"/>
  <c r="L310" i="21"/>
  <c r="H311" i="21"/>
  <c r="K310" i="21"/>
  <c r="J310" i="21"/>
  <c r="T310" i="21"/>
  <c r="R310" i="21"/>
  <c r="Q311" i="21"/>
  <c r="P311" i="21" s="1"/>
  <c r="S310" i="21"/>
  <c r="V310" i="21"/>
  <c r="U310" i="21"/>
  <c r="AR311" i="21"/>
  <c r="AQ311" i="21" s="1"/>
  <c r="AV310" i="21"/>
  <c r="AS310" i="21"/>
  <c r="AT310" i="21"/>
  <c r="AW310" i="21"/>
  <c r="AU310" i="21"/>
  <c r="BT310" i="21"/>
  <c r="BW310" i="21"/>
  <c r="BX310" i="21"/>
  <c r="BS311" i="21"/>
  <c r="BR311" i="21" s="1"/>
  <c r="BV310" i="21"/>
  <c r="BU310" i="21"/>
  <c r="AN310" i="21"/>
  <c r="AL310" i="21"/>
  <c r="AJ310" i="21"/>
  <c r="AK310" i="21"/>
  <c r="AI311" i="21"/>
  <c r="AH311" i="21" s="1"/>
  <c r="AM310" i="21"/>
  <c r="AV304" i="16"/>
  <c r="AM304" i="16"/>
  <c r="BJ309" i="20"/>
  <c r="BI310" i="20" s="1"/>
  <c r="BN308" i="20"/>
  <c r="BM308" i="20"/>
  <c r="BK308" i="20"/>
  <c r="BO308" i="20"/>
  <c r="BL308" i="20"/>
  <c r="AM308" i="20"/>
  <c r="AL308" i="20"/>
  <c r="AJ308" i="20"/>
  <c r="AI309" i="20"/>
  <c r="AH310" i="20" s="1"/>
  <c r="AN308" i="20"/>
  <c r="AK308" i="20"/>
  <c r="L308" i="20"/>
  <c r="J308" i="20"/>
  <c r="H309" i="20"/>
  <c r="K308" i="20"/>
  <c r="I308" i="20"/>
  <c r="S308" i="20"/>
  <c r="R308" i="20"/>
  <c r="Q309" i="20"/>
  <c r="P310" i="20" s="1"/>
  <c r="U308" i="20"/>
  <c r="V308" i="20"/>
  <c r="T308" i="20"/>
  <c r="AW308" i="20"/>
  <c r="AV308" i="20"/>
  <c r="AT308" i="20"/>
  <c r="AS308" i="20"/>
  <c r="AR309" i="20"/>
  <c r="AQ310" i="20" s="1"/>
  <c r="AU308" i="20"/>
  <c r="BA309" i="20"/>
  <c r="AZ310" i="20" s="1"/>
  <c r="BF308" i="20"/>
  <c r="BD308" i="20"/>
  <c r="BC308" i="20"/>
  <c r="BE308" i="20"/>
  <c r="BB308" i="20"/>
  <c r="BS309" i="20"/>
  <c r="BR310" i="20" s="1"/>
  <c r="BX308" i="20"/>
  <c r="BW308" i="20"/>
  <c r="BU308" i="20"/>
  <c r="BV308" i="20"/>
  <c r="BT308" i="20"/>
  <c r="AC308" i="20"/>
  <c r="AB308" i="20"/>
  <c r="AE308" i="20"/>
  <c r="AD308" i="20"/>
  <c r="AA308" i="20"/>
  <c r="Z309" i="20"/>
  <c r="Y310" i="20" s="1"/>
  <c r="J305" i="16"/>
  <c r="K305" i="16"/>
  <c r="H306" i="16"/>
  <c r="L306" i="16" s="1"/>
  <c r="I305" i="16"/>
  <c r="T304" i="16"/>
  <c r="U304" i="16"/>
  <c r="AB304" i="16"/>
  <c r="AD304" i="16"/>
  <c r="BR304" i="16"/>
  <c r="BX304" i="16"/>
  <c r="BI304" i="16"/>
  <c r="BO304" i="16"/>
  <c r="AZ304" i="16"/>
  <c r="BF304" i="16"/>
  <c r="AW304" i="16"/>
  <c r="AN304" i="16"/>
  <c r="AE304" i="16"/>
  <c r="BV304" i="16"/>
  <c r="BU304" i="16"/>
  <c r="BT304" i="16"/>
  <c r="BS305" i="16"/>
  <c r="BW305" i="16" s="1"/>
  <c r="BL304" i="16"/>
  <c r="BK304" i="16"/>
  <c r="BM304" i="16"/>
  <c r="BJ305" i="16"/>
  <c r="BN305" i="16" s="1"/>
  <c r="BB304" i="16"/>
  <c r="BC304" i="16"/>
  <c r="BA305" i="16"/>
  <c r="BE305" i="16" s="1"/>
  <c r="BD304" i="16"/>
  <c r="AS304" i="16"/>
  <c r="AU304" i="16"/>
  <c r="AR305" i="16"/>
  <c r="AQ305" i="16" s="1"/>
  <c r="AT304" i="16"/>
  <c r="AK304" i="16"/>
  <c r="AJ304" i="16"/>
  <c r="AI305" i="16"/>
  <c r="AH305" i="16" s="1"/>
  <c r="AL304" i="16"/>
  <c r="AC304" i="16"/>
  <c r="AA304" i="16"/>
  <c r="Z305" i="16"/>
  <c r="Y305" i="16" s="1"/>
  <c r="S304" i="16"/>
  <c r="R304" i="16"/>
  <c r="Q305" i="16"/>
  <c r="P305" i="16" s="1"/>
  <c r="V304" i="16"/>
  <c r="BA311" i="21" l="1"/>
  <c r="AZ311" i="21" s="1"/>
  <c r="BD310" i="21"/>
  <c r="BB310" i="21"/>
  <c r="BC310" i="21"/>
  <c r="BF310" i="21"/>
  <c r="BE310" i="21"/>
  <c r="CB311" i="21"/>
  <c r="CA311" i="21" s="1"/>
  <c r="CF310" i="21"/>
  <c r="CG310" i="21"/>
  <c r="CD310" i="21"/>
  <c r="CC310" i="21"/>
  <c r="CE310" i="21"/>
  <c r="CC309" i="20"/>
  <c r="CB310" i="20"/>
  <c r="CA311" i="20" s="1"/>
  <c r="CF309" i="20"/>
  <c r="CG309" i="20"/>
  <c r="CE309" i="20"/>
  <c r="CD309" i="20"/>
  <c r="CE305" i="16"/>
  <c r="CD305" i="16"/>
  <c r="CC305" i="16"/>
  <c r="CB306" i="16"/>
  <c r="CA306" i="16" s="1"/>
  <c r="CF305" i="16"/>
  <c r="CG305" i="16"/>
  <c r="BK310" i="21"/>
  <c r="BJ311" i="21"/>
  <c r="BI311" i="21" s="1"/>
  <c r="BN310" i="21"/>
  <c r="BL310" i="21"/>
  <c r="BM310" i="21"/>
  <c r="BO310" i="21"/>
  <c r="AD310" i="21"/>
  <c r="AA310" i="21"/>
  <c r="AC310" i="21"/>
  <c r="Z311" i="21"/>
  <c r="Y311" i="21" s="1"/>
  <c r="AB310" i="21"/>
  <c r="AE310" i="21"/>
  <c r="BV311" i="21"/>
  <c r="BT311" i="21"/>
  <c r="BS312" i="21"/>
  <c r="BR312" i="21" s="1"/>
  <c r="BW311" i="21"/>
  <c r="BU311" i="21"/>
  <c r="BX311" i="21"/>
  <c r="V311" i="21"/>
  <c r="T311" i="21"/>
  <c r="S311" i="21"/>
  <c r="Q312" i="21"/>
  <c r="P312" i="21" s="1"/>
  <c r="U311" i="21"/>
  <c r="R311" i="21"/>
  <c r="AN311" i="21"/>
  <c r="AK311" i="21"/>
  <c r="AM311" i="21"/>
  <c r="AL311" i="21"/>
  <c r="AJ311" i="21"/>
  <c r="AI312" i="21"/>
  <c r="AH312" i="21" s="1"/>
  <c r="AR312" i="21"/>
  <c r="AQ312" i="21" s="1"/>
  <c r="AU311" i="21"/>
  <c r="AV311" i="21"/>
  <c r="AT311" i="21"/>
  <c r="AW311" i="21"/>
  <c r="AS311" i="21"/>
  <c r="K311" i="21"/>
  <c r="I311" i="21"/>
  <c r="H312" i="21"/>
  <c r="L311" i="21"/>
  <c r="J311" i="21"/>
  <c r="AV305" i="16"/>
  <c r="AM305" i="16"/>
  <c r="U309" i="20"/>
  <c r="T309" i="20"/>
  <c r="R309" i="20"/>
  <c r="Q310" i="20"/>
  <c r="P311" i="20" s="1"/>
  <c r="S309" i="20"/>
  <c r="V309" i="20"/>
  <c r="AE309" i="20"/>
  <c r="AD309" i="20"/>
  <c r="AB309" i="20"/>
  <c r="AA309" i="20"/>
  <c r="Z310" i="20"/>
  <c r="Y311" i="20" s="1"/>
  <c r="AC309" i="20"/>
  <c r="AI310" i="20"/>
  <c r="AH311" i="20" s="1"/>
  <c r="AN309" i="20"/>
  <c r="AL309" i="20"/>
  <c r="AK309" i="20"/>
  <c r="AM309" i="20"/>
  <c r="AJ309" i="20"/>
  <c r="AR310" i="20"/>
  <c r="AQ311" i="20" s="1"/>
  <c r="AW309" i="20"/>
  <c r="AV309" i="20"/>
  <c r="AU309" i="20"/>
  <c r="AS309" i="20"/>
  <c r="AT309" i="20"/>
  <c r="BU309" i="20"/>
  <c r="BT309" i="20"/>
  <c r="BS310" i="20"/>
  <c r="BR311" i="20" s="1"/>
  <c r="BW309" i="20"/>
  <c r="BX309" i="20"/>
  <c r="BV309" i="20"/>
  <c r="BA310" i="20"/>
  <c r="AZ311" i="20" s="1"/>
  <c r="BF309" i="20"/>
  <c r="BE309" i="20"/>
  <c r="BC309" i="20"/>
  <c r="BD309" i="20"/>
  <c r="BB309" i="20"/>
  <c r="BK309" i="20"/>
  <c r="BJ310" i="20"/>
  <c r="BI311" i="20" s="1"/>
  <c r="BO309" i="20"/>
  <c r="BM309" i="20"/>
  <c r="BN309" i="20"/>
  <c r="BL309" i="20"/>
  <c r="J309" i="20"/>
  <c r="I309" i="20"/>
  <c r="H310" i="20"/>
  <c r="L309" i="20"/>
  <c r="K309" i="20"/>
  <c r="J306" i="16"/>
  <c r="K306" i="16"/>
  <c r="H307" i="16"/>
  <c r="L307" i="16" s="1"/>
  <c r="I306" i="16"/>
  <c r="T305" i="16"/>
  <c r="U305" i="16"/>
  <c r="AB305" i="16"/>
  <c r="AD305" i="16"/>
  <c r="BR305" i="16"/>
  <c r="BX305" i="16"/>
  <c r="BI305" i="16"/>
  <c r="BO305" i="16"/>
  <c r="AZ305" i="16"/>
  <c r="BF305" i="16"/>
  <c r="AW305" i="16"/>
  <c r="AN305" i="16"/>
  <c r="AE305" i="16"/>
  <c r="BV305" i="16"/>
  <c r="BU305" i="16"/>
  <c r="BS306" i="16"/>
  <c r="BW306" i="16" s="1"/>
  <c r="BT305" i="16"/>
  <c r="BM305" i="16"/>
  <c r="BL305" i="16"/>
  <c r="BJ306" i="16"/>
  <c r="BN306" i="16" s="1"/>
  <c r="BK305" i="16"/>
  <c r="BC305" i="16"/>
  <c r="BB305" i="16"/>
  <c r="BA306" i="16"/>
  <c r="BE306" i="16" s="1"/>
  <c r="BD305" i="16"/>
  <c r="AT305" i="16"/>
  <c r="AS305" i="16"/>
  <c r="AR306" i="16"/>
  <c r="AQ306" i="16" s="1"/>
  <c r="AU305" i="16"/>
  <c r="AL305" i="16"/>
  <c r="AK305" i="16"/>
  <c r="AJ305" i="16"/>
  <c r="AI306" i="16"/>
  <c r="AH306" i="16" s="1"/>
  <c r="AC305" i="16"/>
  <c r="AA305" i="16"/>
  <c r="Z306" i="16"/>
  <c r="Y306" i="16" s="1"/>
  <c r="S305" i="16"/>
  <c r="R305" i="16"/>
  <c r="Q306" i="16"/>
  <c r="P306" i="16" s="1"/>
  <c r="V305" i="16"/>
  <c r="BE311" i="21" l="1"/>
  <c r="BA312" i="21"/>
  <c r="AZ312" i="21" s="1"/>
  <c r="BB311" i="21"/>
  <c r="BC311" i="21"/>
  <c r="BD311" i="21"/>
  <c r="BF311" i="21"/>
  <c r="CC311" i="21"/>
  <c r="CB312" i="21"/>
  <c r="CA312" i="21" s="1"/>
  <c r="CG311" i="21"/>
  <c r="CF311" i="21"/>
  <c r="CE311" i="21"/>
  <c r="CD311" i="21"/>
  <c r="CD310" i="20"/>
  <c r="CC310" i="20"/>
  <c r="CB311" i="20"/>
  <c r="CA312" i="20" s="1"/>
  <c r="CG310" i="20"/>
  <c r="CE310" i="20"/>
  <c r="CF310" i="20"/>
  <c r="CF306" i="16"/>
  <c r="CE306" i="16"/>
  <c r="CD306" i="16"/>
  <c r="CB307" i="16"/>
  <c r="CA307" i="16" s="1"/>
  <c r="CG306" i="16"/>
  <c r="CC306" i="16"/>
  <c r="BK311" i="21"/>
  <c r="BN311" i="21"/>
  <c r="BM311" i="21"/>
  <c r="BJ312" i="21"/>
  <c r="BI312" i="21" s="1"/>
  <c r="BO311" i="21"/>
  <c r="BL311" i="21"/>
  <c r="AB311" i="21"/>
  <c r="AC311" i="21"/>
  <c r="AE311" i="21"/>
  <c r="AA311" i="21"/>
  <c r="AD311" i="21"/>
  <c r="Z312" i="21"/>
  <c r="Y312" i="21" s="1"/>
  <c r="K312" i="21"/>
  <c r="H313" i="21"/>
  <c r="J312" i="21"/>
  <c r="L312" i="21"/>
  <c r="I312" i="21"/>
  <c r="AT312" i="21"/>
  <c r="AW312" i="21"/>
  <c r="AS312" i="21"/>
  <c r="AV312" i="21"/>
  <c r="AU312" i="21"/>
  <c r="AR313" i="21"/>
  <c r="AQ313" i="21" s="1"/>
  <c r="AJ312" i="21"/>
  <c r="AM312" i="21"/>
  <c r="AI313" i="21"/>
  <c r="AH313" i="21" s="1"/>
  <c r="AL312" i="21"/>
  <c r="AK312" i="21"/>
  <c r="AN312" i="21"/>
  <c r="V312" i="21"/>
  <c r="S312" i="21"/>
  <c r="U312" i="21"/>
  <c r="Q313" i="21"/>
  <c r="P313" i="21" s="1"/>
  <c r="T312" i="21"/>
  <c r="R312" i="21"/>
  <c r="BX312" i="21"/>
  <c r="BV312" i="21"/>
  <c r="BT312" i="21"/>
  <c r="BW312" i="21"/>
  <c r="BU312" i="21"/>
  <c r="BS313" i="21"/>
  <c r="BR313" i="21" s="1"/>
  <c r="AV306" i="16"/>
  <c r="AM306" i="16"/>
  <c r="BW310" i="20"/>
  <c r="BV310" i="20"/>
  <c r="BU310" i="20"/>
  <c r="BT310" i="20"/>
  <c r="BS311" i="20"/>
  <c r="BR312" i="20" s="1"/>
  <c r="BX310" i="20"/>
  <c r="AS310" i="20"/>
  <c r="AR311" i="20"/>
  <c r="AQ312" i="20" s="1"/>
  <c r="AW310" i="20"/>
  <c r="AU310" i="20"/>
  <c r="AV310" i="20"/>
  <c r="AT310" i="20"/>
  <c r="AI311" i="20"/>
  <c r="AH312" i="20" s="1"/>
  <c r="AN310" i="20"/>
  <c r="AM310" i="20"/>
  <c r="AK310" i="20"/>
  <c r="AL310" i="20"/>
  <c r="AJ310" i="20"/>
  <c r="BM310" i="20"/>
  <c r="BL310" i="20"/>
  <c r="BK310" i="20"/>
  <c r="BO310" i="20"/>
  <c r="BJ311" i="20"/>
  <c r="BI312" i="20" s="1"/>
  <c r="BN310" i="20"/>
  <c r="BC310" i="20"/>
  <c r="BB310" i="20"/>
  <c r="BA311" i="20"/>
  <c r="AZ312" i="20" s="1"/>
  <c r="BE310" i="20"/>
  <c r="BF310" i="20"/>
  <c r="BD310" i="20"/>
  <c r="Z311" i="20"/>
  <c r="Y312" i="20" s="1"/>
  <c r="AE310" i="20"/>
  <c r="AD310" i="20"/>
  <c r="AC310" i="20"/>
  <c r="AA310" i="20"/>
  <c r="AB310" i="20"/>
  <c r="Q311" i="20"/>
  <c r="P312" i="20" s="1"/>
  <c r="V310" i="20"/>
  <c r="U310" i="20"/>
  <c r="T310" i="20"/>
  <c r="S310" i="20"/>
  <c r="R310" i="20"/>
  <c r="L310" i="20"/>
  <c r="K310" i="20"/>
  <c r="J310" i="20"/>
  <c r="I310" i="20"/>
  <c r="H311" i="20"/>
  <c r="J307" i="16"/>
  <c r="K307" i="16"/>
  <c r="H308" i="16"/>
  <c r="L308" i="16" s="1"/>
  <c r="I307" i="16"/>
  <c r="T306" i="16"/>
  <c r="U306" i="16"/>
  <c r="AB306" i="16"/>
  <c r="AD306" i="16"/>
  <c r="BR306" i="16"/>
  <c r="BX306" i="16"/>
  <c r="BI306" i="16"/>
  <c r="BO306" i="16"/>
  <c r="AZ306" i="16"/>
  <c r="BF306" i="16"/>
  <c r="AW306" i="16"/>
  <c r="AN306" i="16"/>
  <c r="AE306" i="16"/>
  <c r="BV306" i="16"/>
  <c r="BS307" i="16"/>
  <c r="BW307" i="16" s="1"/>
  <c r="BU306" i="16"/>
  <c r="BT306" i="16"/>
  <c r="BM306" i="16"/>
  <c r="BK306" i="16"/>
  <c r="BJ307" i="16"/>
  <c r="BN307" i="16" s="1"/>
  <c r="BL306" i="16"/>
  <c r="BD306" i="16"/>
  <c r="BC306" i="16"/>
  <c r="BA307" i="16"/>
  <c r="BE307" i="16" s="1"/>
  <c r="BB306" i="16"/>
  <c r="AU306" i="16"/>
  <c r="AT306" i="16"/>
  <c r="AR307" i="16"/>
  <c r="AQ307" i="16" s="1"/>
  <c r="AS306" i="16"/>
  <c r="AL306" i="16"/>
  <c r="AK306" i="16"/>
  <c r="AI307" i="16"/>
  <c r="AH307" i="16" s="1"/>
  <c r="AJ306" i="16"/>
  <c r="AC306" i="16"/>
  <c r="AA306" i="16"/>
  <c r="Z307" i="16"/>
  <c r="Y307" i="16" s="1"/>
  <c r="S306" i="16"/>
  <c r="R306" i="16"/>
  <c r="Q307" i="16"/>
  <c r="P307" i="16" s="1"/>
  <c r="V306" i="16"/>
  <c r="BA313" i="21" l="1"/>
  <c r="AZ313" i="21" s="1"/>
  <c r="BB312" i="21"/>
  <c r="BD312" i="21"/>
  <c r="BF312" i="21"/>
  <c r="BE312" i="21"/>
  <c r="BC312" i="21"/>
  <c r="CE311" i="20"/>
  <c r="CD311" i="20"/>
  <c r="CC311" i="20"/>
  <c r="CB312" i="20"/>
  <c r="CA313" i="20" s="1"/>
  <c r="CG311" i="20"/>
  <c r="CF311" i="20"/>
  <c r="CD312" i="21"/>
  <c r="CC312" i="21"/>
  <c r="CB313" i="21"/>
  <c r="CA313" i="21" s="1"/>
  <c r="CG312" i="21"/>
  <c r="CF312" i="21"/>
  <c r="CE312" i="21"/>
  <c r="CG307" i="16"/>
  <c r="CF307" i="16"/>
  <c r="CE307" i="16"/>
  <c r="CC307" i="16"/>
  <c r="CB308" i="16"/>
  <c r="CA308" i="16" s="1"/>
  <c r="CD307" i="16"/>
  <c r="BN312" i="21"/>
  <c r="BM312" i="21"/>
  <c r="BK312" i="21"/>
  <c r="BJ313" i="21"/>
  <c r="BI313" i="21" s="1"/>
  <c r="BO312" i="21"/>
  <c r="BL312" i="21"/>
  <c r="AB312" i="21"/>
  <c r="AC312" i="21"/>
  <c r="Z313" i="21"/>
  <c r="Y313" i="21" s="1"/>
  <c r="AA312" i="21"/>
  <c r="AE312" i="21"/>
  <c r="AD312" i="21"/>
  <c r="R313" i="21"/>
  <c r="U313" i="21"/>
  <c r="S313" i="21"/>
  <c r="Q314" i="21"/>
  <c r="P314" i="21" s="1"/>
  <c r="V313" i="21"/>
  <c r="T313" i="21"/>
  <c r="AL313" i="21"/>
  <c r="AJ313" i="21"/>
  <c r="AI314" i="21"/>
  <c r="AH314" i="21" s="1"/>
  <c r="AN313" i="21"/>
  <c r="AM313" i="21"/>
  <c r="AK313" i="21"/>
  <c r="BX313" i="21"/>
  <c r="BU313" i="21"/>
  <c r="BS314" i="21"/>
  <c r="BR314" i="21" s="1"/>
  <c r="BV313" i="21"/>
  <c r="BW313" i="21"/>
  <c r="BT313" i="21"/>
  <c r="AV313" i="21"/>
  <c r="AT313" i="21"/>
  <c r="AW313" i="21"/>
  <c r="AU313" i="21"/>
  <c r="AR314" i="21"/>
  <c r="AQ314" i="21" s="1"/>
  <c r="AS313" i="21"/>
  <c r="J313" i="21"/>
  <c r="K313" i="21"/>
  <c r="H314" i="21"/>
  <c r="L313" i="21"/>
  <c r="I313" i="21"/>
  <c r="AV307" i="16"/>
  <c r="AM307" i="16"/>
  <c r="BE311" i="20"/>
  <c r="BD311" i="20"/>
  <c r="BC311" i="20"/>
  <c r="BB311" i="20"/>
  <c r="BF311" i="20"/>
  <c r="BA312" i="20"/>
  <c r="AZ313" i="20" s="1"/>
  <c r="AK311" i="20"/>
  <c r="AJ311" i="20"/>
  <c r="AI312" i="20"/>
  <c r="AH313" i="20" s="1"/>
  <c r="AM311" i="20"/>
  <c r="AN311" i="20"/>
  <c r="AL311" i="20"/>
  <c r="AA311" i="20"/>
  <c r="Z312" i="20"/>
  <c r="Y313" i="20" s="1"/>
  <c r="AE311" i="20"/>
  <c r="AC311" i="20"/>
  <c r="AD311" i="20"/>
  <c r="AB311" i="20"/>
  <c r="BX311" i="20"/>
  <c r="BW311" i="20"/>
  <c r="BS312" i="20"/>
  <c r="BR313" i="20" s="1"/>
  <c r="BV311" i="20"/>
  <c r="BU311" i="20"/>
  <c r="BT311" i="20"/>
  <c r="H312" i="20"/>
  <c r="L311" i="20"/>
  <c r="K311" i="20"/>
  <c r="J311" i="20"/>
  <c r="I311" i="20"/>
  <c r="Q312" i="20"/>
  <c r="P313" i="20" s="1"/>
  <c r="V311" i="20"/>
  <c r="U311" i="20"/>
  <c r="S311" i="20"/>
  <c r="T311" i="20"/>
  <c r="R311" i="20"/>
  <c r="BO311" i="20"/>
  <c r="BJ312" i="20"/>
  <c r="BI313" i="20" s="1"/>
  <c r="BN311" i="20"/>
  <c r="BM311" i="20"/>
  <c r="BL311" i="20"/>
  <c r="BK311" i="20"/>
  <c r="AU311" i="20"/>
  <c r="AT311" i="20"/>
  <c r="AS311" i="20"/>
  <c r="AW311" i="20"/>
  <c r="AR312" i="20"/>
  <c r="AQ313" i="20" s="1"/>
  <c r="AV311" i="20"/>
  <c r="J308" i="16"/>
  <c r="K308" i="16"/>
  <c r="H309" i="16"/>
  <c r="L309" i="16" s="1"/>
  <c r="I308" i="16"/>
  <c r="T307" i="16"/>
  <c r="U307" i="16"/>
  <c r="AB307" i="16"/>
  <c r="AD307" i="16"/>
  <c r="BR307" i="16"/>
  <c r="BX307" i="16"/>
  <c r="BI307" i="16"/>
  <c r="BO307" i="16"/>
  <c r="AZ307" i="16"/>
  <c r="BF307" i="16"/>
  <c r="AW307" i="16"/>
  <c r="AN307" i="16"/>
  <c r="AE307" i="16"/>
  <c r="BS308" i="16"/>
  <c r="BW308" i="16" s="1"/>
  <c r="BV307" i="16"/>
  <c r="BU307" i="16"/>
  <c r="BT307" i="16"/>
  <c r="BK307" i="16"/>
  <c r="BJ308" i="16"/>
  <c r="BN308" i="16" s="1"/>
  <c r="BM307" i="16"/>
  <c r="BL307" i="16"/>
  <c r="BD307" i="16"/>
  <c r="BC307" i="16"/>
  <c r="BA308" i="16"/>
  <c r="BE308" i="16" s="1"/>
  <c r="BB307" i="16"/>
  <c r="AU307" i="16"/>
  <c r="AR308" i="16"/>
  <c r="AQ308" i="16" s="1"/>
  <c r="AT307" i="16"/>
  <c r="AS307" i="16"/>
  <c r="AL307" i="16"/>
  <c r="AI308" i="16"/>
  <c r="AH308" i="16" s="1"/>
  <c r="AK307" i="16"/>
  <c r="AJ307" i="16"/>
  <c r="AC307" i="16"/>
  <c r="AA307" i="16"/>
  <c r="Z308" i="16"/>
  <c r="Y308" i="16" s="1"/>
  <c r="S307" i="16"/>
  <c r="R307" i="16"/>
  <c r="V307" i="16"/>
  <c r="Q308" i="16"/>
  <c r="P308" i="16" s="1"/>
  <c r="BA314" i="21" l="1"/>
  <c r="AZ314" i="21" s="1"/>
  <c r="BE313" i="21"/>
  <c r="BD313" i="21"/>
  <c r="BF313" i="21"/>
  <c r="BB313" i="21"/>
  <c r="BC313" i="21"/>
  <c r="CF312" i="20"/>
  <c r="CE312" i="20"/>
  <c r="CD312" i="20"/>
  <c r="CC312" i="20"/>
  <c r="CB313" i="20"/>
  <c r="CA314" i="20" s="1"/>
  <c r="CG312" i="20"/>
  <c r="CE313" i="21"/>
  <c r="CD313" i="21"/>
  <c r="CC313" i="21"/>
  <c r="CB314" i="21"/>
  <c r="CA314" i="21" s="1"/>
  <c r="CG313" i="21"/>
  <c r="CF313" i="21"/>
  <c r="CG308" i="16"/>
  <c r="CF308" i="16"/>
  <c r="CD308" i="16"/>
  <c r="CC308" i="16"/>
  <c r="CE308" i="16"/>
  <c r="CB309" i="16"/>
  <c r="CA309" i="16" s="1"/>
  <c r="BK313" i="21"/>
  <c r="BN313" i="21"/>
  <c r="BJ314" i="21"/>
  <c r="BI314" i="21" s="1"/>
  <c r="BL313" i="21"/>
  <c r="BM313" i="21"/>
  <c r="BO313" i="21"/>
  <c r="AE313" i="21"/>
  <c r="AB313" i="21"/>
  <c r="AA313" i="21"/>
  <c r="Z314" i="21"/>
  <c r="Y314" i="21" s="1"/>
  <c r="AC313" i="21"/>
  <c r="AD313" i="21"/>
  <c r="AR315" i="21"/>
  <c r="AQ315" i="21" s="1"/>
  <c r="AV314" i="21"/>
  <c r="AS314" i="21"/>
  <c r="AU314" i="21"/>
  <c r="AT314" i="21"/>
  <c r="AW314" i="21"/>
  <c r="T314" i="21"/>
  <c r="R314" i="21"/>
  <c r="Q315" i="21"/>
  <c r="P315" i="21" s="1"/>
  <c r="U314" i="21"/>
  <c r="V314" i="21"/>
  <c r="S314" i="21"/>
  <c r="I314" i="21"/>
  <c r="L314" i="21"/>
  <c r="H315" i="21"/>
  <c r="K314" i="21"/>
  <c r="J314" i="21"/>
  <c r="BT314" i="21"/>
  <c r="BW314" i="21"/>
  <c r="BV314" i="21"/>
  <c r="BS315" i="21"/>
  <c r="BR315" i="21" s="1"/>
  <c r="BX314" i="21"/>
  <c r="BU314" i="21"/>
  <c r="AN314" i="21"/>
  <c r="AL314" i="21"/>
  <c r="AI315" i="21"/>
  <c r="AH315" i="21" s="1"/>
  <c r="AK314" i="21"/>
  <c r="AM314" i="21"/>
  <c r="AJ314" i="21"/>
  <c r="AV308" i="16"/>
  <c r="AM308" i="16"/>
  <c r="BW312" i="20"/>
  <c r="BV312" i="20"/>
  <c r="BU312" i="20"/>
  <c r="BT312" i="20"/>
  <c r="BS313" i="20"/>
  <c r="BR314" i="20" s="1"/>
  <c r="BX312" i="20"/>
  <c r="BC312" i="20"/>
  <c r="BA313" i="20"/>
  <c r="AZ314" i="20" s="1"/>
  <c r="BF312" i="20"/>
  <c r="BE312" i="20"/>
  <c r="BB312" i="20"/>
  <c r="BD312" i="20"/>
  <c r="AS312" i="20"/>
  <c r="AW312" i="20"/>
  <c r="AV312" i="20"/>
  <c r="AU312" i="20"/>
  <c r="AT312" i="20"/>
  <c r="AR313" i="20"/>
  <c r="AQ314" i="20" s="1"/>
  <c r="L312" i="20"/>
  <c r="H313" i="20"/>
  <c r="J312" i="20"/>
  <c r="K312" i="20"/>
  <c r="I312" i="20"/>
  <c r="Q313" i="20"/>
  <c r="P314" i="20" s="1"/>
  <c r="S312" i="20"/>
  <c r="R312" i="20"/>
  <c r="U312" i="20"/>
  <c r="V312" i="20"/>
  <c r="T312" i="20"/>
  <c r="AM312" i="20"/>
  <c r="AL312" i="20"/>
  <c r="AK312" i="20"/>
  <c r="AJ312" i="20"/>
  <c r="AI313" i="20"/>
  <c r="AH314" i="20" s="1"/>
  <c r="AN312" i="20"/>
  <c r="BM312" i="20"/>
  <c r="BK312" i="20"/>
  <c r="BJ313" i="20"/>
  <c r="BI314" i="20" s="1"/>
  <c r="BN312" i="20"/>
  <c r="BO312" i="20"/>
  <c r="BL312" i="20"/>
  <c r="AC312" i="20"/>
  <c r="AB312" i="20"/>
  <c r="Z313" i="20"/>
  <c r="Y314" i="20" s="1"/>
  <c r="AA312" i="20"/>
  <c r="AE312" i="20"/>
  <c r="AD312" i="20"/>
  <c r="J309" i="16"/>
  <c r="K309" i="16"/>
  <c r="H310" i="16"/>
  <c r="L310" i="16" s="1"/>
  <c r="I309" i="16"/>
  <c r="T308" i="16"/>
  <c r="U308" i="16"/>
  <c r="AB308" i="16"/>
  <c r="AD308" i="16"/>
  <c r="BR308" i="16"/>
  <c r="BX308" i="16"/>
  <c r="BI308" i="16"/>
  <c r="BO308" i="16"/>
  <c r="AZ308" i="16"/>
  <c r="BF308" i="16"/>
  <c r="AW308" i="16"/>
  <c r="AN308" i="16"/>
  <c r="AE308" i="16"/>
  <c r="BS309" i="16"/>
  <c r="BW309" i="16" s="1"/>
  <c r="BV308" i="16"/>
  <c r="BU308" i="16"/>
  <c r="BT308" i="16"/>
  <c r="BL308" i="16"/>
  <c r="BM308" i="16"/>
  <c r="BJ309" i="16"/>
  <c r="BN309" i="16" s="1"/>
  <c r="BK308" i="16"/>
  <c r="BB308" i="16"/>
  <c r="BC308" i="16"/>
  <c r="BD308" i="16"/>
  <c r="BA309" i="16"/>
  <c r="BE309" i="16" s="1"/>
  <c r="AS308" i="16"/>
  <c r="AR309" i="16"/>
  <c r="AQ309" i="16" s="1"/>
  <c r="AT308" i="16"/>
  <c r="AU308" i="16"/>
  <c r="AJ308" i="16"/>
  <c r="AI309" i="16"/>
  <c r="AH309" i="16" s="1"/>
  <c r="AL308" i="16"/>
  <c r="AK308" i="16"/>
  <c r="Z309" i="16"/>
  <c r="Y309" i="16" s="1"/>
  <c r="AC308" i="16"/>
  <c r="AA308" i="16"/>
  <c r="S308" i="16"/>
  <c r="R308" i="16"/>
  <c r="Q309" i="16"/>
  <c r="P309" i="16" s="1"/>
  <c r="V308" i="16"/>
  <c r="BB314" i="21" l="1"/>
  <c r="BE314" i="21"/>
  <c r="BD314" i="21"/>
  <c r="BA315" i="21"/>
  <c r="AZ315" i="21" s="1"/>
  <c r="BC314" i="21"/>
  <c r="BF314" i="21"/>
  <c r="CG313" i="20"/>
  <c r="CF313" i="20"/>
  <c r="CE313" i="20"/>
  <c r="CD313" i="20"/>
  <c r="CC313" i="20"/>
  <c r="CB314" i="20"/>
  <c r="CA315" i="20" s="1"/>
  <c r="CF314" i="21"/>
  <c r="CE314" i="21"/>
  <c r="CD314" i="21"/>
  <c r="CC314" i="21"/>
  <c r="CG314" i="21"/>
  <c r="CB315" i="21"/>
  <c r="CA315" i="21" s="1"/>
  <c r="CB310" i="16"/>
  <c r="CA310" i="16" s="1"/>
  <c r="CG309" i="16"/>
  <c r="CE309" i="16"/>
  <c r="CD309" i="16"/>
  <c r="CF309" i="16"/>
  <c r="CC309" i="16"/>
  <c r="BJ315" i="21"/>
  <c r="BI315" i="21" s="1"/>
  <c r="BN314" i="21"/>
  <c r="BO314" i="21"/>
  <c r="BK314" i="21"/>
  <c r="BL314" i="21"/>
  <c r="BM314" i="21"/>
  <c r="AA314" i="21"/>
  <c r="AC314" i="21"/>
  <c r="AE314" i="21"/>
  <c r="AB314" i="21"/>
  <c r="Z315" i="21"/>
  <c r="Y315" i="21" s="1"/>
  <c r="AD314" i="21"/>
  <c r="K315" i="21"/>
  <c r="I315" i="21"/>
  <c r="H316" i="21"/>
  <c r="J315" i="21"/>
  <c r="L315" i="21"/>
  <c r="BS316" i="21"/>
  <c r="BR316" i="21" s="1"/>
  <c r="BV315" i="21"/>
  <c r="BT315" i="21"/>
  <c r="BX315" i="21"/>
  <c r="BW315" i="21"/>
  <c r="BU315" i="21"/>
  <c r="AN315" i="21"/>
  <c r="AK315" i="21"/>
  <c r="AI316" i="21"/>
  <c r="AH316" i="21" s="1"/>
  <c r="AJ315" i="21"/>
  <c r="AM315" i="21"/>
  <c r="AL315" i="21"/>
  <c r="V315" i="21"/>
  <c r="T315" i="21"/>
  <c r="R315" i="21"/>
  <c r="Q316" i="21"/>
  <c r="P316" i="21" s="1"/>
  <c r="U315" i="21"/>
  <c r="S315" i="21"/>
  <c r="AR316" i="21"/>
  <c r="AQ316" i="21" s="1"/>
  <c r="AU315" i="21"/>
  <c r="AS315" i="21"/>
  <c r="AW315" i="21"/>
  <c r="AV315" i="21"/>
  <c r="AT315" i="21"/>
  <c r="AV309" i="16"/>
  <c r="AM309" i="16"/>
  <c r="H314" i="20"/>
  <c r="L313" i="20"/>
  <c r="K313" i="20"/>
  <c r="J313" i="20"/>
  <c r="I313" i="20"/>
  <c r="AK313" i="20"/>
  <c r="AN313" i="20"/>
  <c r="AM313" i="20"/>
  <c r="AL313" i="20"/>
  <c r="AJ313" i="20"/>
  <c r="AI314" i="20"/>
  <c r="AH315" i="20" s="1"/>
  <c r="BS314" i="20"/>
  <c r="BR315" i="20" s="1"/>
  <c r="BW313" i="20"/>
  <c r="BV313" i="20"/>
  <c r="BU313" i="20"/>
  <c r="BT313" i="20"/>
  <c r="BX313" i="20"/>
  <c r="AU313" i="20"/>
  <c r="AW313" i="20"/>
  <c r="AV313" i="20"/>
  <c r="AT313" i="20"/>
  <c r="AR314" i="20"/>
  <c r="AQ315" i="20" s="1"/>
  <c r="AS313" i="20"/>
  <c r="BO313" i="20"/>
  <c r="BL313" i="20"/>
  <c r="BK313" i="20"/>
  <c r="BJ314" i="20"/>
  <c r="BI315" i="20" s="1"/>
  <c r="BN313" i="20"/>
  <c r="BM313" i="20"/>
  <c r="R313" i="20"/>
  <c r="Q314" i="20"/>
  <c r="P315" i="20" s="1"/>
  <c r="V313" i="20"/>
  <c r="T313" i="20"/>
  <c r="S313" i="20"/>
  <c r="U313" i="20"/>
  <c r="AA313" i="20"/>
  <c r="AC313" i="20"/>
  <c r="AB313" i="20"/>
  <c r="Z314" i="20"/>
  <c r="Y315" i="20" s="1"/>
  <c r="AE313" i="20"/>
  <c r="AD313" i="20"/>
  <c r="BE313" i="20"/>
  <c r="BA314" i="20"/>
  <c r="AZ315" i="20" s="1"/>
  <c r="BF313" i="20"/>
  <c r="BC313" i="20"/>
  <c r="BB313" i="20"/>
  <c r="BD313" i="20"/>
  <c r="J310" i="16"/>
  <c r="K310" i="16"/>
  <c r="H311" i="16"/>
  <c r="L311" i="16" s="1"/>
  <c r="I310" i="16"/>
  <c r="T309" i="16"/>
  <c r="U309" i="16"/>
  <c r="AB309" i="16"/>
  <c r="AD309" i="16"/>
  <c r="BR309" i="16"/>
  <c r="BX309" i="16"/>
  <c r="BI309" i="16"/>
  <c r="BO309" i="16"/>
  <c r="AZ309" i="16"/>
  <c r="BF309" i="16"/>
  <c r="AW309" i="16"/>
  <c r="AN309" i="16"/>
  <c r="AE309" i="16"/>
  <c r="BS310" i="16"/>
  <c r="BW310" i="16" s="1"/>
  <c r="BV309" i="16"/>
  <c r="BU309" i="16"/>
  <c r="BT309" i="16"/>
  <c r="BJ310" i="16"/>
  <c r="BN310" i="16" s="1"/>
  <c r="BM309" i="16"/>
  <c r="BL309" i="16"/>
  <c r="BK309" i="16"/>
  <c r="BC309" i="16"/>
  <c r="BB309" i="16"/>
  <c r="BD309" i="16"/>
  <c r="BA310" i="16"/>
  <c r="BE310" i="16" s="1"/>
  <c r="AT309" i="16"/>
  <c r="AR310" i="16"/>
  <c r="AQ310" i="16" s="1"/>
  <c r="AS309" i="16"/>
  <c r="AU309" i="16"/>
  <c r="AI310" i="16"/>
  <c r="AH310" i="16" s="1"/>
  <c r="AK309" i="16"/>
  <c r="AL309" i="16"/>
  <c r="AJ309" i="16"/>
  <c r="Z310" i="16"/>
  <c r="Y310" i="16" s="1"/>
  <c r="AC309" i="16"/>
  <c r="AA309" i="16"/>
  <c r="S309" i="16"/>
  <c r="R309" i="16"/>
  <c r="V309" i="16"/>
  <c r="Q310" i="16"/>
  <c r="P310" i="16" s="1"/>
  <c r="BF315" i="21" l="1"/>
  <c r="BE315" i="21"/>
  <c r="BB315" i="21"/>
  <c r="BC315" i="21"/>
  <c r="BA316" i="21"/>
  <c r="AZ316" i="21" s="1"/>
  <c r="BD315" i="21"/>
  <c r="CG314" i="20"/>
  <c r="CF314" i="20"/>
  <c r="CE314" i="20"/>
  <c r="CC314" i="20"/>
  <c r="CB315" i="20"/>
  <c r="CA316" i="20" s="1"/>
  <c r="CD314" i="20"/>
  <c r="CG315" i="21"/>
  <c r="CF315" i="21"/>
  <c r="CE315" i="21"/>
  <c r="CC315" i="21"/>
  <c r="CB316" i="21"/>
  <c r="CA316" i="21" s="1"/>
  <c r="CD315" i="21"/>
  <c r="CB311" i="16"/>
  <c r="CA311" i="16" s="1"/>
  <c r="CF310" i="16"/>
  <c r="CE310" i="16"/>
  <c r="CG310" i="16"/>
  <c r="CD310" i="16"/>
  <c r="CC310" i="16"/>
  <c r="BM315" i="21"/>
  <c r="BK315" i="21"/>
  <c r="BJ316" i="21"/>
  <c r="BI316" i="21" s="1"/>
  <c r="BN315" i="21"/>
  <c r="BL315" i="21"/>
  <c r="BO315" i="21"/>
  <c r="Z316" i="21"/>
  <c r="Y316" i="21" s="1"/>
  <c r="AC315" i="21"/>
  <c r="AE315" i="21"/>
  <c r="AB315" i="21"/>
  <c r="AA315" i="21"/>
  <c r="AD315" i="21"/>
  <c r="AT316" i="21"/>
  <c r="AR317" i="21"/>
  <c r="AQ317" i="21" s="1"/>
  <c r="AW316" i="21"/>
  <c r="AU316" i="21"/>
  <c r="AS316" i="21"/>
  <c r="AV316" i="21"/>
  <c r="AJ316" i="21"/>
  <c r="AM316" i="21"/>
  <c r="AN316" i="21"/>
  <c r="AL316" i="21"/>
  <c r="AI317" i="21"/>
  <c r="AH317" i="21" s="1"/>
  <c r="AK316" i="21"/>
  <c r="Q317" i="21"/>
  <c r="P317" i="21" s="1"/>
  <c r="V316" i="21"/>
  <c r="S316" i="21"/>
  <c r="U316" i="21"/>
  <c r="R316" i="21"/>
  <c r="T316" i="21"/>
  <c r="BX316" i="21"/>
  <c r="BW316" i="21"/>
  <c r="BS317" i="21"/>
  <c r="BR317" i="21" s="1"/>
  <c r="BU316" i="21"/>
  <c r="BV316" i="21"/>
  <c r="BT316" i="21"/>
  <c r="K316" i="21"/>
  <c r="L316" i="21"/>
  <c r="I316" i="21"/>
  <c r="H317" i="21"/>
  <c r="J316" i="21"/>
  <c r="AV310" i="16"/>
  <c r="AM310" i="16"/>
  <c r="BJ315" i="20"/>
  <c r="BI316" i="20" s="1"/>
  <c r="BM314" i="20"/>
  <c r="BL314" i="20"/>
  <c r="BK314" i="20"/>
  <c r="BO314" i="20"/>
  <c r="BN314" i="20"/>
  <c r="BS315" i="20"/>
  <c r="BR316" i="20" s="1"/>
  <c r="BX314" i="20"/>
  <c r="BW314" i="20"/>
  <c r="BV314" i="20"/>
  <c r="BU314" i="20"/>
  <c r="BT314" i="20"/>
  <c r="AW314" i="20"/>
  <c r="AV314" i="20"/>
  <c r="AR315" i="20"/>
  <c r="AQ316" i="20" s="1"/>
  <c r="AU314" i="20"/>
  <c r="AS314" i="20"/>
  <c r="AT314" i="20"/>
  <c r="AC314" i="20"/>
  <c r="AD314" i="20"/>
  <c r="AB314" i="20"/>
  <c r="AA314" i="20"/>
  <c r="Z315" i="20"/>
  <c r="Y316" i="20" s="1"/>
  <c r="AE314" i="20"/>
  <c r="AM314" i="20"/>
  <c r="AI315" i="20"/>
  <c r="AH316" i="20" s="1"/>
  <c r="AN314" i="20"/>
  <c r="AL314" i="20"/>
  <c r="AK314" i="20"/>
  <c r="AJ314" i="20"/>
  <c r="S314" i="20"/>
  <c r="R314" i="20"/>
  <c r="Q315" i="20"/>
  <c r="P316" i="20" s="1"/>
  <c r="U314" i="20"/>
  <c r="T314" i="20"/>
  <c r="V314" i="20"/>
  <c r="BA315" i="20"/>
  <c r="AZ316" i="20" s="1"/>
  <c r="BB314" i="20"/>
  <c r="BF314" i="20"/>
  <c r="BD314" i="20"/>
  <c r="BC314" i="20"/>
  <c r="BE314" i="20"/>
  <c r="L314" i="20"/>
  <c r="K314" i="20"/>
  <c r="I314" i="20"/>
  <c r="H315" i="20"/>
  <c r="J314" i="20"/>
  <c r="J311" i="16"/>
  <c r="K311" i="16"/>
  <c r="H312" i="16"/>
  <c r="L312" i="16" s="1"/>
  <c r="I311" i="16"/>
  <c r="T310" i="16"/>
  <c r="U310" i="16"/>
  <c r="AB310" i="16"/>
  <c r="AD310" i="16"/>
  <c r="BR310" i="16"/>
  <c r="BX310" i="16"/>
  <c r="BI310" i="16"/>
  <c r="BO310" i="16"/>
  <c r="AZ310" i="16"/>
  <c r="BF310" i="16"/>
  <c r="AW310" i="16"/>
  <c r="AN310" i="16"/>
  <c r="AE310" i="16"/>
  <c r="BT310" i="16"/>
  <c r="BS311" i="16"/>
  <c r="BW311" i="16" s="1"/>
  <c r="BV310" i="16"/>
  <c r="BU310" i="16"/>
  <c r="BJ311" i="16"/>
  <c r="BN311" i="16" s="1"/>
  <c r="BM310" i="16"/>
  <c r="BK310" i="16"/>
  <c r="BL310" i="16"/>
  <c r="BA311" i="16"/>
  <c r="BE311" i="16" s="1"/>
  <c r="BD310" i="16"/>
  <c r="BB310" i="16"/>
  <c r="BC310" i="16"/>
  <c r="AR311" i="16"/>
  <c r="AQ311" i="16" s="1"/>
  <c r="AU310" i="16"/>
  <c r="AS310" i="16"/>
  <c r="AT310" i="16"/>
  <c r="AI311" i="16"/>
  <c r="AH311" i="16" s="1"/>
  <c r="AL310" i="16"/>
  <c r="AK310" i="16"/>
  <c r="AJ310" i="16"/>
  <c r="AA310" i="16"/>
  <c r="Z311" i="16"/>
  <c r="Y311" i="16" s="1"/>
  <c r="AC310" i="16"/>
  <c r="S310" i="16"/>
  <c r="R310" i="16"/>
  <c r="V310" i="16"/>
  <c r="Q311" i="16"/>
  <c r="P311" i="16" s="1"/>
  <c r="BD316" i="21" l="1"/>
  <c r="BF316" i="21"/>
  <c r="BE316" i="21"/>
  <c r="BA317" i="21"/>
  <c r="AZ317" i="21" s="1"/>
  <c r="BB316" i="21"/>
  <c r="BC316" i="21"/>
  <c r="CB316" i="20"/>
  <c r="CA317" i="20" s="1"/>
  <c r="CG315" i="20"/>
  <c r="CF315" i="20"/>
  <c r="CD315" i="20"/>
  <c r="CE315" i="20"/>
  <c r="CC315" i="20"/>
  <c r="CG316" i="21"/>
  <c r="CF316" i="21"/>
  <c r="CD316" i="21"/>
  <c r="CE316" i="21"/>
  <c r="CC316" i="21"/>
  <c r="CB317" i="21"/>
  <c r="CA317" i="21" s="1"/>
  <c r="CC311" i="16"/>
  <c r="CB312" i="16"/>
  <c r="CA312" i="16" s="1"/>
  <c r="CG311" i="16"/>
  <c r="CF311" i="16"/>
  <c r="CE311" i="16"/>
  <c r="CD311" i="16"/>
  <c r="BN316" i="21"/>
  <c r="BM316" i="21"/>
  <c r="BJ317" i="21"/>
  <c r="BI317" i="21" s="1"/>
  <c r="BL316" i="21"/>
  <c r="BO316" i="21"/>
  <c r="BK316" i="21"/>
  <c r="Z317" i="21"/>
  <c r="Y317" i="21" s="1"/>
  <c r="AA316" i="21"/>
  <c r="AB316" i="21"/>
  <c r="AE316" i="21"/>
  <c r="AD316" i="21"/>
  <c r="AC316" i="21"/>
  <c r="H318" i="21"/>
  <c r="J317" i="21"/>
  <c r="I317" i="21"/>
  <c r="L317" i="21"/>
  <c r="K317" i="21"/>
  <c r="BS318" i="21"/>
  <c r="BR318" i="21" s="1"/>
  <c r="BU317" i="21"/>
  <c r="BW317" i="21"/>
  <c r="BX317" i="21"/>
  <c r="BV317" i="21"/>
  <c r="BT317" i="21"/>
  <c r="R317" i="21"/>
  <c r="U317" i="21"/>
  <c r="Q318" i="21"/>
  <c r="P318" i="21" s="1"/>
  <c r="T317" i="21"/>
  <c r="V317" i="21"/>
  <c r="S317" i="21"/>
  <c r="AL317" i="21"/>
  <c r="AK317" i="21"/>
  <c r="AI318" i="21"/>
  <c r="AH318" i="21" s="1"/>
  <c r="AJ317" i="21"/>
  <c r="AN317" i="21"/>
  <c r="AM317" i="21"/>
  <c r="AV317" i="21"/>
  <c r="AU317" i="21"/>
  <c r="AW317" i="21"/>
  <c r="AT317" i="21"/>
  <c r="AR318" i="21"/>
  <c r="AQ318" i="21" s="1"/>
  <c r="AS317" i="21"/>
  <c r="AV311" i="16"/>
  <c r="AM311" i="16"/>
  <c r="BU315" i="20"/>
  <c r="BT315" i="20"/>
  <c r="BX315" i="20"/>
  <c r="BS316" i="20"/>
  <c r="BR317" i="20" s="1"/>
  <c r="BW315" i="20"/>
  <c r="BV315" i="20"/>
  <c r="U315" i="20"/>
  <c r="T315" i="20"/>
  <c r="V315" i="20"/>
  <c r="S315" i="20"/>
  <c r="R315" i="20"/>
  <c r="Q316" i="20"/>
  <c r="P317" i="20" s="1"/>
  <c r="AI316" i="20"/>
  <c r="AH317" i="20" s="1"/>
  <c r="AN315" i="20"/>
  <c r="AJ315" i="20"/>
  <c r="AL315" i="20"/>
  <c r="AK315" i="20"/>
  <c r="AM315" i="20"/>
  <c r="J315" i="20"/>
  <c r="I315" i="20"/>
  <c r="H316" i="20"/>
  <c r="K315" i="20"/>
  <c r="L315" i="20"/>
  <c r="BA316" i="20"/>
  <c r="AZ317" i="20" s="1"/>
  <c r="BF315" i="20"/>
  <c r="BE315" i="20"/>
  <c r="BD315" i="20"/>
  <c r="BB315" i="20"/>
  <c r="BC315" i="20"/>
  <c r="AE315" i="20"/>
  <c r="AD315" i="20"/>
  <c r="Z316" i="20"/>
  <c r="Y317" i="20" s="1"/>
  <c r="AC315" i="20"/>
  <c r="AB315" i="20"/>
  <c r="AA315" i="20"/>
  <c r="AR316" i="20"/>
  <c r="AQ317" i="20" s="1"/>
  <c r="AV315" i="20"/>
  <c r="AU315" i="20"/>
  <c r="AT315" i="20"/>
  <c r="AS315" i="20"/>
  <c r="AW315" i="20"/>
  <c r="BK315" i="20"/>
  <c r="BL315" i="20"/>
  <c r="BJ316" i="20"/>
  <c r="BI317" i="20" s="1"/>
  <c r="BN315" i="20"/>
  <c r="BM315" i="20"/>
  <c r="BO315" i="20"/>
  <c r="J312" i="16"/>
  <c r="K312" i="16"/>
  <c r="H313" i="16"/>
  <c r="L313" i="16" s="1"/>
  <c r="I312" i="16"/>
  <c r="T311" i="16"/>
  <c r="U311" i="16"/>
  <c r="AB311" i="16"/>
  <c r="AD311" i="16"/>
  <c r="BR311" i="16"/>
  <c r="BX311" i="16"/>
  <c r="BI311" i="16"/>
  <c r="BO311" i="16"/>
  <c r="AZ311" i="16"/>
  <c r="BF311" i="16"/>
  <c r="AW311" i="16"/>
  <c r="AN311" i="16"/>
  <c r="AE311" i="16"/>
  <c r="BU311" i="16"/>
  <c r="BT311" i="16"/>
  <c r="BS312" i="16"/>
  <c r="BW312" i="16" s="1"/>
  <c r="BV311" i="16"/>
  <c r="BK311" i="16"/>
  <c r="BJ312" i="16"/>
  <c r="BN312" i="16" s="1"/>
  <c r="BM311" i="16"/>
  <c r="BL311" i="16"/>
  <c r="BA312" i="16"/>
  <c r="BE312" i="16" s="1"/>
  <c r="BD311" i="16"/>
  <c r="BB311" i="16"/>
  <c r="BC311" i="16"/>
  <c r="AR312" i="16"/>
  <c r="AQ312" i="16" s="1"/>
  <c r="AU311" i="16"/>
  <c r="AS311" i="16"/>
  <c r="AT311" i="16"/>
  <c r="AJ311" i="16"/>
  <c r="AI312" i="16"/>
  <c r="AH312" i="16" s="1"/>
  <c r="AL311" i="16"/>
  <c r="AK311" i="16"/>
  <c r="AA311" i="16"/>
  <c r="Z312" i="16"/>
  <c r="Y312" i="16" s="1"/>
  <c r="AC311" i="16"/>
  <c r="S311" i="16"/>
  <c r="R311" i="16"/>
  <c r="Q312" i="16"/>
  <c r="P312" i="16" s="1"/>
  <c r="V311" i="16"/>
  <c r="BF317" i="21" l="1"/>
  <c r="BB317" i="21"/>
  <c r="BC317" i="21"/>
  <c r="BA318" i="21"/>
  <c r="AZ318" i="21" s="1"/>
  <c r="BE317" i="21"/>
  <c r="BD317" i="21"/>
  <c r="CB318" i="21"/>
  <c r="CA318" i="21" s="1"/>
  <c r="CG317" i="21"/>
  <c r="CE317" i="21"/>
  <c r="CF317" i="21"/>
  <c r="CD317" i="21"/>
  <c r="CC317" i="21"/>
  <c r="CB317" i="20"/>
  <c r="CA318" i="20" s="1"/>
  <c r="CG316" i="20"/>
  <c r="CE316" i="20"/>
  <c r="CD316" i="20"/>
  <c r="CC316" i="20"/>
  <c r="CF316" i="20"/>
  <c r="CD312" i="16"/>
  <c r="CC312" i="16"/>
  <c r="CG312" i="16"/>
  <c r="CF312" i="16"/>
  <c r="CB313" i="16"/>
  <c r="CA313" i="16" s="1"/>
  <c r="CE312" i="16"/>
  <c r="BN317" i="21"/>
  <c r="BM317" i="21"/>
  <c r="BK317" i="21"/>
  <c r="BO317" i="21"/>
  <c r="BL317" i="21"/>
  <c r="BJ318" i="21"/>
  <c r="BI318" i="21" s="1"/>
  <c r="Z318" i="21"/>
  <c r="Y318" i="21" s="1"/>
  <c r="AE317" i="21"/>
  <c r="AB317" i="21"/>
  <c r="AA317" i="21"/>
  <c r="AC317" i="21"/>
  <c r="AD317" i="21"/>
  <c r="T318" i="21"/>
  <c r="S318" i="21"/>
  <c r="Q319" i="21"/>
  <c r="P319" i="21" s="1"/>
  <c r="V318" i="21"/>
  <c r="U318" i="21"/>
  <c r="R318" i="21"/>
  <c r="BT318" i="21"/>
  <c r="BW318" i="21"/>
  <c r="BU318" i="21"/>
  <c r="BX318" i="21"/>
  <c r="BV318" i="21"/>
  <c r="BS319" i="21"/>
  <c r="BR319" i="21" s="1"/>
  <c r="AR319" i="21"/>
  <c r="AQ319" i="21" s="1"/>
  <c r="AW318" i="21"/>
  <c r="AS318" i="21"/>
  <c r="AV318" i="21"/>
  <c r="AT318" i="21"/>
  <c r="AU318" i="21"/>
  <c r="AN318" i="21"/>
  <c r="AM318" i="21"/>
  <c r="AL318" i="21"/>
  <c r="AI319" i="21"/>
  <c r="AH319" i="21" s="1"/>
  <c r="AJ318" i="21"/>
  <c r="AK318" i="21"/>
  <c r="I318" i="21"/>
  <c r="L318" i="21"/>
  <c r="H319" i="21"/>
  <c r="K318" i="21"/>
  <c r="J318" i="21"/>
  <c r="AV312" i="16"/>
  <c r="AM312" i="16"/>
  <c r="L316" i="20"/>
  <c r="K316" i="20"/>
  <c r="J316" i="20"/>
  <c r="H317" i="20"/>
  <c r="I316" i="20"/>
  <c r="AI317" i="20"/>
  <c r="AH318" i="20" s="1"/>
  <c r="AN316" i="20"/>
  <c r="AM316" i="20"/>
  <c r="AL316" i="20"/>
  <c r="AK316" i="20"/>
  <c r="AJ316" i="20"/>
  <c r="Q317" i="20"/>
  <c r="P318" i="20" s="1"/>
  <c r="V316" i="20"/>
  <c r="U316" i="20"/>
  <c r="T316" i="20"/>
  <c r="S316" i="20"/>
  <c r="R316" i="20"/>
  <c r="Z317" i="20"/>
  <c r="Y318" i="20" s="1"/>
  <c r="AE316" i="20"/>
  <c r="AA316" i="20"/>
  <c r="AC316" i="20"/>
  <c r="AB316" i="20"/>
  <c r="AD316" i="20"/>
  <c r="BC316" i="20"/>
  <c r="BB316" i="20"/>
  <c r="BF316" i="20"/>
  <c r="BE316" i="20"/>
  <c r="BA317" i="20"/>
  <c r="AZ318" i="20" s="1"/>
  <c r="BD316" i="20"/>
  <c r="BW316" i="20"/>
  <c r="BV316" i="20"/>
  <c r="BU316" i="20"/>
  <c r="BX316" i="20"/>
  <c r="BT316" i="20"/>
  <c r="BS317" i="20"/>
  <c r="BR318" i="20" s="1"/>
  <c r="BM316" i="20"/>
  <c r="BL316" i="20"/>
  <c r="BK316" i="20"/>
  <c r="BO316" i="20"/>
  <c r="BJ317" i="20"/>
  <c r="BI318" i="20" s="1"/>
  <c r="BN316" i="20"/>
  <c r="AS316" i="20"/>
  <c r="AR317" i="20"/>
  <c r="AQ318" i="20" s="1"/>
  <c r="AW316" i="20"/>
  <c r="AU316" i="20"/>
  <c r="AT316" i="20"/>
  <c r="AV316" i="20"/>
  <c r="J313" i="16"/>
  <c r="K313" i="16"/>
  <c r="H314" i="16"/>
  <c r="L314" i="16" s="1"/>
  <c r="I313" i="16"/>
  <c r="T312" i="16"/>
  <c r="U312" i="16"/>
  <c r="AB312" i="16"/>
  <c r="AD312" i="16"/>
  <c r="BR312" i="16"/>
  <c r="BX312" i="16"/>
  <c r="BI312" i="16"/>
  <c r="BO312" i="16"/>
  <c r="AZ312" i="16"/>
  <c r="BF312" i="16"/>
  <c r="AW312" i="16"/>
  <c r="AN312" i="16"/>
  <c r="AE312" i="16"/>
  <c r="BV312" i="16"/>
  <c r="BU312" i="16"/>
  <c r="BT312" i="16"/>
  <c r="BS313" i="16"/>
  <c r="BW313" i="16" s="1"/>
  <c r="BL312" i="16"/>
  <c r="BK312" i="16"/>
  <c r="BM312" i="16"/>
  <c r="BJ313" i="16"/>
  <c r="BN313" i="16" s="1"/>
  <c r="BB312" i="16"/>
  <c r="BD312" i="16"/>
  <c r="BA313" i="16"/>
  <c r="BE313" i="16" s="1"/>
  <c r="BC312" i="16"/>
  <c r="AS312" i="16"/>
  <c r="AU312" i="16"/>
  <c r="AR313" i="16"/>
  <c r="AQ313" i="16" s="1"/>
  <c r="AT312" i="16"/>
  <c r="AK312" i="16"/>
  <c r="AJ312" i="16"/>
  <c r="AL312" i="16"/>
  <c r="AI313" i="16"/>
  <c r="AH313" i="16" s="1"/>
  <c r="AC312" i="16"/>
  <c r="AA312" i="16"/>
  <c r="Z313" i="16"/>
  <c r="Y313" i="16" s="1"/>
  <c r="S312" i="16"/>
  <c r="R312" i="16"/>
  <c r="Q313" i="16"/>
  <c r="P313" i="16" s="1"/>
  <c r="V312" i="16"/>
  <c r="BC318" i="21" l="1"/>
  <c r="BE318" i="21"/>
  <c r="BB318" i="21"/>
  <c r="BF318" i="21"/>
  <c r="BD318" i="21"/>
  <c r="BA319" i="21"/>
  <c r="AZ319" i="21" s="1"/>
  <c r="CC317" i="20"/>
  <c r="CB318" i="20"/>
  <c r="CA319" i="20" s="1"/>
  <c r="CF317" i="20"/>
  <c r="CG317" i="20"/>
  <c r="CE317" i="20"/>
  <c r="CD317" i="20"/>
  <c r="CB319" i="21"/>
  <c r="CA319" i="21" s="1"/>
  <c r="CF318" i="21"/>
  <c r="CG318" i="21"/>
  <c r="CE318" i="21"/>
  <c r="CD318" i="21"/>
  <c r="CC318" i="21"/>
  <c r="CE313" i="16"/>
  <c r="CD313" i="16"/>
  <c r="CC313" i="16"/>
  <c r="CB314" i="16"/>
  <c r="CA314" i="16" s="1"/>
  <c r="CG313" i="16"/>
  <c r="CF313" i="16"/>
  <c r="BO318" i="21"/>
  <c r="BL318" i="21"/>
  <c r="BK318" i="21"/>
  <c r="BJ319" i="21"/>
  <c r="BI319" i="21" s="1"/>
  <c r="BM318" i="21"/>
  <c r="BN318" i="21"/>
  <c r="AE318" i="21"/>
  <c r="AA318" i="21"/>
  <c r="AB318" i="21"/>
  <c r="AC318" i="21"/>
  <c r="AD318" i="21"/>
  <c r="Z319" i="21"/>
  <c r="Y319" i="21" s="1"/>
  <c r="AI320" i="21"/>
  <c r="AH320" i="21" s="1"/>
  <c r="AK319" i="21"/>
  <c r="AN319" i="21"/>
  <c r="AJ319" i="21"/>
  <c r="AL319" i="21"/>
  <c r="AM319" i="21"/>
  <c r="AU319" i="21"/>
  <c r="AT319" i="21"/>
  <c r="AR320" i="21"/>
  <c r="AQ320" i="21" s="1"/>
  <c r="AS319" i="21"/>
  <c r="AW319" i="21"/>
  <c r="AV319" i="21"/>
  <c r="BV319" i="21"/>
  <c r="BU319" i="21"/>
  <c r="BS320" i="21"/>
  <c r="BR320" i="21" s="1"/>
  <c r="BW319" i="21"/>
  <c r="BX319" i="21"/>
  <c r="BT319" i="21"/>
  <c r="K319" i="21"/>
  <c r="J319" i="21"/>
  <c r="H320" i="21"/>
  <c r="L319" i="21"/>
  <c r="I319" i="21"/>
  <c r="V319" i="21"/>
  <c r="U319" i="21"/>
  <c r="Q320" i="21"/>
  <c r="P320" i="21" s="1"/>
  <c r="S319" i="21"/>
  <c r="R319" i="21"/>
  <c r="T319" i="21"/>
  <c r="AV313" i="16"/>
  <c r="AM313" i="16"/>
  <c r="BS318" i="20"/>
  <c r="BR319" i="20" s="1"/>
  <c r="BX317" i="20"/>
  <c r="BW317" i="20"/>
  <c r="BV317" i="20"/>
  <c r="BU317" i="20"/>
  <c r="BT317" i="20"/>
  <c r="BE317" i="20"/>
  <c r="BD317" i="20"/>
  <c r="BC317" i="20"/>
  <c r="BB317" i="20"/>
  <c r="BA318" i="20"/>
  <c r="AZ319" i="20" s="1"/>
  <c r="BF317" i="20"/>
  <c r="AK317" i="20"/>
  <c r="AJ317" i="20"/>
  <c r="AM317" i="20"/>
  <c r="AL317" i="20"/>
  <c r="AI318" i="20"/>
  <c r="AH319" i="20" s="1"/>
  <c r="AN317" i="20"/>
  <c r="AA317" i="20"/>
  <c r="Z318" i="20"/>
  <c r="Y319" i="20" s="1"/>
  <c r="AE317" i="20"/>
  <c r="AD317" i="20"/>
  <c r="AB317" i="20"/>
  <c r="AC317" i="20"/>
  <c r="BO317" i="20"/>
  <c r="BN317" i="20"/>
  <c r="BM317" i="20"/>
  <c r="BL317" i="20"/>
  <c r="BK317" i="20"/>
  <c r="BJ318" i="20"/>
  <c r="BI319" i="20" s="1"/>
  <c r="Q318" i="20"/>
  <c r="P319" i="20" s="1"/>
  <c r="U317" i="20"/>
  <c r="T317" i="20"/>
  <c r="S317" i="20"/>
  <c r="R317" i="20"/>
  <c r="V317" i="20"/>
  <c r="H318" i="20"/>
  <c r="L317" i="20"/>
  <c r="K317" i="20"/>
  <c r="I317" i="20"/>
  <c r="J317" i="20"/>
  <c r="AU317" i="20"/>
  <c r="AT317" i="20"/>
  <c r="AS317" i="20"/>
  <c r="AR318" i="20"/>
  <c r="AQ319" i="20" s="1"/>
  <c r="AW317" i="20"/>
  <c r="AV317" i="20"/>
  <c r="J314" i="16"/>
  <c r="K314" i="16"/>
  <c r="H315" i="16"/>
  <c r="L315" i="16" s="1"/>
  <c r="I314" i="16"/>
  <c r="T313" i="16"/>
  <c r="U313" i="16"/>
  <c r="AB313" i="16"/>
  <c r="AD313" i="16"/>
  <c r="BR313" i="16"/>
  <c r="BX313" i="16"/>
  <c r="BI313" i="16"/>
  <c r="BO313" i="16"/>
  <c r="AZ313" i="16"/>
  <c r="BF313" i="16"/>
  <c r="AW313" i="16"/>
  <c r="AN313" i="16"/>
  <c r="AE313" i="16"/>
  <c r="BV313" i="16"/>
  <c r="BU313" i="16"/>
  <c r="BS314" i="16"/>
  <c r="BW314" i="16" s="1"/>
  <c r="BT313" i="16"/>
  <c r="BM313" i="16"/>
  <c r="BL313" i="16"/>
  <c r="BK313" i="16"/>
  <c r="BJ314" i="16"/>
  <c r="BN314" i="16" s="1"/>
  <c r="BC313" i="16"/>
  <c r="BB313" i="16"/>
  <c r="BD313" i="16"/>
  <c r="BA314" i="16"/>
  <c r="BE314" i="16" s="1"/>
  <c r="AT313" i="16"/>
  <c r="AS313" i="16"/>
  <c r="AU313" i="16"/>
  <c r="AR314" i="16"/>
  <c r="AQ314" i="16" s="1"/>
  <c r="AL313" i="16"/>
  <c r="AK313" i="16"/>
  <c r="AJ313" i="16"/>
  <c r="AI314" i="16"/>
  <c r="AH314" i="16" s="1"/>
  <c r="AC313" i="16"/>
  <c r="AA313" i="16"/>
  <c r="Z314" i="16"/>
  <c r="Y314" i="16" s="1"/>
  <c r="S313" i="16"/>
  <c r="R313" i="16"/>
  <c r="Q314" i="16"/>
  <c r="P314" i="16" s="1"/>
  <c r="V313" i="16"/>
  <c r="BC319" i="21" l="1"/>
  <c r="BA320" i="21"/>
  <c r="AZ320" i="21" s="1"/>
  <c r="BD319" i="21"/>
  <c r="BF319" i="21"/>
  <c r="BE319" i="21"/>
  <c r="BB319" i="21"/>
  <c r="CC319" i="21"/>
  <c r="CB320" i="21"/>
  <c r="CA320" i="21" s="1"/>
  <c r="CG319" i="21"/>
  <c r="CF319" i="21"/>
  <c r="CE319" i="21"/>
  <c r="CD319" i="21"/>
  <c r="CD318" i="20"/>
  <c r="CC318" i="20"/>
  <c r="CB319" i="20"/>
  <c r="CA320" i="20" s="1"/>
  <c r="CG318" i="20"/>
  <c r="CF318" i="20"/>
  <c r="CE318" i="20"/>
  <c r="CF314" i="16"/>
  <c r="CE314" i="16"/>
  <c r="CD314" i="16"/>
  <c r="CB315" i="16"/>
  <c r="CA315" i="16" s="1"/>
  <c r="CG314" i="16"/>
  <c r="CC314" i="16"/>
  <c r="BK319" i="21"/>
  <c r="BL319" i="21"/>
  <c r="BJ320" i="21"/>
  <c r="BI320" i="21" s="1"/>
  <c r="BM319" i="21"/>
  <c r="BN319" i="21"/>
  <c r="BO319" i="21"/>
  <c r="Z320" i="21"/>
  <c r="Y320" i="21" s="1"/>
  <c r="AE319" i="21"/>
  <c r="AB319" i="21"/>
  <c r="AD319" i="21"/>
  <c r="AC319" i="21"/>
  <c r="AA319" i="21"/>
  <c r="BX320" i="21"/>
  <c r="BW320" i="21"/>
  <c r="BV320" i="21"/>
  <c r="BT320" i="21"/>
  <c r="BU320" i="21"/>
  <c r="BS321" i="21"/>
  <c r="BR321" i="21" s="1"/>
  <c r="L320" i="21"/>
  <c r="I320" i="21"/>
  <c r="K320" i="21"/>
  <c r="H321" i="21"/>
  <c r="J320" i="21"/>
  <c r="Q321" i="21"/>
  <c r="P321" i="21" s="1"/>
  <c r="S320" i="21"/>
  <c r="U320" i="21"/>
  <c r="R320" i="21"/>
  <c r="T320" i="21"/>
  <c r="V320" i="21"/>
  <c r="AT320" i="21"/>
  <c r="AS320" i="21"/>
  <c r="AW320" i="21"/>
  <c r="AV320" i="21"/>
  <c r="AR321" i="21"/>
  <c r="AQ321" i="21" s="1"/>
  <c r="AU320" i="21"/>
  <c r="AJ320" i="21"/>
  <c r="AM320" i="21"/>
  <c r="AI321" i="21"/>
  <c r="AH321" i="21" s="1"/>
  <c r="AL320" i="21"/>
  <c r="AN320" i="21"/>
  <c r="AK320" i="21"/>
  <c r="AV314" i="16"/>
  <c r="AM314" i="16"/>
  <c r="AC318" i="20"/>
  <c r="AB318" i="20"/>
  <c r="AA318" i="20"/>
  <c r="AE318" i="20"/>
  <c r="AD318" i="20"/>
  <c r="Z319" i="20"/>
  <c r="Y320" i="20" s="1"/>
  <c r="S318" i="20"/>
  <c r="R318" i="20"/>
  <c r="Q319" i="20"/>
  <c r="P320" i="20" s="1"/>
  <c r="V318" i="20"/>
  <c r="U318" i="20"/>
  <c r="T318" i="20"/>
  <c r="AM318" i="20"/>
  <c r="AL318" i="20"/>
  <c r="AK318" i="20"/>
  <c r="AJ318" i="20"/>
  <c r="AI319" i="20"/>
  <c r="AH320" i="20" s="1"/>
  <c r="AN318" i="20"/>
  <c r="BA319" i="20"/>
  <c r="AZ320" i="20" s="1"/>
  <c r="BF318" i="20"/>
  <c r="BE318" i="20"/>
  <c r="BD318" i="20"/>
  <c r="BC318" i="20"/>
  <c r="BB318" i="20"/>
  <c r="AW318" i="20"/>
  <c r="AV318" i="20"/>
  <c r="AU318" i="20"/>
  <c r="AT318" i="20"/>
  <c r="AR319" i="20"/>
  <c r="AQ320" i="20" s="1"/>
  <c r="AS318" i="20"/>
  <c r="H319" i="20"/>
  <c r="J318" i="20"/>
  <c r="I318" i="20"/>
  <c r="L318" i="20"/>
  <c r="K318" i="20"/>
  <c r="BJ319" i="20"/>
  <c r="BI320" i="20" s="1"/>
  <c r="BO318" i="20"/>
  <c r="BN318" i="20"/>
  <c r="BM318" i="20"/>
  <c r="BL318" i="20"/>
  <c r="BK318" i="20"/>
  <c r="BS319" i="20"/>
  <c r="BR320" i="20" s="1"/>
  <c r="BX318" i="20"/>
  <c r="BU318" i="20"/>
  <c r="BT318" i="20"/>
  <c r="BW318" i="20"/>
  <c r="BV318" i="20"/>
  <c r="J315" i="16"/>
  <c r="K315" i="16"/>
  <c r="H316" i="16"/>
  <c r="L316" i="16" s="1"/>
  <c r="I315" i="16"/>
  <c r="T314" i="16"/>
  <c r="U314" i="16"/>
  <c r="AB314" i="16"/>
  <c r="AD314" i="16"/>
  <c r="BR314" i="16"/>
  <c r="BX314" i="16"/>
  <c r="BI314" i="16"/>
  <c r="BO314" i="16"/>
  <c r="AZ314" i="16"/>
  <c r="BF314" i="16"/>
  <c r="AW314" i="16"/>
  <c r="AN314" i="16"/>
  <c r="AE314" i="16"/>
  <c r="BV314" i="16"/>
  <c r="BT314" i="16"/>
  <c r="BS315" i="16"/>
  <c r="BW315" i="16" s="1"/>
  <c r="BU314" i="16"/>
  <c r="BM314" i="16"/>
  <c r="BL314" i="16"/>
  <c r="BJ315" i="16"/>
  <c r="BN315" i="16" s="1"/>
  <c r="BK314" i="16"/>
  <c r="BD314" i="16"/>
  <c r="BC314" i="16"/>
  <c r="BA315" i="16"/>
  <c r="BE315" i="16" s="1"/>
  <c r="BB314" i="16"/>
  <c r="AU314" i="16"/>
  <c r="AT314" i="16"/>
  <c r="AR315" i="16"/>
  <c r="AQ315" i="16" s="1"/>
  <c r="AS314" i="16"/>
  <c r="AL314" i="16"/>
  <c r="AK314" i="16"/>
  <c r="AI315" i="16"/>
  <c r="AH315" i="16" s="1"/>
  <c r="AJ314" i="16"/>
  <c r="AC314" i="16"/>
  <c r="AA314" i="16"/>
  <c r="Z315" i="16"/>
  <c r="Y315" i="16" s="1"/>
  <c r="S314" i="16"/>
  <c r="R314" i="16"/>
  <c r="Q315" i="16"/>
  <c r="P315" i="16" s="1"/>
  <c r="V314" i="16"/>
  <c r="BD320" i="21" l="1"/>
  <c r="BE320" i="21"/>
  <c r="BB320" i="21"/>
  <c r="BF320" i="21"/>
  <c r="BA321" i="21"/>
  <c r="AZ321" i="21" s="1"/>
  <c r="BC320" i="21"/>
  <c r="CE319" i="20"/>
  <c r="CD319" i="20"/>
  <c r="CC319" i="20"/>
  <c r="CF319" i="20"/>
  <c r="CG319" i="20"/>
  <c r="CB320" i="20"/>
  <c r="CA321" i="20" s="1"/>
  <c r="CD320" i="21"/>
  <c r="CC320" i="21"/>
  <c r="CB321" i="21"/>
  <c r="CA321" i="21" s="1"/>
  <c r="CG320" i="21"/>
  <c r="CF320" i="21"/>
  <c r="CE320" i="21"/>
  <c r="CG315" i="16"/>
  <c r="CF315" i="16"/>
  <c r="CE315" i="16"/>
  <c r="CC315" i="16"/>
  <c r="CD315" i="16"/>
  <c r="CB316" i="16"/>
  <c r="CA316" i="16" s="1"/>
  <c r="BM320" i="21"/>
  <c r="BJ321" i="21"/>
  <c r="BI321" i="21" s="1"/>
  <c r="BN320" i="21"/>
  <c r="BK320" i="21"/>
  <c r="BO320" i="21"/>
  <c r="BL320" i="21"/>
  <c r="AA320" i="21"/>
  <c r="AE320" i="21"/>
  <c r="AC320" i="21"/>
  <c r="AD320" i="21"/>
  <c r="AB320" i="21"/>
  <c r="Z321" i="21"/>
  <c r="Y321" i="21" s="1"/>
  <c r="AV321" i="21"/>
  <c r="AU321" i="21"/>
  <c r="AS321" i="21"/>
  <c r="AW321" i="21"/>
  <c r="AT321" i="21"/>
  <c r="AR322" i="21"/>
  <c r="AQ322" i="21" s="1"/>
  <c r="BS322" i="21"/>
  <c r="BR322" i="21" s="1"/>
  <c r="BU321" i="21"/>
  <c r="BT321" i="21"/>
  <c r="BX321" i="21"/>
  <c r="BW321" i="21"/>
  <c r="BV321" i="21"/>
  <c r="R321" i="21"/>
  <c r="U321" i="21"/>
  <c r="V321" i="21"/>
  <c r="S321" i="21"/>
  <c r="T321" i="21"/>
  <c r="Q322" i="21"/>
  <c r="P322" i="21" s="1"/>
  <c r="AL321" i="21"/>
  <c r="AK321" i="21"/>
  <c r="AI322" i="21"/>
  <c r="AH322" i="21" s="1"/>
  <c r="AM321" i="21"/>
  <c r="AJ321" i="21"/>
  <c r="AN321" i="21"/>
  <c r="H322" i="21"/>
  <c r="J321" i="21"/>
  <c r="K321" i="21"/>
  <c r="I321" i="21"/>
  <c r="L321" i="21"/>
  <c r="AV315" i="16"/>
  <c r="AM315" i="16"/>
  <c r="AE319" i="20"/>
  <c r="AD319" i="20"/>
  <c r="AC319" i="20"/>
  <c r="AB319" i="20"/>
  <c r="Z320" i="20"/>
  <c r="Y321" i="20" s="1"/>
  <c r="AA319" i="20"/>
  <c r="BA320" i="20"/>
  <c r="AZ321" i="20" s="1"/>
  <c r="BF319" i="20"/>
  <c r="BE319" i="20"/>
  <c r="BD319" i="20"/>
  <c r="BC319" i="20"/>
  <c r="BB319" i="20"/>
  <c r="J319" i="20"/>
  <c r="I319" i="20"/>
  <c r="H320" i="20"/>
  <c r="L319" i="20"/>
  <c r="K319" i="20"/>
  <c r="AI320" i="20"/>
  <c r="AH321" i="20" s="1"/>
  <c r="AN319" i="20"/>
  <c r="AM319" i="20"/>
  <c r="AL319" i="20"/>
  <c r="AK319" i="20"/>
  <c r="AJ319" i="20"/>
  <c r="U319" i="20"/>
  <c r="T319" i="20"/>
  <c r="S319" i="20"/>
  <c r="R319" i="20"/>
  <c r="Q320" i="20"/>
  <c r="P321" i="20" s="1"/>
  <c r="V319" i="20"/>
  <c r="BK319" i="20"/>
  <c r="BJ320" i="20"/>
  <c r="BI321" i="20" s="1"/>
  <c r="BM319" i="20"/>
  <c r="BL319" i="20"/>
  <c r="BO319" i="20"/>
  <c r="BN319" i="20"/>
  <c r="BU319" i="20"/>
  <c r="BT319" i="20"/>
  <c r="BS320" i="20"/>
  <c r="BR321" i="20" s="1"/>
  <c r="BX319" i="20"/>
  <c r="BW319" i="20"/>
  <c r="BV319" i="20"/>
  <c r="AR320" i="20"/>
  <c r="AQ321" i="20" s="1"/>
  <c r="AW319" i="20"/>
  <c r="AV319" i="20"/>
  <c r="AS319" i="20"/>
  <c r="AU319" i="20"/>
  <c r="AT319" i="20"/>
  <c r="J316" i="16"/>
  <c r="K316" i="16"/>
  <c r="H317" i="16"/>
  <c r="L317" i="16" s="1"/>
  <c r="I316" i="16"/>
  <c r="T315" i="16"/>
  <c r="U315" i="16"/>
  <c r="AB315" i="16"/>
  <c r="AD315" i="16"/>
  <c r="BR315" i="16"/>
  <c r="BX315" i="16"/>
  <c r="BI315" i="16"/>
  <c r="BO315" i="16"/>
  <c r="AZ315" i="16"/>
  <c r="BF315" i="16"/>
  <c r="AW315" i="16"/>
  <c r="AN315" i="16"/>
  <c r="AE315" i="16"/>
  <c r="BS316" i="16"/>
  <c r="BW316" i="16" s="1"/>
  <c r="BV315" i="16"/>
  <c r="BU315" i="16"/>
  <c r="BT315" i="16"/>
  <c r="BM315" i="16"/>
  <c r="BK315" i="16"/>
  <c r="BJ316" i="16"/>
  <c r="BN316" i="16" s="1"/>
  <c r="BL315" i="16"/>
  <c r="BD315" i="16"/>
  <c r="BB315" i="16"/>
  <c r="BC315" i="16"/>
  <c r="BA316" i="16"/>
  <c r="BE316" i="16" s="1"/>
  <c r="AU315" i="16"/>
  <c r="AT315" i="16"/>
  <c r="AS315" i="16"/>
  <c r="AR316" i="16"/>
  <c r="AQ316" i="16" s="1"/>
  <c r="AL315" i="16"/>
  <c r="AI316" i="16"/>
  <c r="AH316" i="16" s="1"/>
  <c r="AK315" i="16"/>
  <c r="AJ315" i="16"/>
  <c r="AC315" i="16"/>
  <c r="AA315" i="16"/>
  <c r="Z316" i="16"/>
  <c r="Y316" i="16" s="1"/>
  <c r="S315" i="16"/>
  <c r="R315" i="16"/>
  <c r="V315" i="16"/>
  <c r="Q316" i="16"/>
  <c r="P316" i="16" s="1"/>
  <c r="BD321" i="21" l="1"/>
  <c r="BA322" i="21"/>
  <c r="AZ322" i="21" s="1"/>
  <c r="BE321" i="21"/>
  <c r="BF321" i="21"/>
  <c r="BB321" i="21"/>
  <c r="BC321" i="21"/>
  <c r="CF320" i="20"/>
  <c r="CE320" i="20"/>
  <c r="CD320" i="20"/>
  <c r="CC320" i="20"/>
  <c r="CB321" i="20"/>
  <c r="CA322" i="20" s="1"/>
  <c r="CG320" i="20"/>
  <c r="CE321" i="21"/>
  <c r="CD321" i="21"/>
  <c r="CC321" i="21"/>
  <c r="CB322" i="21"/>
  <c r="CA322" i="21" s="1"/>
  <c r="CG321" i="21"/>
  <c r="CF321" i="21"/>
  <c r="CG316" i="16"/>
  <c r="CF316" i="16"/>
  <c r="CD316" i="16"/>
  <c r="CC316" i="16"/>
  <c r="CB317" i="16"/>
  <c r="CA317" i="16" s="1"/>
  <c r="CE316" i="16"/>
  <c r="BM321" i="21"/>
  <c r="BN321" i="21"/>
  <c r="BL321" i="21"/>
  <c r="BK321" i="21"/>
  <c r="BO321" i="21"/>
  <c r="BJ322" i="21"/>
  <c r="BI322" i="21" s="1"/>
  <c r="AC321" i="21"/>
  <c r="Z322" i="21"/>
  <c r="Y322" i="21" s="1"/>
  <c r="AE321" i="21"/>
  <c r="AA321" i="21"/>
  <c r="AB321" i="21"/>
  <c r="AD321" i="21"/>
  <c r="BT322" i="21"/>
  <c r="BW322" i="21"/>
  <c r="BS323" i="21"/>
  <c r="BR323" i="21" s="1"/>
  <c r="BV322" i="21"/>
  <c r="BU322" i="21"/>
  <c r="BX322" i="21"/>
  <c r="AR323" i="21"/>
  <c r="AQ323" i="21" s="1"/>
  <c r="AW322" i="21"/>
  <c r="AS322" i="21"/>
  <c r="AU322" i="21"/>
  <c r="AT322" i="21"/>
  <c r="AV322" i="21"/>
  <c r="AN322" i="21"/>
  <c r="AM322" i="21"/>
  <c r="AJ322" i="21"/>
  <c r="AK322" i="21"/>
  <c r="AL322" i="21"/>
  <c r="AI323" i="21"/>
  <c r="AH323" i="21" s="1"/>
  <c r="I322" i="21"/>
  <c r="L322" i="21"/>
  <c r="J322" i="21"/>
  <c r="H323" i="21"/>
  <c r="K322" i="21"/>
  <c r="T322" i="21"/>
  <c r="S322" i="21"/>
  <c r="Q323" i="21"/>
  <c r="P323" i="21" s="1"/>
  <c r="R322" i="21"/>
  <c r="U322" i="21"/>
  <c r="V322" i="21"/>
  <c r="AV316" i="16"/>
  <c r="AM316" i="16"/>
  <c r="Q321" i="20"/>
  <c r="P322" i="20" s="1"/>
  <c r="V320" i="20"/>
  <c r="U320" i="20"/>
  <c r="T320" i="20"/>
  <c r="R320" i="20"/>
  <c r="S320" i="20"/>
  <c r="Z321" i="20"/>
  <c r="Y322" i="20" s="1"/>
  <c r="AE320" i="20"/>
  <c r="AD320" i="20"/>
  <c r="AA320" i="20"/>
  <c r="AC320" i="20"/>
  <c r="AB320" i="20"/>
  <c r="BW320" i="20"/>
  <c r="BV320" i="20"/>
  <c r="BU320" i="20"/>
  <c r="BT320" i="20"/>
  <c r="BS321" i="20"/>
  <c r="BR322" i="20" s="1"/>
  <c r="BX320" i="20"/>
  <c r="BM320" i="20"/>
  <c r="BL320" i="20"/>
  <c r="BK320" i="20"/>
  <c r="BO320" i="20"/>
  <c r="BN320" i="20"/>
  <c r="BJ321" i="20"/>
  <c r="BI322" i="20" s="1"/>
  <c r="AI321" i="20"/>
  <c r="AH322" i="20" s="1"/>
  <c r="AN320" i="20"/>
  <c r="AK320" i="20"/>
  <c r="AM320" i="20"/>
  <c r="AL320" i="20"/>
  <c r="AJ320" i="20"/>
  <c r="AS320" i="20"/>
  <c r="AR321" i="20"/>
  <c r="AQ322" i="20" s="1"/>
  <c r="AU320" i="20"/>
  <c r="AT320" i="20"/>
  <c r="AW320" i="20"/>
  <c r="AV320" i="20"/>
  <c r="L320" i="20"/>
  <c r="K320" i="20"/>
  <c r="J320" i="20"/>
  <c r="I320" i="20"/>
  <c r="H321" i="20"/>
  <c r="BC320" i="20"/>
  <c r="BB320" i="20"/>
  <c r="BE320" i="20"/>
  <c r="BA321" i="20"/>
  <c r="AZ322" i="20" s="1"/>
  <c r="BF320" i="20"/>
  <c r="BD320" i="20"/>
  <c r="J317" i="16"/>
  <c r="K317" i="16"/>
  <c r="H318" i="16"/>
  <c r="L318" i="16" s="1"/>
  <c r="I317" i="16"/>
  <c r="T316" i="16"/>
  <c r="U316" i="16"/>
  <c r="AB316" i="16"/>
  <c r="AD316" i="16"/>
  <c r="BR316" i="16"/>
  <c r="BX316" i="16"/>
  <c r="BI316" i="16"/>
  <c r="BO316" i="16"/>
  <c r="AZ316" i="16"/>
  <c r="BF316" i="16"/>
  <c r="AW316" i="16"/>
  <c r="AN316" i="16"/>
  <c r="AE316" i="16"/>
  <c r="BS317" i="16"/>
  <c r="BW317" i="16" s="1"/>
  <c r="BT316" i="16"/>
  <c r="BU316" i="16"/>
  <c r="BV316" i="16"/>
  <c r="BL316" i="16"/>
  <c r="BJ317" i="16"/>
  <c r="BN317" i="16" s="1"/>
  <c r="BK316" i="16"/>
  <c r="BM316" i="16"/>
  <c r="BB316" i="16"/>
  <c r="BA317" i="16"/>
  <c r="BE317" i="16" s="1"/>
  <c r="BD316" i="16"/>
  <c r="BC316" i="16"/>
  <c r="AS316" i="16"/>
  <c r="AR317" i="16"/>
  <c r="AQ317" i="16" s="1"/>
  <c r="AU316" i="16"/>
  <c r="AT316" i="16"/>
  <c r="AJ316" i="16"/>
  <c r="AI317" i="16"/>
  <c r="AH317" i="16" s="1"/>
  <c r="AL316" i="16"/>
  <c r="AK316" i="16"/>
  <c r="Z317" i="16"/>
  <c r="Y317" i="16" s="1"/>
  <c r="AC316" i="16"/>
  <c r="AA316" i="16"/>
  <c r="S316" i="16"/>
  <c r="R316" i="16"/>
  <c r="Q317" i="16"/>
  <c r="P317" i="16" s="1"/>
  <c r="V316" i="16"/>
  <c r="BB322" i="21" l="1"/>
  <c r="BF322" i="21"/>
  <c r="BE322" i="21"/>
  <c r="BD322" i="21"/>
  <c r="BC322" i="21"/>
  <c r="BA323" i="21"/>
  <c r="AZ323" i="21" s="1"/>
  <c r="CG321" i="20"/>
  <c r="CF321" i="20"/>
  <c r="CE321" i="20"/>
  <c r="CD321" i="20"/>
  <c r="CB322" i="20"/>
  <c r="CA323" i="20" s="1"/>
  <c r="CC321" i="20"/>
  <c r="CF322" i="21"/>
  <c r="CE322" i="21"/>
  <c r="CD322" i="21"/>
  <c r="CB323" i="21"/>
  <c r="CA323" i="21" s="1"/>
  <c r="CG322" i="21"/>
  <c r="CC322" i="21"/>
  <c r="CB318" i="16"/>
  <c r="CA318" i="16" s="1"/>
  <c r="CG317" i="16"/>
  <c r="CE317" i="16"/>
  <c r="CD317" i="16"/>
  <c r="CF317" i="16"/>
  <c r="CC317" i="16"/>
  <c r="BO322" i="21"/>
  <c r="BM322" i="21"/>
  <c r="BL322" i="21"/>
  <c r="BN322" i="21"/>
  <c r="BK322" i="21"/>
  <c r="BJ323" i="21"/>
  <c r="BI323" i="21" s="1"/>
  <c r="Z323" i="21"/>
  <c r="Y323" i="21" s="1"/>
  <c r="AB322" i="21"/>
  <c r="AA322" i="21"/>
  <c r="AC322" i="21"/>
  <c r="AE322" i="21"/>
  <c r="AD322" i="21"/>
  <c r="AU323" i="21"/>
  <c r="AR324" i="21"/>
  <c r="AQ324" i="21" s="1"/>
  <c r="AV323" i="21"/>
  <c r="AS323" i="21"/>
  <c r="AT323" i="21"/>
  <c r="AW323" i="21"/>
  <c r="K323" i="21"/>
  <c r="J323" i="21"/>
  <c r="H324" i="21"/>
  <c r="I323" i="21"/>
  <c r="L323" i="21"/>
  <c r="BV323" i="21"/>
  <c r="BU323" i="21"/>
  <c r="BS324" i="21"/>
  <c r="BR324" i="21" s="1"/>
  <c r="BX323" i="21"/>
  <c r="BT323" i="21"/>
  <c r="BW323" i="21"/>
  <c r="V323" i="21"/>
  <c r="U323" i="21"/>
  <c r="T323" i="21"/>
  <c r="S323" i="21"/>
  <c r="R323" i="21"/>
  <c r="Q324" i="21"/>
  <c r="P324" i="21" s="1"/>
  <c r="AI324" i="21"/>
  <c r="AH324" i="21" s="1"/>
  <c r="AK323" i="21"/>
  <c r="AL323" i="21"/>
  <c r="AN323" i="21"/>
  <c r="AM323" i="21"/>
  <c r="AJ323" i="21"/>
  <c r="AV317" i="16"/>
  <c r="AM317" i="16"/>
  <c r="H322" i="20"/>
  <c r="L321" i="20"/>
  <c r="K321" i="20"/>
  <c r="I321" i="20"/>
  <c r="J321" i="20"/>
  <c r="AU321" i="20"/>
  <c r="AT321" i="20"/>
  <c r="AS321" i="20"/>
  <c r="AW321" i="20"/>
  <c r="AR322" i="20"/>
  <c r="AQ323" i="20" s="1"/>
  <c r="AV321" i="20"/>
  <c r="AK321" i="20"/>
  <c r="AJ321" i="20"/>
  <c r="AM321" i="20"/>
  <c r="AI322" i="20"/>
  <c r="AH323" i="20" s="1"/>
  <c r="AL321" i="20"/>
  <c r="AN321" i="20"/>
  <c r="BE321" i="20"/>
  <c r="BD321" i="20"/>
  <c r="BC321" i="20"/>
  <c r="BB321" i="20"/>
  <c r="BA322" i="20"/>
  <c r="AZ323" i="20" s="1"/>
  <c r="BF321" i="20"/>
  <c r="BO321" i="20"/>
  <c r="BN321" i="20"/>
  <c r="BM321" i="20"/>
  <c r="BL321" i="20"/>
  <c r="BJ322" i="20"/>
  <c r="BI323" i="20" s="1"/>
  <c r="BK321" i="20"/>
  <c r="BS322" i="20"/>
  <c r="BR323" i="20" s="1"/>
  <c r="BX321" i="20"/>
  <c r="BW321" i="20"/>
  <c r="BV321" i="20"/>
  <c r="BU321" i="20"/>
  <c r="BT321" i="20"/>
  <c r="AA321" i="20"/>
  <c r="Z322" i="20"/>
  <c r="Y323" i="20" s="1"/>
  <c r="AC321" i="20"/>
  <c r="AD321" i="20"/>
  <c r="AB321" i="20"/>
  <c r="AE321" i="20"/>
  <c r="Q322" i="20"/>
  <c r="P323" i="20" s="1"/>
  <c r="V321" i="20"/>
  <c r="S321" i="20"/>
  <c r="U321" i="20"/>
  <c r="T321" i="20"/>
  <c r="R321" i="20"/>
  <c r="J318" i="16"/>
  <c r="K318" i="16"/>
  <c r="H319" i="16"/>
  <c r="L319" i="16" s="1"/>
  <c r="I318" i="16"/>
  <c r="T317" i="16"/>
  <c r="U317" i="16"/>
  <c r="AB317" i="16"/>
  <c r="AD317" i="16"/>
  <c r="BR317" i="16"/>
  <c r="BX317" i="16"/>
  <c r="BI317" i="16"/>
  <c r="BO317" i="16"/>
  <c r="AZ317" i="16"/>
  <c r="BF317" i="16"/>
  <c r="AW317" i="16"/>
  <c r="AN317" i="16"/>
  <c r="AE317" i="16"/>
  <c r="BS318" i="16"/>
  <c r="BW318" i="16" s="1"/>
  <c r="BV317" i="16"/>
  <c r="BU317" i="16"/>
  <c r="BT317" i="16"/>
  <c r="BJ318" i="16"/>
  <c r="BN318" i="16" s="1"/>
  <c r="BM317" i="16"/>
  <c r="BL317" i="16"/>
  <c r="BK317" i="16"/>
  <c r="BC317" i="16"/>
  <c r="BD317" i="16"/>
  <c r="BA318" i="16"/>
  <c r="BE318" i="16" s="1"/>
  <c r="BB317" i="16"/>
  <c r="AT317" i="16"/>
  <c r="AU317" i="16"/>
  <c r="AS317" i="16"/>
  <c r="AR318" i="16"/>
  <c r="AQ318" i="16" s="1"/>
  <c r="AI318" i="16"/>
  <c r="AH318" i="16" s="1"/>
  <c r="AK317" i="16"/>
  <c r="AJ317" i="16"/>
  <c r="AL317" i="16"/>
  <c r="Z318" i="16"/>
  <c r="Y318" i="16" s="1"/>
  <c r="AC317" i="16"/>
  <c r="AA317" i="16"/>
  <c r="S317" i="16"/>
  <c r="R317" i="16"/>
  <c r="Q318" i="16"/>
  <c r="P318" i="16" s="1"/>
  <c r="V317" i="16"/>
  <c r="BD323" i="21" l="1"/>
  <c r="BB323" i="21"/>
  <c r="BA324" i="21"/>
  <c r="AZ324" i="21" s="1"/>
  <c r="BC323" i="21"/>
  <c r="BF323" i="21"/>
  <c r="BE323" i="21"/>
  <c r="CG322" i="20"/>
  <c r="CF322" i="20"/>
  <c r="CE322" i="20"/>
  <c r="CC322" i="20"/>
  <c r="CD322" i="20"/>
  <c r="CB323" i="20"/>
  <c r="CA324" i="20" s="1"/>
  <c r="CG323" i="21"/>
  <c r="CF323" i="21"/>
  <c r="CE323" i="21"/>
  <c r="CC323" i="21"/>
  <c r="CD323" i="21"/>
  <c r="CB324" i="21"/>
  <c r="CA324" i="21" s="1"/>
  <c r="CB319" i="16"/>
  <c r="CA319" i="16" s="1"/>
  <c r="CF318" i="16"/>
  <c r="CE318" i="16"/>
  <c r="CG318" i="16"/>
  <c r="CD318" i="16"/>
  <c r="CC318" i="16"/>
  <c r="BK323" i="21"/>
  <c r="BL323" i="21"/>
  <c r="BM323" i="21"/>
  <c r="BJ324" i="21"/>
  <c r="BI324" i="21" s="1"/>
  <c r="BO323" i="21"/>
  <c r="BN323" i="21"/>
  <c r="AC323" i="21"/>
  <c r="AB323" i="21"/>
  <c r="AA323" i="21"/>
  <c r="AD323" i="21"/>
  <c r="AE323" i="21"/>
  <c r="Z324" i="21"/>
  <c r="Y324" i="21" s="1"/>
  <c r="Q325" i="21"/>
  <c r="P325" i="21" s="1"/>
  <c r="S324" i="21"/>
  <c r="V324" i="21"/>
  <c r="R324" i="21"/>
  <c r="U324" i="21"/>
  <c r="T324" i="21"/>
  <c r="BX324" i="21"/>
  <c r="BW324" i="21"/>
  <c r="BS325" i="21"/>
  <c r="BR325" i="21" s="1"/>
  <c r="BU324" i="21"/>
  <c r="BT324" i="21"/>
  <c r="BV324" i="21"/>
  <c r="AT324" i="21"/>
  <c r="AS324" i="21"/>
  <c r="AW324" i="21"/>
  <c r="AR325" i="21"/>
  <c r="AQ325" i="21" s="1"/>
  <c r="AV324" i="21"/>
  <c r="AU324" i="21"/>
  <c r="L324" i="21"/>
  <c r="H325" i="21"/>
  <c r="J324" i="21"/>
  <c r="K324" i="21"/>
  <c r="I324" i="21"/>
  <c r="AJ324" i="21"/>
  <c r="AM324" i="21"/>
  <c r="AN324" i="21"/>
  <c r="AI325" i="21"/>
  <c r="AH325" i="21" s="1"/>
  <c r="AL324" i="21"/>
  <c r="AK324" i="21"/>
  <c r="AV318" i="16"/>
  <c r="AM318" i="16"/>
  <c r="BJ323" i="20"/>
  <c r="BI324" i="20" s="1"/>
  <c r="BO322" i="20"/>
  <c r="BN322" i="20"/>
  <c r="BK322" i="20"/>
  <c r="BM322" i="20"/>
  <c r="BL322" i="20"/>
  <c r="BA323" i="20"/>
  <c r="AZ324" i="20" s="1"/>
  <c r="BF322" i="20"/>
  <c r="BE322" i="20"/>
  <c r="BD322" i="20"/>
  <c r="BC322" i="20"/>
  <c r="BB322" i="20"/>
  <c r="AC322" i="20"/>
  <c r="AB322" i="20"/>
  <c r="AA322" i="20"/>
  <c r="AE322" i="20"/>
  <c r="Z323" i="20"/>
  <c r="Y324" i="20" s="1"/>
  <c r="AD322" i="20"/>
  <c r="BS323" i="20"/>
  <c r="BR324" i="20" s="1"/>
  <c r="BX322" i="20"/>
  <c r="BU322" i="20"/>
  <c r="BT322" i="20"/>
  <c r="BW322" i="20"/>
  <c r="BV322" i="20"/>
  <c r="AW322" i="20"/>
  <c r="AV322" i="20"/>
  <c r="AU322" i="20"/>
  <c r="AT322" i="20"/>
  <c r="AR323" i="20"/>
  <c r="AQ324" i="20" s="1"/>
  <c r="AS322" i="20"/>
  <c r="S322" i="20"/>
  <c r="R322" i="20"/>
  <c r="U322" i="20"/>
  <c r="Q323" i="20"/>
  <c r="P324" i="20" s="1"/>
  <c r="V322" i="20"/>
  <c r="T322" i="20"/>
  <c r="AM322" i="20"/>
  <c r="AL322" i="20"/>
  <c r="AK322" i="20"/>
  <c r="AJ322" i="20"/>
  <c r="AI323" i="20"/>
  <c r="AH324" i="20" s="1"/>
  <c r="AN322" i="20"/>
  <c r="H323" i="20"/>
  <c r="J322" i="20"/>
  <c r="L322" i="20"/>
  <c r="K322" i="20"/>
  <c r="I322" i="20"/>
  <c r="J319" i="16"/>
  <c r="K319" i="16"/>
  <c r="H320" i="16"/>
  <c r="L320" i="16" s="1"/>
  <c r="I319" i="16"/>
  <c r="T318" i="16"/>
  <c r="U318" i="16"/>
  <c r="AB318" i="16"/>
  <c r="AD318" i="16"/>
  <c r="BR318" i="16"/>
  <c r="BX318" i="16"/>
  <c r="BI318" i="16"/>
  <c r="BO318" i="16"/>
  <c r="AZ318" i="16"/>
  <c r="BF318" i="16"/>
  <c r="AW318" i="16"/>
  <c r="AN318" i="16"/>
  <c r="AE318" i="16"/>
  <c r="BT318" i="16"/>
  <c r="BS319" i="16"/>
  <c r="BW319" i="16" s="1"/>
  <c r="BV318" i="16"/>
  <c r="BU318" i="16"/>
  <c r="BJ319" i="16"/>
  <c r="BN319" i="16" s="1"/>
  <c r="BM318" i="16"/>
  <c r="BK318" i="16"/>
  <c r="BL318" i="16"/>
  <c r="BA319" i="16"/>
  <c r="BE319" i="16" s="1"/>
  <c r="BD318" i="16"/>
  <c r="BC318" i="16"/>
  <c r="BB318" i="16"/>
  <c r="AR319" i="16"/>
  <c r="AQ319" i="16" s="1"/>
  <c r="AU318" i="16"/>
  <c r="AT318" i="16"/>
  <c r="AS318" i="16"/>
  <c r="AI319" i="16"/>
  <c r="AH319" i="16" s="1"/>
  <c r="AL318" i="16"/>
  <c r="AK318" i="16"/>
  <c r="AJ318" i="16"/>
  <c r="AA318" i="16"/>
  <c r="Z319" i="16"/>
  <c r="Y319" i="16" s="1"/>
  <c r="AC318" i="16"/>
  <c r="S318" i="16"/>
  <c r="R318" i="16"/>
  <c r="V318" i="16"/>
  <c r="Q319" i="16"/>
  <c r="P319" i="16" s="1"/>
  <c r="BD324" i="21" l="1"/>
  <c r="BF324" i="21"/>
  <c r="BE324" i="21"/>
  <c r="BB324" i="21"/>
  <c r="BA325" i="21"/>
  <c r="AZ325" i="21" s="1"/>
  <c r="BC324" i="21"/>
  <c r="CG324" i="21"/>
  <c r="CF324" i="21"/>
  <c r="CD324" i="21"/>
  <c r="CB325" i="21"/>
  <c r="CA325" i="21" s="1"/>
  <c r="CE324" i="21"/>
  <c r="CC324" i="21"/>
  <c r="CB324" i="20"/>
  <c r="CA325" i="20" s="1"/>
  <c r="CG323" i="20"/>
  <c r="CF323" i="20"/>
  <c r="CD323" i="20"/>
  <c r="CC323" i="20"/>
  <c r="CE323" i="20"/>
  <c r="CC319" i="16"/>
  <c r="CB320" i="16"/>
  <c r="CA320" i="16" s="1"/>
  <c r="CG319" i="16"/>
  <c r="CF319" i="16"/>
  <c r="CE319" i="16"/>
  <c r="CD319" i="16"/>
  <c r="BM324" i="21"/>
  <c r="BN324" i="21"/>
  <c r="BK324" i="21"/>
  <c r="BL324" i="21"/>
  <c r="BJ325" i="21"/>
  <c r="BI325" i="21" s="1"/>
  <c r="BO324" i="21"/>
  <c r="AD324" i="21"/>
  <c r="AB324" i="21"/>
  <c r="AC324" i="21"/>
  <c r="AA324" i="21"/>
  <c r="AE324" i="21"/>
  <c r="Z325" i="21"/>
  <c r="Y325" i="21" s="1"/>
  <c r="AV325" i="21"/>
  <c r="AU325" i="21"/>
  <c r="AR326" i="21"/>
  <c r="AQ326" i="21" s="1"/>
  <c r="AT325" i="21"/>
  <c r="AW325" i="21"/>
  <c r="AS325" i="21"/>
  <c r="BS326" i="21"/>
  <c r="BR326" i="21" s="1"/>
  <c r="BU325" i="21"/>
  <c r="BV325" i="21"/>
  <c r="BW325" i="21"/>
  <c r="BT325" i="21"/>
  <c r="BX325" i="21"/>
  <c r="AL325" i="21"/>
  <c r="AK325" i="21"/>
  <c r="AI326" i="21"/>
  <c r="AH326" i="21" s="1"/>
  <c r="AN325" i="21"/>
  <c r="AJ325" i="21"/>
  <c r="AM325" i="21"/>
  <c r="H326" i="21"/>
  <c r="J325" i="21"/>
  <c r="L325" i="21"/>
  <c r="K325" i="21"/>
  <c r="I325" i="21"/>
  <c r="R325" i="21"/>
  <c r="U325" i="21"/>
  <c r="Q326" i="21"/>
  <c r="P326" i="21" s="1"/>
  <c r="T325" i="21"/>
  <c r="V325" i="21"/>
  <c r="S325" i="21"/>
  <c r="AV319" i="16"/>
  <c r="AM319" i="16"/>
  <c r="AI324" i="20"/>
  <c r="AH325" i="20" s="1"/>
  <c r="AN323" i="20"/>
  <c r="AM323" i="20"/>
  <c r="AL323" i="20"/>
  <c r="AJ323" i="20"/>
  <c r="AK323" i="20"/>
  <c r="BU323" i="20"/>
  <c r="BT323" i="20"/>
  <c r="BW323" i="20"/>
  <c r="BX323" i="20"/>
  <c r="BV323" i="20"/>
  <c r="BS324" i="20"/>
  <c r="BR325" i="20" s="1"/>
  <c r="BA324" i="20"/>
  <c r="AZ325" i="20" s="1"/>
  <c r="BF323" i="20"/>
  <c r="BC323" i="20"/>
  <c r="BD323" i="20"/>
  <c r="BB323" i="20"/>
  <c r="BE323" i="20"/>
  <c r="AE323" i="20"/>
  <c r="AD323" i="20"/>
  <c r="AC323" i="20"/>
  <c r="AB323" i="20"/>
  <c r="AA323" i="20"/>
  <c r="Z324" i="20"/>
  <c r="Y325" i="20" s="1"/>
  <c r="J323" i="20"/>
  <c r="I323" i="20"/>
  <c r="L323" i="20"/>
  <c r="H324" i="20"/>
  <c r="K323" i="20"/>
  <c r="AR324" i="20"/>
  <c r="AQ325" i="20" s="1"/>
  <c r="AW323" i="20"/>
  <c r="AV323" i="20"/>
  <c r="AS323" i="20"/>
  <c r="AU323" i="20"/>
  <c r="AT323" i="20"/>
  <c r="BK323" i="20"/>
  <c r="BJ324" i="20"/>
  <c r="BI325" i="20" s="1"/>
  <c r="BM323" i="20"/>
  <c r="BO323" i="20"/>
  <c r="BL323" i="20"/>
  <c r="BN323" i="20"/>
  <c r="U323" i="20"/>
  <c r="T323" i="20"/>
  <c r="S323" i="20"/>
  <c r="R323" i="20"/>
  <c r="Q324" i="20"/>
  <c r="P325" i="20" s="1"/>
  <c r="V323" i="20"/>
  <c r="J320" i="16"/>
  <c r="K320" i="16"/>
  <c r="H321" i="16"/>
  <c r="L321" i="16" s="1"/>
  <c r="I320" i="16"/>
  <c r="T319" i="16"/>
  <c r="U319" i="16"/>
  <c r="AB319" i="16"/>
  <c r="AD319" i="16"/>
  <c r="BR319" i="16"/>
  <c r="BX319" i="16"/>
  <c r="BI319" i="16"/>
  <c r="BO319" i="16"/>
  <c r="AZ319" i="16"/>
  <c r="BF319" i="16"/>
  <c r="AW319" i="16"/>
  <c r="AN319" i="16"/>
  <c r="AE319" i="16"/>
  <c r="BU319" i="16"/>
  <c r="BT319" i="16"/>
  <c r="BV319" i="16"/>
  <c r="BS320" i="16"/>
  <c r="BW320" i="16" s="1"/>
  <c r="BK319" i="16"/>
  <c r="BJ320" i="16"/>
  <c r="BN320" i="16" s="1"/>
  <c r="BL319" i="16"/>
  <c r="BM319" i="16"/>
  <c r="BA320" i="16"/>
  <c r="BE320" i="16" s="1"/>
  <c r="BC319" i="16"/>
  <c r="BB319" i="16"/>
  <c r="BD319" i="16"/>
  <c r="AR320" i="16"/>
  <c r="AQ320" i="16" s="1"/>
  <c r="AU319" i="16"/>
  <c r="AT319" i="16"/>
  <c r="AS319" i="16"/>
  <c r="AJ319" i="16"/>
  <c r="AI320" i="16"/>
  <c r="AH320" i="16" s="1"/>
  <c r="AL319" i="16"/>
  <c r="AK319" i="16"/>
  <c r="AA319" i="16"/>
  <c r="Z320" i="16"/>
  <c r="Y320" i="16" s="1"/>
  <c r="AC319" i="16"/>
  <c r="S319" i="16"/>
  <c r="R319" i="16"/>
  <c r="Q320" i="16"/>
  <c r="P320" i="16" s="1"/>
  <c r="V319" i="16"/>
  <c r="BA326" i="21" l="1"/>
  <c r="AZ326" i="21" s="1"/>
  <c r="BE325" i="21"/>
  <c r="BC325" i="21"/>
  <c r="BB325" i="21"/>
  <c r="BD325" i="21"/>
  <c r="BF325" i="21"/>
  <c r="CB326" i="21"/>
  <c r="CA326" i="21" s="1"/>
  <c r="CG325" i="21"/>
  <c r="CE325" i="21"/>
  <c r="CF325" i="21"/>
  <c r="CD325" i="21"/>
  <c r="CC325" i="21"/>
  <c r="CB325" i="20"/>
  <c r="CA326" i="20" s="1"/>
  <c r="CG324" i="20"/>
  <c r="CE324" i="20"/>
  <c r="CF324" i="20"/>
  <c r="CD324" i="20"/>
  <c r="CC324" i="20"/>
  <c r="CD320" i="16"/>
  <c r="CC320" i="16"/>
  <c r="CG320" i="16"/>
  <c r="CF320" i="16"/>
  <c r="CE320" i="16"/>
  <c r="CB321" i="16"/>
  <c r="CA321" i="16" s="1"/>
  <c r="BO325" i="21"/>
  <c r="BJ326" i="21"/>
  <c r="BI326" i="21" s="1"/>
  <c r="BN325" i="21"/>
  <c r="BM325" i="21"/>
  <c r="BL325" i="21"/>
  <c r="BK325" i="21"/>
  <c r="AB325" i="21"/>
  <c r="Z326" i="21"/>
  <c r="Y326" i="21" s="1"/>
  <c r="AC325" i="21"/>
  <c r="AD325" i="21"/>
  <c r="AE325" i="21"/>
  <c r="AA325" i="21"/>
  <c r="I326" i="21"/>
  <c r="L326" i="21"/>
  <c r="J326" i="21"/>
  <c r="K326" i="21"/>
  <c r="H327" i="21"/>
  <c r="AR327" i="21"/>
  <c r="AQ327" i="21" s="1"/>
  <c r="AW326" i="21"/>
  <c r="AS326" i="21"/>
  <c r="AV326" i="21"/>
  <c r="AU326" i="21"/>
  <c r="AT326" i="21"/>
  <c r="T326" i="21"/>
  <c r="S326" i="21"/>
  <c r="Q327" i="21"/>
  <c r="P327" i="21" s="1"/>
  <c r="U326" i="21"/>
  <c r="V326" i="21"/>
  <c r="R326" i="21"/>
  <c r="AN326" i="21"/>
  <c r="AM326" i="21"/>
  <c r="AI327" i="21"/>
  <c r="AH327" i="21" s="1"/>
  <c r="AK326" i="21"/>
  <c r="AL326" i="21"/>
  <c r="AJ326" i="21"/>
  <c r="BT326" i="21"/>
  <c r="BW326" i="21"/>
  <c r="BX326" i="21"/>
  <c r="BV326" i="21"/>
  <c r="BU326" i="21"/>
  <c r="BS327" i="21"/>
  <c r="BR327" i="21" s="1"/>
  <c r="AV320" i="16"/>
  <c r="AM320" i="16"/>
  <c r="L324" i="20"/>
  <c r="K324" i="20"/>
  <c r="J324" i="20"/>
  <c r="I324" i="20"/>
  <c r="H325" i="20"/>
  <c r="BC324" i="20"/>
  <c r="BB324" i="20"/>
  <c r="BE324" i="20"/>
  <c r="BA325" i="20"/>
  <c r="AZ326" i="20" s="1"/>
  <c r="BF324" i="20"/>
  <c r="BD324" i="20"/>
  <c r="BW324" i="20"/>
  <c r="BV324" i="20"/>
  <c r="BU324" i="20"/>
  <c r="BT324" i="20"/>
  <c r="BS325" i="20"/>
  <c r="BR326" i="20" s="1"/>
  <c r="BX324" i="20"/>
  <c r="Q325" i="20"/>
  <c r="P326" i="20" s="1"/>
  <c r="V324" i="20"/>
  <c r="U324" i="20"/>
  <c r="T324" i="20"/>
  <c r="S324" i="20"/>
  <c r="R324" i="20"/>
  <c r="Z325" i="20"/>
  <c r="Y326" i="20" s="1"/>
  <c r="AE324" i="20"/>
  <c r="AD324" i="20"/>
  <c r="AA324" i="20"/>
  <c r="AC324" i="20"/>
  <c r="AB324" i="20"/>
  <c r="BM324" i="20"/>
  <c r="BL324" i="20"/>
  <c r="BK324" i="20"/>
  <c r="BO324" i="20"/>
  <c r="BN324" i="20"/>
  <c r="BJ325" i="20"/>
  <c r="BI326" i="20" s="1"/>
  <c r="AS324" i="20"/>
  <c r="AR325" i="20"/>
  <c r="AQ326" i="20" s="1"/>
  <c r="AU324" i="20"/>
  <c r="AV324" i="20"/>
  <c r="AT324" i="20"/>
  <c r="AW324" i="20"/>
  <c r="AI325" i="20"/>
  <c r="AH326" i="20" s="1"/>
  <c r="AN324" i="20"/>
  <c r="AK324" i="20"/>
  <c r="AM324" i="20"/>
  <c r="AL324" i="20"/>
  <c r="AJ324" i="20"/>
  <c r="J321" i="16"/>
  <c r="K321" i="16"/>
  <c r="H322" i="16"/>
  <c r="L322" i="16" s="1"/>
  <c r="I321" i="16"/>
  <c r="T320" i="16"/>
  <c r="U320" i="16"/>
  <c r="AB320" i="16"/>
  <c r="AD320" i="16"/>
  <c r="BR320" i="16"/>
  <c r="BX320" i="16"/>
  <c r="BI320" i="16"/>
  <c r="BO320" i="16"/>
  <c r="AZ320" i="16"/>
  <c r="BF320" i="16"/>
  <c r="AW320" i="16"/>
  <c r="AN320" i="16"/>
  <c r="AE320" i="16"/>
  <c r="BV320" i="16"/>
  <c r="BU320" i="16"/>
  <c r="BT320" i="16"/>
  <c r="BS321" i="16"/>
  <c r="BW321" i="16" s="1"/>
  <c r="BL320" i="16"/>
  <c r="BK320" i="16"/>
  <c r="BJ321" i="16"/>
  <c r="BN321" i="16" s="1"/>
  <c r="BM320" i="16"/>
  <c r="BB320" i="16"/>
  <c r="BA321" i="16"/>
  <c r="BE321" i="16" s="1"/>
  <c r="BC320" i="16"/>
  <c r="BD320" i="16"/>
  <c r="AS320" i="16"/>
  <c r="AR321" i="16"/>
  <c r="AQ321" i="16" s="1"/>
  <c r="AU320" i="16"/>
  <c r="AT320" i="16"/>
  <c r="AK320" i="16"/>
  <c r="AJ320" i="16"/>
  <c r="AI321" i="16"/>
  <c r="AH321" i="16" s="1"/>
  <c r="AL320" i="16"/>
  <c r="AC320" i="16"/>
  <c r="AA320" i="16"/>
  <c r="Z321" i="16"/>
  <c r="Y321" i="16" s="1"/>
  <c r="S320" i="16"/>
  <c r="R320" i="16"/>
  <c r="Q321" i="16"/>
  <c r="P321" i="16" s="1"/>
  <c r="V320" i="16"/>
  <c r="BE326" i="21" l="1"/>
  <c r="BF326" i="21"/>
  <c r="BB326" i="21"/>
  <c r="BC326" i="21"/>
  <c r="BA327" i="21"/>
  <c r="AZ327" i="21" s="1"/>
  <c r="BD326" i="21"/>
  <c r="CB326" i="20"/>
  <c r="CA327" i="20" s="1"/>
  <c r="CC325" i="20"/>
  <c r="CF325" i="20"/>
  <c r="CE325" i="20"/>
  <c r="CD325" i="20"/>
  <c r="CG325" i="20"/>
  <c r="CB327" i="21"/>
  <c r="CA327" i="21" s="1"/>
  <c r="CF326" i="21"/>
  <c r="CG326" i="21"/>
  <c r="CD326" i="21"/>
  <c r="CC326" i="21"/>
  <c r="CE326" i="21"/>
  <c r="CE321" i="16"/>
  <c r="CD321" i="16"/>
  <c r="CC321" i="16"/>
  <c r="CB322" i="16"/>
  <c r="CA322" i="16" s="1"/>
  <c r="CG321" i="16"/>
  <c r="CF321" i="16"/>
  <c r="BO326" i="21"/>
  <c r="BK326" i="21"/>
  <c r="BJ327" i="21"/>
  <c r="BI327" i="21" s="1"/>
  <c r="BN326" i="21"/>
  <c r="BM326" i="21"/>
  <c r="BL326" i="21"/>
  <c r="AB326" i="21"/>
  <c r="Z327" i="21"/>
  <c r="Y327" i="21" s="1"/>
  <c r="AE326" i="21"/>
  <c r="AC326" i="21"/>
  <c r="AA326" i="21"/>
  <c r="AD326" i="21"/>
  <c r="BV327" i="21"/>
  <c r="BU327" i="21"/>
  <c r="BS328" i="21"/>
  <c r="BR328" i="21" s="1"/>
  <c r="BT327" i="21"/>
  <c r="BW327" i="21"/>
  <c r="BX327" i="21"/>
  <c r="V327" i="21"/>
  <c r="U327" i="21"/>
  <c r="R327" i="21"/>
  <c r="Q328" i="21"/>
  <c r="P328" i="21" s="1"/>
  <c r="S327" i="21"/>
  <c r="T327" i="21"/>
  <c r="AU327" i="21"/>
  <c r="AW327" i="21"/>
  <c r="AT327" i="21"/>
  <c r="AR328" i="21"/>
  <c r="AQ328" i="21" s="1"/>
  <c r="AV327" i="21"/>
  <c r="AS327" i="21"/>
  <c r="K327" i="21"/>
  <c r="J327" i="21"/>
  <c r="H328" i="21"/>
  <c r="L327" i="21"/>
  <c r="I327" i="21"/>
  <c r="AI328" i="21"/>
  <c r="AH328" i="21" s="1"/>
  <c r="AK327" i="21"/>
  <c r="AM327" i="21"/>
  <c r="AN327" i="21"/>
  <c r="AJ327" i="21"/>
  <c r="AL327" i="21"/>
  <c r="AV321" i="16"/>
  <c r="AM321" i="16"/>
  <c r="BO325" i="20"/>
  <c r="BN325" i="20"/>
  <c r="BM325" i="20"/>
  <c r="BL325" i="20"/>
  <c r="BJ326" i="20"/>
  <c r="BI327" i="20" s="1"/>
  <c r="BK325" i="20"/>
  <c r="H326" i="20"/>
  <c r="L325" i="20"/>
  <c r="K325" i="20"/>
  <c r="J325" i="20"/>
  <c r="I325" i="20"/>
  <c r="AA325" i="20"/>
  <c r="Z326" i="20"/>
  <c r="Y327" i="20" s="1"/>
  <c r="AC325" i="20"/>
  <c r="AB325" i="20"/>
  <c r="AE325" i="20"/>
  <c r="AD325" i="20"/>
  <c r="Q326" i="20"/>
  <c r="P327" i="20" s="1"/>
  <c r="V325" i="20"/>
  <c r="S325" i="20"/>
  <c r="U325" i="20"/>
  <c r="T325" i="20"/>
  <c r="R325" i="20"/>
  <c r="AU325" i="20"/>
  <c r="AT325" i="20"/>
  <c r="AS325" i="20"/>
  <c r="AW325" i="20"/>
  <c r="AV325" i="20"/>
  <c r="AR326" i="20"/>
  <c r="AQ327" i="20" s="1"/>
  <c r="BE325" i="20"/>
  <c r="BD325" i="20"/>
  <c r="BC325" i="20"/>
  <c r="BB325" i="20"/>
  <c r="BA326" i="20"/>
  <c r="AZ327" i="20" s="1"/>
  <c r="BF325" i="20"/>
  <c r="AK325" i="20"/>
  <c r="AJ325" i="20"/>
  <c r="AM325" i="20"/>
  <c r="AI326" i="20"/>
  <c r="AH327" i="20" s="1"/>
  <c r="AN325" i="20"/>
  <c r="AL325" i="20"/>
  <c r="BS326" i="20"/>
  <c r="BR327" i="20" s="1"/>
  <c r="BX325" i="20"/>
  <c r="BW325" i="20"/>
  <c r="BV325" i="20"/>
  <c r="BU325" i="20"/>
  <c r="BT325" i="20"/>
  <c r="J322" i="16"/>
  <c r="K322" i="16"/>
  <c r="H323" i="16"/>
  <c r="L323" i="16" s="1"/>
  <c r="I322" i="16"/>
  <c r="T321" i="16"/>
  <c r="U321" i="16"/>
  <c r="AB321" i="16"/>
  <c r="AD321" i="16"/>
  <c r="BR321" i="16"/>
  <c r="BX321" i="16"/>
  <c r="BI321" i="16"/>
  <c r="BO321" i="16"/>
  <c r="AZ321" i="16"/>
  <c r="BF321" i="16"/>
  <c r="AW321" i="16"/>
  <c r="AN321" i="16"/>
  <c r="AE321" i="16"/>
  <c r="BV321" i="16"/>
  <c r="BU321" i="16"/>
  <c r="BT321" i="16"/>
  <c r="BS322" i="16"/>
  <c r="BW322" i="16" s="1"/>
  <c r="BM321" i="16"/>
  <c r="BL321" i="16"/>
  <c r="BK321" i="16"/>
  <c r="BJ322" i="16"/>
  <c r="BN322" i="16" s="1"/>
  <c r="BC321" i="16"/>
  <c r="BB321" i="16"/>
  <c r="BA322" i="16"/>
  <c r="BE322" i="16" s="1"/>
  <c r="BD321" i="16"/>
  <c r="AT321" i="16"/>
  <c r="AS321" i="16"/>
  <c r="AU321" i="16"/>
  <c r="AR322" i="16"/>
  <c r="AQ322" i="16" s="1"/>
  <c r="AL321" i="16"/>
  <c r="AK321" i="16"/>
  <c r="AJ321" i="16"/>
  <c r="AI322" i="16"/>
  <c r="AH322" i="16" s="1"/>
  <c r="AC321" i="16"/>
  <c r="AA321" i="16"/>
  <c r="Z322" i="16"/>
  <c r="Y322" i="16" s="1"/>
  <c r="S321" i="16"/>
  <c r="R321" i="16"/>
  <c r="Q322" i="16"/>
  <c r="P322" i="16" s="1"/>
  <c r="V321" i="16"/>
  <c r="BF327" i="21" l="1"/>
  <c r="BD327" i="21"/>
  <c r="BA328" i="21"/>
  <c r="AZ328" i="21" s="1"/>
  <c r="BB327" i="21"/>
  <c r="BC327" i="21"/>
  <c r="BE327" i="21"/>
  <c r="CC326" i="20"/>
  <c r="CF326" i="20"/>
  <c r="CE326" i="20"/>
  <c r="CD326" i="20"/>
  <c r="CB327" i="20"/>
  <c r="CA328" i="20" s="1"/>
  <c r="CG326" i="20"/>
  <c r="CC327" i="21"/>
  <c r="CB328" i="21"/>
  <c r="CA328" i="21" s="1"/>
  <c r="CG327" i="21"/>
  <c r="CF327" i="21"/>
  <c r="CE327" i="21"/>
  <c r="CD327" i="21"/>
  <c r="CF322" i="16"/>
  <c r="CE322" i="16"/>
  <c r="CD322" i="16"/>
  <c r="CB323" i="16"/>
  <c r="CA323" i="16" s="1"/>
  <c r="CG322" i="16"/>
  <c r="CC322" i="16"/>
  <c r="BJ328" i="21"/>
  <c r="BI328" i="21" s="1"/>
  <c r="BO327" i="21"/>
  <c r="BM327" i="21"/>
  <c r="BL327" i="21"/>
  <c r="BK327" i="21"/>
  <c r="BN327" i="21"/>
  <c r="AE327" i="21"/>
  <c r="Z328" i="21"/>
  <c r="Y328" i="21" s="1"/>
  <c r="AC327" i="21"/>
  <c r="AA327" i="21"/>
  <c r="AB327" i="21"/>
  <c r="AD327" i="21"/>
  <c r="L328" i="21"/>
  <c r="K328" i="21"/>
  <c r="I328" i="21"/>
  <c r="J328" i="21"/>
  <c r="H329" i="21"/>
  <c r="AJ328" i="21"/>
  <c r="AM328" i="21"/>
  <c r="AK328" i="21"/>
  <c r="AN328" i="21"/>
  <c r="AL328" i="21"/>
  <c r="AI329" i="21"/>
  <c r="AH329" i="21" s="1"/>
  <c r="Q329" i="21"/>
  <c r="P329" i="21" s="1"/>
  <c r="S328" i="21"/>
  <c r="T328" i="21"/>
  <c r="V328" i="21"/>
  <c r="U328" i="21"/>
  <c r="R328" i="21"/>
  <c r="BX328" i="21"/>
  <c r="BW328" i="21"/>
  <c r="BV328" i="21"/>
  <c r="BU328" i="21"/>
  <c r="BT328" i="21"/>
  <c r="BS329" i="21"/>
  <c r="BR329" i="21" s="1"/>
  <c r="AT328" i="21"/>
  <c r="AS328" i="21"/>
  <c r="AW328" i="21"/>
  <c r="AR329" i="21"/>
  <c r="AQ329" i="21" s="1"/>
  <c r="AU328" i="21"/>
  <c r="AV328" i="21"/>
  <c r="AV322" i="16"/>
  <c r="AM322" i="16"/>
  <c r="BS327" i="20"/>
  <c r="BR328" i="20" s="1"/>
  <c r="BX326" i="20"/>
  <c r="BU326" i="20"/>
  <c r="BV326" i="20"/>
  <c r="BT326" i="20"/>
  <c r="BW326" i="20"/>
  <c r="H327" i="20"/>
  <c r="J326" i="20"/>
  <c r="K326" i="20"/>
  <c r="I326" i="20"/>
  <c r="L326" i="20"/>
  <c r="AC326" i="20"/>
  <c r="AB326" i="20"/>
  <c r="AA326" i="20"/>
  <c r="AE326" i="20"/>
  <c r="Z327" i="20"/>
  <c r="Y328" i="20" s="1"/>
  <c r="AD326" i="20"/>
  <c r="BA327" i="20"/>
  <c r="AZ328" i="20" s="1"/>
  <c r="BF326" i="20"/>
  <c r="BE326" i="20"/>
  <c r="BD326" i="20"/>
  <c r="BC326" i="20"/>
  <c r="BB326" i="20"/>
  <c r="BJ327" i="20"/>
  <c r="BI328" i="20" s="1"/>
  <c r="BO326" i="20"/>
  <c r="BN326" i="20"/>
  <c r="BK326" i="20"/>
  <c r="BM326" i="20"/>
  <c r="BL326" i="20"/>
  <c r="AM326" i="20"/>
  <c r="AL326" i="20"/>
  <c r="AK326" i="20"/>
  <c r="AJ326" i="20"/>
  <c r="AI327" i="20"/>
  <c r="AH328" i="20" s="1"/>
  <c r="AN326" i="20"/>
  <c r="S326" i="20"/>
  <c r="R326" i="20"/>
  <c r="U326" i="20"/>
  <c r="Q327" i="20"/>
  <c r="P328" i="20" s="1"/>
  <c r="T326" i="20"/>
  <c r="V326" i="20"/>
  <c r="AW326" i="20"/>
  <c r="AV326" i="20"/>
  <c r="AU326" i="20"/>
  <c r="AT326" i="20"/>
  <c r="AR327" i="20"/>
  <c r="AQ328" i="20" s="1"/>
  <c r="AS326" i="20"/>
  <c r="J323" i="16"/>
  <c r="K323" i="16"/>
  <c r="H324" i="16"/>
  <c r="L324" i="16" s="1"/>
  <c r="I323" i="16"/>
  <c r="T322" i="16"/>
  <c r="U322" i="16"/>
  <c r="AB322" i="16"/>
  <c r="AD322" i="16"/>
  <c r="BR322" i="16"/>
  <c r="BX322" i="16"/>
  <c r="BI322" i="16"/>
  <c r="BO322" i="16"/>
  <c r="AZ322" i="16"/>
  <c r="BF322" i="16"/>
  <c r="AW322" i="16"/>
  <c r="AN322" i="16"/>
  <c r="AE322" i="16"/>
  <c r="BV322" i="16"/>
  <c r="BS323" i="16"/>
  <c r="BW323" i="16" s="1"/>
  <c r="BU322" i="16"/>
  <c r="BT322" i="16"/>
  <c r="BM322" i="16"/>
  <c r="BL322" i="16"/>
  <c r="BJ323" i="16"/>
  <c r="BN323" i="16" s="1"/>
  <c r="BK322" i="16"/>
  <c r="BD322" i="16"/>
  <c r="BC322" i="16"/>
  <c r="BA323" i="16"/>
  <c r="BE323" i="16" s="1"/>
  <c r="BB322" i="16"/>
  <c r="AU322" i="16"/>
  <c r="AT322" i="16"/>
  <c r="AR323" i="16"/>
  <c r="AQ323" i="16" s="1"/>
  <c r="AS322" i="16"/>
  <c r="AL322" i="16"/>
  <c r="AK322" i="16"/>
  <c r="AI323" i="16"/>
  <c r="AH323" i="16" s="1"/>
  <c r="AJ322" i="16"/>
  <c r="AC322" i="16"/>
  <c r="AA322" i="16"/>
  <c r="Z323" i="16"/>
  <c r="Y323" i="16" s="1"/>
  <c r="S322" i="16"/>
  <c r="R322" i="16"/>
  <c r="V322" i="16"/>
  <c r="Q323" i="16"/>
  <c r="P323" i="16" s="1"/>
  <c r="BC328" i="21" l="1"/>
  <c r="BD328" i="21"/>
  <c r="BB328" i="21"/>
  <c r="BF328" i="21"/>
  <c r="BE328" i="21"/>
  <c r="BA329" i="21"/>
  <c r="AZ329" i="21" s="1"/>
  <c r="CG327" i="20"/>
  <c r="CD327" i="20"/>
  <c r="CC327" i="20"/>
  <c r="CB328" i="20"/>
  <c r="CA329" i="20" s="1"/>
  <c r="CF327" i="20"/>
  <c r="CE327" i="20"/>
  <c r="CD328" i="21"/>
  <c r="CC328" i="21"/>
  <c r="CB329" i="21"/>
  <c r="CA329" i="21" s="1"/>
  <c r="CF328" i="21"/>
  <c r="CG328" i="21"/>
  <c r="CE328" i="21"/>
  <c r="CG323" i="16"/>
  <c r="CF323" i="16"/>
  <c r="CE323" i="16"/>
  <c r="CC323" i="16"/>
  <c r="CD323" i="16"/>
  <c r="CB324" i="16"/>
  <c r="CA324" i="16" s="1"/>
  <c r="BJ329" i="21"/>
  <c r="BI329" i="21" s="1"/>
  <c r="BL328" i="21"/>
  <c r="BO328" i="21"/>
  <c r="BK328" i="21"/>
  <c r="BM328" i="21"/>
  <c r="BN328" i="21"/>
  <c r="AB328" i="21"/>
  <c r="AD328" i="21"/>
  <c r="Z329" i="21"/>
  <c r="Y329" i="21" s="1"/>
  <c r="AC328" i="21"/>
  <c r="AE328" i="21"/>
  <c r="AA328" i="21"/>
  <c r="H330" i="21"/>
  <c r="J329" i="21"/>
  <c r="I329" i="21"/>
  <c r="L329" i="21"/>
  <c r="K329" i="21"/>
  <c r="AV329" i="21"/>
  <c r="AU329" i="21"/>
  <c r="AW329" i="21"/>
  <c r="AT329" i="21"/>
  <c r="AR330" i="21"/>
  <c r="AQ330" i="21" s="1"/>
  <c r="AS329" i="21"/>
  <c r="R329" i="21"/>
  <c r="U329" i="21"/>
  <c r="V329" i="21"/>
  <c r="T329" i="21"/>
  <c r="Q330" i="21"/>
  <c r="P330" i="21" s="1"/>
  <c r="S329" i="21"/>
  <c r="BS330" i="21"/>
  <c r="BR330" i="21" s="1"/>
  <c r="BU329" i="21"/>
  <c r="BW329" i="21"/>
  <c r="BT329" i="21"/>
  <c r="BX329" i="21"/>
  <c r="BV329" i="21"/>
  <c r="AL329" i="21"/>
  <c r="AK329" i="21"/>
  <c r="AI330" i="21"/>
  <c r="AH330" i="21" s="1"/>
  <c r="AM329" i="21"/>
  <c r="AN329" i="21"/>
  <c r="AJ329" i="21"/>
  <c r="AV323" i="16"/>
  <c r="AM323" i="16"/>
  <c r="J327" i="20"/>
  <c r="I327" i="20"/>
  <c r="L327" i="20"/>
  <c r="H328" i="20"/>
  <c r="K327" i="20"/>
  <c r="AI328" i="20"/>
  <c r="AH329" i="20" s="1"/>
  <c r="AN327" i="20"/>
  <c r="AM327" i="20"/>
  <c r="AL327" i="20"/>
  <c r="AK327" i="20"/>
  <c r="AJ327" i="20"/>
  <c r="AR328" i="20"/>
  <c r="AQ329" i="20" s="1"/>
  <c r="AW327" i="20"/>
  <c r="AV327" i="20"/>
  <c r="AS327" i="20"/>
  <c r="AU327" i="20"/>
  <c r="AT327" i="20"/>
  <c r="U327" i="20"/>
  <c r="T327" i="20"/>
  <c r="S327" i="20"/>
  <c r="R327" i="20"/>
  <c r="Q328" i="20"/>
  <c r="P329" i="20" s="1"/>
  <c r="V327" i="20"/>
  <c r="BK327" i="20"/>
  <c r="BJ328" i="20"/>
  <c r="BI329" i="20" s="1"/>
  <c r="BM327" i="20"/>
  <c r="BO327" i="20"/>
  <c r="BN327" i="20"/>
  <c r="BL327" i="20"/>
  <c r="BA328" i="20"/>
  <c r="AZ329" i="20" s="1"/>
  <c r="BF327" i="20"/>
  <c r="BC327" i="20"/>
  <c r="BB327" i="20"/>
  <c r="BE327" i="20"/>
  <c r="BD327" i="20"/>
  <c r="BU327" i="20"/>
  <c r="BT327" i="20"/>
  <c r="BW327" i="20"/>
  <c r="BX327" i="20"/>
  <c r="BV327" i="20"/>
  <c r="BS328" i="20"/>
  <c r="BR329" i="20" s="1"/>
  <c r="AE327" i="20"/>
  <c r="AD327" i="20"/>
  <c r="AC327" i="20"/>
  <c r="AB327" i="20"/>
  <c r="Z328" i="20"/>
  <c r="Y329" i="20" s="1"/>
  <c r="AA327" i="20"/>
  <c r="J324" i="16"/>
  <c r="K324" i="16"/>
  <c r="H325" i="16"/>
  <c r="L325" i="16" s="1"/>
  <c r="I324" i="16"/>
  <c r="T323" i="16"/>
  <c r="U323" i="16"/>
  <c r="AB323" i="16"/>
  <c r="AD323" i="16"/>
  <c r="BR323" i="16"/>
  <c r="BX323" i="16"/>
  <c r="BI323" i="16"/>
  <c r="BO323" i="16"/>
  <c r="AZ323" i="16"/>
  <c r="BF323" i="16"/>
  <c r="AW323" i="16"/>
  <c r="AN323" i="16"/>
  <c r="AE323" i="16"/>
  <c r="BU323" i="16"/>
  <c r="BT323" i="16"/>
  <c r="BS324" i="16"/>
  <c r="BW324" i="16" s="1"/>
  <c r="BV323" i="16"/>
  <c r="BM323" i="16"/>
  <c r="BK323" i="16"/>
  <c r="BL323" i="16"/>
  <c r="BJ324" i="16"/>
  <c r="BN324" i="16" s="1"/>
  <c r="BD323" i="16"/>
  <c r="BA324" i="16"/>
  <c r="BE324" i="16" s="1"/>
  <c r="BC323" i="16"/>
  <c r="BB323" i="16"/>
  <c r="AU323" i="16"/>
  <c r="AS323" i="16"/>
  <c r="AR324" i="16"/>
  <c r="AQ324" i="16" s="1"/>
  <c r="AT323" i="16"/>
  <c r="AL323" i="16"/>
  <c r="AI324" i="16"/>
  <c r="AH324" i="16" s="1"/>
  <c r="AK323" i="16"/>
  <c r="AJ323" i="16"/>
  <c r="AC323" i="16"/>
  <c r="AA323" i="16"/>
  <c r="Z324" i="16"/>
  <c r="Y324" i="16" s="1"/>
  <c r="S323" i="16"/>
  <c r="R323" i="16"/>
  <c r="Q324" i="16"/>
  <c r="P324" i="16" s="1"/>
  <c r="V323" i="16"/>
  <c r="BD329" i="21" l="1"/>
  <c r="BC329" i="21"/>
  <c r="BA330" i="21"/>
  <c r="AZ330" i="21" s="1"/>
  <c r="BE329" i="21"/>
  <c r="BB329" i="21"/>
  <c r="BF329" i="21"/>
  <c r="CE328" i="20"/>
  <c r="CD328" i="20"/>
  <c r="CC328" i="20"/>
  <c r="CB329" i="20"/>
  <c r="CA330" i="20" s="1"/>
  <c r="CG328" i="20"/>
  <c r="CF328" i="20"/>
  <c r="CE329" i="21"/>
  <c r="CD329" i="21"/>
  <c r="CC329" i="21"/>
  <c r="CB330" i="21"/>
  <c r="CA330" i="21" s="1"/>
  <c r="CG329" i="21"/>
  <c r="CF329" i="21"/>
  <c r="CB325" i="16"/>
  <c r="CA325" i="16" s="1"/>
  <c r="CG324" i="16"/>
  <c r="CF324" i="16"/>
  <c r="CD324" i="16"/>
  <c r="CC324" i="16"/>
  <c r="CE324" i="16"/>
  <c r="BN329" i="21"/>
  <c r="BL329" i="21"/>
  <c r="BM329" i="21"/>
  <c r="BK329" i="21"/>
  <c r="BJ330" i="21"/>
  <c r="BI330" i="21" s="1"/>
  <c r="BO329" i="21"/>
  <c r="Z330" i="21"/>
  <c r="Y330" i="21" s="1"/>
  <c r="AC329" i="21"/>
  <c r="AD329" i="21"/>
  <c r="AE329" i="21"/>
  <c r="AA329" i="21"/>
  <c r="AB329" i="21"/>
  <c r="I330" i="21"/>
  <c r="L330" i="21"/>
  <c r="H331" i="21"/>
  <c r="K330" i="21"/>
  <c r="J330" i="21"/>
  <c r="BT330" i="21"/>
  <c r="BW330" i="21"/>
  <c r="BU330" i="21"/>
  <c r="BS331" i="21"/>
  <c r="BR331" i="21" s="1"/>
  <c r="BV330" i="21"/>
  <c r="BX330" i="21"/>
  <c r="AN330" i="21"/>
  <c r="AM330" i="21"/>
  <c r="AL330" i="21"/>
  <c r="AJ330" i="21"/>
  <c r="AI331" i="21"/>
  <c r="AH331" i="21" s="1"/>
  <c r="AK330" i="21"/>
  <c r="AR331" i="21"/>
  <c r="AQ331" i="21" s="1"/>
  <c r="AW330" i="21"/>
  <c r="AS330" i="21"/>
  <c r="AT330" i="21"/>
  <c r="AV330" i="21"/>
  <c r="AU330" i="21"/>
  <c r="T330" i="21"/>
  <c r="S330" i="21"/>
  <c r="Q331" i="21"/>
  <c r="P331" i="21" s="1"/>
  <c r="V330" i="21"/>
  <c r="R330" i="21"/>
  <c r="U330" i="21"/>
  <c r="AV324" i="16"/>
  <c r="AM324" i="16"/>
  <c r="Q329" i="20"/>
  <c r="P330" i="20" s="1"/>
  <c r="V328" i="20"/>
  <c r="U328" i="20"/>
  <c r="T328" i="20"/>
  <c r="R328" i="20"/>
  <c r="S328" i="20"/>
  <c r="BW328" i="20"/>
  <c r="BV328" i="20"/>
  <c r="BU328" i="20"/>
  <c r="BT328" i="20"/>
  <c r="BS329" i="20"/>
  <c r="BR330" i="20" s="1"/>
  <c r="BX328" i="20"/>
  <c r="AS328" i="20"/>
  <c r="AR329" i="20"/>
  <c r="AQ330" i="20" s="1"/>
  <c r="AU328" i="20"/>
  <c r="AW328" i="20"/>
  <c r="AT328" i="20"/>
  <c r="AV328" i="20"/>
  <c r="AI329" i="20"/>
  <c r="AH330" i="20" s="1"/>
  <c r="AN328" i="20"/>
  <c r="AK328" i="20"/>
  <c r="AL328" i="20"/>
  <c r="AJ328" i="20"/>
  <c r="AM328" i="20"/>
  <c r="Z329" i="20"/>
  <c r="Y330" i="20" s="1"/>
  <c r="AE328" i="20"/>
  <c r="AD328" i="20"/>
  <c r="AA328" i="20"/>
  <c r="AC328" i="20"/>
  <c r="AB328" i="20"/>
  <c r="BM328" i="20"/>
  <c r="BL328" i="20"/>
  <c r="BK328" i="20"/>
  <c r="BO328" i="20"/>
  <c r="BN328" i="20"/>
  <c r="BJ329" i="20"/>
  <c r="BI330" i="20" s="1"/>
  <c r="L328" i="20"/>
  <c r="K328" i="20"/>
  <c r="J328" i="20"/>
  <c r="I328" i="20"/>
  <c r="H329" i="20"/>
  <c r="BC328" i="20"/>
  <c r="BB328" i="20"/>
  <c r="BE328" i="20"/>
  <c r="BF328" i="20"/>
  <c r="BD328" i="20"/>
  <c r="BA329" i="20"/>
  <c r="AZ330" i="20" s="1"/>
  <c r="J325" i="16"/>
  <c r="K325" i="16"/>
  <c r="H326" i="16"/>
  <c r="L326" i="16" s="1"/>
  <c r="I325" i="16"/>
  <c r="T324" i="16"/>
  <c r="U324" i="16"/>
  <c r="AB324" i="16"/>
  <c r="AD324" i="16"/>
  <c r="BR324" i="16"/>
  <c r="BX324" i="16"/>
  <c r="BI324" i="16"/>
  <c r="BO324" i="16"/>
  <c r="AZ324" i="16"/>
  <c r="BF324" i="16"/>
  <c r="AW324" i="16"/>
  <c r="AN324" i="16"/>
  <c r="AE324" i="16"/>
  <c r="BS325" i="16"/>
  <c r="BW325" i="16" s="1"/>
  <c r="BV324" i="16"/>
  <c r="BU324" i="16"/>
  <c r="BT324" i="16"/>
  <c r="BL324" i="16"/>
  <c r="BK324" i="16"/>
  <c r="BJ325" i="16"/>
  <c r="BN325" i="16" s="1"/>
  <c r="BM324" i="16"/>
  <c r="BB324" i="16"/>
  <c r="BC324" i="16"/>
  <c r="BA325" i="16"/>
  <c r="BE325" i="16" s="1"/>
  <c r="BD324" i="16"/>
  <c r="AS324" i="16"/>
  <c r="AR325" i="16"/>
  <c r="AQ325" i="16" s="1"/>
  <c r="AU324" i="16"/>
  <c r="AT324" i="16"/>
  <c r="AJ324" i="16"/>
  <c r="AI325" i="16"/>
  <c r="AH325" i="16" s="1"/>
  <c r="AL324" i="16"/>
  <c r="AK324" i="16"/>
  <c r="Z325" i="16"/>
  <c r="Y325" i="16" s="1"/>
  <c r="AC324" i="16"/>
  <c r="AA324" i="16"/>
  <c r="S324" i="16"/>
  <c r="R324" i="16"/>
  <c r="Q325" i="16"/>
  <c r="P325" i="16" s="1"/>
  <c r="V324" i="16"/>
  <c r="BC330" i="21" l="1"/>
  <c r="BF330" i="21"/>
  <c r="BD330" i="21"/>
  <c r="BA331" i="21"/>
  <c r="AZ331" i="21" s="1"/>
  <c r="BB330" i="21"/>
  <c r="BE330" i="21"/>
  <c r="CF330" i="21"/>
  <c r="CE330" i="21"/>
  <c r="CD330" i="21"/>
  <c r="CC330" i="21"/>
  <c r="CB331" i="21"/>
  <c r="CA331" i="21" s="1"/>
  <c r="CG330" i="21"/>
  <c r="CB330" i="20"/>
  <c r="CA331" i="20" s="1"/>
  <c r="CF329" i="20"/>
  <c r="CE329" i="20"/>
  <c r="CG329" i="20"/>
  <c r="CD329" i="20"/>
  <c r="CC329" i="20"/>
  <c r="CB326" i="16"/>
  <c r="CA326" i="16" s="1"/>
  <c r="CG325" i="16"/>
  <c r="CF325" i="16"/>
  <c r="CE325" i="16"/>
  <c r="CD325" i="16"/>
  <c r="CC325" i="16"/>
  <c r="BM330" i="21"/>
  <c r="BK330" i="21"/>
  <c r="BO330" i="21"/>
  <c r="BN330" i="21"/>
  <c r="BJ331" i="21"/>
  <c r="BI331" i="21" s="1"/>
  <c r="BL330" i="21"/>
  <c r="Z331" i="21"/>
  <c r="Y331" i="21" s="1"/>
  <c r="AA330" i="21"/>
  <c r="AE330" i="21"/>
  <c r="AB330" i="21"/>
  <c r="AC330" i="21"/>
  <c r="AD330" i="21"/>
  <c r="AI332" i="21"/>
  <c r="AH332" i="21" s="1"/>
  <c r="AK331" i="21"/>
  <c r="AJ331" i="21"/>
  <c r="AN331" i="21"/>
  <c r="AM331" i="21"/>
  <c r="AL331" i="21"/>
  <c r="K331" i="21"/>
  <c r="J331" i="21"/>
  <c r="H332" i="21"/>
  <c r="L331" i="21"/>
  <c r="I331" i="21"/>
  <c r="V331" i="21"/>
  <c r="U331" i="21"/>
  <c r="Q332" i="21"/>
  <c r="P332" i="21" s="1"/>
  <c r="S331" i="21"/>
  <c r="R331" i="21"/>
  <c r="T331" i="21"/>
  <c r="AR332" i="21"/>
  <c r="AQ332" i="21" s="1"/>
  <c r="AU331" i="21"/>
  <c r="AV331" i="21"/>
  <c r="AS331" i="21"/>
  <c r="AT331" i="21"/>
  <c r="AW331" i="21"/>
  <c r="BS332" i="21"/>
  <c r="BR332" i="21" s="1"/>
  <c r="BV331" i="21"/>
  <c r="BU331" i="21"/>
  <c r="BW331" i="21"/>
  <c r="BX331" i="21"/>
  <c r="BT331" i="21"/>
  <c r="AV325" i="16"/>
  <c r="AM325" i="16"/>
  <c r="H330" i="20"/>
  <c r="L329" i="20"/>
  <c r="K329" i="20"/>
  <c r="J329" i="20"/>
  <c r="I329" i="20"/>
  <c r="AK329" i="20"/>
  <c r="AJ329" i="20"/>
  <c r="AM329" i="20"/>
  <c r="AI330" i="20"/>
  <c r="AH331" i="20" s="1"/>
  <c r="AN329" i="20"/>
  <c r="AL329" i="20"/>
  <c r="BE329" i="20"/>
  <c r="BD329" i="20"/>
  <c r="BC329" i="20"/>
  <c r="BA330" i="20"/>
  <c r="AZ331" i="20" s="1"/>
  <c r="BB329" i="20"/>
  <c r="BF329" i="20"/>
  <c r="Z330" i="20"/>
  <c r="Y331" i="20" s="1"/>
  <c r="AA329" i="20"/>
  <c r="AC329" i="20"/>
  <c r="AD329" i="20"/>
  <c r="AB329" i="20"/>
  <c r="AE329" i="20"/>
  <c r="BV329" i="20"/>
  <c r="BS330" i="20"/>
  <c r="BR331" i="20" s="1"/>
  <c r="BX329" i="20"/>
  <c r="BW329" i="20"/>
  <c r="BU329" i="20"/>
  <c r="BT329" i="20"/>
  <c r="BJ330" i="20"/>
  <c r="BI331" i="20" s="1"/>
  <c r="BO329" i="20"/>
  <c r="BN329" i="20"/>
  <c r="BM329" i="20"/>
  <c r="BL329" i="20"/>
  <c r="BK329" i="20"/>
  <c r="AU329" i="20"/>
  <c r="AR330" i="20"/>
  <c r="AQ331" i="20" s="1"/>
  <c r="AT329" i="20"/>
  <c r="AS329" i="20"/>
  <c r="AW329" i="20"/>
  <c r="AV329" i="20"/>
  <c r="V329" i="20"/>
  <c r="S329" i="20"/>
  <c r="U329" i="20"/>
  <c r="T329" i="20"/>
  <c r="R329" i="20"/>
  <c r="Q330" i="20"/>
  <c r="P331" i="20" s="1"/>
  <c r="J326" i="16"/>
  <c r="K326" i="16"/>
  <c r="H327" i="16"/>
  <c r="L327" i="16" s="1"/>
  <c r="I326" i="16"/>
  <c r="T325" i="16"/>
  <c r="U325" i="16"/>
  <c r="AB325" i="16"/>
  <c r="AD325" i="16"/>
  <c r="BR325" i="16"/>
  <c r="BX325" i="16"/>
  <c r="BI325" i="16"/>
  <c r="BO325" i="16"/>
  <c r="AZ325" i="16"/>
  <c r="BF325" i="16"/>
  <c r="AW325" i="16"/>
  <c r="AN325" i="16"/>
  <c r="AE325" i="16"/>
  <c r="BS326" i="16"/>
  <c r="BW326" i="16" s="1"/>
  <c r="BU325" i="16"/>
  <c r="BT325" i="16"/>
  <c r="BV325" i="16"/>
  <c r="BJ326" i="16"/>
  <c r="BN326" i="16" s="1"/>
  <c r="BM325" i="16"/>
  <c r="BL325" i="16"/>
  <c r="BK325" i="16"/>
  <c r="BC325" i="16"/>
  <c r="BD325" i="16"/>
  <c r="BA326" i="16"/>
  <c r="BE326" i="16" s="1"/>
  <c r="BB325" i="16"/>
  <c r="AR326" i="16"/>
  <c r="AQ326" i="16" s="1"/>
  <c r="AT325" i="16"/>
  <c r="AU325" i="16"/>
  <c r="AS325" i="16"/>
  <c r="AI326" i="16"/>
  <c r="AH326" i="16" s="1"/>
  <c r="AK325" i="16"/>
  <c r="AL325" i="16"/>
  <c r="AJ325" i="16"/>
  <c r="Z326" i="16"/>
  <c r="Y326" i="16" s="1"/>
  <c r="AC325" i="16"/>
  <c r="AA325" i="16"/>
  <c r="S325" i="16"/>
  <c r="R325" i="16"/>
  <c r="Q326" i="16"/>
  <c r="P326" i="16" s="1"/>
  <c r="V325" i="16"/>
  <c r="BF331" i="21" l="1"/>
  <c r="BE331" i="21"/>
  <c r="BA332" i="21"/>
  <c r="AZ332" i="21" s="1"/>
  <c r="BB331" i="21"/>
  <c r="BD331" i="21"/>
  <c r="BC331" i="21"/>
  <c r="CG331" i="21"/>
  <c r="CF331" i="21"/>
  <c r="CE331" i="21"/>
  <c r="CC331" i="21"/>
  <c r="CB332" i="21"/>
  <c r="CA332" i="21" s="1"/>
  <c r="CD331" i="21"/>
  <c r="CG330" i="20"/>
  <c r="CF330" i="20"/>
  <c r="CC330" i="20"/>
  <c r="CD330" i="20"/>
  <c r="CE330" i="20"/>
  <c r="CB331" i="20"/>
  <c r="CA332" i="20" s="1"/>
  <c r="CC326" i="16"/>
  <c r="CB327" i="16"/>
  <c r="CA327" i="16" s="1"/>
  <c r="CG326" i="16"/>
  <c r="CF326" i="16"/>
  <c r="CE326" i="16"/>
  <c r="CD326" i="16"/>
  <c r="BM331" i="21"/>
  <c r="BN331" i="21"/>
  <c r="BO331" i="21"/>
  <c r="BK331" i="21"/>
  <c r="BL331" i="21"/>
  <c r="BJ332" i="21"/>
  <c r="BI332" i="21" s="1"/>
  <c r="AC331" i="21"/>
  <c r="AB331" i="21"/>
  <c r="Z332" i="21"/>
  <c r="Y332" i="21" s="1"/>
  <c r="AA331" i="21"/>
  <c r="AD331" i="21"/>
  <c r="AE331" i="21"/>
  <c r="H333" i="21"/>
  <c r="L332" i="21"/>
  <c r="J332" i="21"/>
  <c r="I332" i="21"/>
  <c r="K332" i="21"/>
  <c r="BT332" i="21"/>
  <c r="BW332" i="21"/>
  <c r="BX332" i="21"/>
  <c r="BV332" i="21"/>
  <c r="BU332" i="21"/>
  <c r="BS333" i="21"/>
  <c r="BR333" i="21" s="1"/>
  <c r="S332" i="21"/>
  <c r="Q333" i="21"/>
  <c r="P333" i="21" s="1"/>
  <c r="T332" i="21"/>
  <c r="V332" i="21"/>
  <c r="R332" i="21"/>
  <c r="U332" i="21"/>
  <c r="AR333" i="21"/>
  <c r="AQ333" i="21" s="1"/>
  <c r="AW332" i="21"/>
  <c r="AS332" i="21"/>
  <c r="AT332" i="21"/>
  <c r="AV332" i="21"/>
  <c r="AU332" i="21"/>
  <c r="AN332" i="21"/>
  <c r="AM332" i="21"/>
  <c r="AJ332" i="21"/>
  <c r="AL332" i="21"/>
  <c r="AI333" i="21"/>
  <c r="AH333" i="21" s="1"/>
  <c r="AK332" i="21"/>
  <c r="AV326" i="16"/>
  <c r="AM326" i="16"/>
  <c r="BA331" i="20"/>
  <c r="AZ332" i="20" s="1"/>
  <c r="BD330" i="20"/>
  <c r="BE330" i="20"/>
  <c r="BC330" i="20"/>
  <c r="BB330" i="20"/>
  <c r="BF330" i="20"/>
  <c r="U330" i="20"/>
  <c r="T330" i="20"/>
  <c r="S330" i="20"/>
  <c r="R330" i="20"/>
  <c r="Q331" i="20"/>
  <c r="P332" i="20" s="1"/>
  <c r="V330" i="20"/>
  <c r="BT330" i="20"/>
  <c r="BX330" i="20"/>
  <c r="BS331" i="20"/>
  <c r="BR332" i="20" s="1"/>
  <c r="BV330" i="20"/>
  <c r="BW330" i="20"/>
  <c r="BU330" i="20"/>
  <c r="AE330" i="20"/>
  <c r="Z331" i="20"/>
  <c r="Y332" i="20" s="1"/>
  <c r="AD330" i="20"/>
  <c r="AC330" i="20"/>
  <c r="AB330" i="20"/>
  <c r="AA330" i="20"/>
  <c r="AR331" i="20"/>
  <c r="AQ332" i="20" s="1"/>
  <c r="AT330" i="20"/>
  <c r="AS330" i="20"/>
  <c r="AV330" i="20"/>
  <c r="AW330" i="20"/>
  <c r="AU330" i="20"/>
  <c r="BN330" i="20"/>
  <c r="BO330" i="20"/>
  <c r="BM330" i="20"/>
  <c r="BJ331" i="20"/>
  <c r="BI332" i="20" s="1"/>
  <c r="BL330" i="20"/>
  <c r="BK330" i="20"/>
  <c r="AJ330" i="20"/>
  <c r="AN330" i="20"/>
  <c r="AK330" i="20"/>
  <c r="AM330" i="20"/>
  <c r="AL330" i="20"/>
  <c r="AI331" i="20"/>
  <c r="AH332" i="20" s="1"/>
  <c r="I330" i="20"/>
  <c r="K330" i="20"/>
  <c r="J330" i="20"/>
  <c r="H331" i="20"/>
  <c r="L330" i="20"/>
  <c r="J327" i="16"/>
  <c r="K327" i="16"/>
  <c r="H328" i="16"/>
  <c r="L328" i="16" s="1"/>
  <c r="I327" i="16"/>
  <c r="T326" i="16"/>
  <c r="U326" i="16"/>
  <c r="AB326" i="16"/>
  <c r="AD326" i="16"/>
  <c r="BR326" i="16"/>
  <c r="BX326" i="16"/>
  <c r="BI326" i="16"/>
  <c r="BO326" i="16"/>
  <c r="AZ326" i="16"/>
  <c r="BF326" i="16"/>
  <c r="AW326" i="16"/>
  <c r="AN326" i="16"/>
  <c r="AE326" i="16"/>
  <c r="BT326" i="16"/>
  <c r="BS327" i="16"/>
  <c r="BW327" i="16" s="1"/>
  <c r="BV326" i="16"/>
  <c r="BU326" i="16"/>
  <c r="BJ327" i="16"/>
  <c r="BN327" i="16" s="1"/>
  <c r="BM326" i="16"/>
  <c r="BK326" i="16"/>
  <c r="BL326" i="16"/>
  <c r="BA327" i="16"/>
  <c r="BE327" i="16" s="1"/>
  <c r="BD326" i="16"/>
  <c r="BB326" i="16"/>
  <c r="BC326" i="16"/>
  <c r="AR327" i="16"/>
  <c r="AQ327" i="16" s="1"/>
  <c r="AU326" i="16"/>
  <c r="AT326" i="16"/>
  <c r="AS326" i="16"/>
  <c r="AI327" i="16"/>
  <c r="AH327" i="16" s="1"/>
  <c r="AL326" i="16"/>
  <c r="AK326" i="16"/>
  <c r="AJ326" i="16"/>
  <c r="AA326" i="16"/>
  <c r="Z327" i="16"/>
  <c r="Y327" i="16" s="1"/>
  <c r="AC326" i="16"/>
  <c r="S326" i="16"/>
  <c r="R326" i="16"/>
  <c r="V326" i="16"/>
  <c r="Q327" i="16"/>
  <c r="P327" i="16" s="1"/>
  <c r="BB332" i="21" l="1"/>
  <c r="BD332" i="21"/>
  <c r="BF332" i="21"/>
  <c r="BE332" i="21"/>
  <c r="BC332" i="21"/>
  <c r="BA333" i="21"/>
  <c r="AZ333" i="21" s="1"/>
  <c r="CC331" i="20"/>
  <c r="CG331" i="20"/>
  <c r="CB332" i="20"/>
  <c r="CA333" i="20" s="1"/>
  <c r="CF331" i="20"/>
  <c r="CE331" i="20"/>
  <c r="CD331" i="20"/>
  <c r="CG332" i="21"/>
  <c r="CF332" i="21"/>
  <c r="CD332" i="21"/>
  <c r="CE332" i="21"/>
  <c r="CC332" i="21"/>
  <c r="CB333" i="21"/>
  <c r="CA333" i="21" s="1"/>
  <c r="CD327" i="16"/>
  <c r="CC327" i="16"/>
  <c r="CB328" i="16"/>
  <c r="CA328" i="16" s="1"/>
  <c r="CG327" i="16"/>
  <c r="CF327" i="16"/>
  <c r="CE327" i="16"/>
  <c r="BL332" i="21"/>
  <c r="BJ333" i="21"/>
  <c r="BI333" i="21" s="1"/>
  <c r="BN332" i="21"/>
  <c r="BO332" i="21"/>
  <c r="BK332" i="21"/>
  <c r="BM332" i="21"/>
  <c r="AE332" i="21"/>
  <c r="AB332" i="21"/>
  <c r="Z333" i="21"/>
  <c r="Y333" i="21" s="1"/>
  <c r="AC332" i="21"/>
  <c r="AD332" i="21"/>
  <c r="AA332" i="21"/>
  <c r="AI334" i="21"/>
  <c r="AH334" i="21" s="1"/>
  <c r="AK333" i="21"/>
  <c r="AN333" i="21"/>
  <c r="AM333" i="21"/>
  <c r="AL333" i="21"/>
  <c r="AJ333" i="21"/>
  <c r="V333" i="21"/>
  <c r="U333" i="21"/>
  <c r="T333" i="21"/>
  <c r="R333" i="21"/>
  <c r="Q334" i="21"/>
  <c r="P334" i="21" s="1"/>
  <c r="S333" i="21"/>
  <c r="AU333" i="21"/>
  <c r="AR334" i="21"/>
  <c r="AQ334" i="21" s="1"/>
  <c r="AV333" i="21"/>
  <c r="AW333" i="21"/>
  <c r="AS333" i="21"/>
  <c r="AT333" i="21"/>
  <c r="BV333" i="21"/>
  <c r="BU333" i="21"/>
  <c r="BS334" i="21"/>
  <c r="BR334" i="21" s="1"/>
  <c r="BW333" i="21"/>
  <c r="BT333" i="21"/>
  <c r="BX333" i="21"/>
  <c r="K333" i="21"/>
  <c r="J333" i="21"/>
  <c r="H334" i="21"/>
  <c r="L333" i="21"/>
  <c r="I333" i="21"/>
  <c r="AV327" i="16"/>
  <c r="AM327" i="16"/>
  <c r="BL331" i="20"/>
  <c r="BK331" i="20"/>
  <c r="BJ332" i="20"/>
  <c r="BI333" i="20" s="1"/>
  <c r="BO331" i="20"/>
  <c r="BN331" i="20"/>
  <c r="BM331" i="20"/>
  <c r="Z332" i="20"/>
  <c r="Y333" i="20" s="1"/>
  <c r="AB331" i="20"/>
  <c r="AC331" i="20"/>
  <c r="AA331" i="20"/>
  <c r="AE331" i="20"/>
  <c r="AD331" i="20"/>
  <c r="K331" i="20"/>
  <c r="L331" i="20"/>
  <c r="J331" i="20"/>
  <c r="I331" i="20"/>
  <c r="H332" i="20"/>
  <c r="AV331" i="20"/>
  <c r="AT331" i="20"/>
  <c r="AS331" i="20"/>
  <c r="AR332" i="20"/>
  <c r="AQ333" i="20" s="1"/>
  <c r="AW331" i="20"/>
  <c r="AU331" i="20"/>
  <c r="V331" i="20"/>
  <c r="R331" i="20"/>
  <c r="Q332" i="20"/>
  <c r="P333" i="20" s="1"/>
  <c r="S331" i="20"/>
  <c r="U331" i="20"/>
  <c r="T331" i="20"/>
  <c r="BV331" i="20"/>
  <c r="BU331" i="20"/>
  <c r="BS332" i="20"/>
  <c r="BR333" i="20" s="1"/>
  <c r="BW331" i="20"/>
  <c r="BT331" i="20"/>
  <c r="BX331" i="20"/>
  <c r="AI332" i="20"/>
  <c r="AH333" i="20" s="1"/>
  <c r="AL331" i="20"/>
  <c r="AN331" i="20"/>
  <c r="AM331" i="20"/>
  <c r="AK331" i="20"/>
  <c r="AJ331" i="20"/>
  <c r="BB331" i="20"/>
  <c r="BF331" i="20"/>
  <c r="BE331" i="20"/>
  <c r="BA332" i="20"/>
  <c r="AZ333" i="20" s="1"/>
  <c r="BD331" i="20"/>
  <c r="BC331" i="20"/>
  <c r="J328" i="16"/>
  <c r="K328" i="16"/>
  <c r="H329" i="16"/>
  <c r="L329" i="16" s="1"/>
  <c r="I328" i="16"/>
  <c r="T327" i="16"/>
  <c r="U327" i="16"/>
  <c r="AB327" i="16"/>
  <c r="AD327" i="16"/>
  <c r="BR327" i="16"/>
  <c r="BX327" i="16"/>
  <c r="BI327" i="16"/>
  <c r="BO327" i="16"/>
  <c r="AZ327" i="16"/>
  <c r="BF327" i="16"/>
  <c r="AW327" i="16"/>
  <c r="AN327" i="16"/>
  <c r="AE327" i="16"/>
  <c r="BU327" i="16"/>
  <c r="BT327" i="16"/>
  <c r="BS328" i="16"/>
  <c r="BW328" i="16" s="1"/>
  <c r="BV327" i="16"/>
  <c r="BK327" i="16"/>
  <c r="BJ328" i="16"/>
  <c r="BN328" i="16" s="1"/>
  <c r="BL327" i="16"/>
  <c r="BM327" i="16"/>
  <c r="BA328" i="16"/>
  <c r="BE328" i="16" s="1"/>
  <c r="BD327" i="16"/>
  <c r="BB327" i="16"/>
  <c r="BC327" i="16"/>
  <c r="AS327" i="16"/>
  <c r="AR328" i="16"/>
  <c r="AQ328" i="16" s="1"/>
  <c r="AU327" i="16"/>
  <c r="AT327" i="16"/>
  <c r="AJ327" i="16"/>
  <c r="AI328" i="16"/>
  <c r="AH328" i="16" s="1"/>
  <c r="AL327" i="16"/>
  <c r="AK327" i="16"/>
  <c r="AA327" i="16"/>
  <c r="Z328" i="16"/>
  <c r="Y328" i="16" s="1"/>
  <c r="AC327" i="16"/>
  <c r="S327" i="16"/>
  <c r="R327" i="16"/>
  <c r="Q328" i="16"/>
  <c r="P328" i="16" s="1"/>
  <c r="V327" i="16"/>
  <c r="BA334" i="21" l="1"/>
  <c r="AZ334" i="21" s="1"/>
  <c r="BD333" i="21"/>
  <c r="BE333" i="21"/>
  <c r="BF333" i="21"/>
  <c r="BB333" i="21"/>
  <c r="BC333" i="21"/>
  <c r="CB334" i="21"/>
  <c r="CA334" i="21" s="1"/>
  <c r="CG333" i="21"/>
  <c r="CE333" i="21"/>
  <c r="CF333" i="21"/>
  <c r="CD333" i="21"/>
  <c r="CC333" i="21"/>
  <c r="CD332" i="20"/>
  <c r="CB333" i="20"/>
  <c r="CA334" i="20" s="1"/>
  <c r="CF332" i="20"/>
  <c r="CG332" i="20"/>
  <c r="CE332" i="20"/>
  <c r="CC332" i="20"/>
  <c r="CE328" i="16"/>
  <c r="CD328" i="16"/>
  <c r="CC328" i="16"/>
  <c r="CB329" i="16"/>
  <c r="CA329" i="16" s="1"/>
  <c r="CG328" i="16"/>
  <c r="CF328" i="16"/>
  <c r="BM333" i="21"/>
  <c r="BJ334" i="21"/>
  <c r="BI334" i="21" s="1"/>
  <c r="BO333" i="21"/>
  <c r="BK333" i="21"/>
  <c r="BN333" i="21"/>
  <c r="BL333" i="21"/>
  <c r="AC333" i="21"/>
  <c r="AB333" i="21"/>
  <c r="AD333" i="21"/>
  <c r="AA333" i="21"/>
  <c r="AE333" i="21"/>
  <c r="Z334" i="21"/>
  <c r="Y334" i="21" s="1"/>
  <c r="AJ334" i="21"/>
  <c r="AM334" i="21"/>
  <c r="AI335" i="21"/>
  <c r="AH335" i="21" s="1"/>
  <c r="AL334" i="21"/>
  <c r="AK334" i="21"/>
  <c r="AN334" i="21"/>
  <c r="BX334" i="21"/>
  <c r="BW334" i="21"/>
  <c r="BT334" i="21"/>
  <c r="BV334" i="21"/>
  <c r="BU334" i="21"/>
  <c r="BS335" i="21"/>
  <c r="BR335" i="21" s="1"/>
  <c r="Q335" i="21"/>
  <c r="P335" i="21" s="1"/>
  <c r="S334" i="21"/>
  <c r="U334" i="21"/>
  <c r="T334" i="21"/>
  <c r="R334" i="21"/>
  <c r="V334" i="21"/>
  <c r="AT334" i="21"/>
  <c r="AS334" i="21"/>
  <c r="AW334" i="21"/>
  <c r="AV334" i="21"/>
  <c r="AU334" i="21"/>
  <c r="AR335" i="21"/>
  <c r="AQ335" i="21" s="1"/>
  <c r="L334" i="21"/>
  <c r="H335" i="21"/>
  <c r="J334" i="21"/>
  <c r="K334" i="21"/>
  <c r="I334" i="21"/>
  <c r="AV328" i="16"/>
  <c r="AM328" i="16"/>
  <c r="AD332" i="20"/>
  <c r="AE332" i="20"/>
  <c r="AA332" i="20"/>
  <c r="Z333" i="20"/>
  <c r="Y334" i="20" s="1"/>
  <c r="AB332" i="20"/>
  <c r="AC332" i="20"/>
  <c r="Q333" i="20"/>
  <c r="P334" i="20" s="1"/>
  <c r="T332" i="20"/>
  <c r="U332" i="20"/>
  <c r="S332" i="20"/>
  <c r="R332" i="20"/>
  <c r="V332" i="20"/>
  <c r="BX332" i="20"/>
  <c r="BW332" i="20"/>
  <c r="BT332" i="20"/>
  <c r="BV332" i="20"/>
  <c r="BS333" i="20"/>
  <c r="BR334" i="20" s="1"/>
  <c r="BU332" i="20"/>
  <c r="AT332" i="20"/>
  <c r="AS332" i="20"/>
  <c r="AR333" i="20"/>
  <c r="AQ334" i="20" s="1"/>
  <c r="AW332" i="20"/>
  <c r="AV332" i="20"/>
  <c r="AU332" i="20"/>
  <c r="BD332" i="20"/>
  <c r="BC332" i="20"/>
  <c r="BB332" i="20"/>
  <c r="BF332" i="20"/>
  <c r="BE332" i="20"/>
  <c r="BA333" i="20"/>
  <c r="AZ334" i="20" s="1"/>
  <c r="L332" i="20"/>
  <c r="I332" i="20"/>
  <c r="K332" i="20"/>
  <c r="J332" i="20"/>
  <c r="H333" i="20"/>
  <c r="AJ332" i="20"/>
  <c r="AN332" i="20"/>
  <c r="AI333" i="20"/>
  <c r="AH334" i="20" s="1"/>
  <c r="AL332" i="20"/>
  <c r="AK332" i="20"/>
  <c r="AM332" i="20"/>
  <c r="BN332" i="20"/>
  <c r="BM332" i="20"/>
  <c r="BO332" i="20"/>
  <c r="BJ333" i="20"/>
  <c r="BI334" i="20" s="1"/>
  <c r="BL332" i="20"/>
  <c r="BK332" i="20"/>
  <c r="J329" i="16"/>
  <c r="K329" i="16"/>
  <c r="H330" i="16"/>
  <c r="L330" i="16" s="1"/>
  <c r="I329" i="16"/>
  <c r="T328" i="16"/>
  <c r="U328" i="16"/>
  <c r="AB328" i="16"/>
  <c r="AD328" i="16"/>
  <c r="BR328" i="16"/>
  <c r="BX328" i="16"/>
  <c r="BI328" i="16"/>
  <c r="BO328" i="16"/>
  <c r="AZ328" i="16"/>
  <c r="BF328" i="16"/>
  <c r="AW328" i="16"/>
  <c r="AN328" i="16"/>
  <c r="AE328" i="16"/>
  <c r="BV328" i="16"/>
  <c r="BU328" i="16"/>
  <c r="BT328" i="16"/>
  <c r="BS329" i="16"/>
  <c r="BW329" i="16" s="1"/>
  <c r="BL328" i="16"/>
  <c r="BK328" i="16"/>
  <c r="BM328" i="16"/>
  <c r="BJ329" i="16"/>
  <c r="BN329" i="16" s="1"/>
  <c r="BB328" i="16"/>
  <c r="BA329" i="16"/>
  <c r="BE329" i="16" s="1"/>
  <c r="BC328" i="16"/>
  <c r="BD328" i="16"/>
  <c r="AT328" i="16"/>
  <c r="AS328" i="16"/>
  <c r="AR329" i="16"/>
  <c r="AQ329" i="16" s="1"/>
  <c r="AU328" i="16"/>
  <c r="AK328" i="16"/>
  <c r="AJ328" i="16"/>
  <c r="AL328" i="16"/>
  <c r="AI329" i="16"/>
  <c r="AH329" i="16" s="1"/>
  <c r="AC328" i="16"/>
  <c r="AA328" i="16"/>
  <c r="Z329" i="16"/>
  <c r="Y329" i="16" s="1"/>
  <c r="S328" i="16"/>
  <c r="R328" i="16"/>
  <c r="Q329" i="16"/>
  <c r="P329" i="16" s="1"/>
  <c r="V328" i="16"/>
  <c r="BA335" i="21" l="1"/>
  <c r="AZ335" i="21" s="1"/>
  <c r="BC334" i="21"/>
  <c r="BE334" i="21"/>
  <c r="BF334" i="21"/>
  <c r="BB334" i="21"/>
  <c r="BD334" i="21"/>
  <c r="CE333" i="20"/>
  <c r="CB334" i="20"/>
  <c r="CA335" i="20" s="1"/>
  <c r="CG333" i="20"/>
  <c r="CF333" i="20"/>
  <c r="CD333" i="20"/>
  <c r="CC333" i="20"/>
  <c r="CB335" i="21"/>
  <c r="CA335" i="21" s="1"/>
  <c r="CF334" i="21"/>
  <c r="CG334" i="21"/>
  <c r="CE334" i="21"/>
  <c r="CD334" i="21"/>
  <c r="CC334" i="21"/>
  <c r="CF329" i="16"/>
  <c r="CE329" i="16"/>
  <c r="CD329" i="16"/>
  <c r="CC329" i="16"/>
  <c r="CB330" i="16"/>
  <c r="CA330" i="16" s="1"/>
  <c r="CG329" i="16"/>
  <c r="BN334" i="21"/>
  <c r="BL334" i="21"/>
  <c r="BK334" i="21"/>
  <c r="BO334" i="21"/>
  <c r="BJ335" i="21"/>
  <c r="BI335" i="21" s="1"/>
  <c r="BM334" i="21"/>
  <c r="AA334" i="21"/>
  <c r="AD334" i="21"/>
  <c r="Z335" i="21"/>
  <c r="Y335" i="21" s="1"/>
  <c r="AB334" i="21"/>
  <c r="AE334" i="21"/>
  <c r="AC334" i="21"/>
  <c r="R335" i="21"/>
  <c r="U335" i="21"/>
  <c r="S335" i="21"/>
  <c r="Q336" i="21"/>
  <c r="P336" i="21" s="1"/>
  <c r="T335" i="21"/>
  <c r="V335" i="21"/>
  <c r="H336" i="21"/>
  <c r="J335" i="21"/>
  <c r="L335" i="21"/>
  <c r="I335" i="21"/>
  <c r="K335" i="21"/>
  <c r="BS336" i="21"/>
  <c r="BR336" i="21" s="1"/>
  <c r="BU335" i="21"/>
  <c r="BT335" i="21"/>
  <c r="BV335" i="21"/>
  <c r="BX335" i="21"/>
  <c r="BW335" i="21"/>
  <c r="AL335" i="21"/>
  <c r="AK335" i="21"/>
  <c r="AI336" i="21"/>
  <c r="AH336" i="21" s="1"/>
  <c r="AM335" i="21"/>
  <c r="AN335" i="21"/>
  <c r="AJ335" i="21"/>
  <c r="AV335" i="21"/>
  <c r="AU335" i="21"/>
  <c r="AW335" i="21"/>
  <c r="AR336" i="21"/>
  <c r="AQ336" i="21" s="1"/>
  <c r="AT335" i="21"/>
  <c r="AS335" i="21"/>
  <c r="AV329" i="16"/>
  <c r="AM329" i="16"/>
  <c r="AB333" i="20"/>
  <c r="AA333" i="20"/>
  <c r="Z334" i="20"/>
  <c r="Y335" i="20" s="1"/>
  <c r="AE333" i="20"/>
  <c r="AD333" i="20"/>
  <c r="AC333" i="20"/>
  <c r="BS334" i="20"/>
  <c r="BR335" i="20" s="1"/>
  <c r="BV333" i="20"/>
  <c r="BX333" i="20"/>
  <c r="BT333" i="20"/>
  <c r="BW333" i="20"/>
  <c r="BU333" i="20"/>
  <c r="H334" i="20"/>
  <c r="K333" i="20"/>
  <c r="L333" i="20"/>
  <c r="J333" i="20"/>
  <c r="I333" i="20"/>
  <c r="BJ334" i="20"/>
  <c r="BI335" i="20" s="1"/>
  <c r="BO333" i="20"/>
  <c r="BL333" i="20"/>
  <c r="BN333" i="20"/>
  <c r="BM333" i="20"/>
  <c r="BK333" i="20"/>
  <c r="AL333" i="20"/>
  <c r="AK333" i="20"/>
  <c r="AI334" i="20"/>
  <c r="AH335" i="20" s="1"/>
  <c r="AM333" i="20"/>
  <c r="AJ333" i="20"/>
  <c r="AN333" i="20"/>
  <c r="BF333" i="20"/>
  <c r="BE333" i="20"/>
  <c r="BB333" i="20"/>
  <c r="BA334" i="20"/>
  <c r="AZ335" i="20" s="1"/>
  <c r="BC333" i="20"/>
  <c r="BD333" i="20"/>
  <c r="AV333" i="20"/>
  <c r="AU333" i="20"/>
  <c r="AW333" i="20"/>
  <c r="AR334" i="20"/>
  <c r="AQ335" i="20" s="1"/>
  <c r="AT333" i="20"/>
  <c r="AS333" i="20"/>
  <c r="R333" i="20"/>
  <c r="V333" i="20"/>
  <c r="S333" i="20"/>
  <c r="U333" i="20"/>
  <c r="T333" i="20"/>
  <c r="Q334" i="20"/>
  <c r="P335" i="20" s="1"/>
  <c r="J330" i="16"/>
  <c r="K330" i="16"/>
  <c r="H331" i="16"/>
  <c r="L331" i="16" s="1"/>
  <c r="I330" i="16"/>
  <c r="T329" i="16"/>
  <c r="U329" i="16"/>
  <c r="AB329" i="16"/>
  <c r="AD329" i="16"/>
  <c r="BR329" i="16"/>
  <c r="BX329" i="16"/>
  <c r="BI329" i="16"/>
  <c r="BO329" i="16"/>
  <c r="AZ329" i="16"/>
  <c r="BF329" i="16"/>
  <c r="AW329" i="16"/>
  <c r="AN329" i="16"/>
  <c r="AE329" i="16"/>
  <c r="BV329" i="16"/>
  <c r="BU329" i="16"/>
  <c r="BT329" i="16"/>
  <c r="BS330" i="16"/>
  <c r="BW330" i="16" s="1"/>
  <c r="BM329" i="16"/>
  <c r="BL329" i="16"/>
  <c r="BK329" i="16"/>
  <c r="BJ330" i="16"/>
  <c r="BN330" i="16" s="1"/>
  <c r="BC329" i="16"/>
  <c r="BB329" i="16"/>
  <c r="BA330" i="16"/>
  <c r="BE330" i="16" s="1"/>
  <c r="BD329" i="16"/>
  <c r="AU329" i="16"/>
  <c r="AT329" i="16"/>
  <c r="AS329" i="16"/>
  <c r="AR330" i="16"/>
  <c r="AQ330" i="16" s="1"/>
  <c r="AL329" i="16"/>
  <c r="AK329" i="16"/>
  <c r="AJ329" i="16"/>
  <c r="AI330" i="16"/>
  <c r="AH330" i="16" s="1"/>
  <c r="AC329" i="16"/>
  <c r="AA329" i="16"/>
  <c r="Z330" i="16"/>
  <c r="Y330" i="16" s="1"/>
  <c r="S329" i="16"/>
  <c r="R329" i="16"/>
  <c r="Q330" i="16"/>
  <c r="P330" i="16" s="1"/>
  <c r="V329" i="16"/>
  <c r="BD335" i="21" l="1"/>
  <c r="BB335" i="21"/>
  <c r="BC335" i="21"/>
  <c r="BA336" i="21"/>
  <c r="AZ336" i="21" s="1"/>
  <c r="BE335" i="21"/>
  <c r="BF335" i="21"/>
  <c r="CC335" i="21"/>
  <c r="CB336" i="21"/>
  <c r="CA336" i="21" s="1"/>
  <c r="CG335" i="21"/>
  <c r="CF335" i="21"/>
  <c r="CD335" i="21"/>
  <c r="CE335" i="21"/>
  <c r="CF334" i="20"/>
  <c r="CC334" i="20"/>
  <c r="CB335" i="20"/>
  <c r="CA336" i="20" s="1"/>
  <c r="CE334" i="20"/>
  <c r="CG334" i="20"/>
  <c r="CD334" i="20"/>
  <c r="CG330" i="16"/>
  <c r="CF330" i="16"/>
  <c r="CE330" i="16"/>
  <c r="CD330" i="16"/>
  <c r="CC330" i="16"/>
  <c r="CB331" i="16"/>
  <c r="CA331" i="16" s="1"/>
  <c r="BJ336" i="21"/>
  <c r="BI336" i="21" s="1"/>
  <c r="BL335" i="21"/>
  <c r="BM335" i="21"/>
  <c r="BN335" i="21"/>
  <c r="BK335" i="21"/>
  <c r="BO335" i="21"/>
  <c r="AB335" i="21"/>
  <c r="AC335" i="21"/>
  <c r="Z336" i="21"/>
  <c r="Y336" i="21" s="1"/>
  <c r="AD335" i="21"/>
  <c r="AE335" i="21"/>
  <c r="AA335" i="21"/>
  <c r="I336" i="21"/>
  <c r="L336" i="21"/>
  <c r="H337" i="21"/>
  <c r="K336" i="21"/>
  <c r="J336" i="21"/>
  <c r="AR337" i="21"/>
  <c r="AQ337" i="21" s="1"/>
  <c r="AW336" i="21"/>
  <c r="AS336" i="21"/>
  <c r="AU336" i="21"/>
  <c r="AT336" i="21"/>
  <c r="AV336" i="21"/>
  <c r="AN336" i="21"/>
  <c r="AM336" i="21"/>
  <c r="AJ336" i="21"/>
  <c r="AI337" i="21"/>
  <c r="AH337" i="21" s="1"/>
  <c r="AK336" i="21"/>
  <c r="AL336" i="21"/>
  <c r="BT336" i="21"/>
  <c r="BW336" i="21"/>
  <c r="BX336" i="21"/>
  <c r="BS337" i="21"/>
  <c r="BR337" i="21" s="1"/>
  <c r="BV336" i="21"/>
  <c r="BU336" i="21"/>
  <c r="T336" i="21"/>
  <c r="S336" i="21"/>
  <c r="Q337" i="21"/>
  <c r="P337" i="21" s="1"/>
  <c r="R336" i="21"/>
  <c r="U336" i="21"/>
  <c r="V336" i="21"/>
  <c r="AV330" i="16"/>
  <c r="AM330" i="16"/>
  <c r="T334" i="20"/>
  <c r="S334" i="20"/>
  <c r="R334" i="20"/>
  <c r="Q335" i="20"/>
  <c r="P336" i="20" s="1"/>
  <c r="U334" i="20"/>
  <c r="V334" i="20"/>
  <c r="BA335" i="20"/>
  <c r="AZ336" i="20" s="1"/>
  <c r="BD334" i="20"/>
  <c r="BF334" i="20"/>
  <c r="BE334" i="20"/>
  <c r="BB334" i="20"/>
  <c r="BC334" i="20"/>
  <c r="AN334" i="20"/>
  <c r="AM334" i="20"/>
  <c r="AJ334" i="20"/>
  <c r="AL334" i="20"/>
  <c r="AK334" i="20"/>
  <c r="AI335" i="20"/>
  <c r="AH336" i="20" s="1"/>
  <c r="AR335" i="20"/>
  <c r="AQ336" i="20" s="1"/>
  <c r="AW334" i="20"/>
  <c r="AT334" i="20"/>
  <c r="AU334" i="20"/>
  <c r="AS334" i="20"/>
  <c r="AV334" i="20"/>
  <c r="BN334" i="20"/>
  <c r="BL334" i="20"/>
  <c r="BK334" i="20"/>
  <c r="BO334" i="20"/>
  <c r="BJ335" i="20"/>
  <c r="BI336" i="20" s="1"/>
  <c r="BM334" i="20"/>
  <c r="AD334" i="20"/>
  <c r="AC334" i="20"/>
  <c r="AE334" i="20"/>
  <c r="Z335" i="20"/>
  <c r="Y336" i="20" s="1"/>
  <c r="AB334" i="20"/>
  <c r="AA334" i="20"/>
  <c r="I334" i="20"/>
  <c r="L334" i="20"/>
  <c r="H335" i="20"/>
  <c r="K334" i="20"/>
  <c r="J334" i="20"/>
  <c r="BT334" i="20"/>
  <c r="BX334" i="20"/>
  <c r="BW334" i="20"/>
  <c r="BS335" i="20"/>
  <c r="BR336" i="20" s="1"/>
  <c r="BV334" i="20"/>
  <c r="BU334" i="20"/>
  <c r="J331" i="16"/>
  <c r="K331" i="16"/>
  <c r="H332" i="16"/>
  <c r="L332" i="16" s="1"/>
  <c r="I331" i="16"/>
  <c r="T330" i="16"/>
  <c r="U330" i="16"/>
  <c r="AB330" i="16"/>
  <c r="AD330" i="16"/>
  <c r="BR330" i="16"/>
  <c r="BX330" i="16"/>
  <c r="BI330" i="16"/>
  <c r="BO330" i="16"/>
  <c r="AZ330" i="16"/>
  <c r="BF330" i="16"/>
  <c r="AW330" i="16"/>
  <c r="AN330" i="16"/>
  <c r="AE330" i="16"/>
  <c r="BV330" i="16"/>
  <c r="BU330" i="16"/>
  <c r="BS331" i="16"/>
  <c r="BW331" i="16" s="1"/>
  <c r="BT330" i="16"/>
  <c r="BM330" i="16"/>
  <c r="BL330" i="16"/>
  <c r="BJ331" i="16"/>
  <c r="BN331" i="16" s="1"/>
  <c r="BK330" i="16"/>
  <c r="BD330" i="16"/>
  <c r="BC330" i="16"/>
  <c r="BB330" i="16"/>
  <c r="BA331" i="16"/>
  <c r="BE331" i="16" s="1"/>
  <c r="AU330" i="16"/>
  <c r="AT330" i="16"/>
  <c r="AS330" i="16"/>
  <c r="AR331" i="16"/>
  <c r="AQ331" i="16" s="1"/>
  <c r="AL330" i="16"/>
  <c r="AK330" i="16"/>
  <c r="AI331" i="16"/>
  <c r="AH331" i="16" s="1"/>
  <c r="AJ330" i="16"/>
  <c r="AC330" i="16"/>
  <c r="AA330" i="16"/>
  <c r="Z331" i="16"/>
  <c r="Y331" i="16" s="1"/>
  <c r="S330" i="16"/>
  <c r="R330" i="16"/>
  <c r="V330" i="16"/>
  <c r="Q331" i="16"/>
  <c r="P331" i="16" s="1"/>
  <c r="BF336" i="21" l="1"/>
  <c r="BE336" i="21"/>
  <c r="BD336" i="21"/>
  <c r="BB336" i="21"/>
  <c r="BC336" i="21"/>
  <c r="BA337" i="21"/>
  <c r="AZ337" i="21" s="1"/>
  <c r="CG335" i="20"/>
  <c r="CD335" i="20"/>
  <c r="CC335" i="20"/>
  <c r="CF335" i="20"/>
  <c r="CE335" i="20"/>
  <c r="CB336" i="20"/>
  <c r="CA337" i="20" s="1"/>
  <c r="CD336" i="21"/>
  <c r="CC336" i="21"/>
  <c r="CB337" i="21"/>
  <c r="CA337" i="21" s="1"/>
  <c r="CG336" i="21"/>
  <c r="CF336" i="21"/>
  <c r="CE336" i="21"/>
  <c r="CG331" i="16"/>
  <c r="CF331" i="16"/>
  <c r="CE331" i="16"/>
  <c r="CD331" i="16"/>
  <c r="CC331" i="16"/>
  <c r="CB332" i="16"/>
  <c r="CA332" i="16" s="1"/>
  <c r="BO336" i="21"/>
  <c r="BM336" i="21"/>
  <c r="BJ337" i="21"/>
  <c r="BI337" i="21" s="1"/>
  <c r="BK336" i="21"/>
  <c r="BL336" i="21"/>
  <c r="BN336" i="21"/>
  <c r="AE336" i="21"/>
  <c r="AC336" i="21"/>
  <c r="AD336" i="21"/>
  <c r="Z337" i="21"/>
  <c r="Y337" i="21" s="1"/>
  <c r="AA336" i="21"/>
  <c r="AB336" i="21"/>
  <c r="BV337" i="21"/>
  <c r="BU337" i="21"/>
  <c r="BS338" i="21"/>
  <c r="BR338" i="21" s="1"/>
  <c r="BX337" i="21"/>
  <c r="BW337" i="21"/>
  <c r="BT337" i="21"/>
  <c r="AU337" i="21"/>
  <c r="AR338" i="21"/>
  <c r="AQ338" i="21" s="1"/>
  <c r="AV337" i="21"/>
  <c r="AS337" i="21"/>
  <c r="AW337" i="21"/>
  <c r="AT337" i="21"/>
  <c r="V337" i="21"/>
  <c r="U337" i="21"/>
  <c r="R337" i="21"/>
  <c r="Q338" i="21"/>
  <c r="P338" i="21" s="1"/>
  <c r="T337" i="21"/>
  <c r="S337" i="21"/>
  <c r="AI338" i="21"/>
  <c r="AH338" i="21" s="1"/>
  <c r="AK337" i="21"/>
  <c r="AN337" i="21"/>
  <c r="AM337" i="21"/>
  <c r="AL337" i="21"/>
  <c r="AJ337" i="21"/>
  <c r="K337" i="21"/>
  <c r="J337" i="21"/>
  <c r="H338" i="21"/>
  <c r="I337" i="21"/>
  <c r="L337" i="21"/>
  <c r="AV331" i="16"/>
  <c r="AM331" i="16"/>
  <c r="BA336" i="20"/>
  <c r="AZ337" i="20" s="1"/>
  <c r="BB335" i="20"/>
  <c r="BF335" i="20"/>
  <c r="BE335" i="20"/>
  <c r="BD335" i="20"/>
  <c r="BC335" i="20"/>
  <c r="Z336" i="20"/>
  <c r="Y337" i="20" s="1"/>
  <c r="AE335" i="20"/>
  <c r="AB335" i="20"/>
  <c r="AA335" i="20"/>
  <c r="AD335" i="20"/>
  <c r="AC335" i="20"/>
  <c r="AR336" i="20"/>
  <c r="AQ337" i="20" s="1"/>
  <c r="AV335" i="20"/>
  <c r="AS335" i="20"/>
  <c r="AU335" i="20"/>
  <c r="AW335" i="20"/>
  <c r="AT335" i="20"/>
  <c r="K335" i="20"/>
  <c r="J335" i="20"/>
  <c r="I335" i="20"/>
  <c r="L335" i="20"/>
  <c r="H336" i="20"/>
  <c r="AL335" i="20"/>
  <c r="AN335" i="20"/>
  <c r="AM335" i="20"/>
  <c r="AI336" i="20"/>
  <c r="AH337" i="20" s="1"/>
  <c r="AK335" i="20"/>
  <c r="AJ335" i="20"/>
  <c r="V335" i="20"/>
  <c r="U335" i="20"/>
  <c r="R335" i="20"/>
  <c r="T335" i="20"/>
  <c r="S335" i="20"/>
  <c r="Q336" i="20"/>
  <c r="P337" i="20" s="1"/>
  <c r="BL335" i="20"/>
  <c r="BK335" i="20"/>
  <c r="BJ336" i="20"/>
  <c r="BI337" i="20" s="1"/>
  <c r="BM335" i="20"/>
  <c r="BO335" i="20"/>
  <c r="BN335" i="20"/>
  <c r="BV335" i="20"/>
  <c r="BS336" i="20"/>
  <c r="BR337" i="20" s="1"/>
  <c r="BU335" i="20"/>
  <c r="BX335" i="20"/>
  <c r="BW335" i="20"/>
  <c r="BT335" i="20"/>
  <c r="J332" i="16"/>
  <c r="K332" i="16"/>
  <c r="H333" i="16"/>
  <c r="L333" i="16" s="1"/>
  <c r="I332" i="16"/>
  <c r="T331" i="16"/>
  <c r="U331" i="16"/>
  <c r="AB331" i="16"/>
  <c r="AD331" i="16"/>
  <c r="BR331" i="16"/>
  <c r="BX331" i="16"/>
  <c r="BI331" i="16"/>
  <c r="BO331" i="16"/>
  <c r="AZ331" i="16"/>
  <c r="BF331" i="16"/>
  <c r="AW331" i="16"/>
  <c r="AN331" i="16"/>
  <c r="AE331" i="16"/>
  <c r="BV331" i="16"/>
  <c r="BU331" i="16"/>
  <c r="BT331" i="16"/>
  <c r="BS332" i="16"/>
  <c r="BW332" i="16" s="1"/>
  <c r="BM331" i="16"/>
  <c r="BK331" i="16"/>
  <c r="BJ332" i="16"/>
  <c r="BN332" i="16" s="1"/>
  <c r="BL331" i="16"/>
  <c r="BD331" i="16"/>
  <c r="BC331" i="16"/>
  <c r="BB331" i="16"/>
  <c r="BA332" i="16"/>
  <c r="BE332" i="16" s="1"/>
  <c r="AU331" i="16"/>
  <c r="AT331" i="16"/>
  <c r="AR332" i="16"/>
  <c r="AQ332" i="16" s="1"/>
  <c r="AS331" i="16"/>
  <c r="AL331" i="16"/>
  <c r="AI332" i="16"/>
  <c r="AH332" i="16" s="1"/>
  <c r="AK331" i="16"/>
  <c r="AJ331" i="16"/>
  <c r="AC331" i="16"/>
  <c r="AA331" i="16"/>
  <c r="Z332" i="16"/>
  <c r="Y332" i="16" s="1"/>
  <c r="S331" i="16"/>
  <c r="R331" i="16"/>
  <c r="Q332" i="16"/>
  <c r="P332" i="16" s="1"/>
  <c r="V331" i="16"/>
  <c r="BB337" i="21" l="1"/>
  <c r="BF337" i="21"/>
  <c r="BE337" i="21"/>
  <c r="BC337" i="21"/>
  <c r="BD337" i="21"/>
  <c r="BA338" i="21"/>
  <c r="AZ338" i="21" s="1"/>
  <c r="CE336" i="20"/>
  <c r="CD336" i="20"/>
  <c r="CB337" i="20"/>
  <c r="CA338" i="20" s="1"/>
  <c r="CG336" i="20"/>
  <c r="CC336" i="20"/>
  <c r="CF336" i="20"/>
  <c r="CE337" i="21"/>
  <c r="CD337" i="21"/>
  <c r="CC337" i="21"/>
  <c r="CB338" i="21"/>
  <c r="CA338" i="21" s="1"/>
  <c r="CG337" i="21"/>
  <c r="CF337" i="21"/>
  <c r="CB333" i="16"/>
  <c r="CA333" i="16" s="1"/>
  <c r="CG332" i="16"/>
  <c r="CF332" i="16"/>
  <c r="CE332" i="16"/>
  <c r="CD332" i="16"/>
  <c r="CC332" i="16"/>
  <c r="BL337" i="21"/>
  <c r="BN337" i="21"/>
  <c r="BM337" i="21"/>
  <c r="BJ338" i="21"/>
  <c r="BI338" i="21" s="1"/>
  <c r="BO337" i="21"/>
  <c r="BK337" i="21"/>
  <c r="AC337" i="21"/>
  <c r="AB337" i="21"/>
  <c r="AD337" i="21"/>
  <c r="AA337" i="21"/>
  <c r="AE337" i="21"/>
  <c r="Z338" i="21"/>
  <c r="Y338" i="21" s="1"/>
  <c r="AT338" i="21"/>
  <c r="AS338" i="21"/>
  <c r="AW338" i="21"/>
  <c r="AR339" i="21"/>
  <c r="AQ339" i="21" s="1"/>
  <c r="AU338" i="21"/>
  <c r="AV338" i="21"/>
  <c r="L338" i="21"/>
  <c r="H339" i="21"/>
  <c r="J338" i="21"/>
  <c r="K338" i="21"/>
  <c r="I338" i="21"/>
  <c r="AJ338" i="21"/>
  <c r="AM338" i="21"/>
  <c r="AN338" i="21"/>
  <c r="AI339" i="21"/>
  <c r="AH339" i="21" s="1"/>
  <c r="AL338" i="21"/>
  <c r="AK338" i="21"/>
  <c r="BX338" i="21"/>
  <c r="BW338" i="21"/>
  <c r="BS339" i="21"/>
  <c r="BR339" i="21" s="1"/>
  <c r="BU338" i="21"/>
  <c r="BT338" i="21"/>
  <c r="BV338" i="21"/>
  <c r="Q339" i="21"/>
  <c r="P339" i="21" s="1"/>
  <c r="S338" i="21"/>
  <c r="V338" i="21"/>
  <c r="U338" i="21"/>
  <c r="T338" i="21"/>
  <c r="R338" i="21"/>
  <c r="AV332" i="16"/>
  <c r="AM332" i="16"/>
  <c r="L336" i="20"/>
  <c r="H337" i="20"/>
  <c r="I336" i="20"/>
  <c r="J336" i="20"/>
  <c r="K336" i="20"/>
  <c r="T336" i="20"/>
  <c r="V336" i="20"/>
  <c r="U336" i="20"/>
  <c r="S336" i="20"/>
  <c r="R336" i="20"/>
  <c r="Q337" i="20"/>
  <c r="P338" i="20" s="1"/>
  <c r="AV336" i="20"/>
  <c r="AU336" i="20"/>
  <c r="AT336" i="20"/>
  <c r="AR337" i="20"/>
  <c r="AQ338" i="20" s="1"/>
  <c r="AW336" i="20"/>
  <c r="AS336" i="20"/>
  <c r="AE336" i="20"/>
  <c r="AD336" i="20"/>
  <c r="AB336" i="20"/>
  <c r="Z337" i="20"/>
  <c r="Y338" i="20" s="1"/>
  <c r="AC336" i="20"/>
  <c r="AA336" i="20"/>
  <c r="AI337" i="20"/>
  <c r="AH338" i="20" s="1"/>
  <c r="AK336" i="20"/>
  <c r="AJ336" i="20"/>
  <c r="AN336" i="20"/>
  <c r="AM336" i="20"/>
  <c r="AL336" i="20"/>
  <c r="BK336" i="20"/>
  <c r="BN336" i="20"/>
  <c r="BJ337" i="20"/>
  <c r="BI338" i="20" s="1"/>
  <c r="BM336" i="20"/>
  <c r="BL336" i="20"/>
  <c r="BO336" i="20"/>
  <c r="BU336" i="20"/>
  <c r="BW336" i="20"/>
  <c r="BS337" i="20"/>
  <c r="BR338" i="20" s="1"/>
  <c r="BT336" i="20"/>
  <c r="BX336" i="20"/>
  <c r="BV336" i="20"/>
  <c r="BF336" i="20"/>
  <c r="BC336" i="20"/>
  <c r="BE336" i="20"/>
  <c r="BD336" i="20"/>
  <c r="BB336" i="20"/>
  <c r="BA337" i="20"/>
  <c r="AZ338" i="20" s="1"/>
  <c r="J333" i="16"/>
  <c r="K333" i="16"/>
  <c r="H334" i="16"/>
  <c r="L334" i="16" s="1"/>
  <c r="I333" i="16"/>
  <c r="T332" i="16"/>
  <c r="U332" i="16"/>
  <c r="AB332" i="16"/>
  <c r="AD332" i="16"/>
  <c r="BR332" i="16"/>
  <c r="BX332" i="16"/>
  <c r="BI332" i="16"/>
  <c r="BO332" i="16"/>
  <c r="AZ332" i="16"/>
  <c r="BF332" i="16"/>
  <c r="AW332" i="16"/>
  <c r="AN332" i="16"/>
  <c r="AE332" i="16"/>
  <c r="BS333" i="16"/>
  <c r="BW333" i="16" s="1"/>
  <c r="BV332" i="16"/>
  <c r="BU332" i="16"/>
  <c r="BT332" i="16"/>
  <c r="BL332" i="16"/>
  <c r="BJ333" i="16"/>
  <c r="BN333" i="16" s="1"/>
  <c r="BK332" i="16"/>
  <c r="BM332" i="16"/>
  <c r="BA333" i="16"/>
  <c r="BE333" i="16" s="1"/>
  <c r="BD332" i="16"/>
  <c r="BB332" i="16"/>
  <c r="BC332" i="16"/>
  <c r="AU332" i="16"/>
  <c r="AS332" i="16"/>
  <c r="AR333" i="16"/>
  <c r="AQ333" i="16" s="1"/>
  <c r="AT332" i="16"/>
  <c r="AJ332" i="16"/>
  <c r="AI333" i="16"/>
  <c r="AH333" i="16" s="1"/>
  <c r="AL332" i="16"/>
  <c r="AK332" i="16"/>
  <c r="Z333" i="16"/>
  <c r="Y333" i="16" s="1"/>
  <c r="AC332" i="16"/>
  <c r="AA332" i="16"/>
  <c r="S332" i="16"/>
  <c r="R332" i="16"/>
  <c r="Q333" i="16"/>
  <c r="P333" i="16" s="1"/>
  <c r="V332" i="16"/>
  <c r="BD338" i="21" l="1"/>
  <c r="BA339" i="21"/>
  <c r="AZ339" i="21" s="1"/>
  <c r="BB338" i="21"/>
  <c r="BE338" i="21"/>
  <c r="BF338" i="21"/>
  <c r="BC338" i="21"/>
  <c r="CB338" i="20"/>
  <c r="CA339" i="20" s="1"/>
  <c r="CF337" i="20"/>
  <c r="CE337" i="20"/>
  <c r="CD337" i="20"/>
  <c r="CC337" i="20"/>
  <c r="CG337" i="20"/>
  <c r="CF338" i="21"/>
  <c r="CE338" i="21"/>
  <c r="CD338" i="21"/>
  <c r="CB339" i="21"/>
  <c r="CA339" i="21" s="1"/>
  <c r="CG338" i="21"/>
  <c r="CC338" i="21"/>
  <c r="CB334" i="16"/>
  <c r="CA334" i="16" s="1"/>
  <c r="CG333" i="16"/>
  <c r="CF333" i="16"/>
  <c r="CE333" i="16"/>
  <c r="CD333" i="16"/>
  <c r="CC333" i="16"/>
  <c r="BO338" i="21"/>
  <c r="BL338" i="21"/>
  <c r="BK338" i="21"/>
  <c r="BM338" i="21"/>
  <c r="BN338" i="21"/>
  <c r="BJ339" i="21"/>
  <c r="BI339" i="21" s="1"/>
  <c r="AD338" i="21"/>
  <c r="Z339" i="21"/>
  <c r="Y339" i="21" s="1"/>
  <c r="AB338" i="21"/>
  <c r="AA338" i="21"/>
  <c r="AE338" i="21"/>
  <c r="AC338" i="21"/>
  <c r="BS340" i="21"/>
  <c r="BR340" i="21" s="1"/>
  <c r="BU339" i="21"/>
  <c r="BV339" i="21"/>
  <c r="BW339" i="21"/>
  <c r="BX339" i="21"/>
  <c r="BT339" i="21"/>
  <c r="AR340" i="21"/>
  <c r="AQ340" i="21" s="1"/>
  <c r="AV339" i="21"/>
  <c r="AU339" i="21"/>
  <c r="AW339" i="21"/>
  <c r="AT339" i="21"/>
  <c r="AS339" i="21"/>
  <c r="AL339" i="21"/>
  <c r="AK339" i="21"/>
  <c r="AI340" i="21"/>
  <c r="AH340" i="21" s="1"/>
  <c r="AN339" i="21"/>
  <c r="AJ339" i="21"/>
  <c r="AM339" i="21"/>
  <c r="R339" i="21"/>
  <c r="U339" i="21"/>
  <c r="Q340" i="21"/>
  <c r="P340" i="21" s="1"/>
  <c r="T339" i="21"/>
  <c r="S339" i="21"/>
  <c r="V339" i="21"/>
  <c r="H340" i="21"/>
  <c r="J339" i="21"/>
  <c r="I339" i="21"/>
  <c r="L339" i="21"/>
  <c r="K339" i="21"/>
  <c r="AV333" i="16"/>
  <c r="AM333" i="16"/>
  <c r="AB337" i="20"/>
  <c r="AE337" i="20"/>
  <c r="AC337" i="20"/>
  <c r="Z338" i="20"/>
  <c r="Y339" i="20" s="1"/>
  <c r="AA337" i="20"/>
  <c r="AD337" i="20"/>
  <c r="BF337" i="20"/>
  <c r="BC337" i="20"/>
  <c r="BD337" i="20"/>
  <c r="BB337" i="20"/>
  <c r="BA338" i="20"/>
  <c r="AZ339" i="20" s="1"/>
  <c r="BE337" i="20"/>
  <c r="BJ338" i="20"/>
  <c r="BI339" i="20" s="1"/>
  <c r="BM337" i="20"/>
  <c r="BO337" i="20"/>
  <c r="BK337" i="20"/>
  <c r="BN337" i="20"/>
  <c r="BL337" i="20"/>
  <c r="R337" i="20"/>
  <c r="Q338" i="20"/>
  <c r="P339" i="20" s="1"/>
  <c r="S337" i="20"/>
  <c r="U337" i="20"/>
  <c r="T337" i="20"/>
  <c r="V337" i="20"/>
  <c r="BW337" i="20"/>
  <c r="BU337" i="20"/>
  <c r="BX337" i="20"/>
  <c r="BV337" i="20"/>
  <c r="BS338" i="20"/>
  <c r="BR339" i="20" s="1"/>
  <c r="BT337" i="20"/>
  <c r="AL337" i="20"/>
  <c r="AN337" i="20"/>
  <c r="AI338" i="20"/>
  <c r="AH339" i="20" s="1"/>
  <c r="AJ337" i="20"/>
  <c r="AM337" i="20"/>
  <c r="AK337" i="20"/>
  <c r="L337" i="20"/>
  <c r="K337" i="20"/>
  <c r="J337" i="20"/>
  <c r="I337" i="20"/>
  <c r="H338" i="20"/>
  <c r="AV337" i="20"/>
  <c r="AS337" i="20"/>
  <c r="AT337" i="20"/>
  <c r="AR338" i="20"/>
  <c r="AQ339" i="20" s="1"/>
  <c r="AW337" i="20"/>
  <c r="AU337" i="20"/>
  <c r="J334" i="16"/>
  <c r="K334" i="16"/>
  <c r="H335" i="16"/>
  <c r="L335" i="16" s="1"/>
  <c r="I334" i="16"/>
  <c r="T333" i="16"/>
  <c r="U333" i="16"/>
  <c r="AB333" i="16"/>
  <c r="AD333" i="16"/>
  <c r="BR333" i="16"/>
  <c r="BX333" i="16"/>
  <c r="BI333" i="16"/>
  <c r="BO333" i="16"/>
  <c r="AZ333" i="16"/>
  <c r="BF333" i="16"/>
  <c r="AW333" i="16"/>
  <c r="AN333" i="16"/>
  <c r="AE333" i="16"/>
  <c r="BS334" i="16"/>
  <c r="BW334" i="16" s="1"/>
  <c r="BV333" i="16"/>
  <c r="BU333" i="16"/>
  <c r="BT333" i="16"/>
  <c r="BJ334" i="16"/>
  <c r="BN334" i="16" s="1"/>
  <c r="BM333" i="16"/>
  <c r="BL333" i="16"/>
  <c r="BK333" i="16"/>
  <c r="BC333" i="16"/>
  <c r="BD333" i="16"/>
  <c r="BB333" i="16"/>
  <c r="BA334" i="16"/>
  <c r="BE334" i="16" s="1"/>
  <c r="AR334" i="16"/>
  <c r="AQ334" i="16" s="1"/>
  <c r="AT333" i="16"/>
  <c r="AU333" i="16"/>
  <c r="AS333" i="16"/>
  <c r="AI334" i="16"/>
  <c r="AH334" i="16" s="1"/>
  <c r="AK333" i="16"/>
  <c r="AJ333" i="16"/>
  <c r="AL333" i="16"/>
  <c r="Z334" i="16"/>
  <c r="Y334" i="16" s="1"/>
  <c r="AC333" i="16"/>
  <c r="AA333" i="16"/>
  <c r="S333" i="16"/>
  <c r="R333" i="16"/>
  <c r="Q334" i="16"/>
  <c r="P334" i="16" s="1"/>
  <c r="V333" i="16"/>
  <c r="BC339" i="21" l="1"/>
  <c r="BD339" i="21"/>
  <c r="BA340" i="21"/>
  <c r="AZ340" i="21" s="1"/>
  <c r="BB339" i="21"/>
  <c r="BE339" i="21"/>
  <c r="BF339" i="21"/>
  <c r="CG338" i="20"/>
  <c r="CF338" i="20"/>
  <c r="CB339" i="20"/>
  <c r="CA340" i="20" s="1"/>
  <c r="CE338" i="20"/>
  <c r="CC338" i="20"/>
  <c r="CD338" i="20"/>
  <c r="CG339" i="21"/>
  <c r="CF339" i="21"/>
  <c r="CE339" i="21"/>
  <c r="CC339" i="21"/>
  <c r="CD339" i="21"/>
  <c r="CB340" i="21"/>
  <c r="CA340" i="21" s="1"/>
  <c r="CC334" i="16"/>
  <c r="CB335" i="16"/>
  <c r="CA335" i="16" s="1"/>
  <c r="CG334" i="16"/>
  <c r="CF334" i="16"/>
  <c r="CE334" i="16"/>
  <c r="CD334" i="16"/>
  <c r="BO339" i="21"/>
  <c r="BJ340" i="21"/>
  <c r="BI340" i="21" s="1"/>
  <c r="BL339" i="21"/>
  <c r="BM339" i="21"/>
  <c r="BN339" i="21"/>
  <c r="BK339" i="21"/>
  <c r="AC339" i="21"/>
  <c r="AD339" i="21"/>
  <c r="AE339" i="21"/>
  <c r="AA339" i="21"/>
  <c r="AB339" i="21"/>
  <c r="Z340" i="21"/>
  <c r="Y340" i="21" s="1"/>
  <c r="AN340" i="21"/>
  <c r="AM340" i="21"/>
  <c r="AL340" i="21"/>
  <c r="AK340" i="21"/>
  <c r="AJ340" i="21"/>
  <c r="AI341" i="21"/>
  <c r="AH341" i="21" s="1"/>
  <c r="AR341" i="21"/>
  <c r="AQ341" i="21" s="1"/>
  <c r="AW340" i="21"/>
  <c r="AV340" i="21"/>
  <c r="AS340" i="21"/>
  <c r="AT340" i="21"/>
  <c r="AU340" i="21"/>
  <c r="T340" i="21"/>
  <c r="S340" i="21"/>
  <c r="Q341" i="21"/>
  <c r="P341" i="21" s="1"/>
  <c r="U340" i="21"/>
  <c r="V340" i="21"/>
  <c r="R340" i="21"/>
  <c r="BV340" i="21"/>
  <c r="BT340" i="21"/>
  <c r="BW340" i="21"/>
  <c r="BU340" i="21"/>
  <c r="BS341" i="21"/>
  <c r="BR341" i="21" s="1"/>
  <c r="BX340" i="21"/>
  <c r="I340" i="21"/>
  <c r="L340" i="21"/>
  <c r="K340" i="21"/>
  <c r="H341" i="21"/>
  <c r="J340" i="21"/>
  <c r="AV334" i="16"/>
  <c r="AM334" i="16"/>
  <c r="I338" i="20"/>
  <c r="H339" i="20"/>
  <c r="L338" i="20"/>
  <c r="K338" i="20"/>
  <c r="J338" i="20"/>
  <c r="T338" i="20"/>
  <c r="R338" i="20"/>
  <c r="U338" i="20"/>
  <c r="Q339" i="20"/>
  <c r="P340" i="20" s="1"/>
  <c r="V338" i="20"/>
  <c r="S338" i="20"/>
  <c r="BO338" i="20"/>
  <c r="BN338" i="20"/>
  <c r="BJ339" i="20"/>
  <c r="BI340" i="20" s="1"/>
  <c r="BL338" i="20"/>
  <c r="BM338" i="20"/>
  <c r="BK338" i="20"/>
  <c r="AN338" i="20"/>
  <c r="AK338" i="20"/>
  <c r="AJ338" i="20"/>
  <c r="AM338" i="20"/>
  <c r="AL338" i="20"/>
  <c r="AI339" i="20"/>
  <c r="AH340" i="20" s="1"/>
  <c r="AD338" i="20"/>
  <c r="AA338" i="20"/>
  <c r="AE338" i="20"/>
  <c r="AB338" i="20"/>
  <c r="AC338" i="20"/>
  <c r="Z339" i="20"/>
  <c r="Y340" i="20" s="1"/>
  <c r="BE338" i="20"/>
  <c r="BD338" i="20"/>
  <c r="BF338" i="20"/>
  <c r="BA339" i="20"/>
  <c r="AZ340" i="20" s="1"/>
  <c r="BC338" i="20"/>
  <c r="BB338" i="20"/>
  <c r="AR339" i="20"/>
  <c r="AQ340" i="20" s="1"/>
  <c r="AU338" i="20"/>
  <c r="AT338" i="20"/>
  <c r="AV338" i="20"/>
  <c r="AW338" i="20"/>
  <c r="AS338" i="20"/>
  <c r="BT338" i="20"/>
  <c r="BS339" i="20"/>
  <c r="BR340" i="20" s="1"/>
  <c r="BX338" i="20"/>
  <c r="BW338" i="20"/>
  <c r="BV338" i="20"/>
  <c r="BU338" i="20"/>
  <c r="J335" i="16"/>
  <c r="K335" i="16"/>
  <c r="H336" i="16"/>
  <c r="L336" i="16" s="1"/>
  <c r="I335" i="16"/>
  <c r="T334" i="16"/>
  <c r="U334" i="16"/>
  <c r="AB334" i="16"/>
  <c r="AD334" i="16"/>
  <c r="BR334" i="16"/>
  <c r="BX334" i="16"/>
  <c r="BI334" i="16"/>
  <c r="BO334" i="16"/>
  <c r="AZ334" i="16"/>
  <c r="BF334" i="16"/>
  <c r="AW334" i="16"/>
  <c r="AN334" i="16"/>
  <c r="AE334" i="16"/>
  <c r="BT334" i="16"/>
  <c r="BS335" i="16"/>
  <c r="BW335" i="16" s="1"/>
  <c r="BV334" i="16"/>
  <c r="BU334" i="16"/>
  <c r="BJ335" i="16"/>
  <c r="BN335" i="16" s="1"/>
  <c r="BM334" i="16"/>
  <c r="BL334" i="16"/>
  <c r="BK334" i="16"/>
  <c r="BB334" i="16"/>
  <c r="BA335" i="16"/>
  <c r="BE335" i="16" s="1"/>
  <c r="BD334" i="16"/>
  <c r="BC334" i="16"/>
  <c r="AR335" i="16"/>
  <c r="AQ335" i="16" s="1"/>
  <c r="AU334" i="16"/>
  <c r="AS334" i="16"/>
  <c r="AT334" i="16"/>
  <c r="AI335" i="16"/>
  <c r="AH335" i="16" s="1"/>
  <c r="AL334" i="16"/>
  <c r="AK334" i="16"/>
  <c r="AJ334" i="16"/>
  <c r="AA334" i="16"/>
  <c r="Z335" i="16"/>
  <c r="Y335" i="16" s="1"/>
  <c r="AC334" i="16"/>
  <c r="S334" i="16"/>
  <c r="R334" i="16"/>
  <c r="Q335" i="16"/>
  <c r="P335" i="16" s="1"/>
  <c r="V334" i="16"/>
  <c r="BB340" i="21" l="1"/>
  <c r="BF340" i="21"/>
  <c r="BE340" i="21"/>
  <c r="BA341" i="21"/>
  <c r="AZ341" i="21" s="1"/>
  <c r="BD340" i="21"/>
  <c r="BC340" i="21"/>
  <c r="CG340" i="21"/>
  <c r="CF340" i="21"/>
  <c r="CD340" i="21"/>
  <c r="CB341" i="21"/>
  <c r="CA341" i="21" s="1"/>
  <c r="CE340" i="21"/>
  <c r="CC340" i="21"/>
  <c r="CC339" i="20"/>
  <c r="CG339" i="20"/>
  <c r="CD339" i="20"/>
  <c r="CB340" i="20"/>
  <c r="CA341" i="20" s="1"/>
  <c r="CF339" i="20"/>
  <c r="CE339" i="20"/>
  <c r="CD335" i="16"/>
  <c r="CC335" i="16"/>
  <c r="CB336" i="16"/>
  <c r="CA336" i="16" s="1"/>
  <c r="CG335" i="16"/>
  <c r="CF335" i="16"/>
  <c r="CE335" i="16"/>
  <c r="BL340" i="21"/>
  <c r="BM340" i="21"/>
  <c r="BK340" i="21"/>
  <c r="BN340" i="21"/>
  <c r="BJ341" i="21"/>
  <c r="BI341" i="21" s="1"/>
  <c r="BO340" i="21"/>
  <c r="Z341" i="21"/>
  <c r="Y341" i="21" s="1"/>
  <c r="AE340" i="21"/>
  <c r="AB340" i="21"/>
  <c r="AC340" i="21"/>
  <c r="AD340" i="21"/>
  <c r="AA340" i="21"/>
  <c r="AT341" i="21"/>
  <c r="AR342" i="21"/>
  <c r="AQ342" i="21" s="1"/>
  <c r="AU341" i="21"/>
  <c r="AW341" i="21"/>
  <c r="AV341" i="21"/>
  <c r="AS341" i="21"/>
  <c r="AJ341" i="21"/>
  <c r="AI342" i="21"/>
  <c r="AH342" i="21" s="1"/>
  <c r="AN341" i="21"/>
  <c r="AK341" i="21"/>
  <c r="AM341" i="21"/>
  <c r="AL341" i="21"/>
  <c r="K341" i="21"/>
  <c r="J341" i="21"/>
  <c r="I341" i="21"/>
  <c r="H342" i="21"/>
  <c r="L341" i="21"/>
  <c r="BX341" i="21"/>
  <c r="BV341" i="21"/>
  <c r="BU341" i="21"/>
  <c r="BT341" i="21"/>
  <c r="BS342" i="21"/>
  <c r="BR342" i="21" s="1"/>
  <c r="BW341" i="21"/>
  <c r="V341" i="21"/>
  <c r="U341" i="21"/>
  <c r="T341" i="21"/>
  <c r="Q342" i="21"/>
  <c r="P342" i="21" s="1"/>
  <c r="S341" i="21"/>
  <c r="R341" i="21"/>
  <c r="AV335" i="16"/>
  <c r="AM335" i="16"/>
  <c r="BL339" i="20"/>
  <c r="BJ340" i="20"/>
  <c r="BI341" i="20" s="1"/>
  <c r="BM339" i="20"/>
  <c r="BK339" i="20"/>
  <c r="BN339" i="20"/>
  <c r="BO339" i="20"/>
  <c r="BB339" i="20"/>
  <c r="BA340" i="20"/>
  <c r="AZ341" i="20" s="1"/>
  <c r="BF339" i="20"/>
  <c r="BD339" i="20"/>
  <c r="BC339" i="20"/>
  <c r="BE339" i="20"/>
  <c r="AM339" i="20"/>
  <c r="AL339" i="20"/>
  <c r="AN339" i="20"/>
  <c r="AI340" i="20"/>
  <c r="AH341" i="20" s="1"/>
  <c r="AK339" i="20"/>
  <c r="AJ339" i="20"/>
  <c r="K339" i="20"/>
  <c r="J339" i="20"/>
  <c r="H340" i="20"/>
  <c r="L339" i="20"/>
  <c r="I339" i="20"/>
  <c r="BV339" i="20"/>
  <c r="BX339" i="20"/>
  <c r="BU339" i="20"/>
  <c r="BT339" i="20"/>
  <c r="BS340" i="20"/>
  <c r="BR341" i="20" s="1"/>
  <c r="BW339" i="20"/>
  <c r="AW339" i="20"/>
  <c r="AV339" i="20"/>
  <c r="AS339" i="20"/>
  <c r="AU339" i="20"/>
  <c r="AR340" i="20"/>
  <c r="AQ341" i="20" s="1"/>
  <c r="AT339" i="20"/>
  <c r="Z340" i="20"/>
  <c r="Y341" i="20" s="1"/>
  <c r="AC339" i="20"/>
  <c r="AB339" i="20"/>
  <c r="AA339" i="20"/>
  <c r="AE339" i="20"/>
  <c r="AD339" i="20"/>
  <c r="V339" i="20"/>
  <c r="S339" i="20"/>
  <c r="R339" i="20"/>
  <c r="U339" i="20"/>
  <c r="Q340" i="20"/>
  <c r="P341" i="20" s="1"/>
  <c r="T339" i="20"/>
  <c r="J336" i="16"/>
  <c r="K336" i="16"/>
  <c r="H337" i="16"/>
  <c r="L337" i="16" s="1"/>
  <c r="I336" i="16"/>
  <c r="T335" i="16"/>
  <c r="U335" i="16"/>
  <c r="AB335" i="16"/>
  <c r="AD335" i="16"/>
  <c r="BR335" i="16"/>
  <c r="BX335" i="16"/>
  <c r="BI335" i="16"/>
  <c r="BO335" i="16"/>
  <c r="AZ335" i="16"/>
  <c r="BF335" i="16"/>
  <c r="AW335" i="16"/>
  <c r="AN335" i="16"/>
  <c r="AE335" i="16"/>
  <c r="BU335" i="16"/>
  <c r="BT335" i="16"/>
  <c r="BS336" i="16"/>
  <c r="BW336" i="16" s="1"/>
  <c r="BV335" i="16"/>
  <c r="BK335" i="16"/>
  <c r="BJ336" i="16"/>
  <c r="BN336" i="16" s="1"/>
  <c r="BL335" i="16"/>
  <c r="BM335" i="16"/>
  <c r="BC335" i="16"/>
  <c r="BA336" i="16"/>
  <c r="BE336" i="16" s="1"/>
  <c r="BD335" i="16"/>
  <c r="BB335" i="16"/>
  <c r="AS335" i="16"/>
  <c r="AR336" i="16"/>
  <c r="AQ336" i="16" s="1"/>
  <c r="AU335" i="16"/>
  <c r="AT335" i="16"/>
  <c r="AJ335" i="16"/>
  <c r="AI336" i="16"/>
  <c r="AH336" i="16" s="1"/>
  <c r="AL335" i="16"/>
  <c r="AK335" i="16"/>
  <c r="AA335" i="16"/>
  <c r="Z336" i="16"/>
  <c r="Y336" i="16" s="1"/>
  <c r="AC335" i="16"/>
  <c r="S335" i="16"/>
  <c r="R335" i="16"/>
  <c r="V335" i="16"/>
  <c r="Q336" i="16"/>
  <c r="P336" i="16" s="1"/>
  <c r="BF341" i="21" l="1"/>
  <c r="BC341" i="21"/>
  <c r="BA342" i="21"/>
  <c r="AZ342" i="21" s="1"/>
  <c r="BE341" i="21"/>
  <c r="BB341" i="21"/>
  <c r="BD341" i="21"/>
  <c r="CB342" i="21"/>
  <c r="CA342" i="21" s="1"/>
  <c r="CG341" i="21"/>
  <c r="CE341" i="21"/>
  <c r="CF341" i="21"/>
  <c r="CD341" i="21"/>
  <c r="CC341" i="21"/>
  <c r="CD340" i="20"/>
  <c r="CB341" i="20"/>
  <c r="CA342" i="20" s="1"/>
  <c r="CG340" i="20"/>
  <c r="CF340" i="20"/>
  <c r="CE340" i="20"/>
  <c r="CC340" i="20"/>
  <c r="CE336" i="16"/>
  <c r="CD336" i="16"/>
  <c r="CC336" i="16"/>
  <c r="CB337" i="16"/>
  <c r="CA337" i="16" s="1"/>
  <c r="CG336" i="16"/>
  <c r="CF336" i="16"/>
  <c r="BL341" i="21"/>
  <c r="BN341" i="21"/>
  <c r="BM341" i="21"/>
  <c r="BJ342" i="21"/>
  <c r="BI342" i="21" s="1"/>
  <c r="BO341" i="21"/>
  <c r="BK341" i="21"/>
  <c r="AB341" i="21"/>
  <c r="AC341" i="21"/>
  <c r="AA341" i="21"/>
  <c r="AD341" i="21"/>
  <c r="Z342" i="21"/>
  <c r="Y342" i="21" s="1"/>
  <c r="AE341" i="21"/>
  <c r="BX342" i="21"/>
  <c r="BW342" i="21"/>
  <c r="BV342" i="21"/>
  <c r="BT342" i="21"/>
  <c r="BS343" i="21"/>
  <c r="BR343" i="21" s="1"/>
  <c r="BU342" i="21"/>
  <c r="BF342" i="21"/>
  <c r="R342" i="21"/>
  <c r="Q343" i="21"/>
  <c r="P343" i="21" s="1"/>
  <c r="V342" i="21"/>
  <c r="S342" i="21"/>
  <c r="T342" i="21"/>
  <c r="U342" i="21"/>
  <c r="AV342" i="21"/>
  <c r="AT342" i="21"/>
  <c r="AS342" i="21"/>
  <c r="AW342" i="21"/>
  <c r="AR343" i="21"/>
  <c r="AQ343" i="21" s="1"/>
  <c r="AU342" i="21"/>
  <c r="L342" i="21"/>
  <c r="K342" i="21"/>
  <c r="I342" i="21"/>
  <c r="H343" i="21"/>
  <c r="J342" i="21"/>
  <c r="AL342" i="21"/>
  <c r="AJ342" i="21"/>
  <c r="AM342" i="21"/>
  <c r="AK342" i="21"/>
  <c r="AI343" i="21"/>
  <c r="AH343" i="21" s="1"/>
  <c r="AN342" i="21"/>
  <c r="AV336" i="16"/>
  <c r="AM336" i="16"/>
  <c r="BX340" i="20"/>
  <c r="BU340" i="20"/>
  <c r="BT340" i="20"/>
  <c r="BS341" i="20"/>
  <c r="BR342" i="20" s="1"/>
  <c r="BV340" i="20"/>
  <c r="BW340" i="20"/>
  <c r="J340" i="20"/>
  <c r="I340" i="20"/>
  <c r="H341" i="20"/>
  <c r="K340" i="20"/>
  <c r="L340" i="20"/>
  <c r="AT340" i="20"/>
  <c r="AR341" i="20"/>
  <c r="AQ342" i="20" s="1"/>
  <c r="AW340" i="20"/>
  <c r="AS340" i="20"/>
  <c r="AV340" i="20"/>
  <c r="AU340" i="20"/>
  <c r="U340" i="20"/>
  <c r="T340" i="20"/>
  <c r="Q341" i="20"/>
  <c r="P342" i="20" s="1"/>
  <c r="S340" i="20"/>
  <c r="R340" i="20"/>
  <c r="V340" i="20"/>
  <c r="AJ340" i="20"/>
  <c r="AI341" i="20"/>
  <c r="AH342" i="20" s="1"/>
  <c r="AN340" i="20"/>
  <c r="AM340" i="20"/>
  <c r="AK340" i="20"/>
  <c r="AL340" i="20"/>
  <c r="BN340" i="20"/>
  <c r="BK340" i="20"/>
  <c r="BO340" i="20"/>
  <c r="BM340" i="20"/>
  <c r="BL340" i="20"/>
  <c r="BJ341" i="20"/>
  <c r="BI342" i="20" s="1"/>
  <c r="AE340" i="20"/>
  <c r="AD340" i="20"/>
  <c r="Z341" i="20"/>
  <c r="Y342" i="20" s="1"/>
  <c r="AB340" i="20"/>
  <c r="AA340" i="20"/>
  <c r="AC340" i="20"/>
  <c r="BD340" i="20"/>
  <c r="BA341" i="20"/>
  <c r="AZ342" i="20" s="1"/>
  <c r="BE340" i="20"/>
  <c r="BB340" i="20"/>
  <c r="BF340" i="20"/>
  <c r="BC340" i="20"/>
  <c r="J337" i="16"/>
  <c r="K337" i="16"/>
  <c r="H338" i="16"/>
  <c r="L338" i="16" s="1"/>
  <c r="I337" i="16"/>
  <c r="T336" i="16"/>
  <c r="U336" i="16"/>
  <c r="AB336" i="16"/>
  <c r="AD336" i="16"/>
  <c r="BR336" i="16"/>
  <c r="BX336" i="16"/>
  <c r="BI336" i="16"/>
  <c r="BO336" i="16"/>
  <c r="AZ336" i="16"/>
  <c r="BF336" i="16"/>
  <c r="AW336" i="16"/>
  <c r="AN336" i="16"/>
  <c r="AE336" i="16"/>
  <c r="BV336" i="16"/>
  <c r="BU336" i="16"/>
  <c r="BT336" i="16"/>
  <c r="BS337" i="16"/>
  <c r="BW337" i="16" s="1"/>
  <c r="BL336" i="16"/>
  <c r="BK336" i="16"/>
  <c r="BJ337" i="16"/>
  <c r="BN337" i="16" s="1"/>
  <c r="BM336" i="16"/>
  <c r="BD336" i="16"/>
  <c r="BB336" i="16"/>
  <c r="BA337" i="16"/>
  <c r="BE337" i="16" s="1"/>
  <c r="BC336" i="16"/>
  <c r="AT336" i="16"/>
  <c r="AS336" i="16"/>
  <c r="AR337" i="16"/>
  <c r="AQ337" i="16" s="1"/>
  <c r="AU336" i="16"/>
  <c r="AK336" i="16"/>
  <c r="AJ336" i="16"/>
  <c r="AI337" i="16"/>
  <c r="AH337" i="16" s="1"/>
  <c r="AL336" i="16"/>
  <c r="AC336" i="16"/>
  <c r="AA336" i="16"/>
  <c r="Z337" i="16"/>
  <c r="Y337" i="16" s="1"/>
  <c r="S336" i="16"/>
  <c r="R336" i="16"/>
  <c r="V336" i="16"/>
  <c r="Q337" i="16"/>
  <c r="P337" i="16" s="1"/>
  <c r="BA343" i="21" l="1"/>
  <c r="AZ343" i="21" s="1"/>
  <c r="BD342" i="21"/>
  <c r="BB342" i="21"/>
  <c r="BE342" i="21"/>
  <c r="BC342" i="21"/>
  <c r="CE341" i="20"/>
  <c r="CB342" i="20"/>
  <c r="CA343" i="20" s="1"/>
  <c r="CC341" i="20"/>
  <c r="CG341" i="20"/>
  <c r="CD341" i="20"/>
  <c r="CF341" i="20"/>
  <c r="CB343" i="21"/>
  <c r="CA343" i="21" s="1"/>
  <c r="CF342" i="21"/>
  <c r="CG342" i="21"/>
  <c r="CE342" i="21"/>
  <c r="CD342" i="21"/>
  <c r="CC342" i="21"/>
  <c r="CF337" i="16"/>
  <c r="CE337" i="16"/>
  <c r="CD337" i="16"/>
  <c r="CC337" i="16"/>
  <c r="CB338" i="16"/>
  <c r="CA338" i="16" s="1"/>
  <c r="CG337" i="16"/>
  <c r="BO342" i="21"/>
  <c r="BK342" i="21"/>
  <c r="BL342" i="21"/>
  <c r="BM342" i="21"/>
  <c r="BN342" i="21"/>
  <c r="BJ343" i="21"/>
  <c r="BI343" i="21" s="1"/>
  <c r="AB342" i="21"/>
  <c r="AA342" i="21"/>
  <c r="AD342" i="21"/>
  <c r="AE342" i="21"/>
  <c r="AC342" i="21"/>
  <c r="Z343" i="21"/>
  <c r="Y343" i="21" s="1"/>
  <c r="I343" i="21"/>
  <c r="H344" i="21"/>
  <c r="J343" i="21"/>
  <c r="L343" i="21"/>
  <c r="K343" i="21"/>
  <c r="T343" i="21"/>
  <c r="R343" i="21"/>
  <c r="U343" i="21"/>
  <c r="V343" i="21"/>
  <c r="S343" i="21"/>
  <c r="Q344" i="21"/>
  <c r="P344" i="21" s="1"/>
  <c r="AN343" i="21"/>
  <c r="AL343" i="21"/>
  <c r="AK343" i="21"/>
  <c r="AJ343" i="21"/>
  <c r="AI344" i="21"/>
  <c r="AH344" i="21" s="1"/>
  <c r="AM343" i="21"/>
  <c r="BT343" i="21"/>
  <c r="BS344" i="21"/>
  <c r="BR344" i="21" s="1"/>
  <c r="BX343" i="21"/>
  <c r="BU343" i="21"/>
  <c r="BW343" i="21"/>
  <c r="BV343" i="21"/>
  <c r="AR344" i="21"/>
  <c r="AQ344" i="21" s="1"/>
  <c r="AV343" i="21"/>
  <c r="AU343" i="21"/>
  <c r="AT343" i="21"/>
  <c r="AW343" i="21"/>
  <c r="AS343" i="21"/>
  <c r="AV337" i="16"/>
  <c r="AM337" i="16"/>
  <c r="BJ342" i="20"/>
  <c r="BI343" i="20" s="1"/>
  <c r="BM341" i="20"/>
  <c r="BL341" i="20"/>
  <c r="BN341" i="20"/>
  <c r="BK341" i="20"/>
  <c r="BO341" i="20"/>
  <c r="R341" i="20"/>
  <c r="Q342" i="20"/>
  <c r="P343" i="20" s="1"/>
  <c r="V341" i="20"/>
  <c r="T341" i="20"/>
  <c r="U341" i="20"/>
  <c r="S341" i="20"/>
  <c r="AV341" i="20"/>
  <c r="AS341" i="20"/>
  <c r="AW341" i="20"/>
  <c r="AR342" i="20"/>
  <c r="AQ343" i="20" s="1"/>
  <c r="AU341" i="20"/>
  <c r="AT341" i="20"/>
  <c r="AB341" i="20"/>
  <c r="Z342" i="20"/>
  <c r="Y343" i="20" s="1"/>
  <c r="AE341" i="20"/>
  <c r="AD341" i="20"/>
  <c r="AC341" i="20"/>
  <c r="AA341" i="20"/>
  <c r="AL341" i="20"/>
  <c r="AK341" i="20"/>
  <c r="AN341" i="20"/>
  <c r="AI342" i="20"/>
  <c r="AH343" i="20" s="1"/>
  <c r="AM341" i="20"/>
  <c r="AJ341" i="20"/>
  <c r="BW341" i="20"/>
  <c r="BV341" i="20"/>
  <c r="BS342" i="20"/>
  <c r="BR343" i="20" s="1"/>
  <c r="BU341" i="20"/>
  <c r="BX341" i="20"/>
  <c r="BT341" i="20"/>
  <c r="BF341" i="20"/>
  <c r="BC341" i="20"/>
  <c r="BB341" i="20"/>
  <c r="BE341" i="20"/>
  <c r="BA342" i="20"/>
  <c r="AZ343" i="20" s="1"/>
  <c r="BD341" i="20"/>
  <c r="L341" i="20"/>
  <c r="K341" i="20"/>
  <c r="H342" i="20"/>
  <c r="J341" i="20"/>
  <c r="I341" i="20"/>
  <c r="J338" i="16"/>
  <c r="K338" i="16"/>
  <c r="H339" i="16"/>
  <c r="L339" i="16" s="1"/>
  <c r="I338" i="16"/>
  <c r="T337" i="16"/>
  <c r="U337" i="16"/>
  <c r="AB337" i="16"/>
  <c r="AD337" i="16"/>
  <c r="BR337" i="16"/>
  <c r="BX337" i="16"/>
  <c r="BI337" i="16"/>
  <c r="BO337" i="16"/>
  <c r="AZ337" i="16"/>
  <c r="BF337" i="16"/>
  <c r="AW337" i="16"/>
  <c r="AN337" i="16"/>
  <c r="AE337" i="16"/>
  <c r="BV337" i="16"/>
  <c r="BU337" i="16"/>
  <c r="BT337" i="16"/>
  <c r="BS338" i="16"/>
  <c r="BW338" i="16" s="1"/>
  <c r="BM337" i="16"/>
  <c r="BL337" i="16"/>
  <c r="BK337" i="16"/>
  <c r="BJ338" i="16"/>
  <c r="BN338" i="16" s="1"/>
  <c r="BC337" i="16"/>
  <c r="BB337" i="16"/>
  <c r="BD337" i="16"/>
  <c r="BA338" i="16"/>
  <c r="BE338" i="16" s="1"/>
  <c r="AU337" i="16"/>
  <c r="AT337" i="16"/>
  <c r="AS337" i="16"/>
  <c r="AR338" i="16"/>
  <c r="AQ338" i="16" s="1"/>
  <c r="AL337" i="16"/>
  <c r="AK337" i="16"/>
  <c r="AJ337" i="16"/>
  <c r="AI338" i="16"/>
  <c r="AH338" i="16" s="1"/>
  <c r="AC337" i="16"/>
  <c r="AA337" i="16"/>
  <c r="Z338" i="16"/>
  <c r="Y338" i="16" s="1"/>
  <c r="S337" i="16"/>
  <c r="R337" i="16"/>
  <c r="Q338" i="16"/>
  <c r="P338" i="16" s="1"/>
  <c r="V337" i="16"/>
  <c r="BD343" i="21" l="1"/>
  <c r="BB343" i="21"/>
  <c r="BA344" i="21"/>
  <c r="AZ344" i="21" s="1"/>
  <c r="BC343" i="21"/>
  <c r="BE343" i="21"/>
  <c r="BF343" i="21"/>
  <c r="CC343" i="21"/>
  <c r="CB344" i="21"/>
  <c r="CA344" i="21" s="1"/>
  <c r="CG343" i="21"/>
  <c r="CF343" i="21"/>
  <c r="CE343" i="21"/>
  <c r="CD343" i="21"/>
  <c r="CF342" i="20"/>
  <c r="CC342" i="20"/>
  <c r="CG342" i="20"/>
  <c r="CE342" i="20"/>
  <c r="CD342" i="20"/>
  <c r="CB343" i="20"/>
  <c r="CA344" i="20" s="1"/>
  <c r="CG338" i="16"/>
  <c r="CF338" i="16"/>
  <c r="CE338" i="16"/>
  <c r="CD338" i="16"/>
  <c r="CC338" i="16"/>
  <c r="CB339" i="16"/>
  <c r="CA339" i="16" s="1"/>
  <c r="BJ344" i="21"/>
  <c r="BI344" i="21" s="1"/>
  <c r="BN343" i="21"/>
  <c r="BO343" i="21"/>
  <c r="BL343" i="21"/>
  <c r="BM343" i="21"/>
  <c r="BK343" i="21"/>
  <c r="AD343" i="21"/>
  <c r="AA343" i="21"/>
  <c r="Z344" i="21"/>
  <c r="Y344" i="21" s="1"/>
  <c r="AB343" i="21"/>
  <c r="AC343" i="21"/>
  <c r="AE343" i="21"/>
  <c r="AI345" i="21"/>
  <c r="AH345" i="21" s="1"/>
  <c r="AN344" i="21"/>
  <c r="AM344" i="21"/>
  <c r="AL344" i="21"/>
  <c r="AJ344" i="21"/>
  <c r="AK344" i="21"/>
  <c r="BT344" i="21"/>
  <c r="BX344" i="21"/>
  <c r="BS345" i="21"/>
  <c r="BR345" i="21" s="1"/>
  <c r="BV344" i="21"/>
  <c r="BU344" i="21"/>
  <c r="BW344" i="21"/>
  <c r="V344" i="21"/>
  <c r="T344" i="21"/>
  <c r="S344" i="21"/>
  <c r="Q345" i="21"/>
  <c r="P345" i="21" s="1"/>
  <c r="R344" i="21"/>
  <c r="U344" i="21"/>
  <c r="H345" i="21"/>
  <c r="K344" i="21"/>
  <c r="I344" i="21"/>
  <c r="L344" i="21"/>
  <c r="J344" i="21"/>
  <c r="AR345" i="21"/>
  <c r="AQ345" i="21" s="1"/>
  <c r="AW344" i="21"/>
  <c r="AV344" i="21"/>
  <c r="AS344" i="21"/>
  <c r="AT344" i="21"/>
  <c r="AU344" i="21"/>
  <c r="AV338" i="16"/>
  <c r="AM338" i="16"/>
  <c r="BE342" i="20"/>
  <c r="BD342" i="20"/>
  <c r="BB342" i="20"/>
  <c r="BA343" i="20"/>
  <c r="AZ344" i="20" s="1"/>
  <c r="BC342" i="20"/>
  <c r="BF342" i="20"/>
  <c r="BT342" i="20"/>
  <c r="BS343" i="20"/>
  <c r="BR344" i="20" s="1"/>
  <c r="BX342" i="20"/>
  <c r="BW342" i="20"/>
  <c r="BV342" i="20"/>
  <c r="BU342" i="20"/>
  <c r="I342" i="20"/>
  <c r="H343" i="20"/>
  <c r="K342" i="20"/>
  <c r="J342" i="20"/>
  <c r="L342" i="20"/>
  <c r="AD342" i="20"/>
  <c r="AA342" i="20"/>
  <c r="Z343" i="20"/>
  <c r="Y344" i="20" s="1"/>
  <c r="AC342" i="20"/>
  <c r="AB342" i="20"/>
  <c r="AE342" i="20"/>
  <c r="AR343" i="20"/>
  <c r="AQ344" i="20" s="1"/>
  <c r="AU342" i="20"/>
  <c r="AT342" i="20"/>
  <c r="AW342" i="20"/>
  <c r="AS342" i="20"/>
  <c r="AV342" i="20"/>
  <c r="AN342" i="20"/>
  <c r="AK342" i="20"/>
  <c r="AJ342" i="20"/>
  <c r="AI343" i="20"/>
  <c r="AH344" i="20" s="1"/>
  <c r="AL342" i="20"/>
  <c r="AM342" i="20"/>
  <c r="T342" i="20"/>
  <c r="R342" i="20"/>
  <c r="Q343" i="20"/>
  <c r="P344" i="20" s="1"/>
  <c r="U342" i="20"/>
  <c r="S342" i="20"/>
  <c r="V342" i="20"/>
  <c r="BJ343" i="20"/>
  <c r="BI344" i="20" s="1"/>
  <c r="BO342" i="20"/>
  <c r="BN342" i="20"/>
  <c r="BM342" i="20"/>
  <c r="BK342" i="20"/>
  <c r="BL342" i="20"/>
  <c r="J339" i="16"/>
  <c r="K339" i="16"/>
  <c r="H340" i="16"/>
  <c r="L340" i="16" s="1"/>
  <c r="I339" i="16"/>
  <c r="T338" i="16"/>
  <c r="U338" i="16"/>
  <c r="AB338" i="16"/>
  <c r="AD338" i="16"/>
  <c r="BR338" i="16"/>
  <c r="BX338" i="16"/>
  <c r="BI338" i="16"/>
  <c r="BO338" i="16"/>
  <c r="AZ338" i="16"/>
  <c r="BF338" i="16"/>
  <c r="AW338" i="16"/>
  <c r="AN338" i="16"/>
  <c r="AE338" i="16"/>
  <c r="BV338" i="16"/>
  <c r="BU338" i="16"/>
  <c r="BT338" i="16"/>
  <c r="BS339" i="16"/>
  <c r="BW339" i="16" s="1"/>
  <c r="BM338" i="16"/>
  <c r="BL338" i="16"/>
  <c r="BJ339" i="16"/>
  <c r="BN339" i="16" s="1"/>
  <c r="BK338" i="16"/>
  <c r="BD338" i="16"/>
  <c r="BC338" i="16"/>
  <c r="BB338" i="16"/>
  <c r="BA339" i="16"/>
  <c r="BE339" i="16" s="1"/>
  <c r="AU338" i="16"/>
  <c r="AT338" i="16"/>
  <c r="AS338" i="16"/>
  <c r="AR339" i="16"/>
  <c r="AQ339" i="16" s="1"/>
  <c r="AL338" i="16"/>
  <c r="AK338" i="16"/>
  <c r="AI339" i="16"/>
  <c r="AH339" i="16" s="1"/>
  <c r="AJ338" i="16"/>
  <c r="AC338" i="16"/>
  <c r="AA338" i="16"/>
  <c r="Z339" i="16"/>
  <c r="Y339" i="16" s="1"/>
  <c r="S338" i="16"/>
  <c r="R338" i="16"/>
  <c r="Q339" i="16"/>
  <c r="P339" i="16" s="1"/>
  <c r="V338" i="16"/>
  <c r="BC344" i="21" l="1"/>
  <c r="BD344" i="21"/>
  <c r="BE344" i="21"/>
  <c r="BF344" i="21"/>
  <c r="BB344" i="21"/>
  <c r="BA345" i="21"/>
  <c r="AZ345" i="21" s="1"/>
  <c r="CG343" i="20"/>
  <c r="CD343" i="20"/>
  <c r="CC343" i="20"/>
  <c r="CB344" i="20"/>
  <c r="CA345" i="20" s="1"/>
  <c r="CF343" i="20"/>
  <c r="CE343" i="20"/>
  <c r="CD344" i="21"/>
  <c r="CC344" i="21"/>
  <c r="CB345" i="21"/>
  <c r="CA345" i="21" s="1"/>
  <c r="CF344" i="21"/>
  <c r="CE344" i="21"/>
  <c r="CG344" i="21"/>
  <c r="CG339" i="16"/>
  <c r="CF339" i="16"/>
  <c r="CE339" i="16"/>
  <c r="CD339" i="16"/>
  <c r="CC339" i="16"/>
  <c r="CB340" i="16"/>
  <c r="CA340" i="16" s="1"/>
  <c r="BO344" i="21"/>
  <c r="BK344" i="21"/>
  <c r="BM344" i="21"/>
  <c r="BL344" i="21"/>
  <c r="BN344" i="21"/>
  <c r="BJ345" i="21"/>
  <c r="BI345" i="21" s="1"/>
  <c r="AB344" i="21"/>
  <c r="AC344" i="21"/>
  <c r="AD344" i="21"/>
  <c r="Z345" i="21"/>
  <c r="Y345" i="21" s="1"/>
  <c r="AA344" i="21"/>
  <c r="AE344" i="21"/>
  <c r="AS345" i="21"/>
  <c r="AV345" i="21"/>
  <c r="AW345" i="21"/>
  <c r="AT345" i="21"/>
  <c r="AR346" i="21"/>
  <c r="AQ346" i="21" s="1"/>
  <c r="AU345" i="21"/>
  <c r="Q346" i="21"/>
  <c r="P346" i="21" s="1"/>
  <c r="V345" i="21"/>
  <c r="R345" i="21"/>
  <c r="T345" i="21"/>
  <c r="S345" i="21"/>
  <c r="U345" i="21"/>
  <c r="BW345" i="21"/>
  <c r="BV345" i="21"/>
  <c r="BS346" i="21"/>
  <c r="BR346" i="21" s="1"/>
  <c r="BU345" i="21"/>
  <c r="BX345" i="21"/>
  <c r="BT345" i="21"/>
  <c r="AL345" i="21"/>
  <c r="AN345" i="21"/>
  <c r="AK345" i="21"/>
  <c r="AJ345" i="21"/>
  <c r="AI346" i="21"/>
  <c r="AH346" i="21" s="1"/>
  <c r="AM345" i="21"/>
  <c r="L345" i="21"/>
  <c r="K345" i="21"/>
  <c r="I345" i="21"/>
  <c r="H346" i="21"/>
  <c r="J345" i="21"/>
  <c r="AV339" i="16"/>
  <c r="AM339" i="16"/>
  <c r="AJ343" i="20"/>
  <c r="AM343" i="20"/>
  <c r="AL343" i="20"/>
  <c r="AI344" i="20"/>
  <c r="AH345" i="20" s="1"/>
  <c r="AN343" i="20"/>
  <c r="AK343" i="20"/>
  <c r="Z344" i="20"/>
  <c r="Y345" i="20" s="1"/>
  <c r="AC343" i="20"/>
  <c r="AB343" i="20"/>
  <c r="AD343" i="20"/>
  <c r="AE343" i="20"/>
  <c r="AA343" i="20"/>
  <c r="BD343" i="20"/>
  <c r="BB343" i="20"/>
  <c r="BA344" i="20"/>
  <c r="AZ345" i="20" s="1"/>
  <c r="BF343" i="20"/>
  <c r="BC343" i="20"/>
  <c r="BE343" i="20"/>
  <c r="V343" i="20"/>
  <c r="S343" i="20"/>
  <c r="R343" i="20"/>
  <c r="Q344" i="20"/>
  <c r="P345" i="20" s="1"/>
  <c r="U343" i="20"/>
  <c r="T343" i="20"/>
  <c r="K343" i="20"/>
  <c r="L343" i="20"/>
  <c r="I343" i="20"/>
  <c r="H344" i="20"/>
  <c r="J343" i="20"/>
  <c r="AT343" i="20"/>
  <c r="AR344" i="20"/>
  <c r="AQ345" i="20" s="1"/>
  <c r="AW343" i="20"/>
  <c r="AV343" i="20"/>
  <c r="AS343" i="20"/>
  <c r="AU343" i="20"/>
  <c r="BN343" i="20"/>
  <c r="BL343" i="20"/>
  <c r="BJ344" i="20"/>
  <c r="BI345" i="20" s="1"/>
  <c r="BO343" i="20"/>
  <c r="BM343" i="20"/>
  <c r="BK343" i="20"/>
  <c r="BX343" i="20"/>
  <c r="BV343" i="20"/>
  <c r="BT343" i="20"/>
  <c r="BW343" i="20"/>
  <c r="BS344" i="20"/>
  <c r="BR345" i="20" s="1"/>
  <c r="BU343" i="20"/>
  <c r="J340" i="16"/>
  <c r="K340" i="16"/>
  <c r="H341" i="16"/>
  <c r="L341" i="16" s="1"/>
  <c r="I340" i="16"/>
  <c r="T339" i="16"/>
  <c r="U339" i="16"/>
  <c r="AB339" i="16"/>
  <c r="AD339" i="16"/>
  <c r="BR339" i="16"/>
  <c r="BX339" i="16"/>
  <c r="BI339" i="16"/>
  <c r="BO339" i="16"/>
  <c r="AZ339" i="16"/>
  <c r="BF339" i="16"/>
  <c r="AW339" i="16"/>
  <c r="AN339" i="16"/>
  <c r="AE339" i="16"/>
  <c r="BV339" i="16"/>
  <c r="BS340" i="16"/>
  <c r="BW340" i="16" s="1"/>
  <c r="BU339" i="16"/>
  <c r="BT339" i="16"/>
  <c r="BM339" i="16"/>
  <c r="BK339" i="16"/>
  <c r="BJ340" i="16"/>
  <c r="BN340" i="16" s="1"/>
  <c r="BL339" i="16"/>
  <c r="BD339" i="16"/>
  <c r="BC339" i="16"/>
  <c r="BB339" i="16"/>
  <c r="BA340" i="16"/>
  <c r="BE340" i="16" s="1"/>
  <c r="AU339" i="16"/>
  <c r="AT339" i="16"/>
  <c r="AS339" i="16"/>
  <c r="AR340" i="16"/>
  <c r="AQ340" i="16" s="1"/>
  <c r="AL339" i="16"/>
  <c r="AI340" i="16"/>
  <c r="AH340" i="16" s="1"/>
  <c r="AK339" i="16"/>
  <c r="AJ339" i="16"/>
  <c r="AC339" i="16"/>
  <c r="AA339" i="16"/>
  <c r="Z340" i="16"/>
  <c r="Y340" i="16" s="1"/>
  <c r="S339" i="16"/>
  <c r="R339" i="16"/>
  <c r="V339" i="16"/>
  <c r="Q340" i="16"/>
  <c r="P340" i="16" s="1"/>
  <c r="BF345" i="21" l="1"/>
  <c r="BB345" i="21"/>
  <c r="BC345" i="21"/>
  <c r="BD345" i="21"/>
  <c r="BE345" i="21"/>
  <c r="BA346" i="21"/>
  <c r="AZ346" i="21" s="1"/>
  <c r="CE344" i="20"/>
  <c r="CD344" i="20"/>
  <c r="CG344" i="20"/>
  <c r="CF344" i="20"/>
  <c r="CC344" i="20"/>
  <c r="CB345" i="20"/>
  <c r="CA346" i="20" s="1"/>
  <c r="CE345" i="21"/>
  <c r="CD345" i="21"/>
  <c r="CC345" i="21"/>
  <c r="CB346" i="21"/>
  <c r="CA346" i="21" s="1"/>
  <c r="CG345" i="21"/>
  <c r="CF345" i="21"/>
  <c r="CB341" i="16"/>
  <c r="CA341" i="16" s="1"/>
  <c r="CG340" i="16"/>
  <c r="CF340" i="16"/>
  <c r="CE340" i="16"/>
  <c r="CD340" i="16"/>
  <c r="CC340" i="16"/>
  <c r="BM345" i="21"/>
  <c r="BN345" i="21"/>
  <c r="BO345" i="21"/>
  <c r="BL345" i="21"/>
  <c r="BJ346" i="21"/>
  <c r="BI346" i="21" s="1"/>
  <c r="AB345" i="21"/>
  <c r="BK345" i="21"/>
  <c r="Z346" i="21"/>
  <c r="Y346" i="21" s="1"/>
  <c r="AC345" i="21"/>
  <c r="AA345" i="21"/>
  <c r="AD345" i="21"/>
  <c r="AE345" i="21"/>
  <c r="T346" i="21"/>
  <c r="Q347" i="21"/>
  <c r="P347" i="21" s="1"/>
  <c r="U346" i="21"/>
  <c r="R346" i="21"/>
  <c r="V346" i="21"/>
  <c r="S346" i="21"/>
  <c r="H347" i="21"/>
  <c r="I346" i="21"/>
  <c r="L346" i="21"/>
  <c r="K346" i="21"/>
  <c r="J346" i="21"/>
  <c r="AU346" i="21"/>
  <c r="AT346" i="21"/>
  <c r="AR347" i="21"/>
  <c r="AQ347" i="21" s="1"/>
  <c r="AW346" i="21"/>
  <c r="AV346" i="21"/>
  <c r="AS346" i="21"/>
  <c r="AK346" i="21"/>
  <c r="AJ346" i="21"/>
  <c r="AN346" i="21"/>
  <c r="AI347" i="21"/>
  <c r="AH347" i="21" s="1"/>
  <c r="AL346" i="21"/>
  <c r="AM346" i="21"/>
  <c r="BS347" i="21"/>
  <c r="BR347" i="21" s="1"/>
  <c r="BX346" i="21"/>
  <c r="BT346" i="21"/>
  <c r="BU346" i="21"/>
  <c r="BV346" i="21"/>
  <c r="BW346" i="21"/>
  <c r="AV340" i="16"/>
  <c r="AM340" i="16"/>
  <c r="K344" i="20"/>
  <c r="J344" i="20"/>
  <c r="I344" i="20"/>
  <c r="H345" i="20"/>
  <c r="L344" i="20"/>
  <c r="AB344" i="20"/>
  <c r="Z345" i="20"/>
  <c r="Y346" i="20" s="1"/>
  <c r="AE344" i="20"/>
  <c r="AD344" i="20"/>
  <c r="AA344" i="20"/>
  <c r="AC344" i="20"/>
  <c r="BX344" i="20"/>
  <c r="BV344" i="20"/>
  <c r="BU344" i="20"/>
  <c r="BT344" i="20"/>
  <c r="BS345" i="20"/>
  <c r="BR346" i="20" s="1"/>
  <c r="BW344" i="20"/>
  <c r="AL344" i="20"/>
  <c r="AJ344" i="20"/>
  <c r="AI345" i="20"/>
  <c r="AH346" i="20" s="1"/>
  <c r="AN344" i="20"/>
  <c r="AM344" i="20"/>
  <c r="AK344" i="20"/>
  <c r="BJ345" i="20"/>
  <c r="BI346" i="20" s="1"/>
  <c r="BN344" i="20"/>
  <c r="BL344" i="20"/>
  <c r="BK344" i="20"/>
  <c r="BO344" i="20"/>
  <c r="BM344" i="20"/>
  <c r="AV344" i="20"/>
  <c r="AT344" i="20"/>
  <c r="AR345" i="20"/>
  <c r="AQ346" i="20" s="1"/>
  <c r="AW344" i="20"/>
  <c r="AU344" i="20"/>
  <c r="AS344" i="20"/>
  <c r="R344" i="20"/>
  <c r="V344" i="20"/>
  <c r="U344" i="20"/>
  <c r="T344" i="20"/>
  <c r="S344" i="20"/>
  <c r="Q345" i="20"/>
  <c r="P346" i="20" s="1"/>
  <c r="BF344" i="20"/>
  <c r="BD344" i="20"/>
  <c r="BB344" i="20"/>
  <c r="BC344" i="20"/>
  <c r="BA345" i="20"/>
  <c r="AZ346" i="20" s="1"/>
  <c r="BE344" i="20"/>
  <c r="J341" i="16"/>
  <c r="K341" i="16"/>
  <c r="H342" i="16"/>
  <c r="L342" i="16" s="1"/>
  <c r="I341" i="16"/>
  <c r="T340" i="16"/>
  <c r="U340" i="16"/>
  <c r="AB340" i="16"/>
  <c r="AD340" i="16"/>
  <c r="BR340" i="16"/>
  <c r="BX340" i="16"/>
  <c r="BI340" i="16"/>
  <c r="BO340" i="16"/>
  <c r="AZ340" i="16"/>
  <c r="BF340" i="16"/>
  <c r="AW340" i="16"/>
  <c r="AN340" i="16"/>
  <c r="AE340" i="16"/>
  <c r="BS341" i="16"/>
  <c r="BW341" i="16" s="1"/>
  <c r="BV340" i="16"/>
  <c r="BU340" i="16"/>
  <c r="BT340" i="16"/>
  <c r="BL340" i="16"/>
  <c r="BK340" i="16"/>
  <c r="BJ341" i="16"/>
  <c r="BN341" i="16" s="1"/>
  <c r="BM340" i="16"/>
  <c r="BA341" i="16"/>
  <c r="BE341" i="16" s="1"/>
  <c r="BD340" i="16"/>
  <c r="BB340" i="16"/>
  <c r="BC340" i="16"/>
  <c r="AU340" i="16"/>
  <c r="AT340" i="16"/>
  <c r="AS340" i="16"/>
  <c r="AR341" i="16"/>
  <c r="AQ341" i="16" s="1"/>
  <c r="AJ340" i="16"/>
  <c r="AI341" i="16"/>
  <c r="AH341" i="16" s="1"/>
  <c r="AL340" i="16"/>
  <c r="AK340" i="16"/>
  <c r="Z341" i="16"/>
  <c r="Y341" i="16" s="1"/>
  <c r="AC340" i="16"/>
  <c r="AA340" i="16"/>
  <c r="S340" i="16"/>
  <c r="R340" i="16"/>
  <c r="Q341" i="16"/>
  <c r="P341" i="16" s="1"/>
  <c r="V340" i="16"/>
  <c r="BA347" i="21" l="1"/>
  <c r="AZ347" i="21" s="1"/>
  <c r="BB346" i="21"/>
  <c r="BD346" i="21"/>
  <c r="BE346" i="21"/>
  <c r="BF346" i="21"/>
  <c r="BC346" i="21"/>
  <c r="CF346" i="21"/>
  <c r="CE346" i="21"/>
  <c r="CD346" i="21"/>
  <c r="CC346" i="21"/>
  <c r="CB347" i="21"/>
  <c r="CA347" i="21" s="1"/>
  <c r="CG346" i="21"/>
  <c r="CB346" i="20"/>
  <c r="CA347" i="20" s="1"/>
  <c r="CF345" i="20"/>
  <c r="CE345" i="20"/>
  <c r="CD345" i="20"/>
  <c r="CC345" i="20"/>
  <c r="CG345" i="20"/>
  <c r="CB342" i="16"/>
  <c r="CA342" i="16" s="1"/>
  <c r="CG341" i="16"/>
  <c r="CF341" i="16"/>
  <c r="CE341" i="16"/>
  <c r="CD341" i="16"/>
  <c r="CC341" i="16"/>
  <c r="BK346" i="21"/>
  <c r="BJ347" i="21"/>
  <c r="BI347" i="21" s="1"/>
  <c r="BM346" i="21"/>
  <c r="BL346" i="21"/>
  <c r="BN346" i="21"/>
  <c r="BO346" i="21"/>
  <c r="AC346" i="21"/>
  <c r="AB346" i="21"/>
  <c r="AE346" i="21"/>
  <c r="AA346" i="21"/>
  <c r="Z347" i="21"/>
  <c r="Y347" i="21" s="1"/>
  <c r="AD346" i="21"/>
  <c r="BV347" i="21"/>
  <c r="BX347" i="21"/>
  <c r="BW347" i="21"/>
  <c r="BT347" i="21"/>
  <c r="BS348" i="21"/>
  <c r="BR348" i="21" s="1"/>
  <c r="BU347" i="21"/>
  <c r="K347" i="21"/>
  <c r="H348" i="21"/>
  <c r="L347" i="21"/>
  <c r="J347" i="21"/>
  <c r="I347" i="21"/>
  <c r="AW347" i="21"/>
  <c r="AV347" i="21"/>
  <c r="AR348" i="21"/>
  <c r="AQ348" i="21" s="1"/>
  <c r="AT347" i="21"/>
  <c r="AS347" i="21"/>
  <c r="AU347" i="21"/>
  <c r="AM347" i="21"/>
  <c r="AL347" i="21"/>
  <c r="AJ347" i="21"/>
  <c r="AK347" i="21"/>
  <c r="AI348" i="21"/>
  <c r="AH348" i="21" s="1"/>
  <c r="AN347" i="21"/>
  <c r="S347" i="21"/>
  <c r="R347" i="21"/>
  <c r="V347" i="21"/>
  <c r="Q348" i="21"/>
  <c r="P348" i="21" s="1"/>
  <c r="T347" i="21"/>
  <c r="U347" i="21"/>
  <c r="AV341" i="16"/>
  <c r="AM341" i="16"/>
  <c r="AD345" i="20"/>
  <c r="AB345" i="20"/>
  <c r="Z346" i="20"/>
  <c r="Y347" i="20" s="1"/>
  <c r="AA345" i="20"/>
  <c r="AE345" i="20"/>
  <c r="AC345" i="20"/>
  <c r="AN345" i="20"/>
  <c r="AL345" i="20"/>
  <c r="AJ345" i="20"/>
  <c r="AM345" i="20"/>
  <c r="AK345" i="20"/>
  <c r="AI346" i="20"/>
  <c r="AH347" i="20" s="1"/>
  <c r="BA346" i="20"/>
  <c r="AZ347" i="20" s="1"/>
  <c r="BF345" i="20"/>
  <c r="BD345" i="20"/>
  <c r="BC345" i="20"/>
  <c r="BB345" i="20"/>
  <c r="BE345" i="20"/>
  <c r="AR346" i="20"/>
  <c r="AQ347" i="20" s="1"/>
  <c r="AV345" i="20"/>
  <c r="AT345" i="20"/>
  <c r="AS345" i="20"/>
  <c r="AU345" i="20"/>
  <c r="AW345" i="20"/>
  <c r="T345" i="20"/>
  <c r="R345" i="20"/>
  <c r="Q346" i="20"/>
  <c r="P347" i="20" s="1"/>
  <c r="V345" i="20"/>
  <c r="S345" i="20"/>
  <c r="U345" i="20"/>
  <c r="I345" i="20"/>
  <c r="L345" i="20"/>
  <c r="K345" i="20"/>
  <c r="J345" i="20"/>
  <c r="H346" i="20"/>
  <c r="BJ346" i="20"/>
  <c r="BI347" i="20" s="1"/>
  <c r="BN345" i="20"/>
  <c r="BM345" i="20"/>
  <c r="BL345" i="20"/>
  <c r="BO345" i="20"/>
  <c r="BK345" i="20"/>
  <c r="BT345" i="20"/>
  <c r="BX345" i="20"/>
  <c r="BW345" i="20"/>
  <c r="BV345" i="20"/>
  <c r="BU345" i="20"/>
  <c r="BS346" i="20"/>
  <c r="BR347" i="20" s="1"/>
  <c r="J342" i="16"/>
  <c r="K342" i="16"/>
  <c r="H343" i="16"/>
  <c r="L343" i="16" s="1"/>
  <c r="I342" i="16"/>
  <c r="T341" i="16"/>
  <c r="U341" i="16"/>
  <c r="AB341" i="16"/>
  <c r="AD341" i="16"/>
  <c r="BR341" i="16"/>
  <c r="BX341" i="16"/>
  <c r="BI341" i="16"/>
  <c r="BO341" i="16"/>
  <c r="AZ341" i="16"/>
  <c r="BF341" i="16"/>
  <c r="AW341" i="16"/>
  <c r="AN341" i="16"/>
  <c r="AE341" i="16"/>
  <c r="BS342" i="16"/>
  <c r="BW342" i="16" s="1"/>
  <c r="BV341" i="16"/>
  <c r="BU341" i="16"/>
  <c r="BT341" i="16"/>
  <c r="BJ342" i="16"/>
  <c r="BN342" i="16" s="1"/>
  <c r="BM341" i="16"/>
  <c r="BL341" i="16"/>
  <c r="BK341" i="16"/>
  <c r="BC341" i="16"/>
  <c r="BA342" i="16"/>
  <c r="BE342" i="16" s="1"/>
  <c r="BD341" i="16"/>
  <c r="BB341" i="16"/>
  <c r="AR342" i="16"/>
  <c r="AQ342" i="16" s="1"/>
  <c r="AU341" i="16"/>
  <c r="AT341" i="16"/>
  <c r="AS341" i="16"/>
  <c r="AI342" i="16"/>
  <c r="AH342" i="16" s="1"/>
  <c r="AK341" i="16"/>
  <c r="AL341" i="16"/>
  <c r="AJ341" i="16"/>
  <c r="Z342" i="16"/>
  <c r="Y342" i="16" s="1"/>
  <c r="AC341" i="16"/>
  <c r="AA341" i="16"/>
  <c r="S341" i="16"/>
  <c r="R341" i="16"/>
  <c r="V341" i="16"/>
  <c r="Q342" i="16"/>
  <c r="P342" i="16" s="1"/>
  <c r="BF347" i="21" l="1"/>
  <c r="BC347" i="21"/>
  <c r="BD347" i="21"/>
  <c r="BE347" i="21"/>
  <c r="BB347" i="21"/>
  <c r="BA348" i="21"/>
  <c r="AZ348" i="21" s="1"/>
  <c r="CG346" i="20"/>
  <c r="CF346" i="20"/>
  <c r="CE346" i="20"/>
  <c r="CD346" i="20"/>
  <c r="CC346" i="20"/>
  <c r="CB347" i="20"/>
  <c r="CA348" i="20" s="1"/>
  <c r="CG347" i="21"/>
  <c r="CF347" i="21"/>
  <c r="CE347" i="21"/>
  <c r="CC347" i="21"/>
  <c r="CB348" i="21"/>
  <c r="CA348" i="21" s="1"/>
  <c r="CD347" i="21"/>
  <c r="CC342" i="16"/>
  <c r="CB343" i="16"/>
  <c r="CA343" i="16" s="1"/>
  <c r="CG342" i="16"/>
  <c r="CF342" i="16"/>
  <c r="CE342" i="16"/>
  <c r="CD342" i="16"/>
  <c r="BL347" i="21"/>
  <c r="BJ348" i="21"/>
  <c r="BI348" i="21" s="1"/>
  <c r="BM347" i="21"/>
  <c r="BO347" i="21"/>
  <c r="BK347" i="21"/>
  <c r="BN347" i="21"/>
  <c r="AD347" i="21"/>
  <c r="AB347" i="21"/>
  <c r="Z348" i="21"/>
  <c r="Y348" i="21" s="1"/>
  <c r="AC347" i="21"/>
  <c r="AA347" i="21"/>
  <c r="AE347" i="21"/>
  <c r="AI349" i="21"/>
  <c r="AH349" i="21" s="1"/>
  <c r="AN348" i="21"/>
  <c r="AJ348" i="21"/>
  <c r="AM348" i="21"/>
  <c r="AL348" i="21"/>
  <c r="AK348" i="21"/>
  <c r="AR349" i="21"/>
  <c r="AQ349" i="21" s="1"/>
  <c r="AT348" i="21"/>
  <c r="AU348" i="21"/>
  <c r="AV348" i="21"/>
  <c r="AS348" i="21"/>
  <c r="AW348" i="21"/>
  <c r="BU348" i="21"/>
  <c r="BT348" i="21"/>
  <c r="BX348" i="21"/>
  <c r="BS349" i="21"/>
  <c r="BR349" i="21" s="1"/>
  <c r="BV348" i="21"/>
  <c r="BW348" i="21"/>
  <c r="U348" i="21"/>
  <c r="T348" i="21"/>
  <c r="V348" i="21"/>
  <c r="Q349" i="21"/>
  <c r="P349" i="21" s="1"/>
  <c r="R348" i="21"/>
  <c r="S348" i="21"/>
  <c r="J348" i="21"/>
  <c r="I348" i="21"/>
  <c r="H349" i="21"/>
  <c r="L348" i="21"/>
  <c r="K348" i="21"/>
  <c r="AV342" i="16"/>
  <c r="AM342" i="16"/>
  <c r="K346" i="20"/>
  <c r="I346" i="20"/>
  <c r="H347" i="20"/>
  <c r="L346" i="20"/>
  <c r="J346" i="20"/>
  <c r="V346" i="20"/>
  <c r="T346" i="20"/>
  <c r="R346" i="20"/>
  <c r="U346" i="20"/>
  <c r="Q347" i="20"/>
  <c r="P348" i="20" s="1"/>
  <c r="S346" i="20"/>
  <c r="BB346" i="20"/>
  <c r="BF346" i="20"/>
  <c r="BE346" i="20"/>
  <c r="BD346" i="20"/>
  <c r="BC346" i="20"/>
  <c r="BA347" i="20"/>
  <c r="AZ348" i="20" s="1"/>
  <c r="BV346" i="20"/>
  <c r="BU346" i="20"/>
  <c r="BT346" i="20"/>
  <c r="BS347" i="20"/>
  <c r="BR348" i="20" s="1"/>
  <c r="BX346" i="20"/>
  <c r="BW346" i="20"/>
  <c r="AR347" i="20"/>
  <c r="AQ348" i="20" s="1"/>
  <c r="AV346" i="20"/>
  <c r="AU346" i="20"/>
  <c r="AT346" i="20"/>
  <c r="AW346" i="20"/>
  <c r="AS346" i="20"/>
  <c r="AI347" i="20"/>
  <c r="AH348" i="20" s="1"/>
  <c r="AN346" i="20"/>
  <c r="AL346" i="20"/>
  <c r="AK346" i="20"/>
  <c r="AJ346" i="20"/>
  <c r="AM346" i="20"/>
  <c r="Z347" i="20"/>
  <c r="Y348" i="20" s="1"/>
  <c r="AD346" i="20"/>
  <c r="AB346" i="20"/>
  <c r="AA346" i="20"/>
  <c r="AE346" i="20"/>
  <c r="AC346" i="20"/>
  <c r="BL346" i="20"/>
  <c r="BK346" i="20"/>
  <c r="BJ347" i="20"/>
  <c r="BI348" i="20" s="1"/>
  <c r="BO346" i="20"/>
  <c r="BN346" i="20"/>
  <c r="BM346" i="20"/>
  <c r="J343" i="16"/>
  <c r="K343" i="16"/>
  <c r="H344" i="16"/>
  <c r="L344" i="16" s="1"/>
  <c r="I343" i="16"/>
  <c r="T342" i="16"/>
  <c r="U342" i="16"/>
  <c r="AB342" i="16"/>
  <c r="AD342" i="16"/>
  <c r="BR342" i="16"/>
  <c r="BX342" i="16"/>
  <c r="BI342" i="16"/>
  <c r="BO342" i="16"/>
  <c r="AZ342" i="16"/>
  <c r="BF342" i="16"/>
  <c r="AW342" i="16"/>
  <c r="AN342" i="16"/>
  <c r="AE342" i="16"/>
  <c r="BT342" i="16"/>
  <c r="BS343" i="16"/>
  <c r="BW343" i="16" s="1"/>
  <c r="BV342" i="16"/>
  <c r="BU342" i="16"/>
  <c r="BJ343" i="16"/>
  <c r="BN343" i="16" s="1"/>
  <c r="BM342" i="16"/>
  <c r="BK342" i="16"/>
  <c r="BL342" i="16"/>
  <c r="BB342" i="16"/>
  <c r="BA343" i="16"/>
  <c r="BE343" i="16" s="1"/>
  <c r="BD342" i="16"/>
  <c r="BC342" i="16"/>
  <c r="AR343" i="16"/>
  <c r="AQ343" i="16" s="1"/>
  <c r="AU342" i="16"/>
  <c r="AT342" i="16"/>
  <c r="AS342" i="16"/>
  <c r="AI343" i="16"/>
  <c r="AH343" i="16" s="1"/>
  <c r="AL342" i="16"/>
  <c r="AK342" i="16"/>
  <c r="AJ342" i="16"/>
  <c r="AA342" i="16"/>
  <c r="Z343" i="16"/>
  <c r="Y343" i="16" s="1"/>
  <c r="AC342" i="16"/>
  <c r="S342" i="16"/>
  <c r="R342" i="16"/>
  <c r="Q343" i="16"/>
  <c r="P343" i="16" s="1"/>
  <c r="V342" i="16"/>
  <c r="BA349" i="21" l="1"/>
  <c r="AZ349" i="21" s="1"/>
  <c r="BD348" i="21"/>
  <c r="BB348" i="21"/>
  <c r="BC348" i="21"/>
  <c r="BF348" i="21"/>
  <c r="BE348" i="21"/>
  <c r="CC347" i="20"/>
  <c r="CG347" i="20"/>
  <c r="CB348" i="20"/>
  <c r="CA349" i="20" s="1"/>
  <c r="CF347" i="20"/>
  <c r="CD347" i="20"/>
  <c r="CE347" i="20"/>
  <c r="CG348" i="21"/>
  <c r="CF348" i="21"/>
  <c r="CD348" i="21"/>
  <c r="CE348" i="21"/>
  <c r="CC348" i="21"/>
  <c r="CB349" i="21"/>
  <c r="CA349" i="21" s="1"/>
  <c r="CD343" i="16"/>
  <c r="CC343" i="16"/>
  <c r="CB344" i="16"/>
  <c r="CA344" i="16" s="1"/>
  <c r="CG343" i="16"/>
  <c r="CF343" i="16"/>
  <c r="CE343" i="16"/>
  <c r="BL348" i="21"/>
  <c r="BO348" i="21"/>
  <c r="BN348" i="21"/>
  <c r="BK348" i="21"/>
  <c r="BJ349" i="21"/>
  <c r="BI349" i="21" s="1"/>
  <c r="BM348" i="21"/>
  <c r="AB348" i="21"/>
  <c r="AA348" i="21"/>
  <c r="AC348" i="21"/>
  <c r="Z349" i="21"/>
  <c r="Y349" i="21" s="1"/>
  <c r="AD348" i="21"/>
  <c r="AE348" i="21"/>
  <c r="AS349" i="21"/>
  <c r="AV349" i="21"/>
  <c r="AR350" i="21"/>
  <c r="AQ350" i="21" s="1"/>
  <c r="AT349" i="21"/>
  <c r="AU349" i="21"/>
  <c r="AW349" i="21"/>
  <c r="L349" i="21"/>
  <c r="K349" i="21"/>
  <c r="H350" i="21"/>
  <c r="J349" i="21"/>
  <c r="I349" i="21"/>
  <c r="Q350" i="21"/>
  <c r="P350" i="21" s="1"/>
  <c r="V349" i="21"/>
  <c r="R349" i="21"/>
  <c r="T349" i="21"/>
  <c r="S349" i="21"/>
  <c r="U349" i="21"/>
  <c r="BW349" i="21"/>
  <c r="BV349" i="21"/>
  <c r="BS350" i="21"/>
  <c r="BR350" i="21" s="1"/>
  <c r="BU349" i="21"/>
  <c r="BX349" i="21"/>
  <c r="BT349" i="21"/>
  <c r="AL349" i="21"/>
  <c r="AN349" i="21"/>
  <c r="AI350" i="21"/>
  <c r="AH350" i="21" s="1"/>
  <c r="AK349" i="21"/>
  <c r="AJ349" i="21"/>
  <c r="AM349" i="21"/>
  <c r="AV343" i="16"/>
  <c r="AM343" i="16"/>
  <c r="BX347" i="20"/>
  <c r="BW347" i="20"/>
  <c r="BV347" i="20"/>
  <c r="BT347" i="20"/>
  <c r="BU347" i="20"/>
  <c r="BS348" i="20"/>
  <c r="BR349" i="20" s="1"/>
  <c r="AJ347" i="20"/>
  <c r="AN347" i="20"/>
  <c r="AM347" i="20"/>
  <c r="AL347" i="20"/>
  <c r="AK347" i="20"/>
  <c r="AI348" i="20"/>
  <c r="AH349" i="20" s="1"/>
  <c r="AT347" i="20"/>
  <c r="AS347" i="20"/>
  <c r="AR348" i="20"/>
  <c r="AQ349" i="20" s="1"/>
  <c r="AW347" i="20"/>
  <c r="AV347" i="20"/>
  <c r="AU347" i="20"/>
  <c r="BD347" i="20"/>
  <c r="BC347" i="20"/>
  <c r="BB347" i="20"/>
  <c r="BA348" i="20"/>
  <c r="AZ349" i="20" s="1"/>
  <c r="BF347" i="20"/>
  <c r="BE347" i="20"/>
  <c r="Q348" i="20"/>
  <c r="P349" i="20" s="1"/>
  <c r="V347" i="20"/>
  <c r="T347" i="20"/>
  <c r="S347" i="20"/>
  <c r="R347" i="20"/>
  <c r="U347" i="20"/>
  <c r="L347" i="20"/>
  <c r="K347" i="20"/>
  <c r="I347" i="20"/>
  <c r="H348" i="20"/>
  <c r="J347" i="20"/>
  <c r="BN347" i="20"/>
  <c r="BM347" i="20"/>
  <c r="BL347" i="20"/>
  <c r="BJ348" i="20"/>
  <c r="BI349" i="20" s="1"/>
  <c r="BO347" i="20"/>
  <c r="BK347" i="20"/>
  <c r="Z348" i="20"/>
  <c r="Y349" i="20" s="1"/>
  <c r="AD347" i="20"/>
  <c r="AC347" i="20"/>
  <c r="AB347" i="20"/>
  <c r="AE347" i="20"/>
  <c r="AA347" i="20"/>
  <c r="J344" i="16"/>
  <c r="K344" i="16"/>
  <c r="H345" i="16"/>
  <c r="L345" i="16" s="1"/>
  <c r="I344" i="16"/>
  <c r="T343" i="16"/>
  <c r="U343" i="16"/>
  <c r="AB343" i="16"/>
  <c r="AD343" i="16"/>
  <c r="BR343" i="16"/>
  <c r="BX343" i="16"/>
  <c r="BI343" i="16"/>
  <c r="BO343" i="16"/>
  <c r="AZ343" i="16"/>
  <c r="BF343" i="16"/>
  <c r="AW343" i="16"/>
  <c r="AN343" i="16"/>
  <c r="AE343" i="16"/>
  <c r="BU343" i="16"/>
  <c r="BT343" i="16"/>
  <c r="BS344" i="16"/>
  <c r="BW344" i="16" s="1"/>
  <c r="BV343" i="16"/>
  <c r="BK343" i="16"/>
  <c r="BJ344" i="16"/>
  <c r="BN344" i="16" s="1"/>
  <c r="BM343" i="16"/>
  <c r="BL343" i="16"/>
  <c r="BC343" i="16"/>
  <c r="BA344" i="16"/>
  <c r="BE344" i="16" s="1"/>
  <c r="BD343" i="16"/>
  <c r="BB343" i="16"/>
  <c r="AT343" i="16"/>
  <c r="AS343" i="16"/>
  <c r="AR344" i="16"/>
  <c r="AQ344" i="16" s="1"/>
  <c r="AU343" i="16"/>
  <c r="AJ343" i="16"/>
  <c r="AI344" i="16"/>
  <c r="AH344" i="16" s="1"/>
  <c r="AL343" i="16"/>
  <c r="AK343" i="16"/>
  <c r="AA343" i="16"/>
  <c r="Z344" i="16"/>
  <c r="Y344" i="16" s="1"/>
  <c r="AC343" i="16"/>
  <c r="S343" i="16"/>
  <c r="R343" i="16"/>
  <c r="Q344" i="16"/>
  <c r="P344" i="16" s="1"/>
  <c r="V343" i="16"/>
  <c r="BB349" i="21" l="1"/>
  <c r="BD349" i="21"/>
  <c r="BA350" i="21"/>
  <c r="AZ350" i="21" s="1"/>
  <c r="BE349" i="21"/>
  <c r="BF349" i="21"/>
  <c r="BC349" i="21"/>
  <c r="CB350" i="21"/>
  <c r="CA350" i="21" s="1"/>
  <c r="CG349" i="21"/>
  <c r="CE349" i="21"/>
  <c r="CF349" i="21"/>
  <c r="CD349" i="21"/>
  <c r="CC349" i="21"/>
  <c r="CD348" i="20"/>
  <c r="CB349" i="20"/>
  <c r="CA350" i="20" s="1"/>
  <c r="CE348" i="20"/>
  <c r="CC348" i="20"/>
  <c r="CG348" i="20"/>
  <c r="CF348" i="20"/>
  <c r="CE344" i="16"/>
  <c r="CD344" i="16"/>
  <c r="CC344" i="16"/>
  <c r="CB345" i="16"/>
  <c r="CA345" i="16" s="1"/>
  <c r="CG344" i="16"/>
  <c r="CF344" i="16"/>
  <c r="BO349" i="21"/>
  <c r="BJ350" i="21"/>
  <c r="BI350" i="21" s="1"/>
  <c r="BL349" i="21"/>
  <c r="BM349" i="21"/>
  <c r="BN349" i="21"/>
  <c r="BK349" i="21"/>
  <c r="AC349" i="21"/>
  <c r="AE349" i="21"/>
  <c r="AB349" i="21"/>
  <c r="Z350" i="21"/>
  <c r="Y350" i="21" s="1"/>
  <c r="AD349" i="21"/>
  <c r="AA349" i="21"/>
  <c r="AK350" i="21"/>
  <c r="AJ350" i="21"/>
  <c r="AN350" i="21"/>
  <c r="AI351" i="21"/>
  <c r="AH351" i="21" s="1"/>
  <c r="AL350" i="21"/>
  <c r="AM350" i="21"/>
  <c r="BS351" i="21"/>
  <c r="BR351" i="21" s="1"/>
  <c r="BX350" i="21"/>
  <c r="BT350" i="21"/>
  <c r="BU350" i="21"/>
  <c r="BV350" i="21"/>
  <c r="BW350" i="21"/>
  <c r="AU350" i="21"/>
  <c r="AT350" i="21"/>
  <c r="AR351" i="21"/>
  <c r="AQ351" i="21" s="1"/>
  <c r="AW350" i="21"/>
  <c r="AS350" i="21"/>
  <c r="AV350" i="21"/>
  <c r="T350" i="21"/>
  <c r="Q351" i="21"/>
  <c r="P351" i="21" s="1"/>
  <c r="U350" i="21"/>
  <c r="S350" i="21"/>
  <c r="R350" i="21"/>
  <c r="V350" i="21"/>
  <c r="H351" i="21"/>
  <c r="I350" i="21"/>
  <c r="L350" i="21"/>
  <c r="J350" i="21"/>
  <c r="K350" i="21"/>
  <c r="AV344" i="16"/>
  <c r="AM344" i="16"/>
  <c r="H349" i="20"/>
  <c r="K348" i="20"/>
  <c r="J348" i="20"/>
  <c r="I348" i="20"/>
  <c r="L348" i="20"/>
  <c r="BS349" i="20"/>
  <c r="BR350" i="20" s="1"/>
  <c r="BX348" i="20"/>
  <c r="BW348" i="20"/>
  <c r="BV348" i="20"/>
  <c r="BU348" i="20"/>
  <c r="BT348" i="20"/>
  <c r="R348" i="20"/>
  <c r="Q349" i="20"/>
  <c r="P350" i="20" s="1"/>
  <c r="V348" i="20"/>
  <c r="U348" i="20"/>
  <c r="T348" i="20"/>
  <c r="S348" i="20"/>
  <c r="AL348" i="20"/>
  <c r="AK348" i="20"/>
  <c r="AJ348" i="20"/>
  <c r="AI349" i="20"/>
  <c r="AH350" i="20" s="1"/>
  <c r="AN348" i="20"/>
  <c r="AM348" i="20"/>
  <c r="BJ349" i="20"/>
  <c r="BI350" i="20" s="1"/>
  <c r="BO348" i="20"/>
  <c r="BN348" i="20"/>
  <c r="BL348" i="20"/>
  <c r="BK348" i="20"/>
  <c r="BM348" i="20"/>
  <c r="BF348" i="20"/>
  <c r="BE348" i="20"/>
  <c r="BD348" i="20"/>
  <c r="BB348" i="20"/>
  <c r="BC348" i="20"/>
  <c r="BA349" i="20"/>
  <c r="AZ350" i="20" s="1"/>
  <c r="AB348" i="20"/>
  <c r="AA348" i="20"/>
  <c r="Z349" i="20"/>
  <c r="Y350" i="20" s="1"/>
  <c r="AE348" i="20"/>
  <c r="AD348" i="20"/>
  <c r="AC348" i="20"/>
  <c r="AV348" i="20"/>
  <c r="AU348" i="20"/>
  <c r="AT348" i="20"/>
  <c r="AR349" i="20"/>
  <c r="AQ350" i="20" s="1"/>
  <c r="AW348" i="20"/>
  <c r="AS348" i="20"/>
  <c r="J345" i="16"/>
  <c r="K345" i="16"/>
  <c r="H346" i="16"/>
  <c r="L346" i="16" s="1"/>
  <c r="I345" i="16"/>
  <c r="T344" i="16"/>
  <c r="U344" i="16"/>
  <c r="AB344" i="16"/>
  <c r="AD344" i="16"/>
  <c r="BR344" i="16"/>
  <c r="BX344" i="16"/>
  <c r="BI344" i="16"/>
  <c r="BO344" i="16"/>
  <c r="AZ344" i="16"/>
  <c r="BF344" i="16"/>
  <c r="AW344" i="16"/>
  <c r="AN344" i="16"/>
  <c r="AE344" i="16"/>
  <c r="BV344" i="16"/>
  <c r="BU344" i="16"/>
  <c r="BT344" i="16"/>
  <c r="BS345" i="16"/>
  <c r="BW345" i="16" s="1"/>
  <c r="BL344" i="16"/>
  <c r="BK344" i="16"/>
  <c r="BM344" i="16"/>
  <c r="BJ345" i="16"/>
  <c r="BN345" i="16" s="1"/>
  <c r="BD344" i="16"/>
  <c r="BB344" i="16"/>
  <c r="BA345" i="16"/>
  <c r="BE345" i="16" s="1"/>
  <c r="BC344" i="16"/>
  <c r="AU344" i="16"/>
  <c r="AT344" i="16"/>
  <c r="AS344" i="16"/>
  <c r="AR345" i="16"/>
  <c r="AQ345" i="16" s="1"/>
  <c r="AK344" i="16"/>
  <c r="AJ344" i="16"/>
  <c r="AL344" i="16"/>
  <c r="AI345" i="16"/>
  <c r="AH345" i="16" s="1"/>
  <c r="AC344" i="16"/>
  <c r="AA344" i="16"/>
  <c r="Z345" i="16"/>
  <c r="Y345" i="16" s="1"/>
  <c r="S344" i="16"/>
  <c r="R344" i="16"/>
  <c r="Q345" i="16"/>
  <c r="P345" i="16" s="1"/>
  <c r="V344" i="16"/>
  <c r="BF350" i="21" l="1"/>
  <c r="BC350" i="21"/>
  <c r="BA351" i="21"/>
  <c r="AZ351" i="21" s="1"/>
  <c r="BB350" i="21"/>
  <c r="BD350" i="21"/>
  <c r="BE350" i="21"/>
  <c r="CE349" i="20"/>
  <c r="CB350" i="20"/>
  <c r="CA351" i="20" s="1"/>
  <c r="CG349" i="20"/>
  <c r="CF349" i="20"/>
  <c r="CC349" i="20"/>
  <c r="CD349" i="20"/>
  <c r="CB351" i="21"/>
  <c r="CA351" i="21" s="1"/>
  <c r="CF350" i="21"/>
  <c r="CG350" i="21"/>
  <c r="CE350" i="21"/>
  <c r="CD350" i="21"/>
  <c r="CC350" i="21"/>
  <c r="CF345" i="16"/>
  <c r="CE345" i="16"/>
  <c r="CD345" i="16"/>
  <c r="CC345" i="16"/>
  <c r="CB346" i="16"/>
  <c r="CA346" i="16" s="1"/>
  <c r="CG345" i="16"/>
  <c r="BJ351" i="21"/>
  <c r="BI351" i="21" s="1"/>
  <c r="BN350" i="21"/>
  <c r="BL350" i="21"/>
  <c r="BK350" i="21"/>
  <c r="BM350" i="21"/>
  <c r="BO350" i="21"/>
  <c r="AD350" i="21"/>
  <c r="AA350" i="21"/>
  <c r="AE350" i="21"/>
  <c r="Z351" i="21"/>
  <c r="Y351" i="21" s="1"/>
  <c r="AB350" i="21"/>
  <c r="AC350" i="21"/>
  <c r="AW351" i="21"/>
  <c r="AV351" i="21"/>
  <c r="AU351" i="21"/>
  <c r="AR352" i="21"/>
  <c r="AQ352" i="21" s="1"/>
  <c r="AT351" i="21"/>
  <c r="AS351" i="21"/>
  <c r="BV351" i="21"/>
  <c r="BX351" i="21"/>
  <c r="BU351" i="21"/>
  <c r="BT351" i="21"/>
  <c r="BS352" i="21"/>
  <c r="BR352" i="21" s="1"/>
  <c r="BW351" i="21"/>
  <c r="S351" i="21"/>
  <c r="R351" i="21"/>
  <c r="V351" i="21"/>
  <c r="U351" i="21"/>
  <c r="T351" i="21"/>
  <c r="Q352" i="21"/>
  <c r="P352" i="21" s="1"/>
  <c r="AM351" i="21"/>
  <c r="AL351" i="21"/>
  <c r="AN351" i="21"/>
  <c r="AK351" i="21"/>
  <c r="AI352" i="21"/>
  <c r="AH352" i="21" s="1"/>
  <c r="AJ351" i="21"/>
  <c r="K351" i="21"/>
  <c r="H352" i="21"/>
  <c r="L351" i="21"/>
  <c r="J351" i="21"/>
  <c r="I351" i="21"/>
  <c r="BF351" i="21"/>
  <c r="BE351" i="21"/>
  <c r="AV345" i="16"/>
  <c r="AM345" i="16"/>
  <c r="I349" i="20"/>
  <c r="H350" i="20"/>
  <c r="L349" i="20"/>
  <c r="K349" i="20"/>
  <c r="J349" i="20"/>
  <c r="BA350" i="20"/>
  <c r="AZ351" i="20" s="1"/>
  <c r="BF349" i="20"/>
  <c r="BE349" i="20"/>
  <c r="BD349" i="20"/>
  <c r="BC349" i="20"/>
  <c r="BB349" i="20"/>
  <c r="AN349" i="20"/>
  <c r="AM349" i="20"/>
  <c r="AL349" i="20"/>
  <c r="AK349" i="20"/>
  <c r="AJ349" i="20"/>
  <c r="AI350" i="20"/>
  <c r="AH351" i="20" s="1"/>
  <c r="T349" i="20"/>
  <c r="S349" i="20"/>
  <c r="R349" i="20"/>
  <c r="Q350" i="20"/>
  <c r="P351" i="20" s="1"/>
  <c r="V349" i="20"/>
  <c r="U349" i="20"/>
  <c r="BT349" i="20"/>
  <c r="BS350" i="20"/>
  <c r="BR351" i="20" s="1"/>
  <c r="BX349" i="20"/>
  <c r="BW349" i="20"/>
  <c r="BV349" i="20"/>
  <c r="BU349" i="20"/>
  <c r="AR350" i="20"/>
  <c r="AQ351" i="20" s="1"/>
  <c r="AW349" i="20"/>
  <c r="AV349" i="20"/>
  <c r="AU349" i="20"/>
  <c r="AT349" i="20"/>
  <c r="AS349" i="20"/>
  <c r="AD349" i="20"/>
  <c r="AC349" i="20"/>
  <c r="AB349" i="20"/>
  <c r="AA349" i="20"/>
  <c r="Z350" i="20"/>
  <c r="Y351" i="20" s="1"/>
  <c r="AE349" i="20"/>
  <c r="BJ350" i="20"/>
  <c r="BI351" i="20" s="1"/>
  <c r="BO349" i="20"/>
  <c r="BN349" i="20"/>
  <c r="BM349" i="20"/>
  <c r="BL349" i="20"/>
  <c r="BK349" i="20"/>
  <c r="J346" i="16"/>
  <c r="K346" i="16"/>
  <c r="H347" i="16"/>
  <c r="L347" i="16" s="1"/>
  <c r="I346" i="16"/>
  <c r="T345" i="16"/>
  <c r="U345" i="16"/>
  <c r="AB345" i="16"/>
  <c r="AD345" i="16"/>
  <c r="BR345" i="16"/>
  <c r="BX345" i="16"/>
  <c r="BI345" i="16"/>
  <c r="BO345" i="16"/>
  <c r="AZ345" i="16"/>
  <c r="BF345" i="16"/>
  <c r="AW345" i="16"/>
  <c r="AN345" i="16"/>
  <c r="AE345" i="16"/>
  <c r="BV345" i="16"/>
  <c r="BU345" i="16"/>
  <c r="BT345" i="16"/>
  <c r="BS346" i="16"/>
  <c r="BW346" i="16" s="1"/>
  <c r="BM345" i="16"/>
  <c r="BL345" i="16"/>
  <c r="BK345" i="16"/>
  <c r="BJ346" i="16"/>
  <c r="BN346" i="16" s="1"/>
  <c r="BC345" i="16"/>
  <c r="BB345" i="16"/>
  <c r="BD345" i="16"/>
  <c r="BA346" i="16"/>
  <c r="BE346" i="16" s="1"/>
  <c r="AU345" i="16"/>
  <c r="AT345" i="16"/>
  <c r="AS345" i="16"/>
  <c r="AR346" i="16"/>
  <c r="AQ346" i="16" s="1"/>
  <c r="AL345" i="16"/>
  <c r="AK345" i="16"/>
  <c r="AJ345" i="16"/>
  <c r="AI346" i="16"/>
  <c r="AH346" i="16" s="1"/>
  <c r="AC345" i="16"/>
  <c r="AA345" i="16"/>
  <c r="Z346" i="16"/>
  <c r="Y346" i="16" s="1"/>
  <c r="S345" i="16"/>
  <c r="R345" i="16"/>
  <c r="Q346" i="16"/>
  <c r="P346" i="16" s="1"/>
  <c r="V345" i="16"/>
  <c r="BD351" i="21" l="1"/>
  <c r="BC351" i="21"/>
  <c r="BB351" i="21"/>
  <c r="BA352" i="21"/>
  <c r="AZ352" i="21" s="1"/>
  <c r="CF350" i="20"/>
  <c r="CD350" i="20"/>
  <c r="CC350" i="20"/>
  <c r="CE350" i="20"/>
  <c r="CB351" i="20"/>
  <c r="CA352" i="20" s="1"/>
  <c r="CG350" i="20"/>
  <c r="CC351" i="21"/>
  <c r="CB352" i="21"/>
  <c r="CA352" i="21" s="1"/>
  <c r="CG351" i="21"/>
  <c r="CD351" i="21"/>
  <c r="CF351" i="21"/>
  <c r="CE351" i="21"/>
  <c r="CG346" i="16"/>
  <c r="CF346" i="16"/>
  <c r="CE346" i="16"/>
  <c r="CD346" i="16"/>
  <c r="CC346" i="16"/>
  <c r="CB347" i="16"/>
  <c r="CA347" i="16" s="1"/>
  <c r="BO351" i="21"/>
  <c r="BK351" i="21"/>
  <c r="BM351" i="21"/>
  <c r="BN351" i="21"/>
  <c r="BL351" i="21"/>
  <c r="BJ352" i="21"/>
  <c r="BI352" i="21" s="1"/>
  <c r="AA351" i="21"/>
  <c r="AD351" i="21"/>
  <c r="AE351" i="21"/>
  <c r="Z352" i="21"/>
  <c r="Y352" i="21" s="1"/>
  <c r="AB351" i="21"/>
  <c r="AC351" i="21"/>
  <c r="J352" i="21"/>
  <c r="I352" i="21"/>
  <c r="L352" i="21"/>
  <c r="H353" i="21"/>
  <c r="K352" i="21"/>
  <c r="U352" i="21"/>
  <c r="T352" i="21"/>
  <c r="Q353" i="21"/>
  <c r="P353" i="21" s="1"/>
  <c r="V352" i="21"/>
  <c r="S352" i="21"/>
  <c r="R352" i="21"/>
  <c r="BU352" i="21"/>
  <c r="BT352" i="21"/>
  <c r="BX352" i="21"/>
  <c r="BW352" i="21"/>
  <c r="BS353" i="21"/>
  <c r="BR353" i="21" s="1"/>
  <c r="BV352" i="21"/>
  <c r="AR353" i="21"/>
  <c r="AQ353" i="21" s="1"/>
  <c r="AT352" i="21"/>
  <c r="AU352" i="21"/>
  <c r="AS352" i="21"/>
  <c r="AW352" i="21"/>
  <c r="AV352" i="21"/>
  <c r="AI353" i="21"/>
  <c r="AH353" i="21" s="1"/>
  <c r="AN352" i="21"/>
  <c r="AJ352" i="21"/>
  <c r="AK352" i="21"/>
  <c r="AL352" i="21"/>
  <c r="AM352" i="21"/>
  <c r="AV346" i="16"/>
  <c r="AM346" i="16"/>
  <c r="V350" i="20"/>
  <c r="U350" i="20"/>
  <c r="T350" i="20"/>
  <c r="S350" i="20"/>
  <c r="R350" i="20"/>
  <c r="Q351" i="20"/>
  <c r="P352" i="20" s="1"/>
  <c r="BB350" i="20"/>
  <c r="BA351" i="20"/>
  <c r="AZ352" i="20" s="1"/>
  <c r="BF350" i="20"/>
  <c r="BE350" i="20"/>
  <c r="BD350" i="20"/>
  <c r="BC350" i="20"/>
  <c r="Z351" i="20"/>
  <c r="Y352" i="20" s="1"/>
  <c r="AE350" i="20"/>
  <c r="AD350" i="20"/>
  <c r="AC350" i="20"/>
  <c r="AB350" i="20"/>
  <c r="AA350" i="20"/>
  <c r="BS351" i="20"/>
  <c r="BR352" i="20" s="1"/>
  <c r="BV350" i="20"/>
  <c r="BU350" i="20"/>
  <c r="BT350" i="20"/>
  <c r="BX350" i="20"/>
  <c r="BW350" i="20"/>
  <c r="AI351" i="20"/>
  <c r="AH352" i="20" s="1"/>
  <c r="AN350" i="20"/>
  <c r="AM350" i="20"/>
  <c r="AL350" i="20"/>
  <c r="AK350" i="20"/>
  <c r="AJ350" i="20"/>
  <c r="AR351" i="20"/>
  <c r="AQ352" i="20" s="1"/>
  <c r="AW350" i="20"/>
  <c r="AV350" i="20"/>
  <c r="AU350" i="20"/>
  <c r="AT350" i="20"/>
  <c r="AS350" i="20"/>
  <c r="K350" i="20"/>
  <c r="J350" i="20"/>
  <c r="I350" i="20"/>
  <c r="H351" i="20"/>
  <c r="L350" i="20"/>
  <c r="BL350" i="20"/>
  <c r="BK350" i="20"/>
  <c r="BO350" i="20"/>
  <c r="BJ351" i="20"/>
  <c r="BI352" i="20" s="1"/>
  <c r="BN350" i="20"/>
  <c r="BM350" i="20"/>
  <c r="J347" i="16"/>
  <c r="K347" i="16"/>
  <c r="H348" i="16"/>
  <c r="L348" i="16" s="1"/>
  <c r="I347" i="16"/>
  <c r="T346" i="16"/>
  <c r="U346" i="16"/>
  <c r="AB346" i="16"/>
  <c r="AD346" i="16"/>
  <c r="BR346" i="16"/>
  <c r="BX346" i="16"/>
  <c r="BI346" i="16"/>
  <c r="BO346" i="16"/>
  <c r="AZ346" i="16"/>
  <c r="BF346" i="16"/>
  <c r="AW346" i="16"/>
  <c r="AN346" i="16"/>
  <c r="AE346" i="16"/>
  <c r="BV346" i="16"/>
  <c r="BU346" i="16"/>
  <c r="BS347" i="16"/>
  <c r="BW347" i="16" s="1"/>
  <c r="BT346" i="16"/>
  <c r="BM346" i="16"/>
  <c r="BL346" i="16"/>
  <c r="BJ347" i="16"/>
  <c r="BN347" i="16" s="1"/>
  <c r="BK346" i="16"/>
  <c r="BD346" i="16"/>
  <c r="BC346" i="16"/>
  <c r="BB346" i="16"/>
  <c r="BA347" i="16"/>
  <c r="BE347" i="16" s="1"/>
  <c r="AU346" i="16"/>
  <c r="AT346" i="16"/>
  <c r="AS346" i="16"/>
  <c r="AR347" i="16"/>
  <c r="AQ347" i="16" s="1"/>
  <c r="AL346" i="16"/>
  <c r="AK346" i="16"/>
  <c r="AI347" i="16"/>
  <c r="AH347" i="16" s="1"/>
  <c r="AJ346" i="16"/>
  <c r="AC346" i="16"/>
  <c r="AA346" i="16"/>
  <c r="Z347" i="16"/>
  <c r="Y347" i="16" s="1"/>
  <c r="S346" i="16"/>
  <c r="R346" i="16"/>
  <c r="Q347" i="16"/>
  <c r="P347" i="16" s="1"/>
  <c r="V346" i="16"/>
  <c r="BE352" i="21" l="1"/>
  <c r="BB352" i="21"/>
  <c r="BF352" i="21"/>
  <c r="BC352" i="21"/>
  <c r="BA353" i="21"/>
  <c r="AZ353" i="21" s="1"/>
  <c r="BD352" i="21"/>
  <c r="CG351" i="20"/>
  <c r="CE351" i="20"/>
  <c r="CD351" i="20"/>
  <c r="CC351" i="20"/>
  <c r="CB352" i="20"/>
  <c r="CA353" i="20" s="1"/>
  <c r="CF351" i="20"/>
  <c r="CD352" i="21"/>
  <c r="CC352" i="21"/>
  <c r="CB353" i="21"/>
  <c r="CA353" i="21" s="1"/>
  <c r="CG352" i="21"/>
  <c r="CF352" i="21"/>
  <c r="CE352" i="21"/>
  <c r="CG347" i="16"/>
  <c r="CF347" i="16"/>
  <c r="CE347" i="16"/>
  <c r="CD347" i="16"/>
  <c r="CC347" i="16"/>
  <c r="CB348" i="16"/>
  <c r="CA348" i="16" s="1"/>
  <c r="BK352" i="21"/>
  <c r="BN352" i="21"/>
  <c r="BO352" i="21"/>
  <c r="BM352" i="21"/>
  <c r="BJ353" i="21"/>
  <c r="BI353" i="21" s="1"/>
  <c r="BL352" i="21"/>
  <c r="AE352" i="21"/>
  <c r="AB352" i="21"/>
  <c r="AA352" i="21"/>
  <c r="Z353" i="21"/>
  <c r="Y353" i="21" s="1"/>
  <c r="AC352" i="21"/>
  <c r="AD352" i="21"/>
  <c r="BW353" i="21"/>
  <c r="BV353" i="21"/>
  <c r="BX353" i="21"/>
  <c r="BS354" i="21"/>
  <c r="BR354" i="21" s="1"/>
  <c r="BU353" i="21"/>
  <c r="BT353" i="21"/>
  <c r="Q354" i="21"/>
  <c r="P354" i="21" s="1"/>
  <c r="V353" i="21"/>
  <c r="R353" i="21"/>
  <c r="U353" i="21"/>
  <c r="T353" i="21"/>
  <c r="S353" i="21"/>
  <c r="AL353" i="21"/>
  <c r="AN353" i="21"/>
  <c r="AI354" i="21"/>
  <c r="AH354" i="21" s="1"/>
  <c r="AM353" i="21"/>
  <c r="AK353" i="21"/>
  <c r="AJ353" i="21"/>
  <c r="AS353" i="21"/>
  <c r="AV353" i="21"/>
  <c r="AR354" i="21"/>
  <c r="AQ354" i="21" s="1"/>
  <c r="AW353" i="21"/>
  <c r="AU353" i="21"/>
  <c r="AT353" i="21"/>
  <c r="L353" i="21"/>
  <c r="K353" i="21"/>
  <c r="I353" i="21"/>
  <c r="H354" i="21"/>
  <c r="J353" i="21"/>
  <c r="AV347" i="16"/>
  <c r="AM347" i="16"/>
  <c r="Z352" i="20"/>
  <c r="Y353" i="20" s="1"/>
  <c r="AE351" i="20"/>
  <c r="AD351" i="20"/>
  <c r="AC351" i="20"/>
  <c r="AB351" i="20"/>
  <c r="AA351" i="20"/>
  <c r="Q352" i="20"/>
  <c r="P353" i="20" s="1"/>
  <c r="V351" i="20"/>
  <c r="U351" i="20"/>
  <c r="T351" i="20"/>
  <c r="S351" i="20"/>
  <c r="R351" i="20"/>
  <c r="L351" i="20"/>
  <c r="K351" i="20"/>
  <c r="J351" i="20"/>
  <c r="H352" i="20"/>
  <c r="I351" i="20"/>
  <c r="AJ351" i="20"/>
  <c r="AN351" i="20"/>
  <c r="AI352" i="20"/>
  <c r="AH353" i="20" s="1"/>
  <c r="AM351" i="20"/>
  <c r="AL351" i="20"/>
  <c r="AK351" i="20"/>
  <c r="BW351" i="20"/>
  <c r="BT351" i="20"/>
  <c r="BS352" i="20"/>
  <c r="BR353" i="20" s="1"/>
  <c r="BX351" i="20"/>
  <c r="BV351" i="20"/>
  <c r="BU351" i="20"/>
  <c r="AW351" i="20"/>
  <c r="AT351" i="20"/>
  <c r="AR352" i="20"/>
  <c r="AQ353" i="20" s="1"/>
  <c r="AS351" i="20"/>
  <c r="AV351" i="20"/>
  <c r="AU351" i="20"/>
  <c r="BM351" i="20"/>
  <c r="BJ352" i="20"/>
  <c r="BI353" i="20" s="1"/>
  <c r="BO351" i="20"/>
  <c r="BN351" i="20"/>
  <c r="BL351" i="20"/>
  <c r="BK351" i="20"/>
  <c r="BA352" i="20"/>
  <c r="AZ353" i="20" s="1"/>
  <c r="BE351" i="20"/>
  <c r="BD351" i="20"/>
  <c r="BC351" i="20"/>
  <c r="BB351" i="20"/>
  <c r="BF351" i="20"/>
  <c r="J348" i="16"/>
  <c r="K348" i="16"/>
  <c r="H349" i="16"/>
  <c r="L349" i="16" s="1"/>
  <c r="I348" i="16"/>
  <c r="T347" i="16"/>
  <c r="U347" i="16"/>
  <c r="AB347" i="16"/>
  <c r="AD347" i="16"/>
  <c r="BR347" i="16"/>
  <c r="BX347" i="16"/>
  <c r="BI347" i="16"/>
  <c r="BO347" i="16"/>
  <c r="AZ347" i="16"/>
  <c r="BF347" i="16"/>
  <c r="AW347" i="16"/>
  <c r="AN347" i="16"/>
  <c r="AE347" i="16"/>
  <c r="BV347" i="16"/>
  <c r="BU347" i="16"/>
  <c r="BT347" i="16"/>
  <c r="BS348" i="16"/>
  <c r="BW348" i="16" s="1"/>
  <c r="BM347" i="16"/>
  <c r="BK347" i="16"/>
  <c r="BJ348" i="16"/>
  <c r="BN348" i="16" s="1"/>
  <c r="BL347" i="16"/>
  <c r="BD347" i="16"/>
  <c r="BC347" i="16"/>
  <c r="BA348" i="16"/>
  <c r="BE348" i="16" s="1"/>
  <c r="BB347" i="16"/>
  <c r="AU347" i="16"/>
  <c r="AT347" i="16"/>
  <c r="AS347" i="16"/>
  <c r="AR348" i="16"/>
  <c r="AQ348" i="16" s="1"/>
  <c r="AL347" i="16"/>
  <c r="AI348" i="16"/>
  <c r="AH348" i="16" s="1"/>
  <c r="AK347" i="16"/>
  <c r="AJ347" i="16"/>
  <c r="AC347" i="16"/>
  <c r="AA347" i="16"/>
  <c r="Z348" i="16"/>
  <c r="Y348" i="16" s="1"/>
  <c r="S347" i="16"/>
  <c r="R347" i="16"/>
  <c r="V347" i="16"/>
  <c r="Q348" i="16"/>
  <c r="P348" i="16" s="1"/>
  <c r="BB353" i="21" l="1"/>
  <c r="BC353" i="21"/>
  <c r="BD353" i="21"/>
  <c r="BA354" i="21"/>
  <c r="AZ354" i="21" s="1"/>
  <c r="BE353" i="21"/>
  <c r="BF353" i="21"/>
  <c r="CF352" i="20"/>
  <c r="CE352" i="20"/>
  <c r="CD352" i="20"/>
  <c r="CG352" i="20"/>
  <c r="CC352" i="20"/>
  <c r="CB353" i="20"/>
  <c r="CA354" i="20" s="1"/>
  <c r="CE353" i="21"/>
  <c r="CD353" i="21"/>
  <c r="CC353" i="21"/>
  <c r="CB354" i="21"/>
  <c r="CA354" i="21" s="1"/>
  <c r="CF353" i="21"/>
  <c r="CG353" i="21"/>
  <c r="CB349" i="16"/>
  <c r="CA349" i="16" s="1"/>
  <c r="CG348" i="16"/>
  <c r="CF348" i="16"/>
  <c r="CE348" i="16"/>
  <c r="CD348" i="16"/>
  <c r="CC348" i="16"/>
  <c r="BM353" i="21"/>
  <c r="BO353" i="21"/>
  <c r="BN353" i="21"/>
  <c r="BJ354" i="21"/>
  <c r="BI354" i="21" s="1"/>
  <c r="BK353" i="21"/>
  <c r="BL353" i="21"/>
  <c r="Z354" i="21"/>
  <c r="Y354" i="21" s="1"/>
  <c r="AB353" i="21"/>
  <c r="AE353" i="21"/>
  <c r="AD353" i="21"/>
  <c r="AC353" i="21"/>
  <c r="AA353" i="21"/>
  <c r="T354" i="21"/>
  <c r="V354" i="21"/>
  <c r="Q355" i="21"/>
  <c r="P355" i="21" s="1"/>
  <c r="U354" i="21"/>
  <c r="S354" i="21"/>
  <c r="R354" i="21"/>
  <c r="H355" i="21"/>
  <c r="I354" i="21"/>
  <c r="K354" i="21"/>
  <c r="J354" i="21"/>
  <c r="L354" i="21"/>
  <c r="BS355" i="21"/>
  <c r="BR355" i="21" s="1"/>
  <c r="BX354" i="21"/>
  <c r="BT354" i="21"/>
  <c r="BU354" i="21"/>
  <c r="BW354" i="21"/>
  <c r="BV354" i="21"/>
  <c r="AU354" i="21"/>
  <c r="AT354" i="21"/>
  <c r="AR355" i="21"/>
  <c r="AQ355" i="21" s="1"/>
  <c r="AW354" i="21"/>
  <c r="AV354" i="21"/>
  <c r="AS354" i="21"/>
  <c r="AK354" i="21"/>
  <c r="AJ354" i="21"/>
  <c r="AN354" i="21"/>
  <c r="AM354" i="21"/>
  <c r="AI355" i="21"/>
  <c r="AH355" i="21" s="1"/>
  <c r="AL354" i="21"/>
  <c r="BB354" i="21"/>
  <c r="AV348" i="16"/>
  <c r="AM348" i="16"/>
  <c r="BS353" i="20"/>
  <c r="BR354" i="20" s="1"/>
  <c r="BX352" i="20"/>
  <c r="BU352" i="20"/>
  <c r="BW352" i="20"/>
  <c r="BV352" i="20"/>
  <c r="BT352" i="20"/>
  <c r="BE352" i="20"/>
  <c r="BD352" i="20"/>
  <c r="BF352" i="20"/>
  <c r="BA353" i="20"/>
  <c r="AZ354" i="20" s="1"/>
  <c r="BC352" i="20"/>
  <c r="BB352" i="20"/>
  <c r="AU352" i="20"/>
  <c r="AT352" i="20"/>
  <c r="AS352" i="20"/>
  <c r="AW352" i="20"/>
  <c r="AR353" i="20"/>
  <c r="AQ354" i="20" s="1"/>
  <c r="AV352" i="20"/>
  <c r="BO352" i="20"/>
  <c r="BN352" i="20"/>
  <c r="BK352" i="20"/>
  <c r="BM352" i="20"/>
  <c r="BJ353" i="20"/>
  <c r="BI354" i="20" s="1"/>
  <c r="BL352" i="20"/>
  <c r="U352" i="20"/>
  <c r="Q353" i="20"/>
  <c r="P354" i="20" s="1"/>
  <c r="V352" i="20"/>
  <c r="T352" i="20"/>
  <c r="S352" i="20"/>
  <c r="R352" i="20"/>
  <c r="H353" i="20"/>
  <c r="J352" i="20"/>
  <c r="L352" i="20"/>
  <c r="K352" i="20"/>
  <c r="I352" i="20"/>
  <c r="AA352" i="20"/>
  <c r="AE352" i="20"/>
  <c r="Z353" i="20"/>
  <c r="Y354" i="20" s="1"/>
  <c r="AC352" i="20"/>
  <c r="AB352" i="20"/>
  <c r="AD352" i="20"/>
  <c r="AK352" i="20"/>
  <c r="AJ352" i="20"/>
  <c r="AI353" i="20"/>
  <c r="AH354" i="20" s="1"/>
  <c r="AN352" i="20"/>
  <c r="AM352" i="20"/>
  <c r="AL352" i="20"/>
  <c r="J349" i="16"/>
  <c r="K349" i="16"/>
  <c r="H350" i="16"/>
  <c r="L350" i="16" s="1"/>
  <c r="I349" i="16"/>
  <c r="T348" i="16"/>
  <c r="U348" i="16"/>
  <c r="AB348" i="16"/>
  <c r="AD348" i="16"/>
  <c r="BR348" i="16"/>
  <c r="BX348" i="16"/>
  <c r="BI348" i="16"/>
  <c r="BO348" i="16"/>
  <c r="AZ348" i="16"/>
  <c r="BF348" i="16"/>
  <c r="AW348" i="16"/>
  <c r="AN348" i="16"/>
  <c r="AE348" i="16"/>
  <c r="BS349" i="16"/>
  <c r="BW349" i="16" s="1"/>
  <c r="BV348" i="16"/>
  <c r="BU348" i="16"/>
  <c r="BT348" i="16"/>
  <c r="BL348" i="16"/>
  <c r="BJ349" i="16"/>
  <c r="BN349" i="16" s="1"/>
  <c r="BK348" i="16"/>
  <c r="BM348" i="16"/>
  <c r="BA349" i="16"/>
  <c r="BE349" i="16" s="1"/>
  <c r="BD348" i="16"/>
  <c r="BB348" i="16"/>
  <c r="BC348" i="16"/>
  <c r="AR349" i="16"/>
  <c r="AQ349" i="16" s="1"/>
  <c r="AU348" i="16"/>
  <c r="AT348" i="16"/>
  <c r="AS348" i="16"/>
  <c r="AJ348" i="16"/>
  <c r="AI349" i="16"/>
  <c r="AH349" i="16" s="1"/>
  <c r="AL348" i="16"/>
  <c r="AK348" i="16"/>
  <c r="Z349" i="16"/>
  <c r="Y349" i="16" s="1"/>
  <c r="AC348" i="16"/>
  <c r="AA348" i="16"/>
  <c r="S348" i="16"/>
  <c r="R348" i="16"/>
  <c r="Q349" i="16"/>
  <c r="P349" i="16" s="1"/>
  <c r="V348" i="16"/>
  <c r="BC354" i="21" l="1"/>
  <c r="BD354" i="21"/>
  <c r="BF354" i="21"/>
  <c r="BA355" i="21"/>
  <c r="AZ355" i="21" s="1"/>
  <c r="BE354" i="21"/>
  <c r="CB354" i="20"/>
  <c r="CA355" i="20" s="1"/>
  <c r="CG353" i="20"/>
  <c r="CF353" i="20"/>
  <c r="CE353" i="20"/>
  <c r="CD353" i="20"/>
  <c r="CC353" i="20"/>
  <c r="CF354" i="21"/>
  <c r="CE354" i="21"/>
  <c r="CD354" i="21"/>
  <c r="CB355" i="21"/>
  <c r="CA355" i="21" s="1"/>
  <c r="CG354" i="21"/>
  <c r="CC354" i="21"/>
  <c r="CB350" i="16"/>
  <c r="CA350" i="16" s="1"/>
  <c r="CG349" i="16"/>
  <c r="CF349" i="16"/>
  <c r="CE349" i="16"/>
  <c r="CD349" i="16"/>
  <c r="CC349" i="16"/>
  <c r="BO354" i="21"/>
  <c r="BN354" i="21"/>
  <c r="BL354" i="21"/>
  <c r="Z355" i="21"/>
  <c r="Y355" i="21" s="1"/>
  <c r="BJ355" i="21"/>
  <c r="BI355" i="21" s="1"/>
  <c r="BK354" i="21"/>
  <c r="BM354" i="21"/>
  <c r="AB354" i="21"/>
  <c r="AD354" i="21"/>
  <c r="AA354" i="21"/>
  <c r="AC354" i="21"/>
  <c r="AE354" i="21"/>
  <c r="K355" i="21"/>
  <c r="H356" i="21"/>
  <c r="L355" i="21"/>
  <c r="J355" i="21"/>
  <c r="I355" i="21"/>
  <c r="AM355" i="21"/>
  <c r="AL355" i="21"/>
  <c r="AJ355" i="21"/>
  <c r="AN355" i="21"/>
  <c r="AK355" i="21"/>
  <c r="AI356" i="21"/>
  <c r="AH356" i="21" s="1"/>
  <c r="AW355" i="21"/>
  <c r="AV355" i="21"/>
  <c r="AU355" i="21"/>
  <c r="AR356" i="21"/>
  <c r="AQ356" i="21" s="1"/>
  <c r="AT355" i="21"/>
  <c r="AS355" i="21"/>
  <c r="BV355" i="21"/>
  <c r="BU355" i="21"/>
  <c r="BX355" i="21"/>
  <c r="BT355" i="21"/>
  <c r="BW355" i="21"/>
  <c r="BS356" i="21"/>
  <c r="BR356" i="21" s="1"/>
  <c r="S355" i="21"/>
  <c r="R355" i="21"/>
  <c r="V355" i="21"/>
  <c r="Q356" i="21"/>
  <c r="P356" i="21" s="1"/>
  <c r="T355" i="21"/>
  <c r="U355" i="21"/>
  <c r="BD355" i="21"/>
  <c r="AV349" i="16"/>
  <c r="AM349" i="16"/>
  <c r="S353" i="20"/>
  <c r="R353" i="20"/>
  <c r="Q354" i="20"/>
  <c r="P355" i="20" s="1"/>
  <c r="V353" i="20"/>
  <c r="U353" i="20"/>
  <c r="T353" i="20"/>
  <c r="L353" i="20"/>
  <c r="I353" i="20"/>
  <c r="H354" i="20"/>
  <c r="K353" i="20"/>
  <c r="J353" i="20"/>
  <c r="AW353" i="20"/>
  <c r="AV353" i="20"/>
  <c r="AS353" i="20"/>
  <c r="AU353" i="20"/>
  <c r="AR354" i="20"/>
  <c r="AQ355" i="20" s="1"/>
  <c r="AT353" i="20"/>
  <c r="AC353" i="20"/>
  <c r="AB353" i="20"/>
  <c r="AE353" i="20"/>
  <c r="Z354" i="20"/>
  <c r="Y355" i="20" s="1"/>
  <c r="AD353" i="20"/>
  <c r="AA353" i="20"/>
  <c r="BJ354" i="20"/>
  <c r="BI355" i="20" s="1"/>
  <c r="BM353" i="20"/>
  <c r="BO353" i="20"/>
  <c r="BN353" i="20"/>
  <c r="BL353" i="20"/>
  <c r="BK353" i="20"/>
  <c r="BA354" i="20"/>
  <c r="AZ355" i="20" s="1"/>
  <c r="BF353" i="20"/>
  <c r="BC353" i="20"/>
  <c r="BE353" i="20"/>
  <c r="BD353" i="20"/>
  <c r="BB353" i="20"/>
  <c r="AM353" i="20"/>
  <c r="AL353" i="20"/>
  <c r="AN353" i="20"/>
  <c r="AI354" i="20"/>
  <c r="AH355" i="20" s="1"/>
  <c r="AK353" i="20"/>
  <c r="AJ353" i="20"/>
  <c r="BW353" i="20"/>
  <c r="BS354" i="20"/>
  <c r="BR355" i="20" s="1"/>
  <c r="BV353" i="20"/>
  <c r="BU353" i="20"/>
  <c r="BT353" i="20"/>
  <c r="BX353" i="20"/>
  <c r="J350" i="16"/>
  <c r="K350" i="16"/>
  <c r="H351" i="16"/>
  <c r="L351" i="16" s="1"/>
  <c r="I350" i="16"/>
  <c r="T349" i="16"/>
  <c r="U349" i="16"/>
  <c r="AB349" i="16"/>
  <c r="AD349" i="16"/>
  <c r="BR349" i="16"/>
  <c r="BX349" i="16"/>
  <c r="BI349" i="16"/>
  <c r="BO349" i="16"/>
  <c r="AZ349" i="16"/>
  <c r="BF349" i="16"/>
  <c r="AW349" i="16"/>
  <c r="AN349" i="16"/>
  <c r="AE349" i="16"/>
  <c r="BS350" i="16"/>
  <c r="BW350" i="16" s="1"/>
  <c r="BV349" i="16"/>
  <c r="BU349" i="16"/>
  <c r="BT349" i="16"/>
  <c r="BJ350" i="16"/>
  <c r="BN350" i="16" s="1"/>
  <c r="BM349" i="16"/>
  <c r="BL349" i="16"/>
  <c r="BK349" i="16"/>
  <c r="BC349" i="16"/>
  <c r="BD349" i="16"/>
  <c r="BB349" i="16"/>
  <c r="BA350" i="16"/>
  <c r="BE350" i="16" s="1"/>
  <c r="AR350" i="16"/>
  <c r="AQ350" i="16" s="1"/>
  <c r="AU349" i="16"/>
  <c r="AT349" i="16"/>
  <c r="AS349" i="16"/>
  <c r="AI350" i="16"/>
  <c r="AH350" i="16" s="1"/>
  <c r="AK349" i="16"/>
  <c r="AJ349" i="16"/>
  <c r="AL349" i="16"/>
  <c r="Z350" i="16"/>
  <c r="Y350" i="16" s="1"/>
  <c r="AC349" i="16"/>
  <c r="AA349" i="16"/>
  <c r="S349" i="16"/>
  <c r="R349" i="16"/>
  <c r="V349" i="16"/>
  <c r="Q350" i="16"/>
  <c r="P350" i="16" s="1"/>
  <c r="BF355" i="21" l="1"/>
  <c r="BA356" i="21"/>
  <c r="AZ356" i="21" s="1"/>
  <c r="BC355" i="21"/>
  <c r="BE355" i="21"/>
  <c r="BB355" i="21"/>
  <c r="CG355" i="21"/>
  <c r="CF355" i="21"/>
  <c r="CE355" i="21"/>
  <c r="CC355" i="21"/>
  <c r="CD355" i="21"/>
  <c r="CB356" i="21"/>
  <c r="CA356" i="21" s="1"/>
  <c r="CG354" i="20"/>
  <c r="CF354" i="20"/>
  <c r="CB355" i="20"/>
  <c r="CA356" i="20" s="1"/>
  <c r="CE354" i="20"/>
  <c r="CD354" i="20"/>
  <c r="CC354" i="20"/>
  <c r="CC350" i="16"/>
  <c r="CB351" i="16"/>
  <c r="CA351" i="16" s="1"/>
  <c r="CG350" i="16"/>
  <c r="CF350" i="16"/>
  <c r="CE350" i="16"/>
  <c r="CD350" i="16"/>
  <c r="BJ356" i="21"/>
  <c r="BI356" i="21" s="1"/>
  <c r="AC355" i="21"/>
  <c r="BM355" i="21"/>
  <c r="BN355" i="21"/>
  <c r="BO355" i="21"/>
  <c r="BL355" i="21"/>
  <c r="AA355" i="21"/>
  <c r="AD355" i="21"/>
  <c r="AE355" i="21"/>
  <c r="AB355" i="21"/>
  <c r="Z356" i="21"/>
  <c r="Y356" i="21" s="1"/>
  <c r="BK355" i="21"/>
  <c r="AR357" i="21"/>
  <c r="AQ357" i="21" s="1"/>
  <c r="AT356" i="21"/>
  <c r="AV356" i="21"/>
  <c r="AU356" i="21"/>
  <c r="AS356" i="21"/>
  <c r="AW356" i="21"/>
  <c r="U356" i="21"/>
  <c r="T356" i="21"/>
  <c r="Q357" i="21"/>
  <c r="P357" i="21" s="1"/>
  <c r="S356" i="21"/>
  <c r="R356" i="21"/>
  <c r="V356" i="21"/>
  <c r="AI357" i="21"/>
  <c r="AH357" i="21" s="1"/>
  <c r="AN356" i="21"/>
  <c r="AJ356" i="21"/>
  <c r="AK356" i="21"/>
  <c r="AM356" i="21"/>
  <c r="AL356" i="21"/>
  <c r="BD356" i="21"/>
  <c r="BF356" i="21"/>
  <c r="BB356" i="21"/>
  <c r="BA357" i="21"/>
  <c r="AZ357" i="21" s="1"/>
  <c r="BE356" i="21"/>
  <c r="BU356" i="21"/>
  <c r="BT356" i="21"/>
  <c r="BX356" i="21"/>
  <c r="BW356" i="21"/>
  <c r="BS357" i="21"/>
  <c r="BR357" i="21" s="1"/>
  <c r="BV356" i="21"/>
  <c r="J356" i="21"/>
  <c r="I356" i="21"/>
  <c r="L356" i="21"/>
  <c r="H357" i="21"/>
  <c r="K356" i="21"/>
  <c r="AV350" i="16"/>
  <c r="AM350" i="16"/>
  <c r="AI355" i="20"/>
  <c r="AH356" i="20" s="1"/>
  <c r="AN354" i="20"/>
  <c r="AK354" i="20"/>
  <c r="AL354" i="20"/>
  <c r="AJ354" i="20"/>
  <c r="AM354" i="20"/>
  <c r="BK354" i="20"/>
  <c r="BO354" i="20"/>
  <c r="BN354" i="20"/>
  <c r="BJ355" i="20"/>
  <c r="BI356" i="20" s="1"/>
  <c r="BM354" i="20"/>
  <c r="BL354" i="20"/>
  <c r="AE354" i="20"/>
  <c r="AD354" i="20"/>
  <c r="AA354" i="20"/>
  <c r="AC354" i="20"/>
  <c r="Z355" i="20"/>
  <c r="Y356" i="20" s="1"/>
  <c r="AB354" i="20"/>
  <c r="U354" i="20"/>
  <c r="T354" i="20"/>
  <c r="V354" i="20"/>
  <c r="Q355" i="20"/>
  <c r="P356" i="20" s="1"/>
  <c r="S354" i="20"/>
  <c r="R354" i="20"/>
  <c r="BU354" i="20"/>
  <c r="BT354" i="20"/>
  <c r="BS355" i="20"/>
  <c r="BR356" i="20" s="1"/>
  <c r="BX354" i="20"/>
  <c r="BW354" i="20"/>
  <c r="BV354" i="20"/>
  <c r="BE354" i="20"/>
  <c r="BC354" i="20"/>
  <c r="BB354" i="20"/>
  <c r="BF354" i="20"/>
  <c r="BA355" i="20"/>
  <c r="AZ356" i="20" s="1"/>
  <c r="BD354" i="20"/>
  <c r="AR355" i="20"/>
  <c r="AQ356" i="20" s="1"/>
  <c r="AU354" i="20"/>
  <c r="AW354" i="20"/>
  <c r="AV354" i="20"/>
  <c r="AT354" i="20"/>
  <c r="AS354" i="20"/>
  <c r="J354" i="20"/>
  <c r="I354" i="20"/>
  <c r="H355" i="20"/>
  <c r="L354" i="20"/>
  <c r="K354" i="20"/>
  <c r="J351" i="16"/>
  <c r="K351" i="16"/>
  <c r="H352" i="16"/>
  <c r="L352" i="16" s="1"/>
  <c r="I351" i="16"/>
  <c r="T350" i="16"/>
  <c r="U350" i="16"/>
  <c r="AB350" i="16"/>
  <c r="AD350" i="16"/>
  <c r="BR350" i="16"/>
  <c r="BX350" i="16"/>
  <c r="BI350" i="16"/>
  <c r="BO350" i="16"/>
  <c r="AZ350" i="16"/>
  <c r="BF350" i="16"/>
  <c r="AW350" i="16"/>
  <c r="AN350" i="16"/>
  <c r="AE350" i="16"/>
  <c r="BT350" i="16"/>
  <c r="BS351" i="16"/>
  <c r="BW351" i="16" s="1"/>
  <c r="BU350" i="16"/>
  <c r="BV350" i="16"/>
  <c r="BJ351" i="16"/>
  <c r="BN351" i="16" s="1"/>
  <c r="BM350" i="16"/>
  <c r="BL350" i="16"/>
  <c r="BK350" i="16"/>
  <c r="BB350" i="16"/>
  <c r="BA351" i="16"/>
  <c r="BE351" i="16" s="1"/>
  <c r="BD350" i="16"/>
  <c r="BC350" i="16"/>
  <c r="AS350" i="16"/>
  <c r="AR351" i="16"/>
  <c r="AQ351" i="16" s="1"/>
  <c r="AU350" i="16"/>
  <c r="AT350" i="16"/>
  <c r="AI351" i="16"/>
  <c r="AH351" i="16" s="1"/>
  <c r="AL350" i="16"/>
  <c r="AK350" i="16"/>
  <c r="AJ350" i="16"/>
  <c r="AA350" i="16"/>
  <c r="Z351" i="16"/>
  <c r="Y351" i="16" s="1"/>
  <c r="AC350" i="16"/>
  <c r="S350" i="16"/>
  <c r="R350" i="16"/>
  <c r="Q351" i="16"/>
  <c r="P351" i="16" s="1"/>
  <c r="V350" i="16"/>
  <c r="BC356" i="21" l="1"/>
  <c r="CG356" i="21"/>
  <c r="CF356" i="21"/>
  <c r="CD356" i="21"/>
  <c r="CB357" i="21"/>
  <c r="CA357" i="21" s="1"/>
  <c r="CE356" i="21"/>
  <c r="CC356" i="21"/>
  <c r="CC355" i="20"/>
  <c r="CB356" i="20"/>
  <c r="CA357" i="20" s="1"/>
  <c r="CG355" i="20"/>
  <c r="CF355" i="20"/>
  <c r="CE355" i="20"/>
  <c r="CD355" i="20"/>
  <c r="CD351" i="16"/>
  <c r="CC351" i="16"/>
  <c r="CB352" i="16"/>
  <c r="CA352" i="16" s="1"/>
  <c r="CG351" i="16"/>
  <c r="CF351" i="16"/>
  <c r="CE351" i="16"/>
  <c r="BK356" i="21"/>
  <c r="BJ357" i="21"/>
  <c r="BI357" i="21" s="1"/>
  <c r="BN356" i="21"/>
  <c r="BO356" i="21"/>
  <c r="BL356" i="21"/>
  <c r="BM356" i="21"/>
  <c r="AC356" i="21"/>
  <c r="AD356" i="21"/>
  <c r="AE356" i="21"/>
  <c r="AB356" i="21"/>
  <c r="Z357" i="21"/>
  <c r="Y357" i="21" s="1"/>
  <c r="AA356" i="21"/>
  <c r="BW357" i="21"/>
  <c r="BV357" i="21"/>
  <c r="BX357" i="21"/>
  <c r="BS358" i="21"/>
  <c r="BR358" i="21" s="1"/>
  <c r="BU357" i="21"/>
  <c r="BT357" i="21"/>
  <c r="AL357" i="21"/>
  <c r="AN357" i="21"/>
  <c r="AI358" i="21"/>
  <c r="AH358" i="21" s="1"/>
  <c r="AM357" i="21"/>
  <c r="AJ357" i="21"/>
  <c r="AK357" i="21"/>
  <c r="L357" i="21"/>
  <c r="K357" i="21"/>
  <c r="H358" i="21"/>
  <c r="J357" i="21"/>
  <c r="I357" i="21"/>
  <c r="Q358" i="21"/>
  <c r="P358" i="21" s="1"/>
  <c r="V357" i="21"/>
  <c r="R357" i="21"/>
  <c r="U357" i="21"/>
  <c r="S357" i="21"/>
  <c r="T357" i="21"/>
  <c r="AS357" i="21"/>
  <c r="AV357" i="21"/>
  <c r="AT357" i="21"/>
  <c r="AW357" i="21"/>
  <c r="AR358" i="21"/>
  <c r="AQ358" i="21" s="1"/>
  <c r="AU357" i="21"/>
  <c r="BC357" i="21"/>
  <c r="BB357" i="21"/>
  <c r="BF357" i="21"/>
  <c r="BE357" i="21"/>
  <c r="BA358" i="21"/>
  <c r="AZ358" i="21" s="1"/>
  <c r="BD357" i="21"/>
  <c r="AV351" i="16"/>
  <c r="AM351" i="16"/>
  <c r="BW355" i="20"/>
  <c r="BV355" i="20"/>
  <c r="BS356" i="20"/>
  <c r="BR357" i="20" s="1"/>
  <c r="BX355" i="20"/>
  <c r="BU355" i="20"/>
  <c r="BT355" i="20"/>
  <c r="L355" i="20"/>
  <c r="K355" i="20"/>
  <c r="H356" i="20"/>
  <c r="J355" i="20"/>
  <c r="I355" i="20"/>
  <c r="AS355" i="20"/>
  <c r="AW355" i="20"/>
  <c r="AV355" i="20"/>
  <c r="AU355" i="20"/>
  <c r="AT355" i="20"/>
  <c r="AR356" i="20"/>
  <c r="AQ357" i="20" s="1"/>
  <c r="AC355" i="20"/>
  <c r="AE355" i="20"/>
  <c r="AD355" i="20"/>
  <c r="AB355" i="20"/>
  <c r="Z356" i="20"/>
  <c r="Y357" i="20" s="1"/>
  <c r="AA355" i="20"/>
  <c r="BJ356" i="20"/>
  <c r="BI357" i="20" s="1"/>
  <c r="BM355" i="20"/>
  <c r="BL355" i="20"/>
  <c r="BO355" i="20"/>
  <c r="BN355" i="20"/>
  <c r="BK355" i="20"/>
  <c r="BC355" i="20"/>
  <c r="BA356" i="20"/>
  <c r="AZ357" i="20" s="1"/>
  <c r="BB355" i="20"/>
  <c r="BF355" i="20"/>
  <c r="BE355" i="20"/>
  <c r="BD355" i="20"/>
  <c r="Q356" i="20"/>
  <c r="P357" i="20" s="1"/>
  <c r="V355" i="20"/>
  <c r="S355" i="20"/>
  <c r="R355" i="20"/>
  <c r="U355" i="20"/>
  <c r="T355" i="20"/>
  <c r="AM355" i="20"/>
  <c r="AI356" i="20"/>
  <c r="AH357" i="20" s="1"/>
  <c r="AJ355" i="20"/>
  <c r="AN355" i="20"/>
  <c r="AL355" i="20"/>
  <c r="AK355" i="20"/>
  <c r="J352" i="16"/>
  <c r="K352" i="16"/>
  <c r="H353" i="16"/>
  <c r="L353" i="16" s="1"/>
  <c r="I352" i="16"/>
  <c r="T351" i="16"/>
  <c r="U351" i="16"/>
  <c r="AB351" i="16"/>
  <c r="AD351" i="16"/>
  <c r="BR351" i="16"/>
  <c r="BX351" i="16"/>
  <c r="BI351" i="16"/>
  <c r="BO351" i="16"/>
  <c r="AZ351" i="16"/>
  <c r="BF351" i="16"/>
  <c r="AW351" i="16"/>
  <c r="AN351" i="16"/>
  <c r="AE351" i="16"/>
  <c r="BU351" i="16"/>
  <c r="BT351" i="16"/>
  <c r="BS352" i="16"/>
  <c r="BW352" i="16" s="1"/>
  <c r="BV351" i="16"/>
  <c r="BK351" i="16"/>
  <c r="BJ352" i="16"/>
  <c r="BN352" i="16" s="1"/>
  <c r="BL351" i="16"/>
  <c r="BM351" i="16"/>
  <c r="BC351" i="16"/>
  <c r="BA352" i="16"/>
  <c r="BE352" i="16" s="1"/>
  <c r="BB351" i="16"/>
  <c r="BD351" i="16"/>
  <c r="AT351" i="16"/>
  <c r="AS351" i="16"/>
  <c r="AR352" i="16"/>
  <c r="AQ352" i="16" s="1"/>
  <c r="AU351" i="16"/>
  <c r="AJ351" i="16"/>
  <c r="AI352" i="16"/>
  <c r="AH352" i="16" s="1"/>
  <c r="AL351" i="16"/>
  <c r="AK351" i="16"/>
  <c r="AA351" i="16"/>
  <c r="Z352" i="16"/>
  <c r="Y352" i="16" s="1"/>
  <c r="AC351" i="16"/>
  <c r="S351" i="16"/>
  <c r="R351" i="16"/>
  <c r="V351" i="16"/>
  <c r="Q352" i="16"/>
  <c r="P352" i="16" s="1"/>
  <c r="CD356" i="20" l="1"/>
  <c r="CB357" i="20"/>
  <c r="CA358" i="20" s="1"/>
  <c r="CG356" i="20"/>
  <c r="CF356" i="20"/>
  <c r="CE356" i="20"/>
  <c r="CC356" i="20"/>
  <c r="CB358" i="21"/>
  <c r="CA358" i="21" s="1"/>
  <c r="CG357" i="21"/>
  <c r="CE357" i="21"/>
  <c r="CF357" i="21"/>
  <c r="CD357" i="21"/>
  <c r="CC357" i="21"/>
  <c r="CE352" i="16"/>
  <c r="CD352" i="16"/>
  <c r="CC352" i="16"/>
  <c r="CB353" i="16"/>
  <c r="CA353" i="16" s="1"/>
  <c r="CG352" i="16"/>
  <c r="CF352" i="16"/>
  <c r="BM357" i="21"/>
  <c r="BO357" i="21"/>
  <c r="BK357" i="21"/>
  <c r="BN357" i="21"/>
  <c r="BJ358" i="21"/>
  <c r="BI358" i="21" s="1"/>
  <c r="BL357" i="21"/>
  <c r="AD357" i="21"/>
  <c r="AE357" i="21"/>
  <c r="AA357" i="21"/>
  <c r="AC357" i="21"/>
  <c r="AB357" i="21"/>
  <c r="Z358" i="21"/>
  <c r="Y358" i="21" s="1"/>
  <c r="AU358" i="21"/>
  <c r="AT358" i="21"/>
  <c r="AR359" i="21"/>
  <c r="AQ359" i="21" s="1"/>
  <c r="AS358" i="21"/>
  <c r="AV358" i="21"/>
  <c r="AW358" i="21"/>
  <c r="BE358" i="21"/>
  <c r="BD358" i="21"/>
  <c r="BF358" i="21"/>
  <c r="BA359" i="21"/>
  <c r="AZ359" i="21" s="1"/>
  <c r="BC358" i="21"/>
  <c r="BB358" i="21"/>
  <c r="BS359" i="21"/>
  <c r="BR359" i="21" s="1"/>
  <c r="BX358" i="21"/>
  <c r="BT358" i="21"/>
  <c r="BV358" i="21"/>
  <c r="BU358" i="21"/>
  <c r="BW358" i="21"/>
  <c r="H359" i="21"/>
  <c r="I358" i="21"/>
  <c r="K358" i="21"/>
  <c r="J358" i="21"/>
  <c r="L358" i="21"/>
  <c r="T358" i="21"/>
  <c r="V358" i="21"/>
  <c r="Q359" i="21"/>
  <c r="P359" i="21" s="1"/>
  <c r="U358" i="21"/>
  <c r="S358" i="21"/>
  <c r="R358" i="21"/>
  <c r="AK358" i="21"/>
  <c r="AJ358" i="21"/>
  <c r="AN358" i="21"/>
  <c r="AM358" i="21"/>
  <c r="AI359" i="21"/>
  <c r="AH359" i="21" s="1"/>
  <c r="AL358" i="21"/>
  <c r="AV352" i="16"/>
  <c r="AM352" i="16"/>
  <c r="AN356" i="20"/>
  <c r="AM356" i="20"/>
  <c r="AJ356" i="20"/>
  <c r="AI357" i="20"/>
  <c r="AH358" i="20" s="1"/>
  <c r="AL356" i="20"/>
  <c r="AK356" i="20"/>
  <c r="T356" i="20"/>
  <c r="R356" i="20"/>
  <c r="Q357" i="20"/>
  <c r="P358" i="20" s="1"/>
  <c r="V356" i="20"/>
  <c r="U356" i="20"/>
  <c r="S356" i="20"/>
  <c r="BB356" i="20"/>
  <c r="BF356" i="20"/>
  <c r="BC356" i="20"/>
  <c r="BA357" i="20"/>
  <c r="AZ358" i="20" s="1"/>
  <c r="BE356" i="20"/>
  <c r="BD356" i="20"/>
  <c r="BM356" i="20"/>
  <c r="BJ357" i="20"/>
  <c r="BI358" i="20" s="1"/>
  <c r="BL356" i="20"/>
  <c r="BO356" i="20"/>
  <c r="BN356" i="20"/>
  <c r="BK356" i="20"/>
  <c r="AR357" i="20"/>
  <c r="AQ358" i="20" s="1"/>
  <c r="AU356" i="20"/>
  <c r="AW356" i="20"/>
  <c r="AV356" i="20"/>
  <c r="AT356" i="20"/>
  <c r="AS356" i="20"/>
  <c r="BT356" i="20"/>
  <c r="BS357" i="20"/>
  <c r="BR358" i="20" s="1"/>
  <c r="BX356" i="20"/>
  <c r="BW356" i="20"/>
  <c r="BU356" i="20"/>
  <c r="BV356" i="20"/>
  <c r="I356" i="20"/>
  <c r="K356" i="20"/>
  <c r="L356" i="20"/>
  <c r="J356" i="20"/>
  <c r="H357" i="20"/>
  <c r="AD356" i="20"/>
  <c r="AC356" i="20"/>
  <c r="AB356" i="20"/>
  <c r="Z357" i="20"/>
  <c r="Y358" i="20" s="1"/>
  <c r="AE356" i="20"/>
  <c r="AA356" i="20"/>
  <c r="J353" i="16"/>
  <c r="K353" i="16"/>
  <c r="H354" i="16"/>
  <c r="L354" i="16" s="1"/>
  <c r="I353" i="16"/>
  <c r="T352" i="16"/>
  <c r="U352" i="16"/>
  <c r="AB352" i="16"/>
  <c r="AD352" i="16"/>
  <c r="BR352" i="16"/>
  <c r="BX352" i="16"/>
  <c r="BI352" i="16"/>
  <c r="BO352" i="16"/>
  <c r="AZ352" i="16"/>
  <c r="BF352" i="16"/>
  <c r="AW352" i="16"/>
  <c r="AN352" i="16"/>
  <c r="AE352" i="16"/>
  <c r="BV352" i="16"/>
  <c r="BU352" i="16"/>
  <c r="BT352" i="16"/>
  <c r="BS353" i="16"/>
  <c r="BW353" i="16" s="1"/>
  <c r="BL352" i="16"/>
  <c r="BK352" i="16"/>
  <c r="BM352" i="16"/>
  <c r="BJ353" i="16"/>
  <c r="BN353" i="16" s="1"/>
  <c r="BD352" i="16"/>
  <c r="BB352" i="16"/>
  <c r="BA353" i="16"/>
  <c r="BE353" i="16" s="1"/>
  <c r="BC352" i="16"/>
  <c r="AU352" i="16"/>
  <c r="AT352" i="16"/>
  <c r="AS352" i="16"/>
  <c r="AR353" i="16"/>
  <c r="AQ353" i="16" s="1"/>
  <c r="AK352" i="16"/>
  <c r="AJ352" i="16"/>
  <c r="AI353" i="16"/>
  <c r="AH353" i="16" s="1"/>
  <c r="AL352" i="16"/>
  <c r="AC352" i="16"/>
  <c r="AA352" i="16"/>
  <c r="Z353" i="16"/>
  <c r="Y353" i="16" s="1"/>
  <c r="S352" i="16"/>
  <c r="R352" i="16"/>
  <c r="Q353" i="16"/>
  <c r="P353" i="16" s="1"/>
  <c r="V352" i="16"/>
  <c r="CB359" i="21" l="1"/>
  <c r="CA359" i="21" s="1"/>
  <c r="CF358" i="21"/>
  <c r="CG358" i="21"/>
  <c r="CC358" i="21"/>
  <c r="CD358" i="21"/>
  <c r="CE358" i="21"/>
  <c r="CE357" i="20"/>
  <c r="CC357" i="20"/>
  <c r="CB358" i="20"/>
  <c r="CA359" i="20" s="1"/>
  <c r="CD357" i="20"/>
  <c r="CF357" i="20"/>
  <c r="CG357" i="20"/>
  <c r="CF353" i="16"/>
  <c r="CE353" i="16"/>
  <c r="CD353" i="16"/>
  <c r="CC353" i="16"/>
  <c r="CB354" i="16"/>
  <c r="CA354" i="16" s="1"/>
  <c r="CG353" i="16"/>
  <c r="BN358" i="21"/>
  <c r="BO358" i="21"/>
  <c r="BL358" i="21"/>
  <c r="BK358" i="21"/>
  <c r="BJ359" i="21"/>
  <c r="BI359" i="21" s="1"/>
  <c r="BM358" i="21"/>
  <c r="AE358" i="21"/>
  <c r="Z359" i="21"/>
  <c r="Y359" i="21" s="1"/>
  <c r="AB358" i="21"/>
  <c r="AA358" i="21"/>
  <c r="AC358" i="21"/>
  <c r="AD358" i="21"/>
  <c r="S359" i="21"/>
  <c r="R359" i="21"/>
  <c r="V359" i="21"/>
  <c r="U359" i="21"/>
  <c r="Q360" i="21"/>
  <c r="P360" i="21" s="1"/>
  <c r="T359" i="21"/>
  <c r="K359" i="21"/>
  <c r="I359" i="21"/>
  <c r="J359" i="21"/>
  <c r="H360" i="21"/>
  <c r="L359" i="21"/>
  <c r="BV359" i="21"/>
  <c r="BT359" i="21"/>
  <c r="BS360" i="21"/>
  <c r="BR360" i="21" s="1"/>
  <c r="BW359" i="21"/>
  <c r="BU359" i="21"/>
  <c r="BX359" i="21"/>
  <c r="AM359" i="21"/>
  <c r="AL359" i="21"/>
  <c r="AI360" i="21"/>
  <c r="AH360" i="21" s="1"/>
  <c r="AK359" i="21"/>
  <c r="AJ359" i="21"/>
  <c r="AN359" i="21"/>
  <c r="BA360" i="21"/>
  <c r="AZ360" i="21" s="1"/>
  <c r="BF359" i="21"/>
  <c r="BB359" i="21"/>
  <c r="BC359" i="21"/>
  <c r="BE359" i="21"/>
  <c r="BD359" i="21"/>
  <c r="AW359" i="21"/>
  <c r="AV359" i="21"/>
  <c r="AU359" i="21"/>
  <c r="AT359" i="21"/>
  <c r="AS359" i="21"/>
  <c r="AR360" i="21"/>
  <c r="AQ360" i="21" s="1"/>
  <c r="AV353" i="16"/>
  <c r="AM353" i="16"/>
  <c r="K357" i="20"/>
  <c r="H358" i="20"/>
  <c r="L357" i="20"/>
  <c r="J357" i="20"/>
  <c r="I357" i="20"/>
  <c r="BL357" i="20"/>
  <c r="BJ358" i="20"/>
  <c r="BI359" i="20" s="1"/>
  <c r="BK357" i="20"/>
  <c r="BO357" i="20"/>
  <c r="BN357" i="20"/>
  <c r="BM357" i="20"/>
  <c r="BV357" i="20"/>
  <c r="BX357" i="20"/>
  <c r="BT357" i="20"/>
  <c r="BS358" i="20"/>
  <c r="BR359" i="20" s="1"/>
  <c r="BW357" i="20"/>
  <c r="BU357" i="20"/>
  <c r="AW357" i="20"/>
  <c r="AV357" i="20"/>
  <c r="AR358" i="20"/>
  <c r="AQ359" i="20" s="1"/>
  <c r="AT357" i="20"/>
  <c r="AS357" i="20"/>
  <c r="AU357" i="20"/>
  <c r="AM357" i="20"/>
  <c r="AL357" i="20"/>
  <c r="AI358" i="20"/>
  <c r="AH359" i="20" s="1"/>
  <c r="AK357" i="20"/>
  <c r="AN357" i="20"/>
  <c r="AJ357" i="20"/>
  <c r="Z358" i="20"/>
  <c r="Y359" i="20" s="1"/>
  <c r="AD357" i="20"/>
  <c r="AC357" i="20"/>
  <c r="AE357" i="20"/>
  <c r="AB357" i="20"/>
  <c r="AA357" i="20"/>
  <c r="BB357" i="20"/>
  <c r="BA358" i="20"/>
  <c r="AZ359" i="20" s="1"/>
  <c r="BF357" i="20"/>
  <c r="BC357" i="20"/>
  <c r="BE357" i="20"/>
  <c r="BD357" i="20"/>
  <c r="V357" i="20"/>
  <c r="S357" i="20"/>
  <c r="R357" i="20"/>
  <c r="U357" i="20"/>
  <c r="T357" i="20"/>
  <c r="Q358" i="20"/>
  <c r="P359" i="20" s="1"/>
  <c r="J354" i="16"/>
  <c r="K354" i="16"/>
  <c r="H355" i="16"/>
  <c r="L355" i="16" s="1"/>
  <c r="I354" i="16"/>
  <c r="T353" i="16"/>
  <c r="U353" i="16"/>
  <c r="AB353" i="16"/>
  <c r="AD353" i="16"/>
  <c r="BR353" i="16"/>
  <c r="BX353" i="16"/>
  <c r="BI353" i="16"/>
  <c r="BO353" i="16"/>
  <c r="AZ353" i="16"/>
  <c r="BF353" i="16"/>
  <c r="AW353" i="16"/>
  <c r="AN353" i="16"/>
  <c r="AE353" i="16"/>
  <c r="BV353" i="16"/>
  <c r="BU353" i="16"/>
  <c r="BT353" i="16"/>
  <c r="BS354" i="16"/>
  <c r="BW354" i="16" s="1"/>
  <c r="BM353" i="16"/>
  <c r="BL353" i="16"/>
  <c r="BK353" i="16"/>
  <c r="BJ354" i="16"/>
  <c r="BN354" i="16" s="1"/>
  <c r="BC353" i="16"/>
  <c r="BB353" i="16"/>
  <c r="BA354" i="16"/>
  <c r="BE354" i="16" s="1"/>
  <c r="BD353" i="16"/>
  <c r="AU353" i="16"/>
  <c r="AT353" i="16"/>
  <c r="AS353" i="16"/>
  <c r="AR354" i="16"/>
  <c r="AQ354" i="16" s="1"/>
  <c r="AL353" i="16"/>
  <c r="AK353" i="16"/>
  <c r="AJ353" i="16"/>
  <c r="AI354" i="16"/>
  <c r="AH354" i="16" s="1"/>
  <c r="AC353" i="16"/>
  <c r="AA353" i="16"/>
  <c r="Z354" i="16"/>
  <c r="Y354" i="16" s="1"/>
  <c r="S353" i="16"/>
  <c r="R353" i="16"/>
  <c r="Q354" i="16"/>
  <c r="P354" i="16" s="1"/>
  <c r="V353" i="16"/>
  <c r="CF358" i="20" l="1"/>
  <c r="CD358" i="20"/>
  <c r="CC358" i="20"/>
  <c r="CB359" i="20"/>
  <c r="CA360" i="20" s="1"/>
  <c r="CG358" i="20"/>
  <c r="CE358" i="20"/>
  <c r="CC359" i="21"/>
  <c r="CB360" i="21"/>
  <c r="CA360" i="21" s="1"/>
  <c r="CG359" i="21"/>
  <c r="CF359" i="21"/>
  <c r="CE359" i="21"/>
  <c r="CD359" i="21"/>
  <c r="CG354" i="16"/>
  <c r="CF354" i="16"/>
  <c r="CE354" i="16"/>
  <c r="CD354" i="16"/>
  <c r="CC354" i="16"/>
  <c r="CB355" i="16"/>
  <c r="CA355" i="16" s="1"/>
  <c r="BK359" i="21"/>
  <c r="BM359" i="21"/>
  <c r="BN359" i="21"/>
  <c r="BO359" i="21"/>
  <c r="BL359" i="21"/>
  <c r="BJ360" i="21"/>
  <c r="BI360" i="21" s="1"/>
  <c r="Z360" i="21"/>
  <c r="Y360" i="21" s="1"/>
  <c r="AB359" i="21"/>
  <c r="AC359" i="21"/>
  <c r="AD359" i="21"/>
  <c r="AA359" i="21"/>
  <c r="AE359" i="21"/>
  <c r="AI361" i="21"/>
  <c r="AH361" i="21" s="1"/>
  <c r="AN360" i="21"/>
  <c r="AJ360" i="21"/>
  <c r="AL360" i="21"/>
  <c r="AM360" i="21"/>
  <c r="AK360" i="21"/>
  <c r="BU360" i="21"/>
  <c r="BT360" i="21"/>
  <c r="BX360" i="21"/>
  <c r="BS361" i="21"/>
  <c r="BR361" i="21" s="1"/>
  <c r="BV360" i="21"/>
  <c r="BW360" i="21"/>
  <c r="AT360" i="21"/>
  <c r="AW360" i="21"/>
  <c r="AV360" i="21"/>
  <c r="AU360" i="21"/>
  <c r="AR361" i="21"/>
  <c r="AQ361" i="21" s="1"/>
  <c r="AS360" i="21"/>
  <c r="BA361" i="21"/>
  <c r="AZ361" i="21" s="1"/>
  <c r="BD360" i="21"/>
  <c r="BC360" i="21"/>
  <c r="BF360" i="21"/>
  <c r="BE360" i="21"/>
  <c r="BB360" i="21"/>
  <c r="U360" i="21"/>
  <c r="T360" i="21"/>
  <c r="R360" i="21"/>
  <c r="V360" i="21"/>
  <c r="Q361" i="21"/>
  <c r="P361" i="21" s="1"/>
  <c r="S360" i="21"/>
  <c r="J360" i="21"/>
  <c r="I360" i="21"/>
  <c r="L360" i="21"/>
  <c r="H361" i="21"/>
  <c r="K360" i="21"/>
  <c r="AV354" i="16"/>
  <c r="AM354" i="16"/>
  <c r="AJ358" i="20"/>
  <c r="AI359" i="20"/>
  <c r="AH360" i="20" s="1"/>
  <c r="AN358" i="20"/>
  <c r="AM358" i="20"/>
  <c r="AL358" i="20"/>
  <c r="AK358" i="20"/>
  <c r="AT358" i="20"/>
  <c r="AR359" i="20"/>
  <c r="AQ360" i="20" s="1"/>
  <c r="AW358" i="20"/>
  <c r="AV358" i="20"/>
  <c r="AU358" i="20"/>
  <c r="AS358" i="20"/>
  <c r="U358" i="20"/>
  <c r="T358" i="20"/>
  <c r="R358" i="20"/>
  <c r="V358" i="20"/>
  <c r="S358" i="20"/>
  <c r="Q359" i="20"/>
  <c r="P360" i="20" s="1"/>
  <c r="BN358" i="20"/>
  <c r="BK358" i="20"/>
  <c r="BO358" i="20"/>
  <c r="BJ359" i="20"/>
  <c r="BI360" i="20" s="1"/>
  <c r="BM358" i="20"/>
  <c r="BL358" i="20"/>
  <c r="BD358" i="20"/>
  <c r="BF358" i="20"/>
  <c r="BA359" i="20"/>
  <c r="AZ360" i="20" s="1"/>
  <c r="BE358" i="20"/>
  <c r="BB358" i="20"/>
  <c r="BC358" i="20"/>
  <c r="AE358" i="20"/>
  <c r="AD358" i="20"/>
  <c r="AA358" i="20"/>
  <c r="AB358" i="20"/>
  <c r="Z359" i="20"/>
  <c r="Y360" i="20" s="1"/>
  <c r="AC358" i="20"/>
  <c r="J358" i="20"/>
  <c r="I358" i="20"/>
  <c r="H359" i="20"/>
  <c r="L358" i="20"/>
  <c r="K358" i="20"/>
  <c r="BX358" i="20"/>
  <c r="BU358" i="20"/>
  <c r="BT358" i="20"/>
  <c r="BW358" i="20"/>
  <c r="BS359" i="20"/>
  <c r="BR360" i="20" s="1"/>
  <c r="BV358" i="20"/>
  <c r="J355" i="16"/>
  <c r="K355" i="16"/>
  <c r="H356" i="16"/>
  <c r="L356" i="16" s="1"/>
  <c r="I355" i="16"/>
  <c r="T354" i="16"/>
  <c r="U354" i="16"/>
  <c r="AB354" i="16"/>
  <c r="AD354" i="16"/>
  <c r="BR354" i="16"/>
  <c r="BX354" i="16"/>
  <c r="BI354" i="16"/>
  <c r="BO354" i="16"/>
  <c r="AZ354" i="16"/>
  <c r="BF354" i="16"/>
  <c r="AW354" i="16"/>
  <c r="AN354" i="16"/>
  <c r="AE354" i="16"/>
  <c r="BV354" i="16"/>
  <c r="BU354" i="16"/>
  <c r="BT354" i="16"/>
  <c r="BS355" i="16"/>
  <c r="BW355" i="16" s="1"/>
  <c r="BM354" i="16"/>
  <c r="BL354" i="16"/>
  <c r="BJ355" i="16"/>
  <c r="BN355" i="16" s="1"/>
  <c r="BK354" i="16"/>
  <c r="BD354" i="16"/>
  <c r="BC354" i="16"/>
  <c r="BB354" i="16"/>
  <c r="BA355" i="16"/>
  <c r="BE355" i="16" s="1"/>
  <c r="AU354" i="16"/>
  <c r="AT354" i="16"/>
  <c r="AS354" i="16"/>
  <c r="AR355" i="16"/>
  <c r="AQ355" i="16" s="1"/>
  <c r="AL354" i="16"/>
  <c r="AK354" i="16"/>
  <c r="AI355" i="16"/>
  <c r="AH355" i="16" s="1"/>
  <c r="AJ354" i="16"/>
  <c r="AC354" i="16"/>
  <c r="AA354" i="16"/>
  <c r="Z355" i="16"/>
  <c r="Y355" i="16" s="1"/>
  <c r="S354" i="16"/>
  <c r="R354" i="16"/>
  <c r="V354" i="16"/>
  <c r="Q355" i="16"/>
  <c r="P355" i="16" s="1"/>
  <c r="CG359" i="20" l="1"/>
  <c r="CE359" i="20"/>
  <c r="CD359" i="20"/>
  <c r="CC359" i="20"/>
  <c r="CF359" i="20"/>
  <c r="CB360" i="20"/>
  <c r="CA361" i="20" s="1"/>
  <c r="CD360" i="21"/>
  <c r="CC360" i="21"/>
  <c r="CB361" i="21"/>
  <c r="CA361" i="21" s="1"/>
  <c r="CE360" i="21"/>
  <c r="CF360" i="21"/>
  <c r="CG360" i="21"/>
  <c r="CG355" i="16"/>
  <c r="CF355" i="16"/>
  <c r="CE355" i="16"/>
  <c r="CD355" i="16"/>
  <c r="CC355" i="16"/>
  <c r="CB356" i="16"/>
  <c r="CA356" i="16" s="1"/>
  <c r="AC360" i="21"/>
  <c r="BJ361" i="21"/>
  <c r="BI361" i="21" s="1"/>
  <c r="BM360" i="21"/>
  <c r="BO360" i="21"/>
  <c r="BN360" i="21"/>
  <c r="BL360" i="21"/>
  <c r="BK360" i="21"/>
  <c r="AE360" i="21"/>
  <c r="AD360" i="21"/>
  <c r="AA360" i="21"/>
  <c r="AB360" i="21"/>
  <c r="Z361" i="21"/>
  <c r="Y361" i="21" s="1"/>
  <c r="BF361" i="21"/>
  <c r="BE361" i="21"/>
  <c r="BC361" i="21"/>
  <c r="BB361" i="21"/>
  <c r="BD361" i="21"/>
  <c r="BA362" i="21"/>
  <c r="AZ362" i="21" s="1"/>
  <c r="H362" i="21"/>
  <c r="L361" i="21"/>
  <c r="K361" i="21"/>
  <c r="J361" i="21"/>
  <c r="I361" i="21"/>
  <c r="AV361" i="21"/>
  <c r="AU361" i="21"/>
  <c r="AT361" i="21"/>
  <c r="AR362" i="21"/>
  <c r="AQ362" i="21" s="1"/>
  <c r="AW361" i="21"/>
  <c r="AS361" i="21"/>
  <c r="BS362" i="21"/>
  <c r="BR362" i="21" s="1"/>
  <c r="BU361" i="21"/>
  <c r="BT361" i="21"/>
  <c r="BX361" i="21"/>
  <c r="BW361" i="21"/>
  <c r="BV361" i="21"/>
  <c r="Q362" i="21"/>
  <c r="P362" i="21" s="1"/>
  <c r="V361" i="21"/>
  <c r="R361" i="21"/>
  <c r="S361" i="21"/>
  <c r="T361" i="21"/>
  <c r="U361" i="21"/>
  <c r="AL361" i="21"/>
  <c r="AI362" i="21"/>
  <c r="AH362" i="21" s="1"/>
  <c r="AJ361" i="21"/>
  <c r="AN361" i="21"/>
  <c r="AK361" i="21"/>
  <c r="AM361" i="21"/>
  <c r="AV355" i="16"/>
  <c r="AM355" i="16"/>
  <c r="BA360" i="20"/>
  <c r="AZ361" i="20" s="1"/>
  <c r="BF359" i="20"/>
  <c r="BC359" i="20"/>
  <c r="BB359" i="20"/>
  <c r="BD359" i="20"/>
  <c r="BE359" i="20"/>
  <c r="L359" i="20"/>
  <c r="K359" i="20"/>
  <c r="I359" i="20"/>
  <c r="H360" i="20"/>
  <c r="J359" i="20"/>
  <c r="R359" i="20"/>
  <c r="Q360" i="20"/>
  <c r="P361" i="20" s="1"/>
  <c r="V359" i="20"/>
  <c r="U359" i="20"/>
  <c r="T359" i="20"/>
  <c r="S359" i="20"/>
  <c r="BW359" i="20"/>
  <c r="BV359" i="20"/>
  <c r="BT359" i="20"/>
  <c r="BS360" i="20"/>
  <c r="BR361" i="20" s="1"/>
  <c r="BX359" i="20"/>
  <c r="BU359" i="20"/>
  <c r="AV359" i="20"/>
  <c r="AS359" i="20"/>
  <c r="AR360" i="20"/>
  <c r="AQ361" i="20" s="1"/>
  <c r="AU359" i="20"/>
  <c r="AW359" i="20"/>
  <c r="AT359" i="20"/>
  <c r="AL359" i="20"/>
  <c r="AI360" i="20"/>
  <c r="AH361" i="20" s="1"/>
  <c r="AM359" i="20"/>
  <c r="AK359" i="20"/>
  <c r="AJ359" i="20"/>
  <c r="AN359" i="20"/>
  <c r="AB359" i="20"/>
  <c r="Z360" i="20"/>
  <c r="Y361" i="20" s="1"/>
  <c r="AD359" i="20"/>
  <c r="AE359" i="20"/>
  <c r="AC359" i="20"/>
  <c r="AA359" i="20"/>
  <c r="BM359" i="20"/>
  <c r="BL359" i="20"/>
  <c r="BK359" i="20"/>
  <c r="BJ360" i="20"/>
  <c r="BI361" i="20" s="1"/>
  <c r="BO359" i="20"/>
  <c r="BN359" i="20"/>
  <c r="J356" i="16"/>
  <c r="K356" i="16"/>
  <c r="H357" i="16"/>
  <c r="L357" i="16" s="1"/>
  <c r="I356" i="16"/>
  <c r="T355" i="16"/>
  <c r="U355" i="16"/>
  <c r="AB355" i="16"/>
  <c r="AD355" i="16"/>
  <c r="BR355" i="16"/>
  <c r="BX355" i="16"/>
  <c r="BI355" i="16"/>
  <c r="BO355" i="16"/>
  <c r="AZ355" i="16"/>
  <c r="BF355" i="16"/>
  <c r="AW355" i="16"/>
  <c r="AN355" i="16"/>
  <c r="AE355" i="16"/>
  <c r="BV355" i="16"/>
  <c r="BS356" i="16"/>
  <c r="BW356" i="16" s="1"/>
  <c r="BU355" i="16"/>
  <c r="BT355" i="16"/>
  <c r="BM355" i="16"/>
  <c r="BK355" i="16"/>
  <c r="BL355" i="16"/>
  <c r="BJ356" i="16"/>
  <c r="BN356" i="16" s="1"/>
  <c r="BD355" i="16"/>
  <c r="BC355" i="16"/>
  <c r="BB355" i="16"/>
  <c r="BA356" i="16"/>
  <c r="BE356" i="16" s="1"/>
  <c r="AU355" i="16"/>
  <c r="AT355" i="16"/>
  <c r="AS355" i="16"/>
  <c r="AR356" i="16"/>
  <c r="AQ356" i="16" s="1"/>
  <c r="AL355" i="16"/>
  <c r="AI356" i="16"/>
  <c r="AH356" i="16" s="1"/>
  <c r="AK355" i="16"/>
  <c r="AJ355" i="16"/>
  <c r="AC355" i="16"/>
  <c r="AA355" i="16"/>
  <c r="Z356" i="16"/>
  <c r="Y356" i="16" s="1"/>
  <c r="S355" i="16"/>
  <c r="R355" i="16"/>
  <c r="Q356" i="16"/>
  <c r="P356" i="16" s="1"/>
  <c r="V355" i="16"/>
  <c r="CF360" i="20" l="1"/>
  <c r="CE360" i="20"/>
  <c r="CD360" i="20"/>
  <c r="CB361" i="20"/>
  <c r="CA362" i="20" s="1"/>
  <c r="CC360" i="20"/>
  <c r="CG360" i="20"/>
  <c r="CE361" i="21"/>
  <c r="CD361" i="21"/>
  <c r="CC361" i="21"/>
  <c r="CB362" i="21"/>
  <c r="CA362" i="21" s="1"/>
  <c r="CG361" i="21"/>
  <c r="CF361" i="21"/>
  <c r="CB357" i="16"/>
  <c r="CA357" i="16" s="1"/>
  <c r="CG356" i="16"/>
  <c r="CF356" i="16"/>
  <c r="CE356" i="16"/>
  <c r="CD356" i="16"/>
  <c r="CC356" i="16"/>
  <c r="BN361" i="21"/>
  <c r="BL361" i="21"/>
  <c r="BO361" i="21"/>
  <c r="BJ362" i="21"/>
  <c r="BI362" i="21" s="1"/>
  <c r="BK361" i="21"/>
  <c r="BM361" i="21"/>
  <c r="AB361" i="21"/>
  <c r="AC361" i="21"/>
  <c r="AA361" i="21"/>
  <c r="AD361" i="21"/>
  <c r="AE361" i="21"/>
  <c r="Z362" i="21"/>
  <c r="Y362" i="21" s="1"/>
  <c r="AR363" i="21"/>
  <c r="AQ363" i="21" s="1"/>
  <c r="AW362" i="21"/>
  <c r="AS362" i="21"/>
  <c r="AU362" i="21"/>
  <c r="AT362" i="21"/>
  <c r="AV362" i="21"/>
  <c r="I362" i="21"/>
  <c r="H363" i="21"/>
  <c r="L362" i="21"/>
  <c r="J362" i="21"/>
  <c r="K362" i="21"/>
  <c r="BA363" i="21"/>
  <c r="AZ363" i="21" s="1"/>
  <c r="BC362" i="21"/>
  <c r="BB362" i="21"/>
  <c r="BD362" i="21"/>
  <c r="BE362" i="21"/>
  <c r="BF362" i="21"/>
  <c r="BT362" i="21"/>
  <c r="BW362" i="21"/>
  <c r="BV362" i="21"/>
  <c r="BU362" i="21"/>
  <c r="BS363" i="21"/>
  <c r="BR363" i="21" s="1"/>
  <c r="BX362" i="21"/>
  <c r="AN362" i="21"/>
  <c r="AM362" i="21"/>
  <c r="AI363" i="21"/>
  <c r="AH363" i="21" s="1"/>
  <c r="AK362" i="21"/>
  <c r="AL362" i="21"/>
  <c r="AJ362" i="21"/>
  <c r="T362" i="21"/>
  <c r="S362" i="21"/>
  <c r="Q363" i="21"/>
  <c r="P363" i="21" s="1"/>
  <c r="V362" i="21"/>
  <c r="U362" i="21"/>
  <c r="R362" i="21"/>
  <c r="AV356" i="16"/>
  <c r="AM356" i="16"/>
  <c r="BS361" i="20"/>
  <c r="BR362" i="20" s="1"/>
  <c r="BW360" i="20"/>
  <c r="BU360" i="20"/>
  <c r="BV360" i="20"/>
  <c r="BT360" i="20"/>
  <c r="BX360" i="20"/>
  <c r="Q361" i="20"/>
  <c r="P362" i="20" s="1"/>
  <c r="T360" i="20"/>
  <c r="S360" i="20"/>
  <c r="R360" i="20"/>
  <c r="U360" i="20"/>
  <c r="V360" i="20"/>
  <c r="AR361" i="20"/>
  <c r="AQ362" i="20" s="1"/>
  <c r="AU360" i="20"/>
  <c r="AT360" i="20"/>
  <c r="AW360" i="20"/>
  <c r="AS360" i="20"/>
  <c r="AV360" i="20"/>
  <c r="BM360" i="20"/>
  <c r="BK360" i="20"/>
  <c r="BJ361" i="20"/>
  <c r="BI362" i="20" s="1"/>
  <c r="BN360" i="20"/>
  <c r="BL360" i="20"/>
  <c r="BO360" i="20"/>
  <c r="AI361" i="20"/>
  <c r="AH362" i="20" s="1"/>
  <c r="AN360" i="20"/>
  <c r="AK360" i="20"/>
  <c r="AJ360" i="20"/>
  <c r="AM360" i="20"/>
  <c r="AL360" i="20"/>
  <c r="AD360" i="20"/>
  <c r="AA360" i="20"/>
  <c r="AB360" i="20"/>
  <c r="AE360" i="20"/>
  <c r="Z361" i="20"/>
  <c r="Y362" i="20" s="1"/>
  <c r="AC360" i="20"/>
  <c r="H361" i="20"/>
  <c r="I360" i="20"/>
  <c r="J360" i="20"/>
  <c r="L360" i="20"/>
  <c r="K360" i="20"/>
  <c r="BC360" i="20"/>
  <c r="BA361" i="20"/>
  <c r="AZ362" i="20" s="1"/>
  <c r="BF360" i="20"/>
  <c r="BB360" i="20"/>
  <c r="BE360" i="20"/>
  <c r="BD360" i="20"/>
  <c r="J357" i="16"/>
  <c r="K357" i="16"/>
  <c r="H358" i="16"/>
  <c r="L358" i="16" s="1"/>
  <c r="I357" i="16"/>
  <c r="T356" i="16"/>
  <c r="U356" i="16"/>
  <c r="AB356" i="16"/>
  <c r="AD356" i="16"/>
  <c r="BR356" i="16"/>
  <c r="BX356" i="16"/>
  <c r="BI356" i="16"/>
  <c r="BO356" i="16"/>
  <c r="AZ356" i="16"/>
  <c r="BF356" i="16"/>
  <c r="AW356" i="16"/>
  <c r="AN356" i="16"/>
  <c r="AE356" i="16"/>
  <c r="BS357" i="16"/>
  <c r="BW357" i="16" s="1"/>
  <c r="BV356" i="16"/>
  <c r="BU356" i="16"/>
  <c r="BT356" i="16"/>
  <c r="BL356" i="16"/>
  <c r="BK356" i="16"/>
  <c r="BM356" i="16"/>
  <c r="BJ357" i="16"/>
  <c r="BN357" i="16" s="1"/>
  <c r="BA357" i="16"/>
  <c r="BE357" i="16" s="1"/>
  <c r="BD356" i="16"/>
  <c r="BB356" i="16"/>
  <c r="BC356" i="16"/>
  <c r="AR357" i="16"/>
  <c r="AQ357" i="16" s="1"/>
  <c r="AU356" i="16"/>
  <c r="AT356" i="16"/>
  <c r="AS356" i="16"/>
  <c r="AJ356" i="16"/>
  <c r="AI357" i="16"/>
  <c r="AH357" i="16" s="1"/>
  <c r="AL356" i="16"/>
  <c r="AK356" i="16"/>
  <c r="Z357" i="16"/>
  <c r="Y357" i="16" s="1"/>
  <c r="AC356" i="16"/>
  <c r="AA356" i="16"/>
  <c r="S356" i="16"/>
  <c r="R356" i="16"/>
  <c r="Q357" i="16"/>
  <c r="P357" i="16" s="1"/>
  <c r="V356" i="16"/>
  <c r="CB362" i="20" l="1"/>
  <c r="CA363" i="20" s="1"/>
  <c r="CG361" i="20"/>
  <c r="CF361" i="20"/>
  <c r="CE361" i="20"/>
  <c r="CD361" i="20"/>
  <c r="CC361" i="20"/>
  <c r="CF362" i="21"/>
  <c r="CE362" i="21"/>
  <c r="CD362" i="21"/>
  <c r="CC362" i="21"/>
  <c r="CG362" i="21"/>
  <c r="CB363" i="21"/>
  <c r="CA363" i="21" s="1"/>
  <c r="CB358" i="16"/>
  <c r="CA358" i="16" s="1"/>
  <c r="CG357" i="16"/>
  <c r="CF357" i="16"/>
  <c r="CE357" i="16"/>
  <c r="CD357" i="16"/>
  <c r="CC357" i="16"/>
  <c r="BM362" i="21"/>
  <c r="BK362" i="21"/>
  <c r="BL362" i="21"/>
  <c r="BJ363" i="21"/>
  <c r="BI363" i="21" s="1"/>
  <c r="BN362" i="21"/>
  <c r="BO362" i="21"/>
  <c r="Z363" i="21"/>
  <c r="Y363" i="21" s="1"/>
  <c r="AB362" i="21"/>
  <c r="AE362" i="21"/>
  <c r="AC362" i="21"/>
  <c r="AA362" i="21"/>
  <c r="AD362" i="21"/>
  <c r="BV363" i="21"/>
  <c r="BU363" i="21"/>
  <c r="BS364" i="21"/>
  <c r="BR364" i="21" s="1"/>
  <c r="BX363" i="21"/>
  <c r="BW363" i="21"/>
  <c r="BT363" i="21"/>
  <c r="BB363" i="21"/>
  <c r="BE363" i="21"/>
  <c r="BF363" i="21"/>
  <c r="BD363" i="21"/>
  <c r="BC363" i="21"/>
  <c r="BA364" i="21"/>
  <c r="AZ364" i="21" s="1"/>
  <c r="AI364" i="21"/>
  <c r="AH364" i="21" s="1"/>
  <c r="AK363" i="21"/>
  <c r="AN363" i="21"/>
  <c r="AL363" i="21"/>
  <c r="AM363" i="21"/>
  <c r="AJ363" i="21"/>
  <c r="V363" i="21"/>
  <c r="U363" i="21"/>
  <c r="R363" i="21"/>
  <c r="Q364" i="21"/>
  <c r="P364" i="21" s="1"/>
  <c r="T363" i="21"/>
  <c r="S363" i="21"/>
  <c r="K363" i="21"/>
  <c r="J363" i="21"/>
  <c r="H364" i="21"/>
  <c r="I363" i="21"/>
  <c r="L363" i="21"/>
  <c r="AU363" i="21"/>
  <c r="AS363" i="21"/>
  <c r="AW363" i="21"/>
  <c r="AV363" i="21"/>
  <c r="AR364" i="21"/>
  <c r="AQ364" i="21" s="1"/>
  <c r="AT363" i="21"/>
  <c r="AV357" i="16"/>
  <c r="AM357" i="16"/>
  <c r="AC361" i="20"/>
  <c r="AA361" i="20"/>
  <c r="AB361" i="20"/>
  <c r="AE361" i="20"/>
  <c r="AD361" i="20"/>
  <c r="Z362" i="20"/>
  <c r="Y363" i="20" s="1"/>
  <c r="BO361" i="20"/>
  <c r="BM361" i="20"/>
  <c r="BJ362" i="20"/>
  <c r="BI363" i="20" s="1"/>
  <c r="BN361" i="20"/>
  <c r="BL361" i="20"/>
  <c r="BK361" i="20"/>
  <c r="S361" i="20"/>
  <c r="Q362" i="20"/>
  <c r="P363" i="20" s="1"/>
  <c r="U361" i="20"/>
  <c r="T361" i="20"/>
  <c r="R361" i="20"/>
  <c r="V361" i="20"/>
  <c r="AW361" i="20"/>
  <c r="AU361" i="20"/>
  <c r="AS361" i="20"/>
  <c r="AR362" i="20"/>
  <c r="AQ363" i="20" s="1"/>
  <c r="AT361" i="20"/>
  <c r="AV361" i="20"/>
  <c r="AM361" i="20"/>
  <c r="AK361" i="20"/>
  <c r="AI362" i="20"/>
  <c r="AH363" i="20" s="1"/>
  <c r="AL361" i="20"/>
  <c r="AJ361" i="20"/>
  <c r="AN361" i="20"/>
  <c r="H362" i="20"/>
  <c r="L361" i="20"/>
  <c r="J361" i="20"/>
  <c r="K361" i="20"/>
  <c r="I361" i="20"/>
  <c r="BA362" i="20"/>
  <c r="AZ363" i="20" s="1"/>
  <c r="BE361" i="20"/>
  <c r="BC361" i="20"/>
  <c r="BB361" i="20"/>
  <c r="BF361" i="20"/>
  <c r="BD361" i="20"/>
  <c r="BS362" i="20"/>
  <c r="BR363" i="20" s="1"/>
  <c r="BW361" i="20"/>
  <c r="BX361" i="20"/>
  <c r="BT361" i="20"/>
  <c r="BU361" i="20"/>
  <c r="BV361" i="20"/>
  <c r="J358" i="16"/>
  <c r="K358" i="16"/>
  <c r="H359" i="16"/>
  <c r="L359" i="16" s="1"/>
  <c r="I358" i="16"/>
  <c r="T357" i="16"/>
  <c r="U357" i="16"/>
  <c r="AB357" i="16"/>
  <c r="AD357" i="16"/>
  <c r="BR357" i="16"/>
  <c r="BX357" i="16"/>
  <c r="BI357" i="16"/>
  <c r="BO357" i="16"/>
  <c r="AZ357" i="16"/>
  <c r="BF357" i="16"/>
  <c r="AW357" i="16"/>
  <c r="AN357" i="16"/>
  <c r="AE357" i="16"/>
  <c r="BS358" i="16"/>
  <c r="BW358" i="16" s="1"/>
  <c r="BV357" i="16"/>
  <c r="BU357" i="16"/>
  <c r="BT357" i="16"/>
  <c r="BJ358" i="16"/>
  <c r="BN358" i="16" s="1"/>
  <c r="BM357" i="16"/>
  <c r="BL357" i="16"/>
  <c r="BK357" i="16"/>
  <c r="BC357" i="16"/>
  <c r="BA358" i="16"/>
  <c r="BE358" i="16" s="1"/>
  <c r="BB357" i="16"/>
  <c r="BD357" i="16"/>
  <c r="AR358" i="16"/>
  <c r="AQ358" i="16" s="1"/>
  <c r="AU357" i="16"/>
  <c r="AT357" i="16"/>
  <c r="AS357" i="16"/>
  <c r="AI358" i="16"/>
  <c r="AH358" i="16" s="1"/>
  <c r="AK357" i="16"/>
  <c r="AL357" i="16"/>
  <c r="AJ357" i="16"/>
  <c r="Z358" i="16"/>
  <c r="Y358" i="16" s="1"/>
  <c r="AC357" i="16"/>
  <c r="AA357" i="16"/>
  <c r="S357" i="16"/>
  <c r="R357" i="16"/>
  <c r="Q358" i="16"/>
  <c r="P358" i="16" s="1"/>
  <c r="V357" i="16"/>
  <c r="CG363" i="21" l="1"/>
  <c r="CF363" i="21"/>
  <c r="CE363" i="21"/>
  <c r="CC363" i="21"/>
  <c r="CB364" i="21"/>
  <c r="CA364" i="21" s="1"/>
  <c r="CD363" i="21"/>
  <c r="CG362" i="20"/>
  <c r="CF362" i="20"/>
  <c r="CE362" i="20"/>
  <c r="CC362" i="20"/>
  <c r="CD362" i="20"/>
  <c r="CB363" i="20"/>
  <c r="CA364" i="20" s="1"/>
  <c r="CC358" i="16"/>
  <c r="CB359" i="16"/>
  <c r="CA359" i="16" s="1"/>
  <c r="CG358" i="16"/>
  <c r="CF358" i="16"/>
  <c r="CE358" i="16"/>
  <c r="CD358" i="16"/>
  <c r="BK363" i="21"/>
  <c r="BL363" i="21"/>
  <c r="BM363" i="21"/>
  <c r="BJ364" i="21"/>
  <c r="BI364" i="21" s="1"/>
  <c r="BN363" i="21"/>
  <c r="BO363" i="21"/>
  <c r="AA363" i="21"/>
  <c r="Z364" i="21"/>
  <c r="Y364" i="21" s="1"/>
  <c r="AE363" i="21"/>
  <c r="AC363" i="21"/>
  <c r="AD363" i="21"/>
  <c r="AB363" i="21"/>
  <c r="Q365" i="21"/>
  <c r="P365" i="21" s="1"/>
  <c r="S364" i="21"/>
  <c r="V364" i="21"/>
  <c r="U364" i="21"/>
  <c r="T364" i="21"/>
  <c r="R364" i="21"/>
  <c r="AJ364" i="21"/>
  <c r="AM364" i="21"/>
  <c r="AN364" i="21"/>
  <c r="AI365" i="21"/>
  <c r="AH365" i="21" s="1"/>
  <c r="AL364" i="21"/>
  <c r="AK364" i="21"/>
  <c r="L364" i="21"/>
  <c r="K364" i="21"/>
  <c r="J364" i="21"/>
  <c r="I364" i="21"/>
  <c r="H365" i="21"/>
  <c r="BD364" i="21"/>
  <c r="BC364" i="21"/>
  <c r="BA365" i="21"/>
  <c r="AZ365" i="21" s="1"/>
  <c r="BE364" i="21"/>
  <c r="BB364" i="21"/>
  <c r="BF364" i="21"/>
  <c r="BX364" i="21"/>
  <c r="BW364" i="21"/>
  <c r="BS365" i="21"/>
  <c r="BR365" i="21" s="1"/>
  <c r="BU364" i="21"/>
  <c r="BT364" i="21"/>
  <c r="BV364" i="21"/>
  <c r="AT364" i="21"/>
  <c r="AS364" i="21"/>
  <c r="AW364" i="21"/>
  <c r="AR365" i="21"/>
  <c r="AQ365" i="21" s="1"/>
  <c r="AU364" i="21"/>
  <c r="AV364" i="21"/>
  <c r="AV358" i="16"/>
  <c r="AM358" i="16"/>
  <c r="BU362" i="20"/>
  <c r="BS363" i="20"/>
  <c r="BR364" i="20" s="1"/>
  <c r="BV362" i="20"/>
  <c r="BT362" i="20"/>
  <c r="BX362" i="20"/>
  <c r="BW362" i="20"/>
  <c r="U362" i="20"/>
  <c r="S362" i="20"/>
  <c r="R362" i="20"/>
  <c r="V362" i="20"/>
  <c r="T362" i="20"/>
  <c r="Q363" i="20"/>
  <c r="P364" i="20" s="1"/>
  <c r="AI363" i="20"/>
  <c r="AH364" i="20" s="1"/>
  <c r="AM362" i="20"/>
  <c r="AK362" i="20"/>
  <c r="AN362" i="20"/>
  <c r="AL362" i="20"/>
  <c r="AJ362" i="20"/>
  <c r="AE362" i="20"/>
  <c r="AC362" i="20"/>
  <c r="AA362" i="20"/>
  <c r="Z363" i="20"/>
  <c r="Y364" i="20" s="1"/>
  <c r="AB362" i="20"/>
  <c r="AD362" i="20"/>
  <c r="J362" i="20"/>
  <c r="H363" i="20"/>
  <c r="L362" i="20"/>
  <c r="K362" i="20"/>
  <c r="I362" i="20"/>
  <c r="BK362" i="20"/>
  <c r="BO362" i="20"/>
  <c r="BN362" i="20"/>
  <c r="BJ363" i="20"/>
  <c r="BI364" i="20" s="1"/>
  <c r="BM362" i="20"/>
  <c r="BL362" i="20"/>
  <c r="BA363" i="20"/>
  <c r="AZ364" i="20" s="1"/>
  <c r="BE362" i="20"/>
  <c r="BD362" i="20"/>
  <c r="BC362" i="20"/>
  <c r="BF362" i="20"/>
  <c r="BB362" i="20"/>
  <c r="AW362" i="20"/>
  <c r="AU362" i="20"/>
  <c r="AV362" i="20"/>
  <c r="AT362" i="20"/>
  <c r="AS362" i="20"/>
  <c r="AR363" i="20"/>
  <c r="AQ364" i="20" s="1"/>
  <c r="J359" i="16"/>
  <c r="K359" i="16"/>
  <c r="H360" i="16"/>
  <c r="L360" i="16" s="1"/>
  <c r="I359" i="16"/>
  <c r="T358" i="16"/>
  <c r="U358" i="16"/>
  <c r="AB358" i="16"/>
  <c r="AD358" i="16"/>
  <c r="BR358" i="16"/>
  <c r="BX358" i="16"/>
  <c r="BI358" i="16"/>
  <c r="BO358" i="16"/>
  <c r="AZ358" i="16"/>
  <c r="BF358" i="16"/>
  <c r="AW358" i="16"/>
  <c r="AN358" i="16"/>
  <c r="AE358" i="16"/>
  <c r="BT358" i="16"/>
  <c r="BS359" i="16"/>
  <c r="BW359" i="16" s="1"/>
  <c r="BV358" i="16"/>
  <c r="BU358" i="16"/>
  <c r="BJ359" i="16"/>
  <c r="BN359" i="16" s="1"/>
  <c r="BM358" i="16"/>
  <c r="BK358" i="16"/>
  <c r="BL358" i="16"/>
  <c r="BB358" i="16"/>
  <c r="BA359" i="16"/>
  <c r="BE359" i="16" s="1"/>
  <c r="BD358" i="16"/>
  <c r="BC358" i="16"/>
  <c r="AS358" i="16"/>
  <c r="AR359" i="16"/>
  <c r="AQ359" i="16" s="1"/>
  <c r="AU358" i="16"/>
  <c r="AT358" i="16"/>
  <c r="AI359" i="16"/>
  <c r="AH359" i="16" s="1"/>
  <c r="AL358" i="16"/>
  <c r="AK358" i="16"/>
  <c r="AJ358" i="16"/>
  <c r="AA358" i="16"/>
  <c r="Z359" i="16"/>
  <c r="Y359" i="16" s="1"/>
  <c r="AC358" i="16"/>
  <c r="S358" i="16"/>
  <c r="R358" i="16"/>
  <c r="V358" i="16"/>
  <c r="Q359" i="16"/>
  <c r="P359" i="16" s="1"/>
  <c r="CC363" i="20" l="1"/>
  <c r="CB364" i="20"/>
  <c r="CA365" i="20" s="1"/>
  <c r="CG363" i="20"/>
  <c r="CF363" i="20"/>
  <c r="CE363" i="20"/>
  <c r="CD363" i="20"/>
  <c r="CG364" i="21"/>
  <c r="CF364" i="21"/>
  <c r="CD364" i="21"/>
  <c r="CE364" i="21"/>
  <c r="CC364" i="21"/>
  <c r="CB365" i="21"/>
  <c r="CA365" i="21" s="1"/>
  <c r="CD359" i="16"/>
  <c r="CC359" i="16"/>
  <c r="CB360" i="16"/>
  <c r="CA360" i="16" s="1"/>
  <c r="CG359" i="16"/>
  <c r="CF359" i="16"/>
  <c r="CE359" i="16"/>
  <c r="BN364" i="21"/>
  <c r="BM364" i="21"/>
  <c r="BJ365" i="21"/>
  <c r="BI365" i="21" s="1"/>
  <c r="BL364" i="21"/>
  <c r="BO364" i="21"/>
  <c r="BK364" i="21"/>
  <c r="Z365" i="21"/>
  <c r="Y365" i="21" s="1"/>
  <c r="AC364" i="21"/>
  <c r="AD364" i="21"/>
  <c r="AA364" i="21"/>
  <c r="AE364" i="21"/>
  <c r="AB364" i="21"/>
  <c r="BF365" i="21"/>
  <c r="BE365" i="21"/>
  <c r="BB365" i="21"/>
  <c r="BA366" i="21"/>
  <c r="AZ366" i="21" s="1"/>
  <c r="BD365" i="21"/>
  <c r="BC365" i="21"/>
  <c r="AV365" i="21"/>
  <c r="AU365" i="21"/>
  <c r="AW365" i="21"/>
  <c r="AT365" i="21"/>
  <c r="AS365" i="21"/>
  <c r="AR366" i="21"/>
  <c r="AQ366" i="21" s="1"/>
  <c r="AL365" i="21"/>
  <c r="AK365" i="21"/>
  <c r="AI366" i="21"/>
  <c r="AH366" i="21" s="1"/>
  <c r="AJ365" i="21"/>
  <c r="AN365" i="21"/>
  <c r="AM365" i="21"/>
  <c r="BU365" i="21"/>
  <c r="BW365" i="21"/>
  <c r="BX365" i="21"/>
  <c r="BV365" i="21"/>
  <c r="BT365" i="21"/>
  <c r="BS366" i="21"/>
  <c r="BR366" i="21" s="1"/>
  <c r="H366" i="21"/>
  <c r="J365" i="21"/>
  <c r="I365" i="21"/>
  <c r="L365" i="21"/>
  <c r="K365" i="21"/>
  <c r="R365" i="21"/>
  <c r="U365" i="21"/>
  <c r="Q366" i="21"/>
  <c r="P366" i="21" s="1"/>
  <c r="T365" i="21"/>
  <c r="S365" i="21"/>
  <c r="V365" i="21"/>
  <c r="AV359" i="16"/>
  <c r="AM359" i="16"/>
  <c r="AI364" i="20"/>
  <c r="AH365" i="20" s="1"/>
  <c r="AM363" i="20"/>
  <c r="AK363" i="20"/>
  <c r="AL363" i="20"/>
  <c r="AN363" i="20"/>
  <c r="AJ363" i="20"/>
  <c r="AS363" i="20"/>
  <c r="AW363" i="20"/>
  <c r="AR364" i="20"/>
  <c r="AQ365" i="20" s="1"/>
  <c r="AU363" i="20"/>
  <c r="AT363" i="20"/>
  <c r="AV363" i="20"/>
  <c r="BM363" i="20"/>
  <c r="BK363" i="20"/>
  <c r="BL363" i="20"/>
  <c r="BJ364" i="20"/>
  <c r="BI365" i="20" s="1"/>
  <c r="BN363" i="20"/>
  <c r="BO363" i="20"/>
  <c r="L363" i="20"/>
  <c r="J363" i="20"/>
  <c r="H364" i="20"/>
  <c r="K363" i="20"/>
  <c r="I363" i="20"/>
  <c r="Q364" i="20"/>
  <c r="P365" i="20" s="1"/>
  <c r="U363" i="20"/>
  <c r="S363" i="20"/>
  <c r="T363" i="20"/>
  <c r="V363" i="20"/>
  <c r="R363" i="20"/>
  <c r="AE363" i="20"/>
  <c r="AC363" i="20"/>
  <c r="AD363" i="20"/>
  <c r="Z364" i="20"/>
  <c r="Y365" i="20" s="1"/>
  <c r="AB363" i="20"/>
  <c r="AA363" i="20"/>
  <c r="BW363" i="20"/>
  <c r="BU363" i="20"/>
  <c r="BX363" i="20"/>
  <c r="BV363" i="20"/>
  <c r="BT363" i="20"/>
  <c r="BS364" i="20"/>
  <c r="BR365" i="20" s="1"/>
  <c r="BC363" i="20"/>
  <c r="BA364" i="20"/>
  <c r="AZ365" i="20" s="1"/>
  <c r="BB363" i="20"/>
  <c r="BF363" i="20"/>
  <c r="BE363" i="20"/>
  <c r="BD363" i="20"/>
  <c r="J360" i="16"/>
  <c r="K360" i="16"/>
  <c r="H361" i="16"/>
  <c r="L361" i="16" s="1"/>
  <c r="I360" i="16"/>
  <c r="T359" i="16"/>
  <c r="U359" i="16"/>
  <c r="AB359" i="16"/>
  <c r="AD359" i="16"/>
  <c r="BR359" i="16"/>
  <c r="BX359" i="16"/>
  <c r="BI359" i="16"/>
  <c r="BO359" i="16"/>
  <c r="AZ359" i="16"/>
  <c r="BF359" i="16"/>
  <c r="AW359" i="16"/>
  <c r="AN359" i="16"/>
  <c r="AE359" i="16"/>
  <c r="BU359" i="16"/>
  <c r="BT359" i="16"/>
  <c r="BS360" i="16"/>
  <c r="BW360" i="16" s="1"/>
  <c r="BV359" i="16"/>
  <c r="BK359" i="16"/>
  <c r="BJ360" i="16"/>
  <c r="BN360" i="16" s="1"/>
  <c r="BL359" i="16"/>
  <c r="BM359" i="16"/>
  <c r="BC359" i="16"/>
  <c r="BA360" i="16"/>
  <c r="BE360" i="16" s="1"/>
  <c r="BB359" i="16"/>
  <c r="BD359" i="16"/>
  <c r="AT359" i="16"/>
  <c r="AS359" i="16"/>
  <c r="AR360" i="16"/>
  <c r="AQ360" i="16" s="1"/>
  <c r="AU359" i="16"/>
  <c r="AJ359" i="16"/>
  <c r="AI360" i="16"/>
  <c r="AH360" i="16" s="1"/>
  <c r="AL359" i="16"/>
  <c r="AK359" i="16"/>
  <c r="AA359" i="16"/>
  <c r="Z360" i="16"/>
  <c r="Y360" i="16" s="1"/>
  <c r="AC359" i="16"/>
  <c r="S359" i="16"/>
  <c r="R359" i="16"/>
  <c r="Q360" i="16"/>
  <c r="P360" i="16" s="1"/>
  <c r="V359" i="16"/>
  <c r="CB366" i="21" l="1"/>
  <c r="CA366" i="21" s="1"/>
  <c r="CG365" i="21"/>
  <c r="CE365" i="21"/>
  <c r="CF365" i="21"/>
  <c r="CD365" i="21"/>
  <c r="CC365" i="21"/>
  <c r="CD364" i="20"/>
  <c r="CB365" i="20"/>
  <c r="CA366" i="20" s="1"/>
  <c r="CC364" i="20"/>
  <c r="CG364" i="20"/>
  <c r="CF364" i="20"/>
  <c r="CE364" i="20"/>
  <c r="CE360" i="16"/>
  <c r="CD360" i="16"/>
  <c r="CC360" i="16"/>
  <c r="CB361" i="16"/>
  <c r="CA361" i="16" s="1"/>
  <c r="CG360" i="16"/>
  <c r="CF360" i="16"/>
  <c r="BJ366" i="21"/>
  <c r="BI366" i="21" s="1"/>
  <c r="BO365" i="21"/>
  <c r="BM365" i="21"/>
  <c r="BN365" i="21"/>
  <c r="BK365" i="21"/>
  <c r="BL365" i="21"/>
  <c r="AD365" i="21"/>
  <c r="Z366" i="21"/>
  <c r="Y366" i="21" s="1"/>
  <c r="AE365" i="21"/>
  <c r="AA365" i="21"/>
  <c r="AB365" i="21"/>
  <c r="AC365" i="21"/>
  <c r="AR367" i="21"/>
  <c r="AQ367" i="21" s="1"/>
  <c r="AW366" i="21"/>
  <c r="AS366" i="21"/>
  <c r="AV366" i="21"/>
  <c r="AU366" i="21"/>
  <c r="AT366" i="21"/>
  <c r="BA367" i="21"/>
  <c r="AZ367" i="21" s="1"/>
  <c r="BC366" i="21"/>
  <c r="BD366" i="21"/>
  <c r="BF366" i="21"/>
  <c r="BE366" i="21"/>
  <c r="BB366" i="21"/>
  <c r="I366" i="21"/>
  <c r="H367" i="21"/>
  <c r="L366" i="21"/>
  <c r="K366" i="21"/>
  <c r="J366" i="21"/>
  <c r="BT366" i="21"/>
  <c r="BV366" i="21"/>
  <c r="BU366" i="21"/>
  <c r="BW366" i="21"/>
  <c r="BS367" i="21"/>
  <c r="BR367" i="21" s="1"/>
  <c r="BX366" i="21"/>
  <c r="Q367" i="21"/>
  <c r="P367" i="21" s="1"/>
  <c r="T366" i="21"/>
  <c r="S366" i="21"/>
  <c r="V366" i="21"/>
  <c r="U366" i="21"/>
  <c r="R366" i="21"/>
  <c r="AN366" i="21"/>
  <c r="AM366" i="21"/>
  <c r="AL366" i="21"/>
  <c r="AJ366" i="21"/>
  <c r="AK366" i="21"/>
  <c r="AI367" i="21"/>
  <c r="AH367" i="21" s="1"/>
  <c r="AV360" i="16"/>
  <c r="AM360" i="16"/>
  <c r="H365" i="20"/>
  <c r="L364" i="20"/>
  <c r="J364" i="20"/>
  <c r="I364" i="20"/>
  <c r="K364" i="20"/>
  <c r="BW364" i="20"/>
  <c r="BU364" i="20"/>
  <c r="BX364" i="20"/>
  <c r="BV364" i="20"/>
  <c r="BS365" i="20"/>
  <c r="BR366" i="20" s="1"/>
  <c r="BT364" i="20"/>
  <c r="AA364" i="20"/>
  <c r="AE364" i="20"/>
  <c r="AB364" i="20"/>
  <c r="AD364" i="20"/>
  <c r="Z365" i="20"/>
  <c r="Y366" i="20" s="1"/>
  <c r="AC364" i="20"/>
  <c r="Q365" i="20"/>
  <c r="P366" i="20" s="1"/>
  <c r="U364" i="20"/>
  <c r="R364" i="20"/>
  <c r="T364" i="20"/>
  <c r="V364" i="20"/>
  <c r="S364" i="20"/>
  <c r="BO364" i="20"/>
  <c r="BM364" i="20"/>
  <c r="BK364" i="20"/>
  <c r="BN364" i="20"/>
  <c r="BJ365" i="20"/>
  <c r="BI366" i="20" s="1"/>
  <c r="BL364" i="20"/>
  <c r="AR365" i="20"/>
  <c r="AQ366" i="20" s="1"/>
  <c r="AU364" i="20"/>
  <c r="AS364" i="20"/>
  <c r="AW364" i="20"/>
  <c r="AV364" i="20"/>
  <c r="AT364" i="20"/>
  <c r="BE364" i="20"/>
  <c r="BC364" i="20"/>
  <c r="BF364" i="20"/>
  <c r="BD364" i="20"/>
  <c r="BB364" i="20"/>
  <c r="BA365" i="20"/>
  <c r="AZ366" i="20" s="1"/>
  <c r="AK364" i="20"/>
  <c r="AI365" i="20"/>
  <c r="AH366" i="20" s="1"/>
  <c r="AN364" i="20"/>
  <c r="AJ364" i="20"/>
  <c r="AM364" i="20"/>
  <c r="AL364" i="20"/>
  <c r="J361" i="16"/>
  <c r="K361" i="16"/>
  <c r="H362" i="16"/>
  <c r="L362" i="16" s="1"/>
  <c r="I361" i="16"/>
  <c r="T360" i="16"/>
  <c r="U360" i="16"/>
  <c r="AB360" i="16"/>
  <c r="AD360" i="16"/>
  <c r="BR360" i="16"/>
  <c r="BX360" i="16"/>
  <c r="BI360" i="16"/>
  <c r="BO360" i="16"/>
  <c r="AZ360" i="16"/>
  <c r="BF360" i="16"/>
  <c r="AW360" i="16"/>
  <c r="AN360" i="16"/>
  <c r="AE360" i="16"/>
  <c r="BV360" i="16"/>
  <c r="BU360" i="16"/>
  <c r="BT360" i="16"/>
  <c r="BS361" i="16"/>
  <c r="BW361" i="16" s="1"/>
  <c r="BL360" i="16"/>
  <c r="BK360" i="16"/>
  <c r="BM360" i="16"/>
  <c r="BJ361" i="16"/>
  <c r="BN361" i="16" s="1"/>
  <c r="BD360" i="16"/>
  <c r="BB360" i="16"/>
  <c r="BA361" i="16"/>
  <c r="BE361" i="16" s="1"/>
  <c r="BC360" i="16"/>
  <c r="AU360" i="16"/>
  <c r="AT360" i="16"/>
  <c r="AS360" i="16"/>
  <c r="AR361" i="16"/>
  <c r="AQ361" i="16" s="1"/>
  <c r="AK360" i="16"/>
  <c r="AJ360" i="16"/>
  <c r="AL360" i="16"/>
  <c r="AI361" i="16"/>
  <c r="AH361" i="16" s="1"/>
  <c r="AC360" i="16"/>
  <c r="AA360" i="16"/>
  <c r="Z361" i="16"/>
  <c r="Y361" i="16" s="1"/>
  <c r="S360" i="16"/>
  <c r="R360" i="16"/>
  <c r="Q361" i="16"/>
  <c r="P361" i="16" s="1"/>
  <c r="V360" i="16"/>
  <c r="CE365" i="20" l="1"/>
  <c r="CC365" i="20"/>
  <c r="CB366" i="20"/>
  <c r="CA367" i="20" s="1"/>
  <c r="CG365" i="20"/>
  <c r="CF365" i="20"/>
  <c r="CD365" i="20"/>
  <c r="CB367" i="21"/>
  <c r="CA367" i="21" s="1"/>
  <c r="CF366" i="21"/>
  <c r="CG366" i="21"/>
  <c r="CE366" i="21"/>
  <c r="CD366" i="21"/>
  <c r="CC366" i="21"/>
  <c r="CF361" i="16"/>
  <c r="CE361" i="16"/>
  <c r="CD361" i="16"/>
  <c r="CC361" i="16"/>
  <c r="CB362" i="16"/>
  <c r="CA362" i="16" s="1"/>
  <c r="CG361" i="16"/>
  <c r="BM366" i="21"/>
  <c r="BJ367" i="21"/>
  <c r="BI367" i="21" s="1"/>
  <c r="BO366" i="21"/>
  <c r="BN366" i="21"/>
  <c r="BK366" i="21"/>
  <c r="BL366" i="21"/>
  <c r="Z367" i="21"/>
  <c r="Y367" i="21" s="1"/>
  <c r="AE366" i="21"/>
  <c r="AC366" i="21"/>
  <c r="AD366" i="21"/>
  <c r="AA366" i="21"/>
  <c r="AB366" i="21"/>
  <c r="AU367" i="21"/>
  <c r="AT367" i="21"/>
  <c r="AS367" i="21"/>
  <c r="AW367" i="21"/>
  <c r="AV367" i="21"/>
  <c r="AR368" i="21"/>
  <c r="AQ368" i="21" s="1"/>
  <c r="AI368" i="21"/>
  <c r="AH368" i="21" s="1"/>
  <c r="AK367" i="21"/>
  <c r="AJ367" i="21"/>
  <c r="AM367" i="21"/>
  <c r="AL367" i="21"/>
  <c r="AN367" i="21"/>
  <c r="K367" i="21"/>
  <c r="H368" i="21"/>
  <c r="L367" i="21"/>
  <c r="J367" i="21"/>
  <c r="I367" i="21"/>
  <c r="BB367" i="21"/>
  <c r="BE367" i="21"/>
  <c r="BF367" i="21"/>
  <c r="BD367" i="21"/>
  <c r="BC367" i="21"/>
  <c r="BA368" i="21"/>
  <c r="AZ368" i="21" s="1"/>
  <c r="BV367" i="21"/>
  <c r="BU367" i="21"/>
  <c r="BS368" i="21"/>
  <c r="BR368" i="21" s="1"/>
  <c r="BX367" i="21"/>
  <c r="BW367" i="21"/>
  <c r="BT367" i="21"/>
  <c r="V367" i="21"/>
  <c r="U367" i="21"/>
  <c r="Q368" i="21"/>
  <c r="P368" i="21" s="1"/>
  <c r="T367" i="21"/>
  <c r="R367" i="21"/>
  <c r="S367" i="21"/>
  <c r="AV361" i="16"/>
  <c r="AM361" i="16"/>
  <c r="BJ366" i="20"/>
  <c r="BI367" i="20" s="1"/>
  <c r="BM365" i="20"/>
  <c r="BL365" i="20"/>
  <c r="BO365" i="20"/>
  <c r="BK365" i="20"/>
  <c r="BN365" i="20"/>
  <c r="BF365" i="20"/>
  <c r="BC365" i="20"/>
  <c r="BB365" i="20"/>
  <c r="BA366" i="20"/>
  <c r="AZ367" i="20" s="1"/>
  <c r="BD365" i="20"/>
  <c r="BE365" i="20"/>
  <c r="Q366" i="20"/>
  <c r="P367" i="20" s="1"/>
  <c r="S365" i="20"/>
  <c r="V365" i="20"/>
  <c r="U365" i="20"/>
  <c r="R365" i="20"/>
  <c r="T365" i="20"/>
  <c r="AV365" i="20"/>
  <c r="AS365" i="20"/>
  <c r="AR366" i="20"/>
  <c r="AQ367" i="20" s="1"/>
  <c r="AU365" i="20"/>
  <c r="AW365" i="20"/>
  <c r="AT365" i="20"/>
  <c r="Z366" i="20"/>
  <c r="Y367" i="20" s="1"/>
  <c r="AC365" i="20"/>
  <c r="AA365" i="20"/>
  <c r="AD365" i="20"/>
  <c r="AE365" i="20"/>
  <c r="AB365" i="20"/>
  <c r="BW365" i="20"/>
  <c r="BV365" i="20"/>
  <c r="BT365" i="20"/>
  <c r="BX365" i="20"/>
  <c r="BS366" i="20"/>
  <c r="BR367" i="20" s="1"/>
  <c r="BU365" i="20"/>
  <c r="AI366" i="20"/>
  <c r="AH367" i="20" s="1"/>
  <c r="AM365" i="20"/>
  <c r="AK365" i="20"/>
  <c r="AN365" i="20"/>
  <c r="AL365" i="20"/>
  <c r="AJ365" i="20"/>
  <c r="L365" i="20"/>
  <c r="K365" i="20"/>
  <c r="H366" i="20"/>
  <c r="J365" i="20"/>
  <c r="I365" i="20"/>
  <c r="J362" i="16"/>
  <c r="K362" i="16"/>
  <c r="H363" i="16"/>
  <c r="L363" i="16" s="1"/>
  <c r="I362" i="16"/>
  <c r="T361" i="16"/>
  <c r="U361" i="16"/>
  <c r="AB361" i="16"/>
  <c r="AD361" i="16"/>
  <c r="BR361" i="16"/>
  <c r="BX361" i="16"/>
  <c r="BI361" i="16"/>
  <c r="BO361" i="16"/>
  <c r="AZ361" i="16"/>
  <c r="BF361" i="16"/>
  <c r="AW361" i="16"/>
  <c r="AN361" i="16"/>
  <c r="AE361" i="16"/>
  <c r="BV361" i="16"/>
  <c r="BU361" i="16"/>
  <c r="BT361" i="16"/>
  <c r="BS362" i="16"/>
  <c r="BW362" i="16" s="1"/>
  <c r="BM361" i="16"/>
  <c r="BL361" i="16"/>
  <c r="BK361" i="16"/>
  <c r="BJ362" i="16"/>
  <c r="BN362" i="16" s="1"/>
  <c r="BC361" i="16"/>
  <c r="BB361" i="16"/>
  <c r="BD361" i="16"/>
  <c r="BA362" i="16"/>
  <c r="BE362" i="16" s="1"/>
  <c r="AU361" i="16"/>
  <c r="AT361" i="16"/>
  <c r="AS361" i="16"/>
  <c r="AR362" i="16"/>
  <c r="AQ362" i="16" s="1"/>
  <c r="AL361" i="16"/>
  <c r="AK361" i="16"/>
  <c r="AJ361" i="16"/>
  <c r="AI362" i="16"/>
  <c r="AH362" i="16" s="1"/>
  <c r="AC361" i="16"/>
  <c r="AA361" i="16"/>
  <c r="Z362" i="16"/>
  <c r="Y362" i="16" s="1"/>
  <c r="S361" i="16"/>
  <c r="R361" i="16"/>
  <c r="Q362" i="16"/>
  <c r="P362" i="16" s="1"/>
  <c r="V361" i="16"/>
  <c r="CC367" i="21" l="1"/>
  <c r="CB368" i="21"/>
  <c r="CA368" i="21" s="1"/>
  <c r="CG367" i="21"/>
  <c r="CD367" i="21"/>
  <c r="CF367" i="21"/>
  <c r="CE367" i="21"/>
  <c r="CF366" i="20"/>
  <c r="CD366" i="20"/>
  <c r="CC366" i="20"/>
  <c r="CE366" i="20"/>
  <c r="CB367" i="20"/>
  <c r="CA368" i="20" s="1"/>
  <c r="CG366" i="20"/>
  <c r="CG362" i="16"/>
  <c r="CF362" i="16"/>
  <c r="CE362" i="16"/>
  <c r="CD362" i="16"/>
  <c r="CC362" i="16"/>
  <c r="CB363" i="16"/>
  <c r="CA363" i="16" s="1"/>
  <c r="BN367" i="21"/>
  <c r="BO367" i="21"/>
  <c r="BK367" i="21"/>
  <c r="BL367" i="21"/>
  <c r="BJ368" i="21"/>
  <c r="BI368" i="21" s="1"/>
  <c r="BM367" i="21"/>
  <c r="AA367" i="21"/>
  <c r="AD367" i="21"/>
  <c r="AC367" i="21"/>
  <c r="AE367" i="21"/>
  <c r="AB367" i="21"/>
  <c r="Z368" i="21"/>
  <c r="Y368" i="21" s="1"/>
  <c r="AJ368" i="21"/>
  <c r="AM368" i="21"/>
  <c r="AN368" i="21"/>
  <c r="AK368" i="21"/>
  <c r="AI369" i="21"/>
  <c r="AH369" i="21" s="1"/>
  <c r="AL368" i="21"/>
  <c r="L368" i="21"/>
  <c r="I368" i="21"/>
  <c r="H369" i="21"/>
  <c r="K368" i="21"/>
  <c r="J368" i="21"/>
  <c r="AT368" i="21"/>
  <c r="AS368" i="21"/>
  <c r="AW368" i="21"/>
  <c r="AV368" i="21"/>
  <c r="AU368" i="21"/>
  <c r="AR369" i="21"/>
  <c r="AQ369" i="21" s="1"/>
  <c r="BX368" i="21"/>
  <c r="BW368" i="21"/>
  <c r="BV368" i="21"/>
  <c r="BS369" i="21"/>
  <c r="BR369" i="21" s="1"/>
  <c r="BU368" i="21"/>
  <c r="BT368" i="21"/>
  <c r="Q369" i="21"/>
  <c r="P369" i="21" s="1"/>
  <c r="S368" i="21"/>
  <c r="V368" i="21"/>
  <c r="U368" i="21"/>
  <c r="T368" i="21"/>
  <c r="R368" i="21"/>
  <c r="BD368" i="21"/>
  <c r="BC368" i="21"/>
  <c r="BA369" i="21"/>
  <c r="AZ369" i="21" s="1"/>
  <c r="BF368" i="21"/>
  <c r="BE368" i="21"/>
  <c r="BB368" i="21"/>
  <c r="AV362" i="16"/>
  <c r="AM362" i="16"/>
  <c r="AR367" i="20"/>
  <c r="AQ368" i="20" s="1"/>
  <c r="AU366" i="20"/>
  <c r="AT366" i="20"/>
  <c r="AV366" i="20"/>
  <c r="AW366" i="20"/>
  <c r="AS366" i="20"/>
  <c r="T366" i="20"/>
  <c r="S366" i="20"/>
  <c r="Q367" i="20"/>
  <c r="P368" i="20" s="1"/>
  <c r="V366" i="20"/>
  <c r="U366" i="20"/>
  <c r="R366" i="20"/>
  <c r="I366" i="20"/>
  <c r="H367" i="20"/>
  <c r="L366" i="20"/>
  <c r="J366" i="20"/>
  <c r="K366" i="20"/>
  <c r="AN366" i="20"/>
  <c r="AK366" i="20"/>
  <c r="AJ366" i="20"/>
  <c r="AI367" i="20"/>
  <c r="AH368" i="20" s="1"/>
  <c r="AM366" i="20"/>
  <c r="AL366" i="20"/>
  <c r="BE366" i="20"/>
  <c r="BD366" i="20"/>
  <c r="BF366" i="20"/>
  <c r="BC366" i="20"/>
  <c r="BA367" i="20"/>
  <c r="AZ368" i="20" s="1"/>
  <c r="BB366" i="20"/>
  <c r="AD366" i="20"/>
  <c r="AA366" i="20"/>
  <c r="AE366" i="20"/>
  <c r="AB366" i="20"/>
  <c r="Z367" i="20"/>
  <c r="Y368" i="20" s="1"/>
  <c r="AC366" i="20"/>
  <c r="BT366" i="20"/>
  <c r="BS367" i="20"/>
  <c r="BR368" i="20" s="1"/>
  <c r="BX366" i="20"/>
  <c r="BW366" i="20"/>
  <c r="BV366" i="20"/>
  <c r="BU366" i="20"/>
  <c r="BO366" i="20"/>
  <c r="BN366" i="20"/>
  <c r="BJ367" i="20"/>
  <c r="BI368" i="20" s="1"/>
  <c r="BL366" i="20"/>
  <c r="BK366" i="20"/>
  <c r="BM366" i="20"/>
  <c r="J363" i="16"/>
  <c r="K363" i="16"/>
  <c r="H364" i="16"/>
  <c r="L364" i="16" s="1"/>
  <c r="I363" i="16"/>
  <c r="T362" i="16"/>
  <c r="U362" i="16"/>
  <c r="AB362" i="16"/>
  <c r="AD362" i="16"/>
  <c r="BR362" i="16"/>
  <c r="BX362" i="16"/>
  <c r="BI362" i="16"/>
  <c r="BO362" i="16"/>
  <c r="AZ362" i="16"/>
  <c r="BF362" i="16"/>
  <c r="AW362" i="16"/>
  <c r="AN362" i="16"/>
  <c r="AE362" i="16"/>
  <c r="BV362" i="16"/>
  <c r="BU362" i="16"/>
  <c r="BS363" i="16"/>
  <c r="BW363" i="16" s="1"/>
  <c r="BT362" i="16"/>
  <c r="BM362" i="16"/>
  <c r="BL362" i="16"/>
  <c r="BJ363" i="16"/>
  <c r="BN363" i="16" s="1"/>
  <c r="BK362" i="16"/>
  <c r="BD362" i="16"/>
  <c r="BC362" i="16"/>
  <c r="BB362" i="16"/>
  <c r="BA363" i="16"/>
  <c r="BE363" i="16" s="1"/>
  <c r="AU362" i="16"/>
  <c r="AT362" i="16"/>
  <c r="AS362" i="16"/>
  <c r="AR363" i="16"/>
  <c r="AQ363" i="16" s="1"/>
  <c r="AL362" i="16"/>
  <c r="AK362" i="16"/>
  <c r="AI363" i="16"/>
  <c r="AH363" i="16" s="1"/>
  <c r="AJ362" i="16"/>
  <c r="AC362" i="16"/>
  <c r="AA362" i="16"/>
  <c r="Z363" i="16"/>
  <c r="Y363" i="16" s="1"/>
  <c r="S362" i="16"/>
  <c r="R362" i="16"/>
  <c r="V362" i="16"/>
  <c r="Q363" i="16"/>
  <c r="P363" i="16" s="1"/>
  <c r="CG367" i="20" l="1"/>
  <c r="CE367" i="20"/>
  <c r="CD367" i="20"/>
  <c r="CC367" i="20"/>
  <c r="CB368" i="20"/>
  <c r="CA369" i="20" s="1"/>
  <c r="CF367" i="20"/>
  <c r="CD368" i="21"/>
  <c r="CC368" i="21"/>
  <c r="CB369" i="21"/>
  <c r="CA369" i="21" s="1"/>
  <c r="CG368" i="21"/>
  <c r="CF368" i="21"/>
  <c r="CE368" i="21"/>
  <c r="CG363" i="16"/>
  <c r="CF363" i="16"/>
  <c r="CE363" i="16"/>
  <c r="CD363" i="16"/>
  <c r="CC363" i="16"/>
  <c r="CB364" i="16"/>
  <c r="CA364" i="16" s="1"/>
  <c r="BN368" i="21"/>
  <c r="BO368" i="21"/>
  <c r="BK368" i="21"/>
  <c r="BL368" i="21"/>
  <c r="BJ369" i="21"/>
  <c r="BI369" i="21" s="1"/>
  <c r="BM368" i="21"/>
  <c r="Z369" i="21"/>
  <c r="Y369" i="21" s="1"/>
  <c r="AB368" i="21"/>
  <c r="AD368" i="21"/>
  <c r="AE368" i="21"/>
  <c r="AA368" i="21"/>
  <c r="AC368" i="21"/>
  <c r="BF369" i="21"/>
  <c r="BE369" i="21"/>
  <c r="BA370" i="21"/>
  <c r="AZ370" i="21" s="1"/>
  <c r="BC369" i="21"/>
  <c r="BB369" i="21"/>
  <c r="BD369" i="21"/>
  <c r="AV369" i="21"/>
  <c r="AU369" i="21"/>
  <c r="AS369" i="21"/>
  <c r="AR370" i="21"/>
  <c r="AQ370" i="21" s="1"/>
  <c r="AW369" i="21"/>
  <c r="AT369" i="21"/>
  <c r="BS370" i="21"/>
  <c r="BR370" i="21" s="1"/>
  <c r="BU369" i="21"/>
  <c r="BT369" i="21"/>
  <c r="BX369" i="21"/>
  <c r="BW369" i="21"/>
  <c r="BV369" i="21"/>
  <c r="AL369" i="21"/>
  <c r="AK369" i="21"/>
  <c r="AI370" i="21"/>
  <c r="AH370" i="21" s="1"/>
  <c r="AM369" i="21"/>
  <c r="AJ369" i="21"/>
  <c r="AN369" i="21"/>
  <c r="R369" i="21"/>
  <c r="U369" i="21"/>
  <c r="V369" i="21"/>
  <c r="Q370" i="21"/>
  <c r="P370" i="21" s="1"/>
  <c r="T369" i="21"/>
  <c r="S369" i="21"/>
  <c r="H370" i="21"/>
  <c r="J369" i="21"/>
  <c r="K369" i="21"/>
  <c r="I369" i="21"/>
  <c r="L369" i="21"/>
  <c r="AV363" i="16"/>
  <c r="AM363" i="16"/>
  <c r="K367" i="20"/>
  <c r="J367" i="20"/>
  <c r="L367" i="20"/>
  <c r="H368" i="20"/>
  <c r="I367" i="20"/>
  <c r="Z368" i="20"/>
  <c r="Y369" i="20" s="1"/>
  <c r="AC367" i="20"/>
  <c r="AB367" i="20"/>
  <c r="AE367" i="20"/>
  <c r="AA367" i="20"/>
  <c r="AD367" i="20"/>
  <c r="AM367" i="20"/>
  <c r="AL367" i="20"/>
  <c r="AN367" i="20"/>
  <c r="AJ367" i="20"/>
  <c r="AI368" i="20"/>
  <c r="AH369" i="20" s="1"/>
  <c r="AK367" i="20"/>
  <c r="BB367" i="20"/>
  <c r="BA368" i="20"/>
  <c r="AZ369" i="20" s="1"/>
  <c r="BF367" i="20"/>
  <c r="BD367" i="20"/>
  <c r="BE367" i="20"/>
  <c r="BC367" i="20"/>
  <c r="V367" i="20"/>
  <c r="S367" i="20"/>
  <c r="R367" i="20"/>
  <c r="Q368" i="20"/>
  <c r="P369" i="20" s="1"/>
  <c r="T367" i="20"/>
  <c r="U367" i="20"/>
  <c r="BL367" i="20"/>
  <c r="BJ368" i="20"/>
  <c r="BI369" i="20" s="1"/>
  <c r="BM367" i="20"/>
  <c r="BO367" i="20"/>
  <c r="BN367" i="20"/>
  <c r="BK367" i="20"/>
  <c r="BV367" i="20"/>
  <c r="BX367" i="20"/>
  <c r="BU367" i="20"/>
  <c r="BW367" i="20"/>
  <c r="BT367" i="20"/>
  <c r="BS368" i="20"/>
  <c r="BR369" i="20" s="1"/>
  <c r="AW367" i="20"/>
  <c r="AV367" i="20"/>
  <c r="AU367" i="20"/>
  <c r="AS367" i="20"/>
  <c r="AR368" i="20"/>
  <c r="AQ369" i="20" s="1"/>
  <c r="AT367" i="20"/>
  <c r="J364" i="16"/>
  <c r="K364" i="16"/>
  <c r="H365" i="16"/>
  <c r="L365" i="16" s="1"/>
  <c r="I364" i="16"/>
  <c r="T363" i="16"/>
  <c r="U363" i="16"/>
  <c r="AB363" i="16"/>
  <c r="AD363" i="16"/>
  <c r="BR363" i="16"/>
  <c r="BX363" i="16"/>
  <c r="BI363" i="16"/>
  <c r="BO363" i="16"/>
  <c r="AZ363" i="16"/>
  <c r="BF363" i="16"/>
  <c r="AW363" i="16"/>
  <c r="AN363" i="16"/>
  <c r="AE363" i="16"/>
  <c r="BV363" i="16"/>
  <c r="BU363" i="16"/>
  <c r="BT363" i="16"/>
  <c r="BS364" i="16"/>
  <c r="BW364" i="16" s="1"/>
  <c r="BM363" i="16"/>
  <c r="BK363" i="16"/>
  <c r="BJ364" i="16"/>
  <c r="BN364" i="16" s="1"/>
  <c r="BL363" i="16"/>
  <c r="BD363" i="16"/>
  <c r="BC363" i="16"/>
  <c r="BA364" i="16"/>
  <c r="BE364" i="16" s="1"/>
  <c r="BB363" i="16"/>
  <c r="AU363" i="16"/>
  <c r="AT363" i="16"/>
  <c r="AS363" i="16"/>
  <c r="AR364" i="16"/>
  <c r="AQ364" i="16" s="1"/>
  <c r="AL363" i="16"/>
  <c r="AK363" i="16"/>
  <c r="AJ363" i="16"/>
  <c r="AI364" i="16"/>
  <c r="AH364" i="16" s="1"/>
  <c r="AC363" i="16"/>
  <c r="AA363" i="16"/>
  <c r="Z364" i="16"/>
  <c r="Y364" i="16" s="1"/>
  <c r="S363" i="16"/>
  <c r="R363" i="16"/>
  <c r="Q364" i="16"/>
  <c r="P364" i="16" s="1"/>
  <c r="V363" i="16"/>
  <c r="CF368" i="20" l="1"/>
  <c r="CE368" i="20"/>
  <c r="CD368" i="20"/>
  <c r="CG368" i="20"/>
  <c r="CC368" i="20"/>
  <c r="CB369" i="20"/>
  <c r="CA370" i="20" s="1"/>
  <c r="CE369" i="21"/>
  <c r="CD369" i="21"/>
  <c r="CC369" i="21"/>
  <c r="CB370" i="21"/>
  <c r="CA370" i="21" s="1"/>
  <c r="CF369" i="21"/>
  <c r="CG369" i="21"/>
  <c r="CB365" i="16"/>
  <c r="CA365" i="16" s="1"/>
  <c r="CG364" i="16"/>
  <c r="CF364" i="16"/>
  <c r="CE364" i="16"/>
  <c r="CD364" i="16"/>
  <c r="CC364" i="16"/>
  <c r="BJ370" i="21"/>
  <c r="BI370" i="21" s="1"/>
  <c r="BM369" i="21"/>
  <c r="BL369" i="21"/>
  <c r="BN369" i="21"/>
  <c r="BK369" i="21"/>
  <c r="BO369" i="21"/>
  <c r="AC369" i="21"/>
  <c r="Z370" i="21"/>
  <c r="Y370" i="21" s="1"/>
  <c r="AE369" i="21"/>
  <c r="AB369" i="21"/>
  <c r="AA369" i="21"/>
  <c r="AD369" i="21"/>
  <c r="T370" i="21"/>
  <c r="S370" i="21"/>
  <c r="Q371" i="21"/>
  <c r="P371" i="21" s="1"/>
  <c r="R370" i="21"/>
  <c r="V370" i="21"/>
  <c r="U370" i="21"/>
  <c r="AI371" i="21"/>
  <c r="AH371" i="21" s="1"/>
  <c r="AN370" i="21"/>
  <c r="AM370" i="21"/>
  <c r="AJ370" i="21"/>
  <c r="AL370" i="21"/>
  <c r="AK370" i="21"/>
  <c r="BS371" i="21"/>
  <c r="BR371" i="21" s="1"/>
  <c r="BT370" i="21"/>
  <c r="BW370" i="21"/>
  <c r="BV370" i="21"/>
  <c r="BX370" i="21"/>
  <c r="BU370" i="21"/>
  <c r="I370" i="21"/>
  <c r="L370" i="21"/>
  <c r="K370" i="21"/>
  <c r="H371" i="21"/>
  <c r="J370" i="21"/>
  <c r="AW370" i="21"/>
  <c r="AS370" i="21"/>
  <c r="AV370" i="21"/>
  <c r="AU370" i="21"/>
  <c r="AR371" i="21"/>
  <c r="AQ371" i="21" s="1"/>
  <c r="AT370" i="21"/>
  <c r="BC370" i="21"/>
  <c r="BA371" i="21"/>
  <c r="AZ371" i="21" s="1"/>
  <c r="BE370" i="21"/>
  <c r="BB370" i="21"/>
  <c r="BF370" i="21"/>
  <c r="BD370" i="21"/>
  <c r="AV364" i="16"/>
  <c r="AM364" i="16"/>
  <c r="BX368" i="20"/>
  <c r="BU368" i="20"/>
  <c r="BT368" i="20"/>
  <c r="BS369" i="20"/>
  <c r="BR370" i="20" s="1"/>
  <c r="BV368" i="20"/>
  <c r="BW368" i="20"/>
  <c r="U368" i="20"/>
  <c r="T368" i="20"/>
  <c r="Q369" i="20"/>
  <c r="P370" i="20" s="1"/>
  <c r="S368" i="20"/>
  <c r="R368" i="20"/>
  <c r="V368" i="20"/>
  <c r="AE368" i="20"/>
  <c r="AD368" i="20"/>
  <c r="Z369" i="20"/>
  <c r="Y370" i="20" s="1"/>
  <c r="AB368" i="20"/>
  <c r="AA368" i="20"/>
  <c r="AC368" i="20"/>
  <c r="AT368" i="20"/>
  <c r="AR369" i="20"/>
  <c r="AQ370" i="20" s="1"/>
  <c r="AS368" i="20"/>
  <c r="AW368" i="20"/>
  <c r="AV368" i="20"/>
  <c r="AU368" i="20"/>
  <c r="BD368" i="20"/>
  <c r="BA369" i="20"/>
  <c r="AZ370" i="20" s="1"/>
  <c r="BE368" i="20"/>
  <c r="BB368" i="20"/>
  <c r="BF368" i="20"/>
  <c r="BC368" i="20"/>
  <c r="BN368" i="20"/>
  <c r="BK368" i="20"/>
  <c r="BJ369" i="20"/>
  <c r="BI370" i="20" s="1"/>
  <c r="BO368" i="20"/>
  <c r="BM368" i="20"/>
  <c r="BL368" i="20"/>
  <c r="J368" i="20"/>
  <c r="I368" i="20"/>
  <c r="H369" i="20"/>
  <c r="K368" i="20"/>
  <c r="L368" i="20"/>
  <c r="AJ368" i="20"/>
  <c r="AI369" i="20"/>
  <c r="AH370" i="20" s="1"/>
  <c r="AN368" i="20"/>
  <c r="AM368" i="20"/>
  <c r="AK368" i="20"/>
  <c r="AL368" i="20"/>
  <c r="J365" i="16"/>
  <c r="K365" i="16"/>
  <c r="H366" i="16"/>
  <c r="L366" i="16" s="1"/>
  <c r="I365" i="16"/>
  <c r="T364" i="16"/>
  <c r="U364" i="16"/>
  <c r="AB364" i="16"/>
  <c r="AD364" i="16"/>
  <c r="BR364" i="16"/>
  <c r="BX364" i="16"/>
  <c r="BI364" i="16"/>
  <c r="BO364" i="16"/>
  <c r="AZ364" i="16"/>
  <c r="BF364" i="16"/>
  <c r="AW364" i="16"/>
  <c r="AN364" i="16"/>
  <c r="AE364" i="16"/>
  <c r="BS365" i="16"/>
  <c r="BW365" i="16" s="1"/>
  <c r="BV364" i="16"/>
  <c r="BU364" i="16"/>
  <c r="BT364" i="16"/>
  <c r="BL364" i="16"/>
  <c r="BJ365" i="16"/>
  <c r="BN365" i="16" s="1"/>
  <c r="BK364" i="16"/>
  <c r="BM364" i="16"/>
  <c r="BA365" i="16"/>
  <c r="BE365" i="16" s="1"/>
  <c r="BD364" i="16"/>
  <c r="BB364" i="16"/>
  <c r="BC364" i="16"/>
  <c r="AR365" i="16"/>
  <c r="AQ365" i="16" s="1"/>
  <c r="AU364" i="16"/>
  <c r="AT364" i="16"/>
  <c r="AS364" i="16"/>
  <c r="AI365" i="16"/>
  <c r="AH365" i="16" s="1"/>
  <c r="AL364" i="16"/>
  <c r="AJ364" i="16"/>
  <c r="AK364" i="16"/>
  <c r="Z365" i="16"/>
  <c r="Y365" i="16" s="1"/>
  <c r="AC364" i="16"/>
  <c r="AA364" i="16"/>
  <c r="S364" i="16"/>
  <c r="R364" i="16"/>
  <c r="Q365" i="16"/>
  <c r="P365" i="16" s="1"/>
  <c r="V364" i="16"/>
  <c r="CB370" i="20" l="1"/>
  <c r="CA371" i="20" s="1"/>
  <c r="CG369" i="20"/>
  <c r="CF369" i="20"/>
  <c r="CE369" i="20"/>
  <c r="CD369" i="20"/>
  <c r="CC369" i="20"/>
  <c r="CF370" i="21"/>
  <c r="CE370" i="21"/>
  <c r="CD370" i="21"/>
  <c r="CB371" i="21"/>
  <c r="CA371" i="21" s="1"/>
  <c r="CG370" i="21"/>
  <c r="CC370" i="21"/>
  <c r="CB366" i="16"/>
  <c r="CA366" i="16" s="1"/>
  <c r="CG365" i="16"/>
  <c r="CF365" i="16"/>
  <c r="CE365" i="16"/>
  <c r="CD365" i="16"/>
  <c r="CC365" i="16"/>
  <c r="BO370" i="21"/>
  <c r="BM370" i="21"/>
  <c r="BJ371" i="21"/>
  <c r="BI371" i="21" s="1"/>
  <c r="BL370" i="21"/>
  <c r="BK370" i="21"/>
  <c r="BN370" i="21"/>
  <c r="AC370" i="21"/>
  <c r="AD370" i="21"/>
  <c r="AB370" i="21"/>
  <c r="AE370" i="21"/>
  <c r="Z371" i="21"/>
  <c r="Y371" i="21" s="1"/>
  <c r="AA370" i="21"/>
  <c r="K371" i="21"/>
  <c r="J371" i="21"/>
  <c r="L371" i="21"/>
  <c r="H372" i="21"/>
  <c r="I371" i="21"/>
  <c r="AJ371" i="21"/>
  <c r="AM371" i="21"/>
  <c r="AN371" i="21"/>
  <c r="AI372" i="21"/>
  <c r="AH372" i="21" s="1"/>
  <c r="AL371" i="21"/>
  <c r="AK371" i="21"/>
  <c r="AS371" i="21"/>
  <c r="AU371" i="21"/>
  <c r="AT371" i="21"/>
  <c r="AR372" i="21"/>
  <c r="AQ372" i="21" s="1"/>
  <c r="AW371" i="21"/>
  <c r="AV371" i="21"/>
  <c r="BW371" i="21"/>
  <c r="BV371" i="21"/>
  <c r="BT371" i="21"/>
  <c r="BS372" i="21"/>
  <c r="BR372" i="21" s="1"/>
  <c r="BX371" i="21"/>
  <c r="BU371" i="21"/>
  <c r="BC371" i="21"/>
  <c r="BF371" i="21"/>
  <c r="BE371" i="21"/>
  <c r="BA372" i="21"/>
  <c r="AZ372" i="21" s="1"/>
  <c r="BD371" i="21"/>
  <c r="BB371" i="21"/>
  <c r="Q372" i="21"/>
  <c r="P372" i="21" s="1"/>
  <c r="V371" i="21"/>
  <c r="U371" i="21"/>
  <c r="T371" i="21"/>
  <c r="S371" i="21"/>
  <c r="R371" i="21"/>
  <c r="AV365" i="16"/>
  <c r="AM365" i="16"/>
  <c r="BJ370" i="20"/>
  <c r="BI371" i="20" s="1"/>
  <c r="BM369" i="20"/>
  <c r="BL369" i="20"/>
  <c r="BN369" i="20"/>
  <c r="BK369" i="20"/>
  <c r="BO369" i="20"/>
  <c r="BF369" i="20"/>
  <c r="BC369" i="20"/>
  <c r="BB369" i="20"/>
  <c r="BE369" i="20"/>
  <c r="BA370" i="20"/>
  <c r="AZ371" i="20" s="1"/>
  <c r="BD369" i="20"/>
  <c r="L369" i="20"/>
  <c r="K369" i="20"/>
  <c r="I369" i="20"/>
  <c r="H370" i="20"/>
  <c r="J369" i="20"/>
  <c r="BW369" i="20"/>
  <c r="BV369" i="20"/>
  <c r="BS370" i="20"/>
  <c r="BR371" i="20" s="1"/>
  <c r="BU369" i="20"/>
  <c r="BX369" i="20"/>
  <c r="BT369" i="20"/>
  <c r="R369" i="20"/>
  <c r="Q370" i="20"/>
  <c r="P371" i="20" s="1"/>
  <c r="V369" i="20"/>
  <c r="T369" i="20"/>
  <c r="U369" i="20"/>
  <c r="S369" i="20"/>
  <c r="AV369" i="20"/>
  <c r="AS369" i="20"/>
  <c r="AW369" i="20"/>
  <c r="AR370" i="20"/>
  <c r="AQ371" i="20" s="1"/>
  <c r="AU369" i="20"/>
  <c r="AT369" i="20"/>
  <c r="AL369" i="20"/>
  <c r="AN369" i="20"/>
  <c r="AK369" i="20"/>
  <c r="AJ369" i="20"/>
  <c r="AI370" i="20"/>
  <c r="AH371" i="20" s="1"/>
  <c r="AM369" i="20"/>
  <c r="AB369" i="20"/>
  <c r="Z370" i="20"/>
  <c r="Y371" i="20" s="1"/>
  <c r="AE369" i="20"/>
  <c r="AA369" i="20"/>
  <c r="AD369" i="20"/>
  <c r="AC369" i="20"/>
  <c r="J366" i="16"/>
  <c r="K366" i="16"/>
  <c r="H367" i="16"/>
  <c r="L367" i="16" s="1"/>
  <c r="I366" i="16"/>
  <c r="T365" i="16"/>
  <c r="U365" i="16"/>
  <c r="AB365" i="16"/>
  <c r="AD365" i="16"/>
  <c r="BR365" i="16"/>
  <c r="BX365" i="16"/>
  <c r="BI365" i="16"/>
  <c r="BO365" i="16"/>
  <c r="AZ365" i="16"/>
  <c r="BF365" i="16"/>
  <c r="AW365" i="16"/>
  <c r="AN365" i="16"/>
  <c r="AE365" i="16"/>
  <c r="BS366" i="16"/>
  <c r="BW366" i="16" s="1"/>
  <c r="BV365" i="16"/>
  <c r="BU365" i="16"/>
  <c r="BT365" i="16"/>
  <c r="BJ366" i="16"/>
  <c r="BN366" i="16" s="1"/>
  <c r="BM365" i="16"/>
  <c r="BL365" i="16"/>
  <c r="BK365" i="16"/>
  <c r="BC365" i="16"/>
  <c r="BB365" i="16"/>
  <c r="BD365" i="16"/>
  <c r="BA366" i="16"/>
  <c r="BE366" i="16" s="1"/>
  <c r="AR366" i="16"/>
  <c r="AQ366" i="16" s="1"/>
  <c r="AU365" i="16"/>
  <c r="AT365" i="16"/>
  <c r="AS365" i="16"/>
  <c r="AI366" i="16"/>
  <c r="AH366" i="16" s="1"/>
  <c r="AK365" i="16"/>
  <c r="AL365" i="16"/>
  <c r="AJ365" i="16"/>
  <c r="Z366" i="16"/>
  <c r="Y366" i="16" s="1"/>
  <c r="AC365" i="16"/>
  <c r="AA365" i="16"/>
  <c r="S365" i="16"/>
  <c r="R365" i="16"/>
  <c r="Q366" i="16"/>
  <c r="P366" i="16" s="1"/>
  <c r="V365" i="16"/>
  <c r="CG371" i="21" l="1"/>
  <c r="CF371" i="21"/>
  <c r="CE371" i="21"/>
  <c r="CC371" i="21"/>
  <c r="CD371" i="21"/>
  <c r="CB372" i="21"/>
  <c r="CA372" i="21" s="1"/>
  <c r="CG370" i="20"/>
  <c r="CF370" i="20"/>
  <c r="CB371" i="20"/>
  <c r="CA372" i="20" s="1"/>
  <c r="CE370" i="20"/>
  <c r="CD370" i="20"/>
  <c r="CC370" i="20"/>
  <c r="CC366" i="16"/>
  <c r="CB367" i="16"/>
  <c r="CA367" i="16" s="1"/>
  <c r="CG366" i="16"/>
  <c r="CF366" i="16"/>
  <c r="CE366" i="16"/>
  <c r="CD366" i="16"/>
  <c r="BL371" i="21"/>
  <c r="BN371" i="21"/>
  <c r="BO371" i="21"/>
  <c r="BK371" i="21"/>
  <c r="BJ372" i="21"/>
  <c r="BI372" i="21" s="1"/>
  <c r="BM371" i="21"/>
  <c r="AC371" i="21"/>
  <c r="AD371" i="21"/>
  <c r="AB371" i="21"/>
  <c r="AA371" i="21"/>
  <c r="AE371" i="21"/>
  <c r="Z372" i="21"/>
  <c r="Y372" i="21" s="1"/>
  <c r="T372" i="21"/>
  <c r="S372" i="21"/>
  <c r="V372" i="21"/>
  <c r="Q373" i="21"/>
  <c r="P373" i="21" s="1"/>
  <c r="U372" i="21"/>
  <c r="R372" i="21"/>
  <c r="BS373" i="21"/>
  <c r="BR373" i="21" s="1"/>
  <c r="BT372" i="21"/>
  <c r="BV372" i="21"/>
  <c r="BW372" i="21"/>
  <c r="BX372" i="21"/>
  <c r="BU372" i="21"/>
  <c r="AU372" i="21"/>
  <c r="AR373" i="21"/>
  <c r="AQ373" i="21" s="1"/>
  <c r="AT372" i="21"/>
  <c r="AS372" i="21"/>
  <c r="AW372" i="21"/>
  <c r="AV372" i="21"/>
  <c r="BE372" i="21"/>
  <c r="BC372" i="21"/>
  <c r="BA373" i="21"/>
  <c r="AZ373" i="21" s="1"/>
  <c r="BB372" i="21"/>
  <c r="BD372" i="21"/>
  <c r="BF372" i="21"/>
  <c r="H373" i="21"/>
  <c r="I372" i="21"/>
  <c r="L372" i="21"/>
  <c r="K372" i="21"/>
  <c r="J372" i="21"/>
  <c r="AK372" i="21"/>
  <c r="AN372" i="21"/>
  <c r="AM372" i="21"/>
  <c r="AI373" i="21"/>
  <c r="AH373" i="21" s="1"/>
  <c r="AJ372" i="21"/>
  <c r="AL372" i="21"/>
  <c r="AV366" i="16"/>
  <c r="AM366" i="16"/>
  <c r="BT370" i="20"/>
  <c r="BS371" i="20"/>
  <c r="BR372" i="20" s="1"/>
  <c r="BX370" i="20"/>
  <c r="BU370" i="20"/>
  <c r="BW370" i="20"/>
  <c r="BV370" i="20"/>
  <c r="AR371" i="20"/>
  <c r="AQ372" i="20" s="1"/>
  <c r="AU370" i="20"/>
  <c r="AT370" i="20"/>
  <c r="AW370" i="20"/>
  <c r="AS370" i="20"/>
  <c r="AV370" i="20"/>
  <c r="BE370" i="20"/>
  <c r="BD370" i="20"/>
  <c r="BB370" i="20"/>
  <c r="BF370" i="20"/>
  <c r="BA371" i="20"/>
  <c r="AZ372" i="20" s="1"/>
  <c r="BC370" i="20"/>
  <c r="T370" i="20"/>
  <c r="Q371" i="20"/>
  <c r="P372" i="20" s="1"/>
  <c r="U370" i="20"/>
  <c r="R370" i="20"/>
  <c r="S370" i="20"/>
  <c r="V370" i="20"/>
  <c r="AD370" i="20"/>
  <c r="AA370" i="20"/>
  <c r="Z371" i="20"/>
  <c r="Y372" i="20" s="1"/>
  <c r="AC370" i="20"/>
  <c r="AE370" i="20"/>
  <c r="AB370" i="20"/>
  <c r="I370" i="20"/>
  <c r="H371" i="20"/>
  <c r="K370" i="20"/>
  <c r="L370" i="20"/>
  <c r="J370" i="20"/>
  <c r="AN370" i="20"/>
  <c r="AK370" i="20"/>
  <c r="AJ370" i="20"/>
  <c r="AI371" i="20"/>
  <c r="AH372" i="20" s="1"/>
  <c r="AL370" i="20"/>
  <c r="AM370" i="20"/>
  <c r="BO370" i="20"/>
  <c r="BN370" i="20"/>
  <c r="BM370" i="20"/>
  <c r="BK370" i="20"/>
  <c r="BL370" i="20"/>
  <c r="BJ371" i="20"/>
  <c r="BI372" i="20" s="1"/>
  <c r="J367" i="16"/>
  <c r="K367" i="16"/>
  <c r="H368" i="16"/>
  <c r="L368" i="16" s="1"/>
  <c r="I367" i="16"/>
  <c r="T366" i="16"/>
  <c r="U366" i="16"/>
  <c r="AB366" i="16"/>
  <c r="AD366" i="16"/>
  <c r="BR366" i="16"/>
  <c r="BX366" i="16"/>
  <c r="BI366" i="16"/>
  <c r="BO366" i="16"/>
  <c r="AZ366" i="16"/>
  <c r="BF366" i="16"/>
  <c r="AW366" i="16"/>
  <c r="AN366" i="16"/>
  <c r="AE366" i="16"/>
  <c r="BT366" i="16"/>
  <c r="BS367" i="16"/>
  <c r="BW367" i="16" s="1"/>
  <c r="BV366" i="16"/>
  <c r="BU366" i="16"/>
  <c r="BJ367" i="16"/>
  <c r="BN367" i="16" s="1"/>
  <c r="BM366" i="16"/>
  <c r="BL366" i="16"/>
  <c r="BK366" i="16"/>
  <c r="BB366" i="16"/>
  <c r="BA367" i="16"/>
  <c r="BE367" i="16" s="1"/>
  <c r="BD366" i="16"/>
  <c r="BC366" i="16"/>
  <c r="AS366" i="16"/>
  <c r="AR367" i="16"/>
  <c r="AQ367" i="16" s="1"/>
  <c r="AU366" i="16"/>
  <c r="AT366" i="16"/>
  <c r="AJ366" i="16"/>
  <c r="AI367" i="16"/>
  <c r="AH367" i="16" s="1"/>
  <c r="AL366" i="16"/>
  <c r="AK366" i="16"/>
  <c r="AA366" i="16"/>
  <c r="Z367" i="16"/>
  <c r="Y367" i="16" s="1"/>
  <c r="AC366" i="16"/>
  <c r="S366" i="16"/>
  <c r="R366" i="16"/>
  <c r="Q367" i="16"/>
  <c r="P367" i="16" s="1"/>
  <c r="V366" i="16"/>
  <c r="CG372" i="21" l="1"/>
  <c r="CF372" i="21"/>
  <c r="CD372" i="21"/>
  <c r="CB373" i="21"/>
  <c r="CA373" i="21" s="1"/>
  <c r="CE372" i="21"/>
  <c r="CC372" i="21"/>
  <c r="CC371" i="20"/>
  <c r="CB372" i="20"/>
  <c r="CA373" i="20" s="1"/>
  <c r="CG371" i="20"/>
  <c r="CF371" i="20"/>
  <c r="CE371" i="20"/>
  <c r="CD371" i="20"/>
  <c r="CD367" i="16"/>
  <c r="CC367" i="16"/>
  <c r="CB368" i="16"/>
  <c r="CA368" i="16" s="1"/>
  <c r="CG367" i="16"/>
  <c r="CF367" i="16"/>
  <c r="CE367" i="16"/>
  <c r="BK372" i="21"/>
  <c r="BO372" i="21"/>
  <c r="BJ373" i="21"/>
  <c r="BI373" i="21" s="1"/>
  <c r="BM372" i="21"/>
  <c r="BN372" i="21"/>
  <c r="BL372" i="21"/>
  <c r="AC372" i="21"/>
  <c r="Z373" i="21"/>
  <c r="Y373" i="21" s="1"/>
  <c r="AE372" i="21"/>
  <c r="AD372" i="21"/>
  <c r="AB372" i="21"/>
  <c r="AA372" i="21"/>
  <c r="BB373" i="21"/>
  <c r="BC373" i="21"/>
  <c r="BF373" i="21"/>
  <c r="BD373" i="21"/>
  <c r="BA374" i="21"/>
  <c r="AZ374" i="21" s="1"/>
  <c r="BE373" i="21"/>
  <c r="AR374" i="21"/>
  <c r="AQ374" i="21" s="1"/>
  <c r="AW373" i="21"/>
  <c r="AT373" i="21"/>
  <c r="AV373" i="21"/>
  <c r="AU373" i="21"/>
  <c r="AS373" i="21"/>
  <c r="BV373" i="21"/>
  <c r="BS374" i="21"/>
  <c r="BR374" i="21" s="1"/>
  <c r="BU373" i="21"/>
  <c r="BT373" i="21"/>
  <c r="BX373" i="21"/>
  <c r="BW373" i="21"/>
  <c r="AM373" i="21"/>
  <c r="AN373" i="21"/>
  <c r="AL373" i="21"/>
  <c r="AI374" i="21"/>
  <c r="AH374" i="21" s="1"/>
  <c r="AK373" i="21"/>
  <c r="AJ373" i="21"/>
  <c r="K373" i="21"/>
  <c r="L373" i="21"/>
  <c r="J373" i="21"/>
  <c r="I373" i="21"/>
  <c r="H374" i="21"/>
  <c r="S373" i="21"/>
  <c r="V373" i="21"/>
  <c r="R373" i="21"/>
  <c r="Q374" i="21"/>
  <c r="P374" i="21" s="1"/>
  <c r="T373" i="21"/>
  <c r="U373" i="21"/>
  <c r="AV367" i="16"/>
  <c r="AM367" i="16"/>
  <c r="Z372" i="20"/>
  <c r="Y373" i="20" s="1"/>
  <c r="AC371" i="20"/>
  <c r="AB371" i="20"/>
  <c r="AD371" i="20"/>
  <c r="AA371" i="20"/>
  <c r="AE371" i="20"/>
  <c r="K371" i="20"/>
  <c r="H372" i="20"/>
  <c r="L371" i="20"/>
  <c r="I371" i="20"/>
  <c r="J371" i="20"/>
  <c r="V371" i="20"/>
  <c r="S371" i="20"/>
  <c r="R371" i="20"/>
  <c r="T371" i="20"/>
  <c r="U371" i="20"/>
  <c r="Q372" i="20"/>
  <c r="P373" i="20" s="1"/>
  <c r="AM371" i="20"/>
  <c r="AL371" i="20"/>
  <c r="AN371" i="20"/>
  <c r="AJ371" i="20"/>
  <c r="AI372" i="20"/>
  <c r="AH373" i="20" s="1"/>
  <c r="AK371" i="20"/>
  <c r="BB371" i="20"/>
  <c r="BA372" i="20"/>
  <c r="AZ373" i="20" s="1"/>
  <c r="BF371" i="20"/>
  <c r="BE371" i="20"/>
  <c r="BC371" i="20"/>
  <c r="BD371" i="20"/>
  <c r="BL371" i="20"/>
  <c r="BJ372" i="20"/>
  <c r="BI373" i="20" s="1"/>
  <c r="BN371" i="20"/>
  <c r="BK371" i="20"/>
  <c r="BO371" i="20"/>
  <c r="BM371" i="20"/>
  <c r="AW371" i="20"/>
  <c r="AV371" i="20"/>
  <c r="AR372" i="20"/>
  <c r="AQ373" i="20" s="1"/>
  <c r="AT371" i="20"/>
  <c r="AS371" i="20"/>
  <c r="AU371" i="20"/>
  <c r="BV371" i="20"/>
  <c r="BS372" i="20"/>
  <c r="BR373" i="20" s="1"/>
  <c r="BW371" i="20"/>
  <c r="BT371" i="20"/>
  <c r="BX371" i="20"/>
  <c r="BU371" i="20"/>
  <c r="J368" i="16"/>
  <c r="K368" i="16"/>
  <c r="H369" i="16"/>
  <c r="L369" i="16" s="1"/>
  <c r="I368" i="16"/>
  <c r="T367" i="16"/>
  <c r="U367" i="16"/>
  <c r="AB367" i="16"/>
  <c r="AD367" i="16"/>
  <c r="BR367" i="16"/>
  <c r="BX367" i="16"/>
  <c r="BI367" i="16"/>
  <c r="BO367" i="16"/>
  <c r="AZ367" i="16"/>
  <c r="BF367" i="16"/>
  <c r="AW367" i="16"/>
  <c r="AN367" i="16"/>
  <c r="AE367" i="16"/>
  <c r="BU367" i="16"/>
  <c r="BT367" i="16"/>
  <c r="BS368" i="16"/>
  <c r="BW368" i="16" s="1"/>
  <c r="BV367" i="16"/>
  <c r="BK367" i="16"/>
  <c r="BJ368" i="16"/>
  <c r="BN368" i="16" s="1"/>
  <c r="BL367" i="16"/>
  <c r="BM367" i="16"/>
  <c r="BC367" i="16"/>
  <c r="BA368" i="16"/>
  <c r="BE368" i="16" s="1"/>
  <c r="BB367" i="16"/>
  <c r="BD367" i="16"/>
  <c r="AT367" i="16"/>
  <c r="AS367" i="16"/>
  <c r="AR368" i="16"/>
  <c r="AQ368" i="16" s="1"/>
  <c r="AU367" i="16"/>
  <c r="AK367" i="16"/>
  <c r="AJ367" i="16"/>
  <c r="AI368" i="16"/>
  <c r="AH368" i="16" s="1"/>
  <c r="AL367" i="16"/>
  <c r="AA367" i="16"/>
  <c r="Z368" i="16"/>
  <c r="Y368" i="16" s="1"/>
  <c r="AC367" i="16"/>
  <c r="S367" i="16"/>
  <c r="R367" i="16"/>
  <c r="Q368" i="16"/>
  <c r="P368" i="16" s="1"/>
  <c r="V367" i="16"/>
  <c r="CD372" i="20" l="1"/>
  <c r="CB373" i="20"/>
  <c r="CA374" i="20" s="1"/>
  <c r="CG372" i="20"/>
  <c r="CF372" i="20"/>
  <c r="CE372" i="20"/>
  <c r="CC372" i="20"/>
  <c r="CB374" i="21"/>
  <c r="CA374" i="21" s="1"/>
  <c r="CG373" i="21"/>
  <c r="CE373" i="21"/>
  <c r="CF373" i="21"/>
  <c r="CD373" i="21"/>
  <c r="CC373" i="21"/>
  <c r="CE368" i="16"/>
  <c r="CD368" i="16"/>
  <c r="CC368" i="16"/>
  <c r="CB369" i="16"/>
  <c r="CA369" i="16" s="1"/>
  <c r="CG368" i="16"/>
  <c r="CF368" i="16"/>
  <c r="BO373" i="21"/>
  <c r="BL373" i="21"/>
  <c r="BJ374" i="21"/>
  <c r="BI374" i="21" s="1"/>
  <c r="BK373" i="21"/>
  <c r="BN373" i="21"/>
  <c r="BM373" i="21"/>
  <c r="AC373" i="21"/>
  <c r="AD373" i="21"/>
  <c r="AB373" i="21"/>
  <c r="AE373" i="21"/>
  <c r="AA373" i="21"/>
  <c r="Z374" i="21"/>
  <c r="Y374" i="21" s="1"/>
  <c r="H375" i="21"/>
  <c r="J374" i="21"/>
  <c r="K374" i="21"/>
  <c r="I374" i="21"/>
  <c r="L374" i="21"/>
  <c r="BT374" i="21"/>
  <c r="BU374" i="21"/>
  <c r="BS375" i="21"/>
  <c r="BR375" i="21" s="1"/>
  <c r="BX374" i="21"/>
  <c r="BV374" i="21"/>
  <c r="BW374" i="21"/>
  <c r="AV374" i="21"/>
  <c r="AU374" i="21"/>
  <c r="AT374" i="21"/>
  <c r="AR375" i="21"/>
  <c r="AQ375" i="21" s="1"/>
  <c r="AW374" i="21"/>
  <c r="AS374" i="21"/>
  <c r="BF374" i="21"/>
  <c r="BC374" i="21"/>
  <c r="BD374" i="21"/>
  <c r="BB374" i="21"/>
  <c r="BE374" i="21"/>
  <c r="BA375" i="21"/>
  <c r="AZ375" i="21" s="1"/>
  <c r="U374" i="21"/>
  <c r="Q375" i="21"/>
  <c r="P375" i="21" s="1"/>
  <c r="R374" i="21"/>
  <c r="V374" i="21"/>
  <c r="T374" i="21"/>
  <c r="S374" i="21"/>
  <c r="AL374" i="21"/>
  <c r="AJ374" i="21"/>
  <c r="AI375" i="21"/>
  <c r="AH375" i="21" s="1"/>
  <c r="AN374" i="21"/>
  <c r="AM374" i="21"/>
  <c r="AK374" i="21"/>
  <c r="AV368" i="16"/>
  <c r="AM368" i="16"/>
  <c r="BN372" i="20"/>
  <c r="BK372" i="20"/>
  <c r="BL372" i="20"/>
  <c r="BM372" i="20"/>
  <c r="BJ373" i="20"/>
  <c r="BI374" i="20" s="1"/>
  <c r="BO372" i="20"/>
  <c r="BD372" i="20"/>
  <c r="BF372" i="20"/>
  <c r="BC372" i="20"/>
  <c r="BB372" i="20"/>
  <c r="BE372" i="20"/>
  <c r="BA373" i="20"/>
  <c r="AZ374" i="20" s="1"/>
  <c r="AT372" i="20"/>
  <c r="AR373" i="20"/>
  <c r="AQ374" i="20" s="1"/>
  <c r="AU372" i="20"/>
  <c r="AW372" i="20"/>
  <c r="AV372" i="20"/>
  <c r="AS372" i="20"/>
  <c r="U372" i="20"/>
  <c r="T372" i="20"/>
  <c r="V372" i="20"/>
  <c r="S372" i="20"/>
  <c r="R372" i="20"/>
  <c r="Q373" i="20"/>
  <c r="P374" i="20" s="1"/>
  <c r="BX372" i="20"/>
  <c r="BU372" i="20"/>
  <c r="BT372" i="20"/>
  <c r="BW372" i="20"/>
  <c r="BV372" i="20"/>
  <c r="BS373" i="20"/>
  <c r="BR374" i="20" s="1"/>
  <c r="AJ372" i="20"/>
  <c r="AI373" i="20"/>
  <c r="AH374" i="20" s="1"/>
  <c r="AN372" i="20"/>
  <c r="AL372" i="20"/>
  <c r="AK372" i="20"/>
  <c r="AM372" i="20"/>
  <c r="J372" i="20"/>
  <c r="I372" i="20"/>
  <c r="L372" i="20"/>
  <c r="K372" i="20"/>
  <c r="H373" i="20"/>
  <c r="AE372" i="20"/>
  <c r="AD372" i="20"/>
  <c r="AC372" i="20"/>
  <c r="AA372" i="20"/>
  <c r="AB372" i="20"/>
  <c r="Z373" i="20"/>
  <c r="Y374" i="20" s="1"/>
  <c r="J369" i="16"/>
  <c r="K369" i="16"/>
  <c r="H370" i="16"/>
  <c r="L370" i="16" s="1"/>
  <c r="I369" i="16"/>
  <c r="T368" i="16"/>
  <c r="U368" i="16"/>
  <c r="AB368" i="16"/>
  <c r="AD368" i="16"/>
  <c r="BR368" i="16"/>
  <c r="BX368" i="16"/>
  <c r="BI368" i="16"/>
  <c r="BO368" i="16"/>
  <c r="AZ368" i="16"/>
  <c r="BF368" i="16"/>
  <c r="AW368" i="16"/>
  <c r="AN368" i="16"/>
  <c r="AE368" i="16"/>
  <c r="BV368" i="16"/>
  <c r="BU368" i="16"/>
  <c r="BT368" i="16"/>
  <c r="BS369" i="16"/>
  <c r="BW369" i="16" s="1"/>
  <c r="BL368" i="16"/>
  <c r="BK368" i="16"/>
  <c r="BM368" i="16"/>
  <c r="BJ369" i="16"/>
  <c r="BN369" i="16" s="1"/>
  <c r="BD368" i="16"/>
  <c r="BB368" i="16"/>
  <c r="BA369" i="16"/>
  <c r="BE369" i="16" s="1"/>
  <c r="BC368" i="16"/>
  <c r="AU368" i="16"/>
  <c r="AT368" i="16"/>
  <c r="AS368" i="16"/>
  <c r="AR369" i="16"/>
  <c r="AQ369" i="16" s="1"/>
  <c r="AL368" i="16"/>
  <c r="AK368" i="16"/>
  <c r="AJ368" i="16"/>
  <c r="AI369" i="16"/>
  <c r="AH369" i="16" s="1"/>
  <c r="AC368" i="16"/>
  <c r="AA368" i="16"/>
  <c r="Z369" i="16"/>
  <c r="Y369" i="16" s="1"/>
  <c r="S368" i="16"/>
  <c r="R368" i="16"/>
  <c r="Q369" i="16"/>
  <c r="P369" i="16" s="1"/>
  <c r="V368" i="16"/>
  <c r="CB375" i="21" l="1"/>
  <c r="CA375" i="21" s="1"/>
  <c r="CF374" i="21"/>
  <c r="CG374" i="21"/>
  <c r="CC374" i="21"/>
  <c r="CE374" i="21"/>
  <c r="CD374" i="21"/>
  <c r="CE373" i="20"/>
  <c r="CC373" i="20"/>
  <c r="CB374" i="20"/>
  <c r="CA375" i="20" s="1"/>
  <c r="CD373" i="20"/>
  <c r="CG373" i="20"/>
  <c r="CF373" i="20"/>
  <c r="CF369" i="16"/>
  <c r="CE369" i="16"/>
  <c r="CD369" i="16"/>
  <c r="CC369" i="16"/>
  <c r="CB370" i="16"/>
  <c r="CA370" i="16" s="1"/>
  <c r="CG369" i="16"/>
  <c r="BM374" i="21"/>
  <c r="BO374" i="21"/>
  <c r="BL374" i="21"/>
  <c r="BK374" i="21"/>
  <c r="BN374" i="21"/>
  <c r="BJ375" i="21"/>
  <c r="BI375" i="21" s="1"/>
  <c r="AE374" i="21"/>
  <c r="AB374" i="21"/>
  <c r="AC374" i="21"/>
  <c r="AD374" i="21"/>
  <c r="AA374" i="21"/>
  <c r="Z375" i="21"/>
  <c r="Y375" i="21" s="1"/>
  <c r="AR376" i="21"/>
  <c r="AQ376" i="21" s="1"/>
  <c r="AS375" i="21"/>
  <c r="AV375" i="21"/>
  <c r="AW375" i="21"/>
  <c r="AU375" i="21"/>
  <c r="AT375" i="21"/>
  <c r="T375" i="21"/>
  <c r="U375" i="21"/>
  <c r="R375" i="21"/>
  <c r="S375" i="21"/>
  <c r="Q376" i="21"/>
  <c r="P376" i="21" s="1"/>
  <c r="V375" i="21"/>
  <c r="AN375" i="21"/>
  <c r="AI376" i="21"/>
  <c r="AH376" i="21" s="1"/>
  <c r="AK375" i="21"/>
  <c r="AM375" i="21"/>
  <c r="AL375" i="21"/>
  <c r="AJ375" i="21"/>
  <c r="BD375" i="21"/>
  <c r="BA376" i="21"/>
  <c r="AZ376" i="21" s="1"/>
  <c r="BC375" i="21"/>
  <c r="BB375" i="21"/>
  <c r="BF375" i="21"/>
  <c r="BE375" i="21"/>
  <c r="BT375" i="21"/>
  <c r="BU375" i="21"/>
  <c r="BS376" i="21"/>
  <c r="BR376" i="21" s="1"/>
  <c r="BX375" i="21"/>
  <c r="BV375" i="21"/>
  <c r="BW375" i="21"/>
  <c r="I375" i="21"/>
  <c r="L375" i="21"/>
  <c r="H376" i="21"/>
  <c r="K375" i="21"/>
  <c r="J375" i="21"/>
  <c r="AV369" i="16"/>
  <c r="AM369" i="16"/>
  <c r="L373" i="20"/>
  <c r="K373" i="20"/>
  <c r="I373" i="20"/>
  <c r="J373" i="20"/>
  <c r="H374" i="20"/>
  <c r="BF373" i="20"/>
  <c r="BC373" i="20"/>
  <c r="BB373" i="20"/>
  <c r="BD373" i="20"/>
  <c r="BA374" i="20"/>
  <c r="AZ375" i="20" s="1"/>
  <c r="BE373" i="20"/>
  <c r="AB373" i="20"/>
  <c r="Z374" i="20"/>
  <c r="Y375" i="20" s="1"/>
  <c r="AA373" i="20"/>
  <c r="AE373" i="20"/>
  <c r="AD373" i="20"/>
  <c r="AC373" i="20"/>
  <c r="AL373" i="20"/>
  <c r="AI374" i="20"/>
  <c r="AH375" i="20" s="1"/>
  <c r="AM373" i="20"/>
  <c r="AJ373" i="20"/>
  <c r="AK373" i="20"/>
  <c r="AN373" i="20"/>
  <c r="BJ374" i="20"/>
  <c r="BI375" i="20" s="1"/>
  <c r="BM373" i="20"/>
  <c r="BL373" i="20"/>
  <c r="BO373" i="20"/>
  <c r="BK373" i="20"/>
  <c r="BN373" i="20"/>
  <c r="R373" i="20"/>
  <c r="Q374" i="20"/>
  <c r="P375" i="20" s="1"/>
  <c r="V373" i="20"/>
  <c r="U373" i="20"/>
  <c r="S373" i="20"/>
  <c r="T373" i="20"/>
  <c r="BW373" i="20"/>
  <c r="BV373" i="20"/>
  <c r="BX373" i="20"/>
  <c r="BT373" i="20"/>
  <c r="BU373" i="20"/>
  <c r="BS374" i="20"/>
  <c r="BR375" i="20" s="1"/>
  <c r="AV373" i="20"/>
  <c r="AS373" i="20"/>
  <c r="AU373" i="20"/>
  <c r="AT373" i="20"/>
  <c r="AR374" i="20"/>
  <c r="AQ375" i="20" s="1"/>
  <c r="AW373" i="20"/>
  <c r="J370" i="16"/>
  <c r="K370" i="16"/>
  <c r="H371" i="16"/>
  <c r="L371" i="16" s="1"/>
  <c r="I370" i="16"/>
  <c r="T369" i="16"/>
  <c r="U369" i="16"/>
  <c r="AB369" i="16"/>
  <c r="AD369" i="16"/>
  <c r="BR369" i="16"/>
  <c r="BX369" i="16"/>
  <c r="BI369" i="16"/>
  <c r="BO369" i="16"/>
  <c r="AZ369" i="16"/>
  <c r="BF369" i="16"/>
  <c r="AW369" i="16"/>
  <c r="AN369" i="16"/>
  <c r="AE369" i="16"/>
  <c r="BV369" i="16"/>
  <c r="BU369" i="16"/>
  <c r="BT369" i="16"/>
  <c r="BS370" i="16"/>
  <c r="BW370" i="16" s="1"/>
  <c r="BM369" i="16"/>
  <c r="BL369" i="16"/>
  <c r="BK369" i="16"/>
  <c r="BJ370" i="16"/>
  <c r="BN370" i="16" s="1"/>
  <c r="BC369" i="16"/>
  <c r="BB369" i="16"/>
  <c r="BA370" i="16"/>
  <c r="BE370" i="16" s="1"/>
  <c r="BD369" i="16"/>
  <c r="AU369" i="16"/>
  <c r="AT369" i="16"/>
  <c r="AS369" i="16"/>
  <c r="AR370" i="16"/>
  <c r="AQ370" i="16" s="1"/>
  <c r="AL369" i="16"/>
  <c r="AK369" i="16"/>
  <c r="AJ369" i="16"/>
  <c r="AI370" i="16"/>
  <c r="AH370" i="16" s="1"/>
  <c r="AC369" i="16"/>
  <c r="AA369" i="16"/>
  <c r="Z370" i="16"/>
  <c r="Y370" i="16" s="1"/>
  <c r="S369" i="16"/>
  <c r="R369" i="16"/>
  <c r="V369" i="16"/>
  <c r="Q370" i="16"/>
  <c r="P370" i="16" s="1"/>
  <c r="CF374" i="20" l="1"/>
  <c r="CD374" i="20"/>
  <c r="CC374" i="20"/>
  <c r="CB375" i="20"/>
  <c r="CA376" i="20" s="1"/>
  <c r="CG374" i="20"/>
  <c r="CE374" i="20"/>
  <c r="CC375" i="21"/>
  <c r="CB376" i="21"/>
  <c r="CA376" i="21" s="1"/>
  <c r="CG375" i="21"/>
  <c r="CF375" i="21"/>
  <c r="CE375" i="21"/>
  <c r="CD375" i="21"/>
  <c r="CG370" i="16"/>
  <c r="CF370" i="16"/>
  <c r="CE370" i="16"/>
  <c r="CD370" i="16"/>
  <c r="CC370" i="16"/>
  <c r="CB371" i="16"/>
  <c r="CA371" i="16" s="1"/>
  <c r="BO375" i="21"/>
  <c r="BJ376" i="21"/>
  <c r="BI376" i="21" s="1"/>
  <c r="BL375" i="21"/>
  <c r="BM375" i="21"/>
  <c r="BK375" i="21"/>
  <c r="BN375" i="21"/>
  <c r="AC375" i="21"/>
  <c r="AA375" i="21"/>
  <c r="AB375" i="21"/>
  <c r="Z376" i="21"/>
  <c r="Y376" i="21" s="1"/>
  <c r="AD375" i="21"/>
  <c r="AE375" i="21"/>
  <c r="AI377" i="21"/>
  <c r="AH377" i="21" s="1"/>
  <c r="AN376" i="21"/>
  <c r="AL376" i="21"/>
  <c r="AK376" i="21"/>
  <c r="AM376" i="21"/>
  <c r="AJ376" i="21"/>
  <c r="BV376" i="21"/>
  <c r="BS377" i="21"/>
  <c r="BR377" i="21" s="1"/>
  <c r="BX376" i="21"/>
  <c r="BU376" i="21"/>
  <c r="BW376" i="21"/>
  <c r="BT376" i="21"/>
  <c r="BB376" i="21"/>
  <c r="BE376" i="21"/>
  <c r="BA377" i="21"/>
  <c r="AZ377" i="21" s="1"/>
  <c r="BD376" i="21"/>
  <c r="BF376" i="21"/>
  <c r="BC376" i="21"/>
  <c r="V376" i="21"/>
  <c r="U376" i="21"/>
  <c r="R376" i="21"/>
  <c r="Q377" i="21"/>
  <c r="P377" i="21" s="1"/>
  <c r="S376" i="21"/>
  <c r="T376" i="21"/>
  <c r="K376" i="21"/>
  <c r="I376" i="21"/>
  <c r="J376" i="21"/>
  <c r="H377" i="21"/>
  <c r="L376" i="21"/>
  <c r="AT376" i="21"/>
  <c r="AW376" i="21"/>
  <c r="AV376" i="21"/>
  <c r="AU376" i="21"/>
  <c r="AR377" i="21"/>
  <c r="AQ377" i="21" s="1"/>
  <c r="AS376" i="21"/>
  <c r="AV370" i="16"/>
  <c r="AM370" i="16"/>
  <c r="BX374" i="20"/>
  <c r="BT374" i="20"/>
  <c r="BS375" i="20"/>
  <c r="BR376" i="20" s="1"/>
  <c r="BU374" i="20"/>
  <c r="BW374" i="20"/>
  <c r="BV374" i="20"/>
  <c r="AD374" i="20"/>
  <c r="AA374" i="20"/>
  <c r="AE374" i="20"/>
  <c r="AC374" i="20"/>
  <c r="Z375" i="20"/>
  <c r="Y376" i="20" s="1"/>
  <c r="AB374" i="20"/>
  <c r="AN374" i="20"/>
  <c r="AK374" i="20"/>
  <c r="AJ374" i="20"/>
  <c r="AM374" i="20"/>
  <c r="AI375" i="20"/>
  <c r="AH376" i="20" s="1"/>
  <c r="AL374" i="20"/>
  <c r="AT374" i="20"/>
  <c r="AR375" i="20"/>
  <c r="AQ376" i="20" s="1"/>
  <c r="AW374" i="20"/>
  <c r="AV374" i="20"/>
  <c r="AU374" i="20"/>
  <c r="AS374" i="20"/>
  <c r="I374" i="20"/>
  <c r="L374" i="20"/>
  <c r="K374" i="20"/>
  <c r="J374" i="20"/>
  <c r="H375" i="20"/>
  <c r="T374" i="20"/>
  <c r="V374" i="20"/>
  <c r="S374" i="20"/>
  <c r="U374" i="20"/>
  <c r="Q375" i="20"/>
  <c r="P376" i="20" s="1"/>
  <c r="R374" i="20"/>
  <c r="BN374" i="20"/>
  <c r="BJ375" i="20"/>
  <c r="BI376" i="20" s="1"/>
  <c r="BM374" i="20"/>
  <c r="BL374" i="20"/>
  <c r="BK374" i="20"/>
  <c r="BO374" i="20"/>
  <c r="BD374" i="20"/>
  <c r="BF374" i="20"/>
  <c r="BA375" i="20"/>
  <c r="AZ376" i="20" s="1"/>
  <c r="BC374" i="20"/>
  <c r="BE374" i="20"/>
  <c r="BB374" i="20"/>
  <c r="J371" i="16"/>
  <c r="K371" i="16"/>
  <c r="H372" i="16"/>
  <c r="L372" i="16" s="1"/>
  <c r="I371" i="16"/>
  <c r="T370" i="16"/>
  <c r="U370" i="16"/>
  <c r="AB370" i="16"/>
  <c r="AD370" i="16"/>
  <c r="BR370" i="16"/>
  <c r="BX370" i="16"/>
  <c r="BI370" i="16"/>
  <c r="BO370" i="16"/>
  <c r="AZ370" i="16"/>
  <c r="BF370" i="16"/>
  <c r="AW370" i="16"/>
  <c r="AN370" i="16"/>
  <c r="AE370" i="16"/>
  <c r="BV370" i="16"/>
  <c r="BU370" i="16"/>
  <c r="BT370" i="16"/>
  <c r="BS371" i="16"/>
  <c r="BW371" i="16" s="1"/>
  <c r="BM370" i="16"/>
  <c r="BL370" i="16"/>
  <c r="BJ371" i="16"/>
  <c r="BN371" i="16" s="1"/>
  <c r="BK370" i="16"/>
  <c r="BD370" i="16"/>
  <c r="BC370" i="16"/>
  <c r="BB370" i="16"/>
  <c r="BA371" i="16"/>
  <c r="BE371" i="16" s="1"/>
  <c r="AU370" i="16"/>
  <c r="AT370" i="16"/>
  <c r="AS370" i="16"/>
  <c r="AR371" i="16"/>
  <c r="AQ371" i="16" s="1"/>
  <c r="AL370" i="16"/>
  <c r="AK370" i="16"/>
  <c r="AJ370" i="16"/>
  <c r="AI371" i="16"/>
  <c r="AH371" i="16" s="1"/>
  <c r="AC370" i="16"/>
  <c r="AA370" i="16"/>
  <c r="Z371" i="16"/>
  <c r="Y371" i="16" s="1"/>
  <c r="S370" i="16"/>
  <c r="R370" i="16"/>
  <c r="Q371" i="16"/>
  <c r="P371" i="16" s="1"/>
  <c r="V370" i="16"/>
  <c r="CG375" i="20" l="1"/>
  <c r="CE375" i="20"/>
  <c r="CD375" i="20"/>
  <c r="CC375" i="20"/>
  <c r="CF375" i="20"/>
  <c r="CB376" i="20"/>
  <c r="CA377" i="20" s="1"/>
  <c r="CD376" i="21"/>
  <c r="CC376" i="21"/>
  <c r="CB377" i="21"/>
  <c r="CA377" i="21" s="1"/>
  <c r="CE376" i="21"/>
  <c r="CG376" i="21"/>
  <c r="CF376" i="21"/>
  <c r="CG371" i="16"/>
  <c r="CF371" i="16"/>
  <c r="CE371" i="16"/>
  <c r="CD371" i="16"/>
  <c r="CC371" i="16"/>
  <c r="CB372" i="16"/>
  <c r="CA372" i="16" s="1"/>
  <c r="BM376" i="21"/>
  <c r="BL376" i="21"/>
  <c r="BK376" i="21"/>
  <c r="BJ377" i="21"/>
  <c r="BI377" i="21" s="1"/>
  <c r="BN376" i="21"/>
  <c r="BO376" i="21"/>
  <c r="AB376" i="21"/>
  <c r="AD376" i="21"/>
  <c r="AA376" i="21"/>
  <c r="Z377" i="21"/>
  <c r="Y377" i="21" s="1"/>
  <c r="AC376" i="21"/>
  <c r="AE376" i="21"/>
  <c r="BD377" i="21"/>
  <c r="BF377" i="21"/>
  <c r="BB377" i="21"/>
  <c r="BA378" i="21"/>
  <c r="AZ378" i="21" s="1"/>
  <c r="BC377" i="21"/>
  <c r="BE377" i="21"/>
  <c r="BX377" i="21"/>
  <c r="BV377" i="21"/>
  <c r="BU377" i="21"/>
  <c r="BT377" i="21"/>
  <c r="BS378" i="21"/>
  <c r="BR378" i="21" s="1"/>
  <c r="BW377" i="21"/>
  <c r="V377" i="21"/>
  <c r="S377" i="21"/>
  <c r="Q378" i="21"/>
  <c r="P378" i="21" s="1"/>
  <c r="R377" i="21"/>
  <c r="T377" i="21"/>
  <c r="U377" i="21"/>
  <c r="J377" i="21"/>
  <c r="H378" i="21"/>
  <c r="L377" i="21"/>
  <c r="K377" i="21"/>
  <c r="I377" i="21"/>
  <c r="AT377" i="21"/>
  <c r="AU377" i="21"/>
  <c r="AR378" i="21"/>
  <c r="AQ378" i="21" s="1"/>
  <c r="AV377" i="21"/>
  <c r="AS377" i="21"/>
  <c r="AW377" i="21"/>
  <c r="AJ377" i="21"/>
  <c r="AM377" i="21"/>
  <c r="AK377" i="21"/>
  <c r="AI378" i="21"/>
  <c r="AH378" i="21" s="1"/>
  <c r="AN377" i="21"/>
  <c r="AL377" i="21"/>
  <c r="AV371" i="16"/>
  <c r="AM371" i="16"/>
  <c r="R375" i="20"/>
  <c r="Q376" i="20"/>
  <c r="P377" i="20" s="1"/>
  <c r="V375" i="20"/>
  <c r="T375" i="20"/>
  <c r="S375" i="20"/>
  <c r="U375" i="20"/>
  <c r="AV375" i="20"/>
  <c r="AR376" i="20"/>
  <c r="AQ377" i="20" s="1"/>
  <c r="AT375" i="20"/>
  <c r="AS375" i="20"/>
  <c r="AU375" i="20"/>
  <c r="AW375" i="20"/>
  <c r="AB375" i="20"/>
  <c r="Z376" i="20"/>
  <c r="Y377" i="20" s="1"/>
  <c r="AD375" i="20"/>
  <c r="AC375" i="20"/>
  <c r="AA375" i="20"/>
  <c r="AE375" i="20"/>
  <c r="BX375" i="20"/>
  <c r="BW375" i="20"/>
  <c r="BV375" i="20"/>
  <c r="BT375" i="20"/>
  <c r="BS376" i="20"/>
  <c r="BR377" i="20" s="1"/>
  <c r="BU375" i="20"/>
  <c r="BF375" i="20"/>
  <c r="BB375" i="20"/>
  <c r="BA376" i="20"/>
  <c r="AZ377" i="20" s="1"/>
  <c r="BE375" i="20"/>
  <c r="BD375" i="20"/>
  <c r="BC375" i="20"/>
  <c r="AL375" i="20"/>
  <c r="AN375" i="20"/>
  <c r="AJ375" i="20"/>
  <c r="AM375" i="20"/>
  <c r="AK375" i="20"/>
  <c r="AI376" i="20"/>
  <c r="AH377" i="20" s="1"/>
  <c r="BJ376" i="20"/>
  <c r="BI377" i="20" s="1"/>
  <c r="BM375" i="20"/>
  <c r="BL375" i="20"/>
  <c r="BK375" i="20"/>
  <c r="BO375" i="20"/>
  <c r="BN375" i="20"/>
  <c r="K375" i="20"/>
  <c r="I375" i="20"/>
  <c r="L375" i="20"/>
  <c r="J375" i="20"/>
  <c r="H376" i="20"/>
  <c r="J372" i="16"/>
  <c r="K372" i="16"/>
  <c r="H373" i="16"/>
  <c r="L373" i="16" s="1"/>
  <c r="I372" i="16"/>
  <c r="T371" i="16"/>
  <c r="U371" i="16"/>
  <c r="AB371" i="16"/>
  <c r="AD371" i="16"/>
  <c r="BR371" i="16"/>
  <c r="BX371" i="16"/>
  <c r="BI371" i="16"/>
  <c r="BO371" i="16"/>
  <c r="AZ371" i="16"/>
  <c r="BF371" i="16"/>
  <c r="AW371" i="16"/>
  <c r="AN371" i="16"/>
  <c r="AE371" i="16"/>
  <c r="BV371" i="16"/>
  <c r="BS372" i="16"/>
  <c r="BW372" i="16" s="1"/>
  <c r="BU371" i="16"/>
  <c r="BT371" i="16"/>
  <c r="BM371" i="16"/>
  <c r="BK371" i="16"/>
  <c r="BL371" i="16"/>
  <c r="BJ372" i="16"/>
  <c r="BN372" i="16" s="1"/>
  <c r="BD371" i="16"/>
  <c r="BC371" i="16"/>
  <c r="BA372" i="16"/>
  <c r="BE372" i="16" s="1"/>
  <c r="BB371" i="16"/>
  <c r="AU371" i="16"/>
  <c r="AT371" i="16"/>
  <c r="AS371" i="16"/>
  <c r="AR372" i="16"/>
  <c r="AQ372" i="16" s="1"/>
  <c r="AL371" i="16"/>
  <c r="AK371" i="16"/>
  <c r="AI372" i="16"/>
  <c r="AH372" i="16" s="1"/>
  <c r="AJ371" i="16"/>
  <c r="AC371" i="16"/>
  <c r="AA371" i="16"/>
  <c r="Z372" i="16"/>
  <c r="Y372" i="16" s="1"/>
  <c r="S371" i="16"/>
  <c r="R371" i="16"/>
  <c r="V371" i="16"/>
  <c r="Q372" i="16"/>
  <c r="P372" i="16" s="1"/>
  <c r="CF376" i="20" l="1"/>
  <c r="CE376" i="20"/>
  <c r="CD376" i="20"/>
  <c r="CB377" i="20"/>
  <c r="CA378" i="20" s="1"/>
  <c r="CC376" i="20"/>
  <c r="CG376" i="20"/>
  <c r="CE377" i="21"/>
  <c r="CD377" i="21"/>
  <c r="CC377" i="21"/>
  <c r="CB378" i="21"/>
  <c r="CA378" i="21" s="1"/>
  <c r="CG377" i="21"/>
  <c r="CF377" i="21"/>
  <c r="CB373" i="16"/>
  <c r="CA373" i="16" s="1"/>
  <c r="CG372" i="16"/>
  <c r="CF372" i="16"/>
  <c r="CE372" i="16"/>
  <c r="CD372" i="16"/>
  <c r="CC372" i="16"/>
  <c r="BM377" i="21"/>
  <c r="BN377" i="21"/>
  <c r="BL377" i="21"/>
  <c r="BO377" i="21"/>
  <c r="BJ378" i="21"/>
  <c r="BI378" i="21" s="1"/>
  <c r="BK377" i="21"/>
  <c r="Z378" i="21"/>
  <c r="Y378" i="21" s="1"/>
  <c r="AE377" i="21"/>
  <c r="AA377" i="21"/>
  <c r="AB377" i="21"/>
  <c r="AD377" i="21"/>
  <c r="AC377" i="21"/>
  <c r="R378" i="21"/>
  <c r="T378" i="21"/>
  <c r="V378" i="21"/>
  <c r="U378" i="21"/>
  <c r="Q379" i="21"/>
  <c r="P379" i="21" s="1"/>
  <c r="S378" i="21"/>
  <c r="K378" i="21"/>
  <c r="H379" i="21"/>
  <c r="J378" i="21"/>
  <c r="I378" i="21"/>
  <c r="L378" i="21"/>
  <c r="AL378" i="21"/>
  <c r="AJ378" i="21"/>
  <c r="AN378" i="21"/>
  <c r="AM378" i="21"/>
  <c r="AK378" i="21"/>
  <c r="AI379" i="21"/>
  <c r="AH379" i="21" s="1"/>
  <c r="BT378" i="21"/>
  <c r="BW378" i="21"/>
  <c r="BX378" i="21"/>
  <c r="BS379" i="21"/>
  <c r="BR379" i="21" s="1"/>
  <c r="BU378" i="21"/>
  <c r="BV378" i="21"/>
  <c r="BF378" i="21"/>
  <c r="BC378" i="21"/>
  <c r="BE378" i="21"/>
  <c r="BD378" i="21"/>
  <c r="BB378" i="21"/>
  <c r="BA379" i="21"/>
  <c r="AZ379" i="21" s="1"/>
  <c r="AV378" i="21"/>
  <c r="AU378" i="21"/>
  <c r="AW378" i="21"/>
  <c r="AR379" i="21"/>
  <c r="AQ379" i="21" s="1"/>
  <c r="AT378" i="21"/>
  <c r="AS378" i="21"/>
  <c r="AV372" i="16"/>
  <c r="AM372" i="16"/>
  <c r="I376" i="20"/>
  <c r="H377" i="20"/>
  <c r="K376" i="20"/>
  <c r="L376" i="20"/>
  <c r="J376" i="20"/>
  <c r="BF376" i="20"/>
  <c r="BE376" i="20"/>
  <c r="BD376" i="20"/>
  <c r="BB376" i="20"/>
  <c r="BC376" i="20"/>
  <c r="BA377" i="20"/>
  <c r="AZ378" i="20" s="1"/>
  <c r="BJ377" i="20"/>
  <c r="BI378" i="20" s="1"/>
  <c r="BO376" i="20"/>
  <c r="BN376" i="20"/>
  <c r="BL376" i="20"/>
  <c r="BK376" i="20"/>
  <c r="BM376" i="20"/>
  <c r="BT376" i="20"/>
  <c r="BS377" i="20"/>
  <c r="BR378" i="20" s="1"/>
  <c r="BX376" i="20"/>
  <c r="BV376" i="20"/>
  <c r="BU376" i="20"/>
  <c r="BW376" i="20"/>
  <c r="AN376" i="20"/>
  <c r="AL376" i="20"/>
  <c r="AK376" i="20"/>
  <c r="AJ376" i="20"/>
  <c r="AM376" i="20"/>
  <c r="AI377" i="20"/>
  <c r="AH378" i="20" s="1"/>
  <c r="T376" i="20"/>
  <c r="R376" i="20"/>
  <c r="V376" i="20"/>
  <c r="S376" i="20"/>
  <c r="Q377" i="20"/>
  <c r="P378" i="20" s="1"/>
  <c r="U376" i="20"/>
  <c r="AD376" i="20"/>
  <c r="AB376" i="20"/>
  <c r="AA376" i="20"/>
  <c r="Z377" i="20"/>
  <c r="Y378" i="20" s="1"/>
  <c r="AC376" i="20"/>
  <c r="AE376" i="20"/>
  <c r="AR377" i="20"/>
  <c r="AQ378" i="20" s="1"/>
  <c r="AV376" i="20"/>
  <c r="AU376" i="20"/>
  <c r="AT376" i="20"/>
  <c r="AS376" i="20"/>
  <c r="AW376" i="20"/>
  <c r="J373" i="16"/>
  <c r="K373" i="16"/>
  <c r="H374" i="16"/>
  <c r="L374" i="16" s="1"/>
  <c r="I373" i="16"/>
  <c r="T372" i="16"/>
  <c r="U372" i="16"/>
  <c r="AB372" i="16"/>
  <c r="AD372" i="16"/>
  <c r="BR372" i="16"/>
  <c r="BX372" i="16"/>
  <c r="BI372" i="16"/>
  <c r="BO372" i="16"/>
  <c r="AZ372" i="16"/>
  <c r="BF372" i="16"/>
  <c r="AW372" i="16"/>
  <c r="AN372" i="16"/>
  <c r="AE372" i="16"/>
  <c r="BS373" i="16"/>
  <c r="BW373" i="16" s="1"/>
  <c r="BV372" i="16"/>
  <c r="BU372" i="16"/>
  <c r="BT372" i="16"/>
  <c r="BL372" i="16"/>
  <c r="BJ373" i="16"/>
  <c r="BN373" i="16" s="1"/>
  <c r="BK372" i="16"/>
  <c r="BM372" i="16"/>
  <c r="BA373" i="16"/>
  <c r="BE373" i="16" s="1"/>
  <c r="BD372" i="16"/>
  <c r="BB372" i="16"/>
  <c r="BC372" i="16"/>
  <c r="AR373" i="16"/>
  <c r="AQ373" i="16" s="1"/>
  <c r="AU372" i="16"/>
  <c r="AT372" i="16"/>
  <c r="AS372" i="16"/>
  <c r="AI373" i="16"/>
  <c r="AH373" i="16" s="1"/>
  <c r="AL372" i="16"/>
  <c r="AJ372" i="16"/>
  <c r="AK372" i="16"/>
  <c r="Z373" i="16"/>
  <c r="Y373" i="16" s="1"/>
  <c r="AC372" i="16"/>
  <c r="AA372" i="16"/>
  <c r="S372" i="16"/>
  <c r="R372" i="16"/>
  <c r="Q373" i="16"/>
  <c r="P373" i="16" s="1"/>
  <c r="V372" i="16"/>
  <c r="CB378" i="20" l="1"/>
  <c r="CA379" i="20" s="1"/>
  <c r="CG377" i="20"/>
  <c r="CF377" i="20"/>
  <c r="CE377" i="20"/>
  <c r="CD377" i="20"/>
  <c r="CC377" i="20"/>
  <c r="CF378" i="21"/>
  <c r="CE378" i="21"/>
  <c r="CD378" i="21"/>
  <c r="CC378" i="21"/>
  <c r="CG378" i="21"/>
  <c r="CB379" i="21"/>
  <c r="CA379" i="21" s="1"/>
  <c r="CB374" i="16"/>
  <c r="CA374" i="16" s="1"/>
  <c r="CG373" i="16"/>
  <c r="CF373" i="16"/>
  <c r="CE373" i="16"/>
  <c r="CD373" i="16"/>
  <c r="CC373" i="16"/>
  <c r="BJ379" i="21"/>
  <c r="BI379" i="21" s="1"/>
  <c r="BN378" i="21"/>
  <c r="BL378" i="21"/>
  <c r="BK378" i="21"/>
  <c r="BM378" i="21"/>
  <c r="BO378" i="21"/>
  <c r="AA378" i="21"/>
  <c r="AD378" i="21"/>
  <c r="AC378" i="21"/>
  <c r="AE378" i="21"/>
  <c r="Z379" i="21"/>
  <c r="Y379" i="21" s="1"/>
  <c r="AB378" i="21"/>
  <c r="BD379" i="21"/>
  <c r="BB379" i="21"/>
  <c r="BC379" i="21"/>
  <c r="BF379" i="21"/>
  <c r="BE379" i="21"/>
  <c r="BA380" i="21"/>
  <c r="AZ380" i="21" s="1"/>
  <c r="AN379" i="21"/>
  <c r="AK379" i="21"/>
  <c r="AI380" i="21"/>
  <c r="AH380" i="21" s="1"/>
  <c r="AJ379" i="21"/>
  <c r="AM379" i="21"/>
  <c r="AL379" i="21"/>
  <c r="BT379" i="21"/>
  <c r="BU379" i="21"/>
  <c r="BS380" i="21"/>
  <c r="BR380" i="21" s="1"/>
  <c r="BX379" i="21"/>
  <c r="BV379" i="21"/>
  <c r="BW379" i="21"/>
  <c r="I379" i="21"/>
  <c r="L379" i="21"/>
  <c r="J379" i="21"/>
  <c r="K379" i="21"/>
  <c r="H380" i="21"/>
  <c r="AR380" i="21"/>
  <c r="AQ380" i="21" s="1"/>
  <c r="AV379" i="21"/>
  <c r="AS379" i="21"/>
  <c r="AU379" i="21"/>
  <c r="AT379" i="21"/>
  <c r="AW379" i="21"/>
  <c r="T379" i="21"/>
  <c r="U379" i="21"/>
  <c r="R379" i="21"/>
  <c r="Q380" i="21"/>
  <c r="P380" i="21" s="1"/>
  <c r="V379" i="21"/>
  <c r="S379" i="21"/>
  <c r="AV373" i="16"/>
  <c r="AM373" i="16"/>
  <c r="BV377" i="20"/>
  <c r="BT377" i="20"/>
  <c r="BX377" i="20"/>
  <c r="BS378" i="20"/>
  <c r="BR379" i="20" s="1"/>
  <c r="BU377" i="20"/>
  <c r="BW377" i="20"/>
  <c r="BL377" i="20"/>
  <c r="BJ378" i="20"/>
  <c r="BI379" i="20" s="1"/>
  <c r="BN377" i="20"/>
  <c r="BO377" i="20"/>
  <c r="BK377" i="20"/>
  <c r="BM377" i="20"/>
  <c r="AR378" i="20"/>
  <c r="AQ379" i="20" s="1"/>
  <c r="AW377" i="20"/>
  <c r="AV377" i="20"/>
  <c r="AT377" i="20"/>
  <c r="AU377" i="20"/>
  <c r="AS377" i="20"/>
  <c r="V377" i="20"/>
  <c r="T377" i="20"/>
  <c r="S377" i="20"/>
  <c r="R377" i="20"/>
  <c r="Q378" i="20"/>
  <c r="P379" i="20" s="1"/>
  <c r="U377" i="20"/>
  <c r="Z378" i="20"/>
  <c r="Y379" i="20" s="1"/>
  <c r="AD377" i="20"/>
  <c r="AC377" i="20"/>
  <c r="AB377" i="20"/>
  <c r="AE377" i="20"/>
  <c r="AA377" i="20"/>
  <c r="BB377" i="20"/>
  <c r="BA378" i="20"/>
  <c r="AZ379" i="20" s="1"/>
  <c r="BF377" i="20"/>
  <c r="BD377" i="20"/>
  <c r="BE377" i="20"/>
  <c r="BC377" i="20"/>
  <c r="K377" i="20"/>
  <c r="I377" i="20"/>
  <c r="L377" i="20"/>
  <c r="J377" i="20"/>
  <c r="H378" i="20"/>
  <c r="AN377" i="20"/>
  <c r="AM377" i="20"/>
  <c r="AL377" i="20"/>
  <c r="AJ377" i="20"/>
  <c r="AI378" i="20"/>
  <c r="AH379" i="20" s="1"/>
  <c r="AK377" i="20"/>
  <c r="J374" i="16"/>
  <c r="K374" i="16"/>
  <c r="H375" i="16"/>
  <c r="L375" i="16" s="1"/>
  <c r="I374" i="16"/>
  <c r="T373" i="16"/>
  <c r="U373" i="16"/>
  <c r="AB373" i="16"/>
  <c r="AD373" i="16"/>
  <c r="BR373" i="16"/>
  <c r="BX373" i="16"/>
  <c r="BI373" i="16"/>
  <c r="BO373" i="16"/>
  <c r="AZ373" i="16"/>
  <c r="BF373" i="16"/>
  <c r="AW373" i="16"/>
  <c r="AN373" i="16"/>
  <c r="AE373" i="16"/>
  <c r="BS374" i="16"/>
  <c r="BW374" i="16" s="1"/>
  <c r="BU373" i="16"/>
  <c r="BT373" i="16"/>
  <c r="BV373" i="16"/>
  <c r="BJ374" i="16"/>
  <c r="BN374" i="16" s="1"/>
  <c r="BM373" i="16"/>
  <c r="BL373" i="16"/>
  <c r="BK373" i="16"/>
  <c r="BC373" i="16"/>
  <c r="BA374" i="16"/>
  <c r="BE374" i="16" s="1"/>
  <c r="BB373" i="16"/>
  <c r="BD373" i="16"/>
  <c r="AR374" i="16"/>
  <c r="AQ374" i="16" s="1"/>
  <c r="AU373" i="16"/>
  <c r="AT373" i="16"/>
  <c r="AS373" i="16"/>
  <c r="AI374" i="16"/>
  <c r="AH374" i="16" s="1"/>
  <c r="AK373" i="16"/>
  <c r="AL373" i="16"/>
  <c r="AJ373" i="16"/>
  <c r="Z374" i="16"/>
  <c r="Y374" i="16" s="1"/>
  <c r="AC373" i="16"/>
  <c r="AA373" i="16"/>
  <c r="S373" i="16"/>
  <c r="R373" i="16"/>
  <c r="Q374" i="16"/>
  <c r="P374" i="16" s="1"/>
  <c r="V373" i="16"/>
  <c r="CG379" i="21" l="1"/>
  <c r="CF379" i="21"/>
  <c r="CE379" i="21"/>
  <c r="CC379" i="21"/>
  <c r="CB380" i="21"/>
  <c r="CA380" i="21" s="1"/>
  <c r="CD379" i="21"/>
  <c r="CG378" i="20"/>
  <c r="CF378" i="20"/>
  <c r="CE378" i="20"/>
  <c r="CB379" i="20"/>
  <c r="CA380" i="20" s="1"/>
  <c r="CD378" i="20"/>
  <c r="CC378" i="20"/>
  <c r="CC374" i="16"/>
  <c r="CB375" i="16"/>
  <c r="CA375" i="16" s="1"/>
  <c r="CG374" i="16"/>
  <c r="CF374" i="16"/>
  <c r="CE374" i="16"/>
  <c r="CD374" i="16"/>
  <c r="BN379" i="21"/>
  <c r="BM379" i="21"/>
  <c r="BO379" i="21"/>
  <c r="BL379" i="21"/>
  <c r="BJ380" i="21"/>
  <c r="BI380" i="21" s="1"/>
  <c r="BK379" i="21"/>
  <c r="AA379" i="21"/>
  <c r="AE379" i="21"/>
  <c r="AB379" i="21"/>
  <c r="AC379" i="21"/>
  <c r="AD379" i="21"/>
  <c r="Z380" i="21"/>
  <c r="Y380" i="21" s="1"/>
  <c r="BT380" i="21"/>
  <c r="BX380" i="21"/>
  <c r="BV380" i="21"/>
  <c r="BW380" i="21"/>
  <c r="BS381" i="21"/>
  <c r="BR381" i="21" s="1"/>
  <c r="BU380" i="21"/>
  <c r="BD380" i="21"/>
  <c r="BB380" i="21"/>
  <c r="BC380" i="21"/>
  <c r="BF380" i="21"/>
  <c r="BE380" i="21"/>
  <c r="BA381" i="21"/>
  <c r="AZ381" i="21" s="1"/>
  <c r="AN380" i="21"/>
  <c r="AJ380" i="21"/>
  <c r="AI381" i="21"/>
  <c r="AH381" i="21" s="1"/>
  <c r="AL380" i="21"/>
  <c r="AM380" i="21"/>
  <c r="AK380" i="21"/>
  <c r="V380" i="21"/>
  <c r="U380" i="21"/>
  <c r="S380" i="21"/>
  <c r="T380" i="21"/>
  <c r="R380" i="21"/>
  <c r="Q381" i="21"/>
  <c r="P381" i="21" s="1"/>
  <c r="AR381" i="21"/>
  <c r="AQ381" i="21" s="1"/>
  <c r="AT380" i="21"/>
  <c r="AS380" i="21"/>
  <c r="AW380" i="21"/>
  <c r="AV380" i="21"/>
  <c r="AU380" i="21"/>
  <c r="K380" i="21"/>
  <c r="H381" i="21"/>
  <c r="I380" i="21"/>
  <c r="L380" i="21"/>
  <c r="J380" i="21"/>
  <c r="AV374" i="16"/>
  <c r="AM374" i="16"/>
  <c r="K378" i="20"/>
  <c r="J378" i="20"/>
  <c r="I378" i="20"/>
  <c r="L378" i="20"/>
  <c r="H379" i="20"/>
  <c r="AT378" i="20"/>
  <c r="AR379" i="20"/>
  <c r="AQ380" i="20" s="1"/>
  <c r="AV378" i="20"/>
  <c r="AS378" i="20"/>
  <c r="AU378" i="20"/>
  <c r="AW378" i="20"/>
  <c r="BD378" i="20"/>
  <c r="BB378" i="20"/>
  <c r="BF378" i="20"/>
  <c r="BC378" i="20"/>
  <c r="BA379" i="20"/>
  <c r="AZ380" i="20" s="1"/>
  <c r="BE378" i="20"/>
  <c r="AJ378" i="20"/>
  <c r="AI379" i="20"/>
  <c r="AH380" i="20" s="1"/>
  <c r="AN378" i="20"/>
  <c r="AL378" i="20"/>
  <c r="AM378" i="20"/>
  <c r="AK378" i="20"/>
  <c r="Z379" i="20"/>
  <c r="Y380" i="20" s="1"/>
  <c r="AE378" i="20"/>
  <c r="AD378" i="20"/>
  <c r="AB378" i="20"/>
  <c r="AA378" i="20"/>
  <c r="AC378" i="20"/>
  <c r="BX378" i="20"/>
  <c r="BV378" i="20"/>
  <c r="BU378" i="20"/>
  <c r="BT378" i="20"/>
  <c r="BS379" i="20"/>
  <c r="BR380" i="20" s="1"/>
  <c r="BW378" i="20"/>
  <c r="V378" i="20"/>
  <c r="U378" i="20"/>
  <c r="T378" i="20"/>
  <c r="R378" i="20"/>
  <c r="S378" i="20"/>
  <c r="Q379" i="20"/>
  <c r="P380" i="20" s="1"/>
  <c r="BN378" i="20"/>
  <c r="BL378" i="20"/>
  <c r="BK378" i="20"/>
  <c r="BJ379" i="20"/>
  <c r="BI380" i="20" s="1"/>
  <c r="BO378" i="20"/>
  <c r="BM378" i="20"/>
  <c r="J375" i="16"/>
  <c r="K375" i="16"/>
  <c r="H376" i="16"/>
  <c r="L376" i="16" s="1"/>
  <c r="I375" i="16"/>
  <c r="T374" i="16"/>
  <c r="U374" i="16"/>
  <c r="AB374" i="16"/>
  <c r="AD374" i="16"/>
  <c r="BR374" i="16"/>
  <c r="BX374" i="16"/>
  <c r="BI374" i="16"/>
  <c r="BO374" i="16"/>
  <c r="AZ374" i="16"/>
  <c r="BF374" i="16"/>
  <c r="AW374" i="16"/>
  <c r="AN374" i="16"/>
  <c r="AE374" i="16"/>
  <c r="BT374" i="16"/>
  <c r="BS375" i="16"/>
  <c r="BW375" i="16" s="1"/>
  <c r="BV374" i="16"/>
  <c r="BU374" i="16"/>
  <c r="BJ375" i="16"/>
  <c r="BN375" i="16" s="1"/>
  <c r="BM374" i="16"/>
  <c r="BK374" i="16"/>
  <c r="BL374" i="16"/>
  <c r="BB374" i="16"/>
  <c r="BA375" i="16"/>
  <c r="BE375" i="16" s="1"/>
  <c r="BD374" i="16"/>
  <c r="BC374" i="16"/>
  <c r="AS374" i="16"/>
  <c r="AR375" i="16"/>
  <c r="AQ375" i="16" s="1"/>
  <c r="AU374" i="16"/>
  <c r="AT374" i="16"/>
  <c r="AJ374" i="16"/>
  <c r="AI375" i="16"/>
  <c r="AH375" i="16" s="1"/>
  <c r="AL374" i="16"/>
  <c r="AK374" i="16"/>
  <c r="AA374" i="16"/>
  <c r="Z375" i="16"/>
  <c r="Y375" i="16" s="1"/>
  <c r="AC374" i="16"/>
  <c r="S374" i="16"/>
  <c r="R374" i="16"/>
  <c r="Q375" i="16"/>
  <c r="P375" i="16" s="1"/>
  <c r="V374" i="16"/>
  <c r="CG380" i="21" l="1"/>
  <c r="CF380" i="21"/>
  <c r="CD380" i="21"/>
  <c r="CE380" i="21"/>
  <c r="CC380" i="21"/>
  <c r="CB381" i="21"/>
  <c r="CA381" i="21" s="1"/>
  <c r="CC379" i="20"/>
  <c r="CB380" i="20"/>
  <c r="CA381" i="20" s="1"/>
  <c r="CG379" i="20"/>
  <c r="CF379" i="20"/>
  <c r="CE379" i="20"/>
  <c r="CD379" i="20"/>
  <c r="CD375" i="16"/>
  <c r="CC375" i="16"/>
  <c r="CB376" i="16"/>
  <c r="CA376" i="16" s="1"/>
  <c r="CG375" i="16"/>
  <c r="CF375" i="16"/>
  <c r="CE375" i="16"/>
  <c r="BN380" i="21"/>
  <c r="BJ381" i="21"/>
  <c r="BI381" i="21" s="1"/>
  <c r="BK380" i="21"/>
  <c r="BL380" i="21"/>
  <c r="BM380" i="21"/>
  <c r="BO380" i="21"/>
  <c r="AC380" i="21"/>
  <c r="AA380" i="21"/>
  <c r="AE380" i="21"/>
  <c r="AB380" i="21"/>
  <c r="Z381" i="21"/>
  <c r="Y381" i="21" s="1"/>
  <c r="AD380" i="21"/>
  <c r="BB381" i="21"/>
  <c r="BF381" i="21"/>
  <c r="BD381" i="21"/>
  <c r="BE381" i="21"/>
  <c r="BA382" i="21"/>
  <c r="AZ382" i="21" s="1"/>
  <c r="BC381" i="21"/>
  <c r="K381" i="21"/>
  <c r="L381" i="21"/>
  <c r="H382" i="21"/>
  <c r="I381" i="21"/>
  <c r="J381" i="21"/>
  <c r="AV381" i="21"/>
  <c r="AT381" i="21"/>
  <c r="AR382" i="21"/>
  <c r="AQ382" i="21" s="1"/>
  <c r="AU381" i="21"/>
  <c r="AW381" i="21"/>
  <c r="AS381" i="21"/>
  <c r="BV381" i="21"/>
  <c r="BX381" i="21"/>
  <c r="BS382" i="21"/>
  <c r="BR382" i="21" s="1"/>
  <c r="BU381" i="21"/>
  <c r="BW381" i="21"/>
  <c r="BT381" i="21"/>
  <c r="V381" i="21"/>
  <c r="R381" i="21"/>
  <c r="S381" i="21"/>
  <c r="U381" i="21"/>
  <c r="T381" i="21"/>
  <c r="Q382" i="21"/>
  <c r="P382" i="21" s="1"/>
  <c r="AL381" i="21"/>
  <c r="AJ381" i="21"/>
  <c r="AN381" i="21"/>
  <c r="AK381" i="21"/>
  <c r="AI382" i="21"/>
  <c r="AH382" i="21" s="1"/>
  <c r="AM381" i="21"/>
  <c r="AV375" i="16"/>
  <c r="AM375" i="16"/>
  <c r="R379" i="20"/>
  <c r="Q380" i="20"/>
  <c r="P381" i="20" s="1"/>
  <c r="V379" i="20"/>
  <c r="T379" i="20"/>
  <c r="S379" i="20"/>
  <c r="U379" i="20"/>
  <c r="AL379" i="20"/>
  <c r="AJ379" i="20"/>
  <c r="AN379" i="20"/>
  <c r="AM379" i="20"/>
  <c r="AI380" i="20"/>
  <c r="AH381" i="20" s="1"/>
  <c r="AK379" i="20"/>
  <c r="AV379" i="20"/>
  <c r="AT379" i="20"/>
  <c r="AS379" i="20"/>
  <c r="AR380" i="20"/>
  <c r="AQ381" i="20" s="1"/>
  <c r="AW379" i="20"/>
  <c r="AU379" i="20"/>
  <c r="L379" i="20"/>
  <c r="K379" i="20"/>
  <c r="I379" i="20"/>
  <c r="J379" i="20"/>
  <c r="H380" i="20"/>
  <c r="BX379" i="20"/>
  <c r="BW379" i="20"/>
  <c r="BV379" i="20"/>
  <c r="BT379" i="20"/>
  <c r="BS380" i="20"/>
  <c r="BR381" i="20" s="1"/>
  <c r="BU379" i="20"/>
  <c r="BJ380" i="20"/>
  <c r="BI381" i="20" s="1"/>
  <c r="BN379" i="20"/>
  <c r="BM379" i="20"/>
  <c r="BL379" i="20"/>
  <c r="BO379" i="20"/>
  <c r="BK379" i="20"/>
  <c r="AB379" i="20"/>
  <c r="Z380" i="20"/>
  <c r="Y381" i="20" s="1"/>
  <c r="AD379" i="20"/>
  <c r="AC379" i="20"/>
  <c r="AA379" i="20"/>
  <c r="AE379" i="20"/>
  <c r="BF379" i="20"/>
  <c r="BD379" i="20"/>
  <c r="BC379" i="20"/>
  <c r="BB379" i="20"/>
  <c r="BE379" i="20"/>
  <c r="BA380" i="20"/>
  <c r="AZ381" i="20" s="1"/>
  <c r="J376" i="16"/>
  <c r="K376" i="16"/>
  <c r="H377" i="16"/>
  <c r="L377" i="16" s="1"/>
  <c r="I376" i="16"/>
  <c r="T375" i="16"/>
  <c r="U375" i="16"/>
  <c r="AB375" i="16"/>
  <c r="AD375" i="16"/>
  <c r="BR375" i="16"/>
  <c r="BX375" i="16"/>
  <c r="BI375" i="16"/>
  <c r="BO375" i="16"/>
  <c r="AZ375" i="16"/>
  <c r="BF375" i="16"/>
  <c r="AW375" i="16"/>
  <c r="AN375" i="16"/>
  <c r="AE375" i="16"/>
  <c r="BU375" i="16"/>
  <c r="BT375" i="16"/>
  <c r="BS376" i="16"/>
  <c r="BW376" i="16" s="1"/>
  <c r="BV375" i="16"/>
  <c r="BK375" i="16"/>
  <c r="BJ376" i="16"/>
  <c r="BN376" i="16" s="1"/>
  <c r="BL375" i="16"/>
  <c r="BM375" i="16"/>
  <c r="BC375" i="16"/>
  <c r="BA376" i="16"/>
  <c r="BE376" i="16" s="1"/>
  <c r="BD375" i="16"/>
  <c r="BB375" i="16"/>
  <c r="AT375" i="16"/>
  <c r="AS375" i="16"/>
  <c r="AR376" i="16"/>
  <c r="AQ376" i="16" s="1"/>
  <c r="AU375" i="16"/>
  <c r="AK375" i="16"/>
  <c r="AJ375" i="16"/>
  <c r="AI376" i="16"/>
  <c r="AH376" i="16" s="1"/>
  <c r="AL375" i="16"/>
  <c r="AA375" i="16"/>
  <c r="Z376" i="16"/>
  <c r="Y376" i="16" s="1"/>
  <c r="AC375" i="16"/>
  <c r="S375" i="16"/>
  <c r="R375" i="16"/>
  <c r="Q376" i="16"/>
  <c r="P376" i="16" s="1"/>
  <c r="V375" i="16"/>
  <c r="CB382" i="21" l="1"/>
  <c r="CA382" i="21" s="1"/>
  <c r="CG381" i="21"/>
  <c r="CE381" i="21"/>
  <c r="CD381" i="21"/>
  <c r="CF381" i="21"/>
  <c r="CC381" i="21"/>
  <c r="CD380" i="20"/>
  <c r="CB381" i="20"/>
  <c r="CA382" i="20" s="1"/>
  <c r="CC380" i="20"/>
  <c r="CG380" i="20"/>
  <c r="CE380" i="20"/>
  <c r="CF380" i="20"/>
  <c r="CE376" i="16"/>
  <c r="CD376" i="16"/>
  <c r="CC376" i="16"/>
  <c r="CB377" i="16"/>
  <c r="CA377" i="16" s="1"/>
  <c r="CG376" i="16"/>
  <c r="CF376" i="16"/>
  <c r="BM381" i="21"/>
  <c r="BK381" i="21"/>
  <c r="BO381" i="21"/>
  <c r="BN381" i="21"/>
  <c r="BJ382" i="21"/>
  <c r="BI382" i="21" s="1"/>
  <c r="BL381" i="21"/>
  <c r="AA381" i="21"/>
  <c r="Z382" i="21"/>
  <c r="Y382" i="21" s="1"/>
  <c r="AC381" i="21"/>
  <c r="AE381" i="21"/>
  <c r="AB381" i="21"/>
  <c r="AD381" i="21"/>
  <c r="T382" i="21"/>
  <c r="R382" i="21"/>
  <c r="Q383" i="21"/>
  <c r="P383" i="21" s="1"/>
  <c r="U382" i="21"/>
  <c r="V382" i="21"/>
  <c r="S382" i="21"/>
  <c r="I382" i="21"/>
  <c r="L382" i="21"/>
  <c r="J382" i="21"/>
  <c r="H383" i="21"/>
  <c r="K382" i="21"/>
  <c r="BX382" i="21"/>
  <c r="BT382" i="21"/>
  <c r="BW382" i="21"/>
  <c r="BV382" i="21"/>
  <c r="BS383" i="21"/>
  <c r="BR383" i="21" s="1"/>
  <c r="BU382" i="21"/>
  <c r="AT382" i="21"/>
  <c r="AR383" i="21"/>
  <c r="AQ383" i="21" s="1"/>
  <c r="AV382" i="21"/>
  <c r="AU382" i="21"/>
  <c r="AW382" i="21"/>
  <c r="AS382" i="21"/>
  <c r="AJ382" i="21"/>
  <c r="AN382" i="21"/>
  <c r="AL382" i="21"/>
  <c r="AI383" i="21"/>
  <c r="AH383" i="21" s="1"/>
  <c r="AK382" i="21"/>
  <c r="AM382" i="21"/>
  <c r="BD382" i="21"/>
  <c r="BF382" i="21"/>
  <c r="BB382" i="21"/>
  <c r="BE382" i="21"/>
  <c r="BC382" i="21"/>
  <c r="BA383" i="21"/>
  <c r="AZ383" i="21" s="1"/>
  <c r="AV376" i="16"/>
  <c r="AM376" i="16"/>
  <c r="BF380" i="20"/>
  <c r="BE380" i="20"/>
  <c r="BD380" i="20"/>
  <c r="BC380" i="20"/>
  <c r="BB380" i="20"/>
  <c r="BA381" i="20"/>
  <c r="AZ382" i="20" s="1"/>
  <c r="BT380" i="20"/>
  <c r="BS381" i="20"/>
  <c r="BR382" i="20" s="1"/>
  <c r="BX380" i="20"/>
  <c r="BW380" i="20"/>
  <c r="BV380" i="20"/>
  <c r="BU380" i="20"/>
  <c r="AN380" i="20"/>
  <c r="AL380" i="20"/>
  <c r="AK380" i="20"/>
  <c r="AJ380" i="20"/>
  <c r="AM380" i="20"/>
  <c r="AI381" i="20"/>
  <c r="AH382" i="20" s="1"/>
  <c r="AD380" i="20"/>
  <c r="AB380" i="20"/>
  <c r="AA380" i="20"/>
  <c r="Z381" i="20"/>
  <c r="Y382" i="20" s="1"/>
  <c r="AC380" i="20"/>
  <c r="AE380" i="20"/>
  <c r="T380" i="20"/>
  <c r="R380" i="20"/>
  <c r="Q381" i="20"/>
  <c r="P382" i="20" s="1"/>
  <c r="V380" i="20"/>
  <c r="S380" i="20"/>
  <c r="U380" i="20"/>
  <c r="BJ381" i="20"/>
  <c r="BI382" i="20" s="1"/>
  <c r="BO380" i="20"/>
  <c r="BN380" i="20"/>
  <c r="BM380" i="20"/>
  <c r="BL380" i="20"/>
  <c r="BK380" i="20"/>
  <c r="I380" i="20"/>
  <c r="H381" i="20"/>
  <c r="K380" i="20"/>
  <c r="L380" i="20"/>
  <c r="J380" i="20"/>
  <c r="AR381" i="20"/>
  <c r="AQ382" i="20" s="1"/>
  <c r="AV380" i="20"/>
  <c r="AU380" i="20"/>
  <c r="AT380" i="20"/>
  <c r="AS380" i="20"/>
  <c r="AW380" i="20"/>
  <c r="J377" i="16"/>
  <c r="K377" i="16"/>
  <c r="H378" i="16"/>
  <c r="L378" i="16" s="1"/>
  <c r="I377" i="16"/>
  <c r="T376" i="16"/>
  <c r="U376" i="16"/>
  <c r="AB376" i="16"/>
  <c r="AD376" i="16"/>
  <c r="BR376" i="16"/>
  <c r="BX376" i="16"/>
  <c r="BI376" i="16"/>
  <c r="BO376" i="16"/>
  <c r="AZ376" i="16"/>
  <c r="BF376" i="16"/>
  <c r="AW376" i="16"/>
  <c r="AN376" i="16"/>
  <c r="AE376" i="16"/>
  <c r="BV376" i="16"/>
  <c r="BU376" i="16"/>
  <c r="BT376" i="16"/>
  <c r="BS377" i="16"/>
  <c r="BW377" i="16" s="1"/>
  <c r="BL376" i="16"/>
  <c r="BK376" i="16"/>
  <c r="BM376" i="16"/>
  <c r="BJ377" i="16"/>
  <c r="BN377" i="16" s="1"/>
  <c r="BD376" i="16"/>
  <c r="BB376" i="16"/>
  <c r="BA377" i="16"/>
  <c r="BE377" i="16" s="1"/>
  <c r="BC376" i="16"/>
  <c r="AU376" i="16"/>
  <c r="AT376" i="16"/>
  <c r="AS376" i="16"/>
  <c r="AR377" i="16"/>
  <c r="AQ377" i="16" s="1"/>
  <c r="AL376" i="16"/>
  <c r="AK376" i="16"/>
  <c r="AJ376" i="16"/>
  <c r="AI377" i="16"/>
  <c r="AH377" i="16" s="1"/>
  <c r="AC376" i="16"/>
  <c r="AA376" i="16"/>
  <c r="Z377" i="16"/>
  <c r="Y377" i="16" s="1"/>
  <c r="S376" i="16"/>
  <c r="R376" i="16"/>
  <c r="Q377" i="16"/>
  <c r="P377" i="16" s="1"/>
  <c r="V376" i="16"/>
  <c r="CE381" i="20" l="1"/>
  <c r="CC381" i="20"/>
  <c r="CB382" i="20"/>
  <c r="CA383" i="20" s="1"/>
  <c r="CG381" i="20"/>
  <c r="CF381" i="20"/>
  <c r="CD381" i="20"/>
  <c r="CB383" i="21"/>
  <c r="CA383" i="21" s="1"/>
  <c r="CF382" i="21"/>
  <c r="CE382" i="21"/>
  <c r="CG382" i="21"/>
  <c r="CD382" i="21"/>
  <c r="CC382" i="21"/>
  <c r="CF377" i="16"/>
  <c r="CE377" i="16"/>
  <c r="CD377" i="16"/>
  <c r="CC377" i="16"/>
  <c r="CB378" i="16"/>
  <c r="CA378" i="16" s="1"/>
  <c r="CG377" i="16"/>
  <c r="BN382" i="21"/>
  <c r="BK382" i="21"/>
  <c r="BM382" i="21"/>
  <c r="BO382" i="21"/>
  <c r="BL382" i="21"/>
  <c r="BJ383" i="21"/>
  <c r="BI383" i="21" s="1"/>
  <c r="Z383" i="21"/>
  <c r="Y383" i="21" s="1"/>
  <c r="AB382" i="21"/>
  <c r="AA382" i="21"/>
  <c r="AE382" i="21"/>
  <c r="AD382" i="21"/>
  <c r="AC382" i="21"/>
  <c r="AV383" i="21"/>
  <c r="AR384" i="21"/>
  <c r="AQ384" i="21" s="1"/>
  <c r="AW383" i="21"/>
  <c r="AS383" i="21"/>
  <c r="AU383" i="21"/>
  <c r="AT383" i="21"/>
  <c r="BF383" i="21"/>
  <c r="BB383" i="21"/>
  <c r="BA384" i="21"/>
  <c r="AZ384" i="21" s="1"/>
  <c r="BD383" i="21"/>
  <c r="BE383" i="21"/>
  <c r="BC383" i="21"/>
  <c r="AL383" i="21"/>
  <c r="AN383" i="21"/>
  <c r="AM383" i="21"/>
  <c r="AK383" i="21"/>
  <c r="AI384" i="21"/>
  <c r="AH384" i="21" s="1"/>
  <c r="AJ383" i="21"/>
  <c r="R383" i="21"/>
  <c r="V383" i="21"/>
  <c r="T383" i="21"/>
  <c r="U383" i="21"/>
  <c r="S383" i="21"/>
  <c r="Q384" i="21"/>
  <c r="P384" i="21" s="1"/>
  <c r="K383" i="21"/>
  <c r="I383" i="21"/>
  <c r="J383" i="21"/>
  <c r="L383" i="21"/>
  <c r="H384" i="21"/>
  <c r="BV383" i="21"/>
  <c r="BT383" i="21"/>
  <c r="BX383" i="21"/>
  <c r="BU383" i="21"/>
  <c r="BS384" i="21"/>
  <c r="BR384" i="21" s="1"/>
  <c r="BW383" i="21"/>
  <c r="AV377" i="16"/>
  <c r="AM377" i="16"/>
  <c r="BB381" i="20"/>
  <c r="BA382" i="20"/>
  <c r="AZ383" i="20" s="1"/>
  <c r="BF381" i="20"/>
  <c r="BE381" i="20"/>
  <c r="BD381" i="20"/>
  <c r="BC381" i="20"/>
  <c r="AI382" i="20"/>
  <c r="AH383" i="20" s="1"/>
  <c r="AN381" i="20"/>
  <c r="AM381" i="20"/>
  <c r="AL381" i="20"/>
  <c r="AK381" i="20"/>
  <c r="AJ381" i="20"/>
  <c r="AR382" i="20"/>
  <c r="AQ383" i="20" s="1"/>
  <c r="AW381" i="20"/>
  <c r="AV381" i="20"/>
  <c r="AU381" i="20"/>
  <c r="AT381" i="20"/>
  <c r="AS381" i="20"/>
  <c r="K381" i="20"/>
  <c r="I381" i="20"/>
  <c r="H382" i="20"/>
  <c r="L381" i="20"/>
  <c r="J381" i="20"/>
  <c r="BL381" i="20"/>
  <c r="BJ382" i="20"/>
  <c r="BI383" i="20" s="1"/>
  <c r="BO381" i="20"/>
  <c r="BN381" i="20"/>
  <c r="BM381" i="20"/>
  <c r="BK381" i="20"/>
  <c r="V381" i="20"/>
  <c r="T381" i="20"/>
  <c r="S381" i="20"/>
  <c r="R381" i="20"/>
  <c r="Q382" i="20"/>
  <c r="P383" i="20" s="1"/>
  <c r="U381" i="20"/>
  <c r="BV381" i="20"/>
  <c r="BT381" i="20"/>
  <c r="BS382" i="20"/>
  <c r="BR383" i="20" s="1"/>
  <c r="BX381" i="20"/>
  <c r="BU381" i="20"/>
  <c r="BW381" i="20"/>
  <c r="Z382" i="20"/>
  <c r="Y383" i="20" s="1"/>
  <c r="AD381" i="20"/>
  <c r="AC381" i="20"/>
  <c r="AB381" i="20"/>
  <c r="AA381" i="20"/>
  <c r="AE381" i="20"/>
  <c r="J378" i="16"/>
  <c r="K378" i="16"/>
  <c r="H379" i="16"/>
  <c r="L379" i="16" s="1"/>
  <c r="I378" i="16"/>
  <c r="T377" i="16"/>
  <c r="U377" i="16"/>
  <c r="AB377" i="16"/>
  <c r="AD377" i="16"/>
  <c r="BR377" i="16"/>
  <c r="BX377" i="16"/>
  <c r="BI377" i="16"/>
  <c r="BO377" i="16"/>
  <c r="AZ377" i="16"/>
  <c r="BF377" i="16"/>
  <c r="AW377" i="16"/>
  <c r="AN377" i="16"/>
  <c r="AE377" i="16"/>
  <c r="BV377" i="16"/>
  <c r="BU377" i="16"/>
  <c r="BT377" i="16"/>
  <c r="BS378" i="16"/>
  <c r="BW378" i="16" s="1"/>
  <c r="BM377" i="16"/>
  <c r="BL377" i="16"/>
  <c r="BK377" i="16"/>
  <c r="BJ378" i="16"/>
  <c r="BN378" i="16" s="1"/>
  <c r="BC377" i="16"/>
  <c r="BB377" i="16"/>
  <c r="BA378" i="16"/>
  <c r="BE378" i="16" s="1"/>
  <c r="BD377" i="16"/>
  <c r="AU377" i="16"/>
  <c r="AT377" i="16"/>
  <c r="AS377" i="16"/>
  <c r="AR378" i="16"/>
  <c r="AQ378" i="16" s="1"/>
  <c r="AL377" i="16"/>
  <c r="AK377" i="16"/>
  <c r="AJ377" i="16"/>
  <c r="AI378" i="16"/>
  <c r="AH378" i="16" s="1"/>
  <c r="AC377" i="16"/>
  <c r="AA377" i="16"/>
  <c r="Z378" i="16"/>
  <c r="Y378" i="16" s="1"/>
  <c r="S377" i="16"/>
  <c r="R377" i="16"/>
  <c r="Q378" i="16"/>
  <c r="P378" i="16" s="1"/>
  <c r="V377" i="16"/>
  <c r="CC383" i="21" l="1"/>
  <c r="CB384" i="21"/>
  <c r="CA384" i="21" s="1"/>
  <c r="CG383" i="21"/>
  <c r="CF383" i="21"/>
  <c r="CE383" i="21"/>
  <c r="CD383" i="21"/>
  <c r="CF382" i="20"/>
  <c r="CD382" i="20"/>
  <c r="CC382" i="20"/>
  <c r="CE382" i="20"/>
  <c r="CB383" i="20"/>
  <c r="CA384" i="20" s="1"/>
  <c r="CG382" i="20"/>
  <c r="CG378" i="16"/>
  <c r="CF378" i="16"/>
  <c r="CE378" i="16"/>
  <c r="CD378" i="16"/>
  <c r="CC378" i="16"/>
  <c r="CB379" i="16"/>
  <c r="CA379" i="16" s="1"/>
  <c r="BK383" i="21"/>
  <c r="BM383" i="21"/>
  <c r="BO383" i="21"/>
  <c r="BN383" i="21"/>
  <c r="BJ384" i="21"/>
  <c r="BI384" i="21" s="1"/>
  <c r="BL383" i="21"/>
  <c r="AB383" i="21"/>
  <c r="AE383" i="21"/>
  <c r="AC383" i="21"/>
  <c r="AA383" i="21"/>
  <c r="AD383" i="21"/>
  <c r="Z384" i="21"/>
  <c r="Y384" i="21" s="1"/>
  <c r="I384" i="21"/>
  <c r="K384" i="21"/>
  <c r="L384" i="21"/>
  <c r="H385" i="21"/>
  <c r="J384" i="21"/>
  <c r="BT384" i="21"/>
  <c r="BX384" i="21"/>
  <c r="BV384" i="21"/>
  <c r="BS385" i="21"/>
  <c r="BR385" i="21" s="1"/>
  <c r="BU384" i="21"/>
  <c r="BW384" i="21"/>
  <c r="AN384" i="21"/>
  <c r="AJ384" i="21"/>
  <c r="AM384" i="21"/>
  <c r="AK384" i="21"/>
  <c r="AI385" i="21"/>
  <c r="AH385" i="21" s="1"/>
  <c r="AL384" i="21"/>
  <c r="T384" i="21"/>
  <c r="V384" i="21"/>
  <c r="Q385" i="21"/>
  <c r="P385" i="21" s="1"/>
  <c r="S384" i="21"/>
  <c r="U384" i="21"/>
  <c r="R384" i="21"/>
  <c r="BD384" i="21"/>
  <c r="BB384" i="21"/>
  <c r="BA385" i="21"/>
  <c r="AZ385" i="21" s="1"/>
  <c r="BE384" i="21"/>
  <c r="BC384" i="21"/>
  <c r="BF384" i="21"/>
  <c r="AR385" i="21"/>
  <c r="AQ385" i="21" s="1"/>
  <c r="AT384" i="21"/>
  <c r="AU384" i="21"/>
  <c r="AW384" i="21"/>
  <c r="AV384" i="21"/>
  <c r="AS384" i="21"/>
  <c r="AV378" i="16"/>
  <c r="AM378" i="16"/>
  <c r="Q383" i="20"/>
  <c r="P384" i="20" s="1"/>
  <c r="V382" i="20"/>
  <c r="U382" i="20"/>
  <c r="T382" i="20"/>
  <c r="S382" i="20"/>
  <c r="R382" i="20"/>
  <c r="AT382" i="20"/>
  <c r="AS382" i="20"/>
  <c r="AR383" i="20"/>
  <c r="AQ384" i="20" s="1"/>
  <c r="AW382" i="20"/>
  <c r="AV382" i="20"/>
  <c r="AU382" i="20"/>
  <c r="BN382" i="20"/>
  <c r="BM382" i="20"/>
  <c r="BL382" i="20"/>
  <c r="BK382" i="20"/>
  <c r="BJ383" i="20"/>
  <c r="BI384" i="20" s="1"/>
  <c r="BO382" i="20"/>
  <c r="BX382" i="20"/>
  <c r="BW382" i="20"/>
  <c r="BV382" i="20"/>
  <c r="BU382" i="20"/>
  <c r="BT382" i="20"/>
  <c r="BS383" i="20"/>
  <c r="BR384" i="20" s="1"/>
  <c r="BD382" i="20"/>
  <c r="BC382" i="20"/>
  <c r="BB382" i="20"/>
  <c r="BA383" i="20"/>
  <c r="AZ384" i="20" s="1"/>
  <c r="BF382" i="20"/>
  <c r="BE382" i="20"/>
  <c r="Z383" i="20"/>
  <c r="Y384" i="20" s="1"/>
  <c r="AE382" i="20"/>
  <c r="AD382" i="20"/>
  <c r="AC382" i="20"/>
  <c r="AB382" i="20"/>
  <c r="AA382" i="20"/>
  <c r="L382" i="20"/>
  <c r="K382" i="20"/>
  <c r="J382" i="20"/>
  <c r="I382" i="20"/>
  <c r="H383" i="20"/>
  <c r="AJ382" i="20"/>
  <c r="AI383" i="20"/>
  <c r="AH384" i="20" s="1"/>
  <c r="AN382" i="20"/>
  <c r="AM382" i="20"/>
  <c r="AL382" i="20"/>
  <c r="AK382" i="20"/>
  <c r="J379" i="16"/>
  <c r="K379" i="16"/>
  <c r="H380" i="16"/>
  <c r="L380" i="16" s="1"/>
  <c r="I379" i="16"/>
  <c r="T378" i="16"/>
  <c r="U378" i="16"/>
  <c r="AB378" i="16"/>
  <c r="AD378" i="16"/>
  <c r="BR378" i="16"/>
  <c r="BX378" i="16"/>
  <c r="BI378" i="16"/>
  <c r="BO378" i="16"/>
  <c r="AZ378" i="16"/>
  <c r="BF378" i="16"/>
  <c r="AW378" i="16"/>
  <c r="AN378" i="16"/>
  <c r="AE378" i="16"/>
  <c r="BV378" i="16"/>
  <c r="BU378" i="16"/>
  <c r="BS379" i="16"/>
  <c r="BW379" i="16" s="1"/>
  <c r="BT378" i="16"/>
  <c r="BM378" i="16"/>
  <c r="BL378" i="16"/>
  <c r="BJ379" i="16"/>
  <c r="BN379" i="16" s="1"/>
  <c r="BK378" i="16"/>
  <c r="BD378" i="16"/>
  <c r="BC378" i="16"/>
  <c r="BB378" i="16"/>
  <c r="BA379" i="16"/>
  <c r="BE379" i="16" s="1"/>
  <c r="AU378" i="16"/>
  <c r="AT378" i="16"/>
  <c r="AS378" i="16"/>
  <c r="AR379" i="16"/>
  <c r="AQ379" i="16" s="1"/>
  <c r="AL378" i="16"/>
  <c r="AK378" i="16"/>
  <c r="AJ378" i="16"/>
  <c r="AI379" i="16"/>
  <c r="AH379" i="16" s="1"/>
  <c r="AC378" i="16"/>
  <c r="AA378" i="16"/>
  <c r="Z379" i="16"/>
  <c r="Y379" i="16" s="1"/>
  <c r="S378" i="16"/>
  <c r="R378" i="16"/>
  <c r="Q379" i="16"/>
  <c r="P379" i="16" s="1"/>
  <c r="V378" i="16"/>
  <c r="CG383" i="20" l="1"/>
  <c r="CE383" i="20"/>
  <c r="CD383" i="20"/>
  <c r="CC383" i="20"/>
  <c r="CB384" i="20"/>
  <c r="CA385" i="20" s="1"/>
  <c r="CF383" i="20"/>
  <c r="CD384" i="21"/>
  <c r="CC384" i="21"/>
  <c r="CG384" i="21"/>
  <c r="CB385" i="21"/>
  <c r="CA385" i="21" s="1"/>
  <c r="CF384" i="21"/>
  <c r="CE384" i="21"/>
  <c r="CG379" i="16"/>
  <c r="CF379" i="16"/>
  <c r="CE379" i="16"/>
  <c r="CD379" i="16"/>
  <c r="CC379" i="16"/>
  <c r="CB380" i="16"/>
  <c r="CA380" i="16" s="1"/>
  <c r="BN384" i="21"/>
  <c r="BM384" i="21"/>
  <c r="BO384" i="21"/>
  <c r="BK384" i="21"/>
  <c r="BJ385" i="21"/>
  <c r="BI385" i="21" s="1"/>
  <c r="BL384" i="21"/>
  <c r="AB384" i="21"/>
  <c r="AE384" i="21"/>
  <c r="AA384" i="21"/>
  <c r="AC384" i="21"/>
  <c r="Z385" i="21"/>
  <c r="Y385" i="21" s="1"/>
  <c r="AD384" i="21"/>
  <c r="BV385" i="21"/>
  <c r="H53" i="3" s="1"/>
  <c r="I53" i="3" s="1"/>
  <c r="BX385" i="21"/>
  <c r="BW385" i="21"/>
  <c r="BS386" i="21"/>
  <c r="BR386" i="21" s="1"/>
  <c r="BT385" i="21"/>
  <c r="BU385" i="21"/>
  <c r="AL385" i="21"/>
  <c r="H49" i="3" s="1"/>
  <c r="I49" i="3" s="1"/>
  <c r="AJ385" i="21"/>
  <c r="AK385" i="21"/>
  <c r="AN385" i="21"/>
  <c r="AI386" i="21"/>
  <c r="AH386" i="21" s="1"/>
  <c r="AM385" i="21"/>
  <c r="AV385" i="21"/>
  <c r="AT385" i="21"/>
  <c r="AW385" i="21"/>
  <c r="AR386" i="21"/>
  <c r="AQ386" i="21" s="1"/>
  <c r="AS385" i="21"/>
  <c r="AU385" i="21"/>
  <c r="H50" i="3" s="1"/>
  <c r="I50" i="3" s="1"/>
  <c r="V385" i="21"/>
  <c r="R385" i="21"/>
  <c r="Q386" i="21"/>
  <c r="P386" i="21" s="1"/>
  <c r="T385" i="21"/>
  <c r="H47" i="3" s="1"/>
  <c r="I47" i="3" s="1"/>
  <c r="S385" i="21"/>
  <c r="U385" i="21"/>
  <c r="BB385" i="21"/>
  <c r="BF385" i="21"/>
  <c r="BD385" i="21"/>
  <c r="H51" i="3" s="1"/>
  <c r="I51" i="3" s="1"/>
  <c r="BE385" i="21"/>
  <c r="BA386" i="21"/>
  <c r="AZ386" i="21" s="1"/>
  <c r="BC385" i="21"/>
  <c r="K385" i="21"/>
  <c r="I385" i="21"/>
  <c r="J385" i="21"/>
  <c r="H386" i="21"/>
  <c r="L385" i="21"/>
  <c r="AV379" i="16"/>
  <c r="AM379" i="16"/>
  <c r="H384" i="20"/>
  <c r="L383" i="20"/>
  <c r="K383" i="20"/>
  <c r="J383" i="20"/>
  <c r="I383" i="20"/>
  <c r="AB383" i="20"/>
  <c r="AA383" i="20"/>
  <c r="Z384" i="20"/>
  <c r="Y385" i="20" s="1"/>
  <c r="AE383" i="20"/>
  <c r="AD383" i="20"/>
  <c r="AC383" i="20"/>
  <c r="BS384" i="20"/>
  <c r="BR385" i="20" s="1"/>
  <c r="BX383" i="20"/>
  <c r="BW383" i="20"/>
  <c r="BV383" i="20"/>
  <c r="BU383" i="20"/>
  <c r="BT383" i="20"/>
  <c r="BJ384" i="20"/>
  <c r="BI385" i="20" s="1"/>
  <c r="BO383" i="20"/>
  <c r="BN383" i="20"/>
  <c r="BM383" i="20"/>
  <c r="BL383" i="20"/>
  <c r="BK383" i="20"/>
  <c r="AV383" i="20"/>
  <c r="AU383" i="20"/>
  <c r="AT383" i="20"/>
  <c r="AS383" i="20"/>
  <c r="AR384" i="20"/>
  <c r="AQ385" i="20" s="1"/>
  <c r="AW383" i="20"/>
  <c r="AL383" i="20"/>
  <c r="AK383" i="20"/>
  <c r="AJ383" i="20"/>
  <c r="AI384" i="20"/>
  <c r="AH385" i="20" s="1"/>
  <c r="AN383" i="20"/>
  <c r="AM383" i="20"/>
  <c r="R383" i="20"/>
  <c r="Q384" i="20"/>
  <c r="P385" i="20" s="1"/>
  <c r="V383" i="20"/>
  <c r="U383" i="20"/>
  <c r="T383" i="20"/>
  <c r="S383" i="20"/>
  <c r="BF383" i="20"/>
  <c r="BE383" i="20"/>
  <c r="BD383" i="20"/>
  <c r="BC383" i="20"/>
  <c r="BB383" i="20"/>
  <c r="BA384" i="20"/>
  <c r="AZ385" i="20" s="1"/>
  <c r="J380" i="16"/>
  <c r="K380" i="16"/>
  <c r="H381" i="16"/>
  <c r="L381" i="16" s="1"/>
  <c r="I380" i="16"/>
  <c r="T379" i="16"/>
  <c r="U379" i="16"/>
  <c r="AB379" i="16"/>
  <c r="AD379" i="16"/>
  <c r="BR379" i="16"/>
  <c r="BX379" i="16"/>
  <c r="BI379" i="16"/>
  <c r="BO379" i="16"/>
  <c r="AZ379" i="16"/>
  <c r="BF379" i="16"/>
  <c r="AW379" i="16"/>
  <c r="AN379" i="16"/>
  <c r="AE379" i="16"/>
  <c r="BV379" i="16"/>
  <c r="BU379" i="16"/>
  <c r="BT379" i="16"/>
  <c r="BS380" i="16"/>
  <c r="BW380" i="16" s="1"/>
  <c r="BM379" i="16"/>
  <c r="BK379" i="16"/>
  <c r="BJ380" i="16"/>
  <c r="BN380" i="16" s="1"/>
  <c r="BL379" i="16"/>
  <c r="BD379" i="16"/>
  <c r="BC379" i="16"/>
  <c r="BB379" i="16"/>
  <c r="BA380" i="16"/>
  <c r="BE380" i="16" s="1"/>
  <c r="AU379" i="16"/>
  <c r="AT379" i="16"/>
  <c r="AS379" i="16"/>
  <c r="AR380" i="16"/>
  <c r="AQ380" i="16" s="1"/>
  <c r="AL379" i="16"/>
  <c r="AK379" i="16"/>
  <c r="AI380" i="16"/>
  <c r="AH380" i="16" s="1"/>
  <c r="AJ379" i="16"/>
  <c r="AC379" i="16"/>
  <c r="AA379" i="16"/>
  <c r="Z380" i="16"/>
  <c r="Y380" i="16" s="1"/>
  <c r="S379" i="16"/>
  <c r="R379" i="16"/>
  <c r="Q380" i="16"/>
  <c r="P380" i="16" s="1"/>
  <c r="V379" i="16"/>
  <c r="CF384" i="20" l="1"/>
  <c r="CE384" i="20"/>
  <c r="CD384" i="20"/>
  <c r="CG384" i="20"/>
  <c r="CC384" i="20"/>
  <c r="CB385" i="20"/>
  <c r="CA386" i="20" s="1"/>
  <c r="CE385" i="21"/>
  <c r="H54" i="3" s="1"/>
  <c r="I54" i="3" s="1"/>
  <c r="CD385" i="21"/>
  <c r="CC385" i="21"/>
  <c r="CB386" i="21"/>
  <c r="CA386" i="21" s="1"/>
  <c r="CG385" i="21"/>
  <c r="CF385" i="21"/>
  <c r="CB381" i="16"/>
  <c r="CA381" i="16" s="1"/>
  <c r="CG380" i="16"/>
  <c r="CF380" i="16"/>
  <c r="CE380" i="16"/>
  <c r="CD380" i="16"/>
  <c r="CC380" i="16"/>
  <c r="BO385" i="21"/>
  <c r="BK385" i="21"/>
  <c r="BM385" i="21"/>
  <c r="H52" i="3" s="1"/>
  <c r="I52" i="3" s="1"/>
  <c r="BL385" i="21"/>
  <c r="BN385" i="21"/>
  <c r="BJ386" i="21"/>
  <c r="BI386" i="21" s="1"/>
  <c r="Z386" i="21"/>
  <c r="Y386" i="21" s="1"/>
  <c r="AB385" i="21"/>
  <c r="AD385" i="21"/>
  <c r="AC385" i="21"/>
  <c r="H48" i="3" s="1"/>
  <c r="I48" i="3" s="1"/>
  <c r="AE385" i="21"/>
  <c r="AA385" i="21"/>
  <c r="I386" i="21"/>
  <c r="I4" i="21" s="1"/>
  <c r="K386" i="21"/>
  <c r="K4" i="21" s="1"/>
  <c r="L386" i="21"/>
  <c r="J386" i="21"/>
  <c r="J4" i="21" s="1"/>
  <c r="AJ386" i="21"/>
  <c r="AJ4" i="21" s="1"/>
  <c r="AN386" i="21"/>
  <c r="AN4" i="21" s="1"/>
  <c r="AL386" i="21"/>
  <c r="AL4" i="21" s="1"/>
  <c r="AM386" i="21"/>
  <c r="AK386" i="21"/>
  <c r="AK4" i="21" s="1"/>
  <c r="BX386" i="21"/>
  <c r="BX4" i="21" s="1"/>
  <c r="BT386" i="21"/>
  <c r="BT4" i="21" s="1"/>
  <c r="BU386" i="21"/>
  <c r="BU4" i="21" s="1"/>
  <c r="BW386" i="21"/>
  <c r="BV386" i="21"/>
  <c r="BV4" i="21" s="1"/>
  <c r="AT386" i="21"/>
  <c r="AT4" i="21" s="1"/>
  <c r="AV386" i="21"/>
  <c r="AW386" i="21"/>
  <c r="AW4" i="21" s="1"/>
  <c r="AS386" i="21"/>
  <c r="AS4" i="21" s="1"/>
  <c r="AU386" i="21"/>
  <c r="AU4" i="21" s="1"/>
  <c r="BD386" i="21"/>
  <c r="BD4" i="21" s="1"/>
  <c r="BF386" i="21"/>
  <c r="BF4" i="21" s="1"/>
  <c r="BC386" i="21"/>
  <c r="BC4" i="21" s="1"/>
  <c r="BB386" i="21"/>
  <c r="BB4" i="21" s="1"/>
  <c r="BE386" i="21"/>
  <c r="T386" i="21"/>
  <c r="T4" i="21" s="1"/>
  <c r="R386" i="21"/>
  <c r="R4" i="21" s="1"/>
  <c r="V386" i="21"/>
  <c r="V4" i="21" s="1"/>
  <c r="S386" i="21"/>
  <c r="S4" i="21" s="1"/>
  <c r="U386" i="21"/>
  <c r="AV380" i="16"/>
  <c r="AM380" i="16"/>
  <c r="BT384" i="20"/>
  <c r="BS385" i="20"/>
  <c r="BR386" i="20" s="1"/>
  <c r="BX384" i="20"/>
  <c r="BW384" i="20"/>
  <c r="BV384" i="20"/>
  <c r="BU384" i="20"/>
  <c r="AN384" i="20"/>
  <c r="AM384" i="20"/>
  <c r="AL384" i="20"/>
  <c r="AK384" i="20"/>
  <c r="AJ384" i="20"/>
  <c r="AI385" i="20"/>
  <c r="AH386" i="20" s="1"/>
  <c r="BJ385" i="20"/>
  <c r="BI386" i="20" s="1"/>
  <c r="BO384" i="20"/>
  <c r="BN384" i="20"/>
  <c r="BM384" i="20"/>
  <c r="BL384" i="20"/>
  <c r="BK384" i="20"/>
  <c r="T384" i="20"/>
  <c r="S384" i="20"/>
  <c r="R384" i="20"/>
  <c r="Q385" i="20"/>
  <c r="P386" i="20" s="1"/>
  <c r="V384" i="20"/>
  <c r="U384" i="20"/>
  <c r="AR385" i="20"/>
  <c r="AQ386" i="20" s="1"/>
  <c r="AW384" i="20"/>
  <c r="AV384" i="20"/>
  <c r="AU384" i="20"/>
  <c r="AT384" i="20"/>
  <c r="AS384" i="20"/>
  <c r="BA385" i="20"/>
  <c r="AZ386" i="20" s="1"/>
  <c r="BF384" i="20"/>
  <c r="BE384" i="20"/>
  <c r="BD384" i="20"/>
  <c r="BC384" i="20"/>
  <c r="BB384" i="20"/>
  <c r="AD384" i="20"/>
  <c r="AC384" i="20"/>
  <c r="AB384" i="20"/>
  <c r="AA384" i="20"/>
  <c r="Z385" i="20"/>
  <c r="Y386" i="20" s="1"/>
  <c r="AE384" i="20"/>
  <c r="I384" i="20"/>
  <c r="H385" i="20"/>
  <c r="L384" i="20"/>
  <c r="K384" i="20"/>
  <c r="J384" i="20"/>
  <c r="J381" i="16"/>
  <c r="K381" i="16"/>
  <c r="H382" i="16"/>
  <c r="L382" i="16" s="1"/>
  <c r="I381" i="16"/>
  <c r="T380" i="16"/>
  <c r="U380" i="16"/>
  <c r="AB380" i="16"/>
  <c r="AD380" i="16"/>
  <c r="BR380" i="16"/>
  <c r="BX380" i="16"/>
  <c r="BI380" i="16"/>
  <c r="BO380" i="16"/>
  <c r="AZ380" i="16"/>
  <c r="BF380" i="16"/>
  <c r="AW380" i="16"/>
  <c r="AN380" i="16"/>
  <c r="AE380" i="16"/>
  <c r="BS381" i="16"/>
  <c r="BW381" i="16" s="1"/>
  <c r="BV380" i="16"/>
  <c r="BT380" i="16"/>
  <c r="BU380" i="16"/>
  <c r="BL380" i="16"/>
  <c r="BJ381" i="16"/>
  <c r="BN381" i="16" s="1"/>
  <c r="BM380" i="16"/>
  <c r="BK380" i="16"/>
  <c r="BA381" i="16"/>
  <c r="BE381" i="16" s="1"/>
  <c r="BD380" i="16"/>
  <c r="BC380" i="16"/>
  <c r="BB380" i="16"/>
  <c r="AR381" i="16"/>
  <c r="AQ381" i="16" s="1"/>
  <c r="AU380" i="16"/>
  <c r="AT380" i="16"/>
  <c r="AS380" i="16"/>
  <c r="AI381" i="16"/>
  <c r="AH381" i="16" s="1"/>
  <c r="AL380" i="16"/>
  <c r="AJ380" i="16"/>
  <c r="AK380" i="16"/>
  <c r="Z381" i="16"/>
  <c r="Y381" i="16" s="1"/>
  <c r="AC380" i="16"/>
  <c r="AA380" i="16"/>
  <c r="S380" i="16"/>
  <c r="R380" i="16"/>
  <c r="Q381" i="16"/>
  <c r="P381" i="16" s="1"/>
  <c r="V380" i="16"/>
  <c r="CB386" i="20" l="1"/>
  <c r="CG385" i="20"/>
  <c r="CF385" i="20"/>
  <c r="CE385" i="20"/>
  <c r="CD385" i="20"/>
  <c r="CC385" i="20"/>
  <c r="CF386" i="21"/>
  <c r="CE386" i="21"/>
  <c r="CE4" i="21" s="1"/>
  <c r="CD386" i="21"/>
  <c r="CD4" i="21" s="1"/>
  <c r="CG386" i="21"/>
  <c r="CG4" i="21" s="1"/>
  <c r="CC386" i="21"/>
  <c r="CC4" i="21" s="1"/>
  <c r="CB382" i="16"/>
  <c r="CA382" i="16" s="1"/>
  <c r="CG381" i="16"/>
  <c r="CF381" i="16"/>
  <c r="CE381" i="16"/>
  <c r="CD381" i="16"/>
  <c r="CC381" i="16"/>
  <c r="BL386" i="21"/>
  <c r="BL4" i="21" s="1"/>
  <c r="BO386" i="21"/>
  <c r="BO4" i="21" s="1"/>
  <c r="BK386" i="21"/>
  <c r="BK4" i="21" s="1"/>
  <c r="BM386" i="21"/>
  <c r="BM4" i="21" s="1"/>
  <c r="BN386" i="21"/>
  <c r="AE386" i="21"/>
  <c r="AE4" i="21" s="1"/>
  <c r="AC386" i="21"/>
  <c r="AC4" i="21" s="1"/>
  <c r="AA386" i="21"/>
  <c r="AA4" i="21" s="1"/>
  <c r="AB386" i="21"/>
  <c r="AB4" i="21" s="1"/>
  <c r="AD386" i="21"/>
  <c r="AV381" i="16"/>
  <c r="AM381" i="16"/>
  <c r="AI386" i="20"/>
  <c r="AN385" i="20"/>
  <c r="AM385" i="20"/>
  <c r="AL385" i="20"/>
  <c r="AK385" i="20"/>
  <c r="AJ385" i="20"/>
  <c r="AR386" i="20"/>
  <c r="AW385" i="20"/>
  <c r="AV385" i="20"/>
  <c r="AU385" i="20"/>
  <c r="AT385" i="20"/>
  <c r="AS385" i="20"/>
  <c r="BB385" i="20"/>
  <c r="BA386" i="20"/>
  <c r="BF385" i="20"/>
  <c r="BE385" i="20"/>
  <c r="BD385" i="20"/>
  <c r="BC385" i="20"/>
  <c r="BL385" i="20"/>
  <c r="BK385" i="20"/>
  <c r="BJ386" i="20"/>
  <c r="BO385" i="20"/>
  <c r="BN385" i="20"/>
  <c r="BM385" i="20"/>
  <c r="K385" i="20"/>
  <c r="J385" i="20"/>
  <c r="I385" i="20"/>
  <c r="H386" i="20"/>
  <c r="L385" i="20"/>
  <c r="BV385" i="20"/>
  <c r="BU385" i="20"/>
  <c r="BT385" i="20"/>
  <c r="BS386" i="20"/>
  <c r="BX385" i="20"/>
  <c r="BW385" i="20"/>
  <c r="Z386" i="20"/>
  <c r="AE385" i="20"/>
  <c r="AD385" i="20"/>
  <c r="AC385" i="20"/>
  <c r="AB385" i="20"/>
  <c r="AA385" i="20"/>
  <c r="V385" i="20"/>
  <c r="U385" i="20"/>
  <c r="T385" i="20"/>
  <c r="S385" i="20"/>
  <c r="R385" i="20"/>
  <c r="Q386" i="20"/>
  <c r="J382" i="16"/>
  <c r="K382" i="16"/>
  <c r="H383" i="16"/>
  <c r="L383" i="16" s="1"/>
  <c r="I382" i="16"/>
  <c r="T381" i="16"/>
  <c r="U381" i="16"/>
  <c r="AB381" i="16"/>
  <c r="AD381" i="16"/>
  <c r="BR381" i="16"/>
  <c r="BX381" i="16"/>
  <c r="BI381" i="16"/>
  <c r="BO381" i="16"/>
  <c r="AZ381" i="16"/>
  <c r="BF381" i="16"/>
  <c r="AW381" i="16"/>
  <c r="AN381" i="16"/>
  <c r="AE381" i="16"/>
  <c r="BS382" i="16"/>
  <c r="BW382" i="16" s="1"/>
  <c r="BV381" i="16"/>
  <c r="BU381" i="16"/>
  <c r="BT381" i="16"/>
  <c r="BJ382" i="16"/>
  <c r="BN382" i="16" s="1"/>
  <c r="BM381" i="16"/>
  <c r="BL381" i="16"/>
  <c r="BK381" i="16"/>
  <c r="BA382" i="16"/>
  <c r="BE382" i="16" s="1"/>
  <c r="BD381" i="16"/>
  <c r="BC381" i="16"/>
  <c r="BB381" i="16"/>
  <c r="AR382" i="16"/>
  <c r="AQ382" i="16" s="1"/>
  <c r="AU381" i="16"/>
  <c r="AT381" i="16"/>
  <c r="AS381" i="16"/>
  <c r="AI382" i="16"/>
  <c r="AH382" i="16" s="1"/>
  <c r="AK381" i="16"/>
  <c r="AL381" i="16"/>
  <c r="AJ381" i="16"/>
  <c r="Z382" i="16"/>
  <c r="Y382" i="16" s="1"/>
  <c r="AC381" i="16"/>
  <c r="AA381" i="16"/>
  <c r="S381" i="16"/>
  <c r="R381" i="16"/>
  <c r="Q382" i="16"/>
  <c r="P382" i="16" s="1"/>
  <c r="V381" i="16"/>
  <c r="CG386" i="20" l="1"/>
  <c r="CG4" i="20" s="1"/>
  <c r="CF386" i="20"/>
  <c r="CE386" i="20"/>
  <c r="CE4" i="20" s="1"/>
  <c r="CD386" i="20"/>
  <c r="CD4" i="20" s="1"/>
  <c r="CC386" i="20"/>
  <c r="CC4" i="20" s="1"/>
  <c r="CC382" i="16"/>
  <c r="CB383" i="16"/>
  <c r="CA383" i="16" s="1"/>
  <c r="CG382" i="16"/>
  <c r="CF382" i="16"/>
  <c r="CE382" i="16"/>
  <c r="CD382" i="16"/>
  <c r="AV382" i="16"/>
  <c r="AM382" i="16"/>
  <c r="L386" i="20"/>
  <c r="K386" i="20"/>
  <c r="K4" i="20" s="1"/>
  <c r="J386" i="20"/>
  <c r="J4" i="20" s="1"/>
  <c r="I386" i="20"/>
  <c r="I4" i="20" s="1"/>
  <c r="V386" i="20"/>
  <c r="V4" i="20" s="1"/>
  <c r="U386" i="20"/>
  <c r="T386" i="20"/>
  <c r="T4" i="20" s="1"/>
  <c r="S386" i="20"/>
  <c r="S4" i="20" s="1"/>
  <c r="R386" i="20"/>
  <c r="R4" i="20" s="1"/>
  <c r="BX386" i="20"/>
  <c r="BX4" i="20" s="1"/>
  <c r="BW386" i="20"/>
  <c r="BV386" i="20"/>
  <c r="BV4" i="20" s="1"/>
  <c r="BU386" i="20"/>
  <c r="BU4" i="20" s="1"/>
  <c r="BT386" i="20"/>
  <c r="BT4" i="20" s="1"/>
  <c r="AJ386" i="20"/>
  <c r="AJ4" i="20" s="1"/>
  <c r="AN386" i="20"/>
  <c r="AN4" i="20" s="1"/>
  <c r="AM386" i="20"/>
  <c r="AL386" i="20"/>
  <c r="AL4" i="20" s="1"/>
  <c r="AK386" i="20"/>
  <c r="AK4" i="20" s="1"/>
  <c r="AE386" i="20"/>
  <c r="AE4" i="20" s="1"/>
  <c r="AD386" i="20"/>
  <c r="AC386" i="20"/>
  <c r="AC4" i="20" s="1"/>
  <c r="AB386" i="20"/>
  <c r="AB4" i="20" s="1"/>
  <c r="AA386" i="20"/>
  <c r="AA4" i="20" s="1"/>
  <c r="BN386" i="20"/>
  <c r="BM386" i="20"/>
  <c r="BM4" i="20" s="1"/>
  <c r="BL386" i="20"/>
  <c r="BL4" i="20" s="1"/>
  <c r="BK386" i="20"/>
  <c r="BK4" i="20" s="1"/>
  <c r="BO386" i="20"/>
  <c r="BO4" i="20" s="1"/>
  <c r="BD386" i="20"/>
  <c r="BD4" i="20" s="1"/>
  <c r="BC386" i="20"/>
  <c r="BC4" i="20" s="1"/>
  <c r="BB386" i="20"/>
  <c r="BB4" i="20" s="1"/>
  <c r="BF386" i="20"/>
  <c r="BF4" i="20" s="1"/>
  <c r="BE386" i="20"/>
  <c r="AT386" i="20"/>
  <c r="AT4" i="20" s="1"/>
  <c r="AS386" i="20"/>
  <c r="AS4" i="20" s="1"/>
  <c r="AW386" i="20"/>
  <c r="AW4" i="20" s="1"/>
  <c r="AV386" i="20"/>
  <c r="AU386" i="20"/>
  <c r="AU4" i="20" s="1"/>
  <c r="J383" i="16"/>
  <c r="K383" i="16"/>
  <c r="H384" i="16"/>
  <c r="L384" i="16" s="1"/>
  <c r="I383" i="16"/>
  <c r="T382" i="16"/>
  <c r="U382" i="16"/>
  <c r="AB382" i="16"/>
  <c r="AD382" i="16"/>
  <c r="BR382" i="16"/>
  <c r="BX382" i="16"/>
  <c r="BI382" i="16"/>
  <c r="BO382" i="16"/>
  <c r="AZ382" i="16"/>
  <c r="BF382" i="16"/>
  <c r="AW382" i="16"/>
  <c r="AN382" i="16"/>
  <c r="AE382" i="16"/>
  <c r="BT382" i="16"/>
  <c r="BS383" i="16"/>
  <c r="BW383" i="16" s="1"/>
  <c r="BV382" i="16"/>
  <c r="BU382" i="16"/>
  <c r="BJ383" i="16"/>
  <c r="BN383" i="16" s="1"/>
  <c r="BK382" i="16"/>
  <c r="BM382" i="16"/>
  <c r="BL382" i="16"/>
  <c r="BB382" i="16"/>
  <c r="BA383" i="16"/>
  <c r="BE383" i="16" s="1"/>
  <c r="BD382" i="16"/>
  <c r="BC382" i="16"/>
  <c r="AS382" i="16"/>
  <c r="AR383" i="16"/>
  <c r="AQ383" i="16" s="1"/>
  <c r="AU382" i="16"/>
  <c r="AT382" i="16"/>
  <c r="AJ382" i="16"/>
  <c r="AI383" i="16"/>
  <c r="AH383" i="16" s="1"/>
  <c r="AL382" i="16"/>
  <c r="AK382" i="16"/>
  <c r="AA382" i="16"/>
  <c r="Z383" i="16"/>
  <c r="Y383" i="16" s="1"/>
  <c r="AC382" i="16"/>
  <c r="S382" i="16"/>
  <c r="R382" i="16"/>
  <c r="Q383" i="16"/>
  <c r="P383" i="16" s="1"/>
  <c r="V382" i="16"/>
  <c r="CD383" i="16" l="1"/>
  <c r="CC383" i="16"/>
  <c r="CB384" i="16"/>
  <c r="CA384" i="16" s="1"/>
  <c r="CG383" i="16"/>
  <c r="CF383" i="16"/>
  <c r="CE383" i="16"/>
  <c r="AV383" i="16"/>
  <c r="AM383" i="16"/>
  <c r="J384" i="16"/>
  <c r="K384" i="16"/>
  <c r="H385" i="16"/>
  <c r="L385" i="16" s="1"/>
  <c r="I384" i="16"/>
  <c r="T383" i="16"/>
  <c r="U383" i="16"/>
  <c r="AB383" i="16"/>
  <c r="AD383" i="16"/>
  <c r="BR383" i="16"/>
  <c r="BX383" i="16"/>
  <c r="BI383" i="16"/>
  <c r="BO383" i="16"/>
  <c r="AZ383" i="16"/>
  <c r="BF383" i="16"/>
  <c r="AW383" i="16"/>
  <c r="AN383" i="16"/>
  <c r="AE383" i="16"/>
  <c r="BU383" i="16"/>
  <c r="BT383" i="16"/>
  <c r="BS384" i="16"/>
  <c r="BW384" i="16" s="1"/>
  <c r="BV383" i="16"/>
  <c r="BK383" i="16"/>
  <c r="BJ384" i="16"/>
  <c r="BN384" i="16" s="1"/>
  <c r="BL383" i="16"/>
  <c r="BM383" i="16"/>
  <c r="BC383" i="16"/>
  <c r="BB383" i="16"/>
  <c r="BA384" i="16"/>
  <c r="BE384" i="16" s="1"/>
  <c r="BD383" i="16"/>
  <c r="AT383" i="16"/>
  <c r="AS383" i="16"/>
  <c r="AR384" i="16"/>
  <c r="AQ384" i="16" s="1"/>
  <c r="AU383" i="16"/>
  <c r="AK383" i="16"/>
  <c r="AJ383" i="16"/>
  <c r="AI384" i="16"/>
  <c r="AH384" i="16" s="1"/>
  <c r="AL383" i="16"/>
  <c r="AA383" i="16"/>
  <c r="Z384" i="16"/>
  <c r="Y384" i="16" s="1"/>
  <c r="AC383" i="16"/>
  <c r="S383" i="16"/>
  <c r="R383" i="16"/>
  <c r="Q384" i="16"/>
  <c r="P384" i="16" s="1"/>
  <c r="V383" i="16"/>
  <c r="CE384" i="16" l="1"/>
  <c r="CD384" i="16"/>
  <c r="CC384" i="16"/>
  <c r="CB385" i="16"/>
  <c r="CA385" i="16" s="1"/>
  <c r="CG384" i="16"/>
  <c r="CF384" i="16"/>
  <c r="AV384" i="16"/>
  <c r="AM384" i="16"/>
  <c r="J385" i="16"/>
  <c r="K385" i="16"/>
  <c r="H386" i="16"/>
  <c r="I385" i="16"/>
  <c r="T384" i="16"/>
  <c r="U384" i="16"/>
  <c r="AB384" i="16"/>
  <c r="AD384" i="16"/>
  <c r="BR384" i="16"/>
  <c r="BX384" i="16"/>
  <c r="BI384" i="16"/>
  <c r="BO384" i="16"/>
  <c r="AZ384" i="16"/>
  <c r="BF384" i="16"/>
  <c r="AW384" i="16"/>
  <c r="AN384" i="16"/>
  <c r="AE384" i="16"/>
  <c r="BV384" i="16"/>
  <c r="BU384" i="16"/>
  <c r="BT384" i="16"/>
  <c r="BS385" i="16"/>
  <c r="BW385" i="16" s="1"/>
  <c r="BL384" i="16"/>
  <c r="BK384" i="16"/>
  <c r="BM384" i="16"/>
  <c r="BJ385" i="16"/>
  <c r="BN385" i="16" s="1"/>
  <c r="BD384" i="16"/>
  <c r="BC384" i="16"/>
  <c r="BB384" i="16"/>
  <c r="BA385" i="16"/>
  <c r="BE385" i="16" s="1"/>
  <c r="AU384" i="16"/>
  <c r="AT384" i="16"/>
  <c r="AS384" i="16"/>
  <c r="AR385" i="16"/>
  <c r="AQ385" i="16" s="1"/>
  <c r="AL384" i="16"/>
  <c r="AK384" i="16"/>
  <c r="AJ384" i="16"/>
  <c r="AI385" i="16"/>
  <c r="AH385" i="16" s="1"/>
  <c r="AC384" i="16"/>
  <c r="AA384" i="16"/>
  <c r="Z385" i="16"/>
  <c r="Y385" i="16" s="1"/>
  <c r="S384" i="16"/>
  <c r="R384" i="16"/>
  <c r="Q385" i="16"/>
  <c r="P385" i="16" s="1"/>
  <c r="V384" i="16"/>
  <c r="CF385" i="16" l="1"/>
  <c r="CE385" i="16"/>
  <c r="F54" i="3" s="1"/>
  <c r="CD385" i="16"/>
  <c r="CC385" i="16"/>
  <c r="CB386" i="16"/>
  <c r="CA386" i="16" s="1"/>
  <c r="CG385" i="16"/>
  <c r="AV385" i="16"/>
  <c r="AM385" i="16"/>
  <c r="K386" i="16"/>
  <c r="L386" i="16"/>
  <c r="I386" i="16"/>
  <c r="J386" i="16"/>
  <c r="T385" i="16"/>
  <c r="U385" i="16"/>
  <c r="AB385" i="16"/>
  <c r="AD385" i="16"/>
  <c r="BR385" i="16"/>
  <c r="BX385" i="16"/>
  <c r="BI385" i="16"/>
  <c r="BO385" i="16"/>
  <c r="AZ385" i="16"/>
  <c r="BF385" i="16"/>
  <c r="AW385" i="16"/>
  <c r="AN385" i="16"/>
  <c r="AE385" i="16"/>
  <c r="BV385" i="16"/>
  <c r="F53" i="3" s="1"/>
  <c r="BU385" i="16"/>
  <c r="BT385" i="16"/>
  <c r="BS386" i="16"/>
  <c r="BW386" i="16" s="1"/>
  <c r="BM385" i="16"/>
  <c r="F52" i="3" s="1"/>
  <c r="BL385" i="16"/>
  <c r="BK385" i="16"/>
  <c r="BJ386" i="16"/>
  <c r="BN386" i="16" s="1"/>
  <c r="BD385" i="16"/>
  <c r="F51" i="3" s="1"/>
  <c r="BC385" i="16"/>
  <c r="BB385" i="16"/>
  <c r="BA386" i="16"/>
  <c r="BE386" i="16" s="1"/>
  <c r="AU385" i="16"/>
  <c r="F50" i="3" s="1"/>
  <c r="AT385" i="16"/>
  <c r="AS385" i="16"/>
  <c r="AR386" i="16"/>
  <c r="AL385" i="16"/>
  <c r="F49" i="3" s="1"/>
  <c r="AK385" i="16"/>
  <c r="AJ385" i="16"/>
  <c r="AI386" i="16"/>
  <c r="AC385" i="16"/>
  <c r="F48" i="3" s="1"/>
  <c r="AA385" i="16"/>
  <c r="Z386" i="16"/>
  <c r="Y386" i="16" s="1"/>
  <c r="S385" i="16"/>
  <c r="R385" i="16"/>
  <c r="V385" i="16"/>
  <c r="Q386" i="16"/>
  <c r="P386" i="16" s="1"/>
  <c r="CG386" i="16" l="1"/>
  <c r="CF386" i="16"/>
  <c r="CE386" i="16"/>
  <c r="CE4" i="16" s="1"/>
  <c r="CD386" i="16"/>
  <c r="CD4" i="16" s="1"/>
  <c r="CC386" i="16"/>
  <c r="CC4" i="16" s="1"/>
  <c r="AM386" i="16"/>
  <c r="AH386" i="16"/>
  <c r="AV386" i="16"/>
  <c r="AQ386" i="16"/>
  <c r="U386" i="16"/>
  <c r="AB386" i="16"/>
  <c r="AB4" i="16" s="1"/>
  <c r="AD386" i="16"/>
  <c r="BR386" i="16"/>
  <c r="BX386" i="16"/>
  <c r="BI386" i="16"/>
  <c r="BO386" i="16"/>
  <c r="AZ386" i="16"/>
  <c r="BF386" i="16"/>
  <c r="AW386" i="16"/>
  <c r="AN386" i="16"/>
  <c r="AE386" i="16"/>
  <c r="BV386" i="16"/>
  <c r="BV4" i="16" s="1"/>
  <c r="BU386" i="16"/>
  <c r="BU4" i="16" s="1"/>
  <c r="BT386" i="16"/>
  <c r="BT4" i="16" s="1"/>
  <c r="BM386" i="16"/>
  <c r="BM4" i="16" s="1"/>
  <c r="BL386" i="16"/>
  <c r="BL4" i="16" s="1"/>
  <c r="BK386" i="16"/>
  <c r="BK4" i="16" s="1"/>
  <c r="BD386" i="16"/>
  <c r="BD4" i="16" s="1"/>
  <c r="BC386" i="16"/>
  <c r="BC4" i="16" s="1"/>
  <c r="BB386" i="16"/>
  <c r="BB4" i="16" s="1"/>
  <c r="AU386" i="16"/>
  <c r="AU4" i="16" s="1"/>
  <c r="AT386" i="16"/>
  <c r="AT4" i="16" s="1"/>
  <c r="AS386" i="16"/>
  <c r="AS4" i="16" s="1"/>
  <c r="AL386" i="16"/>
  <c r="AL4" i="16" s="1"/>
  <c r="AK386" i="16"/>
  <c r="AK4" i="16" s="1"/>
  <c r="AJ386" i="16"/>
  <c r="AJ4" i="16" s="1"/>
  <c r="AC386" i="16"/>
  <c r="AC4" i="16" s="1"/>
  <c r="AA386" i="16"/>
  <c r="AA4" i="16" s="1"/>
  <c r="T386" i="16"/>
  <c r="S386" i="16"/>
  <c r="R386" i="16"/>
  <c r="V386" i="16"/>
  <c r="I4" i="16"/>
  <c r="K4" i="16"/>
  <c r="J4" i="16"/>
  <c r="S8" i="16" l="1"/>
  <c r="R8" i="16" l="1"/>
  <c r="U8" i="16" s="1"/>
  <c r="S9" i="16" l="1"/>
  <c r="T9" i="16"/>
  <c r="BX9" i="16" l="1"/>
  <c r="CG9" i="16"/>
  <c r="BF9" i="16"/>
  <c r="BO9" i="16"/>
  <c r="AN9" i="16"/>
  <c r="AW9" i="16"/>
  <c r="AE9" i="16"/>
  <c r="V9" i="16"/>
  <c r="R9" i="16"/>
  <c r="U9" i="16" s="1"/>
  <c r="T10" i="16" l="1"/>
  <c r="S10" i="16"/>
  <c r="BX10" i="16" l="1"/>
  <c r="CG10" i="16"/>
  <c r="BF10" i="16"/>
  <c r="BO10" i="16"/>
  <c r="AN10" i="16"/>
  <c r="AW10" i="16"/>
  <c r="AE10" i="16"/>
  <c r="V10" i="16"/>
  <c r="R10" i="16"/>
  <c r="U10" i="16" s="1"/>
  <c r="T11" i="16" l="1"/>
  <c r="S11" i="16"/>
  <c r="BX11" i="16" l="1"/>
  <c r="CG11" i="16"/>
  <c r="BF11" i="16"/>
  <c r="BO11" i="16"/>
  <c r="AN11" i="16"/>
  <c r="AW11" i="16"/>
  <c r="AE11" i="16"/>
  <c r="V11" i="16"/>
  <c r="R11" i="16"/>
  <c r="U11" i="16" s="1"/>
  <c r="S12" i="16" l="1"/>
  <c r="T12" i="16"/>
  <c r="BX12" i="16" l="1"/>
  <c r="CG12" i="16"/>
  <c r="BF12" i="16"/>
  <c r="BO12" i="16"/>
  <c r="AN12" i="16"/>
  <c r="AW12" i="16"/>
  <c r="AE12" i="16"/>
  <c r="R12" i="16"/>
  <c r="V12" i="16"/>
  <c r="U12" i="16" l="1"/>
  <c r="T13" i="16" l="1"/>
  <c r="CG13" i="16" s="1"/>
  <c r="S13" i="16"/>
  <c r="BX13" i="16" l="1"/>
  <c r="BO13" i="16"/>
  <c r="AN13" i="16"/>
  <c r="V13" i="16"/>
  <c r="BF13" i="16"/>
  <c r="AW13" i="16"/>
  <c r="AE13" i="16"/>
  <c r="R13" i="16"/>
  <c r="U13" i="16" l="1"/>
  <c r="T14" i="16" s="1"/>
  <c r="BX14" i="16" l="1"/>
  <c r="CG14" i="16"/>
  <c r="S14" i="16"/>
  <c r="R14" i="16" s="1"/>
  <c r="BF14" i="16"/>
  <c r="BO14" i="16"/>
  <c r="AN14" i="16"/>
  <c r="AW14" i="16"/>
  <c r="AE14" i="16"/>
  <c r="V14" i="16"/>
  <c r="U14" i="16" l="1"/>
  <c r="T15" i="16" s="1"/>
  <c r="BX15" i="16" l="1"/>
  <c r="CG15" i="16"/>
  <c r="S15" i="16"/>
  <c r="R15" i="16" s="1"/>
  <c r="BF15" i="16"/>
  <c r="BO15" i="16"/>
  <c r="AN15" i="16"/>
  <c r="AW15" i="16"/>
  <c r="AE15" i="16"/>
  <c r="V15" i="16"/>
  <c r="U15" i="16" l="1"/>
  <c r="T16" i="16" s="1"/>
  <c r="BX16" i="16" l="1"/>
  <c r="CG16" i="16"/>
  <c r="S16" i="16"/>
  <c r="R16" i="16" s="1"/>
  <c r="BF16" i="16"/>
  <c r="BO16" i="16"/>
  <c r="AN16" i="16"/>
  <c r="AW16" i="16"/>
  <c r="AE16" i="16"/>
  <c r="V16" i="16"/>
  <c r="U16" i="16" l="1"/>
  <c r="S17" i="16" s="1"/>
  <c r="T17" i="16" l="1"/>
  <c r="CG17" i="16" s="1"/>
  <c r="BX17" i="16" l="1"/>
  <c r="V17" i="16"/>
  <c r="BO17" i="16"/>
  <c r="AN17" i="16"/>
  <c r="AW17" i="16"/>
  <c r="BF17" i="16"/>
  <c r="AE17" i="16"/>
  <c r="R17" i="16"/>
  <c r="U17" i="16" l="1"/>
  <c r="S18" i="16" l="1"/>
  <c r="T18" i="16"/>
  <c r="CG18" i="16" s="1"/>
  <c r="BX18" i="16" l="1"/>
  <c r="V18" i="16"/>
  <c r="BF18" i="16"/>
  <c r="BO18" i="16"/>
  <c r="AN18" i="16"/>
  <c r="AE18" i="16"/>
  <c r="AW18" i="16"/>
  <c r="R18" i="16"/>
  <c r="U18" i="16" s="1"/>
  <c r="T19" i="16" l="1"/>
  <c r="CG19" i="16" s="1"/>
  <c r="S19" i="16"/>
  <c r="V19" i="16" l="1"/>
  <c r="R19" i="16"/>
  <c r="U19" i="16" s="1"/>
  <c r="BX19" i="16"/>
  <c r="BF19" i="16"/>
  <c r="BO19" i="16"/>
  <c r="AW19" i="16"/>
  <c r="AE19" i="16"/>
  <c r="AN19" i="16"/>
  <c r="T20" i="16" l="1"/>
  <c r="CG20" i="16" s="1"/>
  <c r="S20" i="16"/>
  <c r="BX20" i="16" l="1"/>
  <c r="BF20" i="16"/>
  <c r="AW20" i="16"/>
  <c r="AE20" i="16"/>
  <c r="V20" i="16"/>
  <c r="BO20" i="16"/>
  <c r="AN20" i="16"/>
  <c r="R20" i="16"/>
  <c r="U20" i="16" l="1"/>
  <c r="S21" i="16" l="1"/>
  <c r="T21" i="16"/>
  <c r="CG21" i="16" s="1"/>
  <c r="BX21" i="16" l="1"/>
  <c r="V21" i="16"/>
  <c r="BF21" i="16"/>
  <c r="AN21" i="16"/>
  <c r="AW21" i="16"/>
  <c r="AE21" i="16"/>
  <c r="BO21" i="16"/>
  <c r="R21" i="16"/>
  <c r="U21" i="16" s="1"/>
  <c r="T22" i="16" l="1"/>
  <c r="CG22" i="16" s="1"/>
  <c r="S22" i="16"/>
  <c r="BX22" i="16" l="1"/>
  <c r="R22" i="16"/>
  <c r="U22" i="16" s="1"/>
  <c r="BO22" i="16"/>
  <c r="AN22" i="16"/>
  <c r="AW22" i="16"/>
  <c r="AE22" i="16"/>
  <c r="V22" i="16"/>
  <c r="BF22" i="16"/>
  <c r="S23" i="16" l="1"/>
  <c r="T23" i="16"/>
  <c r="CG23" i="16" s="1"/>
  <c r="BX23" i="16" l="1"/>
  <c r="BF23" i="16"/>
  <c r="BO23" i="16"/>
  <c r="AN23" i="16"/>
  <c r="AW23" i="16"/>
  <c r="AE23" i="16"/>
  <c r="V23" i="16"/>
  <c r="R23" i="16"/>
  <c r="U23" i="16" s="1"/>
  <c r="S24" i="16" l="1"/>
  <c r="T24" i="16"/>
  <c r="CG24" i="16" s="1"/>
  <c r="BX24" i="16" l="1"/>
  <c r="BF24" i="16"/>
  <c r="BO24" i="16"/>
  <c r="AN24" i="16"/>
  <c r="AW24" i="16"/>
  <c r="AE24" i="16"/>
  <c r="R24" i="16"/>
  <c r="U24" i="16" s="1"/>
  <c r="V24" i="16"/>
  <c r="T25" i="16" l="1"/>
  <c r="CG25" i="16" s="1"/>
  <c r="S25" i="16"/>
  <c r="BX25" i="16" l="1"/>
  <c r="BF25" i="16"/>
  <c r="BO25" i="16"/>
  <c r="AN25" i="16"/>
  <c r="R25" i="16"/>
  <c r="U25" i="16" s="1"/>
  <c r="AE25" i="16"/>
  <c r="AW25" i="16"/>
  <c r="V25" i="16"/>
  <c r="T26" i="16" l="1"/>
  <c r="CG26" i="16" s="1"/>
  <c r="S26" i="16"/>
  <c r="BX26" i="16" l="1"/>
  <c r="BF26" i="16"/>
  <c r="BO26" i="16"/>
  <c r="AN26" i="16"/>
  <c r="AE26" i="16"/>
  <c r="AW26" i="16"/>
  <c r="V26" i="16"/>
  <c r="R26" i="16"/>
  <c r="U26" i="16" s="1"/>
  <c r="S27" i="16" l="1"/>
  <c r="T27" i="16"/>
  <c r="CG27" i="16" s="1"/>
  <c r="BX27" i="16" l="1"/>
  <c r="BF27" i="16"/>
  <c r="BO27" i="16"/>
  <c r="AW27" i="16"/>
  <c r="V27" i="16"/>
  <c r="AN27" i="16"/>
  <c r="AE27" i="16"/>
  <c r="R27" i="16"/>
  <c r="U27" i="16" s="1"/>
  <c r="S28" i="16" l="1"/>
  <c r="T28" i="16"/>
  <c r="CG28" i="16" s="1"/>
  <c r="BX28" i="16" l="1"/>
  <c r="BF28" i="16"/>
  <c r="BO28" i="16"/>
  <c r="R28" i="16"/>
  <c r="U28" i="16" s="1"/>
  <c r="AN28" i="16"/>
  <c r="AW28" i="16"/>
  <c r="AE28" i="16"/>
  <c r="V28" i="16"/>
  <c r="T29" i="16" l="1"/>
  <c r="CG29" i="16" s="1"/>
  <c r="S29" i="16"/>
  <c r="BX29" i="16" l="1"/>
  <c r="BF29" i="16"/>
  <c r="AN29" i="16"/>
  <c r="AE29" i="16"/>
  <c r="BO29" i="16"/>
  <c r="AW29" i="16"/>
  <c r="V29" i="16"/>
  <c r="R29" i="16"/>
  <c r="U29" i="16" s="1"/>
  <c r="T30" i="16" l="1"/>
  <c r="CG30" i="16" s="1"/>
  <c r="S30" i="16"/>
  <c r="BX30" i="16" l="1"/>
  <c r="BF30" i="16"/>
  <c r="BO30" i="16"/>
  <c r="AN30" i="16"/>
  <c r="AW30" i="16"/>
  <c r="AE30" i="16"/>
  <c r="V30" i="16"/>
  <c r="R30" i="16"/>
  <c r="U30" i="16" s="1"/>
  <c r="T31" i="16" l="1"/>
  <c r="CG31" i="16" s="1"/>
  <c r="S31" i="16"/>
  <c r="BX31" i="16" l="1"/>
  <c r="R31" i="16"/>
  <c r="U31" i="16" s="1"/>
  <c r="BF31" i="16"/>
  <c r="BO31" i="16"/>
  <c r="AW31" i="16"/>
  <c r="V31" i="16"/>
  <c r="AN31" i="16"/>
  <c r="AE31" i="16"/>
  <c r="S32" i="16" l="1"/>
  <c r="T32" i="16"/>
  <c r="CG32" i="16" s="1"/>
  <c r="BX32" i="16" l="1"/>
  <c r="BF32" i="16"/>
  <c r="BO32" i="16"/>
  <c r="AN32" i="16"/>
  <c r="AW32" i="16"/>
  <c r="AE32" i="16"/>
  <c r="V32" i="16"/>
  <c r="R32" i="16"/>
  <c r="U32" i="16" s="1"/>
  <c r="S33" i="16" l="1"/>
  <c r="T33" i="16"/>
  <c r="CG33" i="16" s="1"/>
  <c r="BX33" i="16" l="1"/>
  <c r="AW33" i="16"/>
  <c r="BF33" i="16"/>
  <c r="BO33" i="16"/>
  <c r="AN33" i="16"/>
  <c r="AE33" i="16"/>
  <c r="R33" i="16"/>
  <c r="U33" i="16" s="1"/>
  <c r="V33" i="16"/>
  <c r="T34" i="16" l="1"/>
  <c r="CG34" i="16" s="1"/>
  <c r="S34" i="16"/>
  <c r="BX34" i="16" l="1"/>
  <c r="BF34" i="16"/>
  <c r="BO34" i="16"/>
  <c r="AE34" i="16"/>
  <c r="AN34" i="16"/>
  <c r="AW34" i="16"/>
  <c r="V34" i="16"/>
  <c r="R34" i="16"/>
  <c r="U34" i="16" s="1"/>
  <c r="T35" i="16" l="1"/>
  <c r="CG35" i="16" s="1"/>
  <c r="S35" i="16"/>
  <c r="BX35" i="16" l="1"/>
  <c r="BF35" i="16"/>
  <c r="BO35" i="16"/>
  <c r="AN35" i="16"/>
  <c r="AW35" i="16"/>
  <c r="AE35" i="16"/>
  <c r="V35" i="16"/>
  <c r="R35" i="16"/>
  <c r="U35" i="16" s="1"/>
  <c r="T36" i="16" l="1"/>
  <c r="CG36" i="16" s="1"/>
  <c r="S36" i="16"/>
  <c r="BX36" i="16" l="1"/>
  <c r="BF36" i="16"/>
  <c r="BO36" i="16"/>
  <c r="AN36" i="16"/>
  <c r="AW36" i="16"/>
  <c r="AE36" i="16"/>
  <c r="R36" i="16"/>
  <c r="U36" i="16" s="1"/>
  <c r="V36" i="16"/>
  <c r="S37" i="16" l="1"/>
  <c r="T37" i="16"/>
  <c r="CG37" i="16" s="1"/>
  <c r="BX37" i="16" l="1"/>
  <c r="BF37" i="16"/>
  <c r="BO37" i="16"/>
  <c r="AE37" i="16"/>
  <c r="AN37" i="16"/>
  <c r="AW37" i="16"/>
  <c r="R37" i="16"/>
  <c r="U37" i="16" s="1"/>
  <c r="V37" i="16"/>
  <c r="V133" i="16"/>
  <c r="S38" i="16" l="1"/>
  <c r="T38" i="16"/>
  <c r="CG38" i="16" s="1"/>
  <c r="BX38" i="16" l="1"/>
  <c r="BF38" i="16"/>
  <c r="BO38" i="16"/>
  <c r="AN38" i="16"/>
  <c r="AW38" i="16"/>
  <c r="V38" i="16"/>
  <c r="AE38" i="16"/>
  <c r="R38" i="16"/>
  <c r="U38" i="16" s="1"/>
  <c r="T39" i="16" l="1"/>
  <c r="CG39" i="16" s="1"/>
  <c r="S39" i="16"/>
  <c r="BX39" i="16" l="1"/>
  <c r="BF39" i="16"/>
  <c r="BO39" i="16"/>
  <c r="AW39" i="16"/>
  <c r="AE39" i="16"/>
  <c r="AN39" i="16"/>
  <c r="V39" i="16"/>
  <c r="R39" i="16"/>
  <c r="U39" i="16" s="1"/>
  <c r="T40" i="16" l="1"/>
  <c r="CG40" i="16" s="1"/>
  <c r="S40" i="16"/>
  <c r="BX40" i="16" l="1"/>
  <c r="BF40" i="16"/>
  <c r="BO40" i="16"/>
  <c r="V40" i="16"/>
  <c r="AN40" i="16"/>
  <c r="AW40" i="16"/>
  <c r="R40" i="16"/>
  <c r="U40" i="16" s="1"/>
  <c r="AE40" i="16"/>
  <c r="S41" i="16" l="1"/>
  <c r="T41" i="16"/>
  <c r="CG41" i="16" s="1"/>
  <c r="BX41" i="16" l="1"/>
  <c r="BF41" i="16"/>
  <c r="BO41" i="16"/>
  <c r="AN41" i="16"/>
  <c r="R41" i="16"/>
  <c r="U41" i="16" s="1"/>
  <c r="AW41" i="16"/>
  <c r="AE41" i="16"/>
  <c r="V41" i="16"/>
  <c r="S42" i="16" l="1"/>
  <c r="T42" i="16"/>
  <c r="CG42" i="16" s="1"/>
  <c r="BX42" i="16" l="1"/>
  <c r="BF42" i="16"/>
  <c r="BO42" i="16"/>
  <c r="AE42" i="16"/>
  <c r="AN42" i="16"/>
  <c r="AW42" i="16"/>
  <c r="V42" i="16"/>
  <c r="R42" i="16"/>
  <c r="U42" i="16" s="1"/>
  <c r="T43" i="16" l="1"/>
  <c r="CG43" i="16" s="1"/>
  <c r="S43" i="16"/>
  <c r="BX43" i="16" l="1"/>
  <c r="BF43" i="16"/>
  <c r="BO43" i="16"/>
  <c r="AE43" i="16"/>
  <c r="AN43" i="16"/>
  <c r="AW43" i="16"/>
  <c r="V43" i="16"/>
  <c r="R43" i="16"/>
  <c r="U43" i="16" s="1"/>
  <c r="T44" i="16" l="1"/>
  <c r="CG44" i="16" s="1"/>
  <c r="S44" i="16"/>
  <c r="BX44" i="16" l="1"/>
  <c r="BF44" i="16"/>
  <c r="BO44" i="16"/>
  <c r="AE44" i="16"/>
  <c r="AN44" i="16"/>
  <c r="AW44" i="16"/>
  <c r="V44" i="16"/>
  <c r="R44" i="16"/>
  <c r="U44" i="16" s="1"/>
  <c r="S45" i="16" l="1"/>
  <c r="T45" i="16"/>
  <c r="CG45" i="16" s="1"/>
  <c r="BX45" i="16" l="1"/>
  <c r="BF45" i="16"/>
  <c r="BO45" i="16"/>
  <c r="AN45" i="16"/>
  <c r="AW45" i="16"/>
  <c r="AE45" i="16"/>
  <c r="V45" i="16"/>
  <c r="R45" i="16"/>
  <c r="U45" i="16" s="1"/>
  <c r="T46" i="16" l="1"/>
  <c r="CG46" i="16" s="1"/>
  <c r="S46" i="16"/>
  <c r="BX46" i="16" l="1"/>
  <c r="BF46" i="16"/>
  <c r="BO46" i="16"/>
  <c r="AN46" i="16"/>
  <c r="AW46" i="16"/>
  <c r="R46" i="16"/>
  <c r="U46" i="16" s="1"/>
  <c r="AE46" i="16"/>
  <c r="V46" i="16"/>
  <c r="T47" i="16" l="1"/>
  <c r="CG47" i="16" s="1"/>
  <c r="S47" i="16"/>
  <c r="BX47" i="16" l="1"/>
  <c r="BF47" i="16"/>
  <c r="BO47" i="16"/>
  <c r="AN47" i="16"/>
  <c r="AW47" i="16"/>
  <c r="AE47" i="16"/>
  <c r="R47" i="16"/>
  <c r="U47" i="16" s="1"/>
  <c r="V47" i="16"/>
  <c r="S48" i="16" l="1"/>
  <c r="T48" i="16"/>
  <c r="CG48" i="16" s="1"/>
  <c r="BX48" i="16" l="1"/>
  <c r="BF48" i="16"/>
  <c r="BO48" i="16"/>
  <c r="AN48" i="16"/>
  <c r="V48" i="16"/>
  <c r="AW48" i="16"/>
  <c r="AE48" i="16"/>
  <c r="R48" i="16"/>
  <c r="U48" i="16" s="1"/>
  <c r="T49" i="16" l="1"/>
  <c r="CG49" i="16" s="1"/>
  <c r="S49" i="16"/>
  <c r="BX49" i="16" l="1"/>
  <c r="BF49" i="16"/>
  <c r="AE49" i="16"/>
  <c r="BO49" i="16"/>
  <c r="AN49" i="16"/>
  <c r="AW49" i="16"/>
  <c r="R49" i="16"/>
  <c r="U49" i="16" s="1"/>
  <c r="V49" i="16"/>
  <c r="T50" i="16" l="1"/>
  <c r="CG50" i="16" s="1"/>
  <c r="S50" i="16"/>
  <c r="BX50" i="16" l="1"/>
  <c r="BF50" i="16"/>
  <c r="BO50" i="16"/>
  <c r="AE50" i="16"/>
  <c r="R50" i="16"/>
  <c r="U50" i="16" s="1"/>
  <c r="AN50" i="16"/>
  <c r="AW50" i="16"/>
  <c r="V50" i="16"/>
  <c r="S51" i="16" l="1"/>
  <c r="T51" i="16"/>
  <c r="CG51" i="16" s="1"/>
  <c r="BX51" i="16" l="1"/>
  <c r="BF51" i="16"/>
  <c r="BO51" i="16"/>
  <c r="AN51" i="16"/>
  <c r="AW51" i="16"/>
  <c r="AE51" i="16"/>
  <c r="V51" i="16"/>
  <c r="R51" i="16"/>
  <c r="U51" i="16" s="1"/>
  <c r="T52" i="16" l="1"/>
  <c r="CG52" i="16" s="1"/>
  <c r="S52" i="16"/>
  <c r="BX52" i="16" l="1"/>
  <c r="BF52" i="16"/>
  <c r="BO52" i="16"/>
  <c r="AN52" i="16"/>
  <c r="AW52" i="16"/>
  <c r="AE52" i="16"/>
  <c r="V52" i="16"/>
  <c r="R52" i="16"/>
  <c r="U52" i="16" l="1"/>
  <c r="S53" i="16" l="1"/>
  <c r="T53" i="16"/>
  <c r="CG53" i="16" s="1"/>
  <c r="BX53" i="16" l="1"/>
  <c r="V53" i="16"/>
  <c r="BF53" i="16"/>
  <c r="BO53" i="16"/>
  <c r="AN53" i="16"/>
  <c r="AE53" i="16"/>
  <c r="AW53" i="16"/>
  <c r="R53" i="16"/>
  <c r="U53" i="16" s="1"/>
  <c r="S54" i="16" l="1"/>
  <c r="T54" i="16"/>
  <c r="CG54" i="16" s="1"/>
  <c r="BX54" i="16" l="1"/>
  <c r="BF54" i="16"/>
  <c r="BO54" i="16"/>
  <c r="AN54" i="16"/>
  <c r="AW54" i="16"/>
  <c r="AE54" i="16"/>
  <c r="V54" i="16"/>
  <c r="R54" i="16"/>
  <c r="U54" i="16" l="1"/>
  <c r="S55" i="16" s="1"/>
  <c r="T55" i="16" l="1"/>
  <c r="CG55" i="16" l="1"/>
  <c r="BX55" i="16"/>
  <c r="V55" i="16"/>
  <c r="R55" i="16"/>
  <c r="AE55" i="16"/>
  <c r="BF55" i="16"/>
  <c r="BO55" i="16"/>
  <c r="AW55" i="16"/>
  <c r="AN55" i="16"/>
  <c r="U55" i="16" l="1"/>
  <c r="S56" i="16" s="1"/>
  <c r="T56" i="16" l="1"/>
  <c r="CG56" i="16" s="1"/>
  <c r="BX56" i="16" l="1"/>
  <c r="BF56" i="16"/>
  <c r="BO56" i="16"/>
  <c r="AN56" i="16"/>
  <c r="V56" i="16"/>
  <c r="AW56" i="16"/>
  <c r="AE56" i="16"/>
  <c r="R56" i="16"/>
  <c r="U56" i="16" l="1"/>
  <c r="T57" i="16" l="1"/>
  <c r="CG57" i="16" s="1"/>
  <c r="S57" i="16"/>
  <c r="BX57" i="16" l="1"/>
  <c r="V57" i="16"/>
  <c r="BF57" i="16"/>
  <c r="BO57" i="16"/>
  <c r="AN57" i="16"/>
  <c r="AW57" i="16"/>
  <c r="AE57" i="16"/>
  <c r="R57" i="16"/>
  <c r="U57" i="16" l="1"/>
  <c r="S58" i="16" s="1"/>
  <c r="T58" i="16" l="1"/>
  <c r="CG58" i="16" s="1"/>
  <c r="BX58" i="16" l="1"/>
  <c r="AN58" i="16"/>
  <c r="AW58" i="16"/>
  <c r="AE58" i="16"/>
  <c r="BO58" i="16"/>
  <c r="V58" i="16"/>
  <c r="R58" i="16"/>
  <c r="BF58" i="16"/>
  <c r="U58" i="16" l="1"/>
  <c r="S59" i="16" l="1"/>
  <c r="T59" i="16"/>
  <c r="CG59" i="16" s="1"/>
  <c r="BX59" i="16" l="1"/>
  <c r="BF59" i="16"/>
  <c r="BO59" i="16"/>
  <c r="AN59" i="16"/>
  <c r="AW59" i="16"/>
  <c r="AE59" i="16"/>
  <c r="V59" i="16"/>
  <c r="R59" i="16"/>
  <c r="U59" i="16" l="1"/>
  <c r="T60" i="16" s="1"/>
  <c r="CG60" i="16" s="1"/>
  <c r="BX60" i="16" l="1"/>
  <c r="BF60" i="16"/>
  <c r="BO60" i="16"/>
  <c r="AN60" i="16"/>
  <c r="AW60" i="16"/>
  <c r="AE60" i="16"/>
  <c r="V60" i="16"/>
  <c r="S60" i="16"/>
  <c r="R60" i="16" s="1"/>
  <c r="U60" i="16" s="1"/>
  <c r="S61" i="16" l="1"/>
  <c r="T61" i="16"/>
  <c r="CG61" i="16" s="1"/>
  <c r="BX61" i="16" l="1"/>
  <c r="BF61" i="16"/>
  <c r="BO61" i="16"/>
  <c r="AN61" i="16"/>
  <c r="AW61" i="16"/>
  <c r="AE61" i="16"/>
  <c r="R61" i="16"/>
  <c r="V61" i="16"/>
  <c r="U61" i="16" l="1"/>
  <c r="T62" i="16" s="1"/>
  <c r="CG62" i="16" s="1"/>
  <c r="BX62" i="16" l="1"/>
  <c r="BF62" i="16"/>
  <c r="AW62" i="16"/>
  <c r="V62" i="16"/>
  <c r="BO62" i="16"/>
  <c r="AN62" i="16"/>
  <c r="AE62" i="16"/>
  <c r="S62" i="16"/>
  <c r="R62" i="16" s="1"/>
  <c r="U62" i="16" s="1"/>
  <c r="S63" i="16" l="1"/>
  <c r="T63" i="16"/>
  <c r="CG63" i="16" s="1"/>
  <c r="BX63" i="16" l="1"/>
  <c r="BF63" i="16"/>
  <c r="BO63" i="16"/>
  <c r="AN63" i="16"/>
  <c r="AW63" i="16"/>
  <c r="AE63" i="16"/>
  <c r="V63" i="16"/>
  <c r="R63" i="16"/>
  <c r="U63" i="16" s="1"/>
  <c r="S64" i="16" l="1"/>
  <c r="T64" i="16"/>
  <c r="CG64" i="16" s="1"/>
  <c r="BX64" i="16" l="1"/>
  <c r="BF64" i="16"/>
  <c r="BO64" i="16"/>
  <c r="AN64" i="16"/>
  <c r="AW64" i="16"/>
  <c r="AE64" i="16"/>
  <c r="V64" i="16"/>
  <c r="R64" i="16"/>
  <c r="U64" i="16" l="1"/>
  <c r="S65" i="16" l="1"/>
  <c r="T65" i="16"/>
  <c r="CG65" i="16" s="1"/>
  <c r="BX65" i="16" l="1"/>
  <c r="AW65" i="16"/>
  <c r="V65" i="16"/>
  <c r="BF65" i="16"/>
  <c r="BO65" i="16"/>
  <c r="AN65" i="16"/>
  <c r="AE65" i="16"/>
  <c r="R65" i="16"/>
  <c r="U65" i="16" s="1"/>
  <c r="T66" i="16" l="1"/>
  <c r="CG66" i="16" s="1"/>
  <c r="S66" i="16"/>
  <c r="BX66" i="16" l="1"/>
  <c r="AW66" i="16"/>
  <c r="R66" i="16"/>
  <c r="U66" i="16" s="1"/>
  <c r="BF66" i="16"/>
  <c r="BO66" i="16"/>
  <c r="AE66" i="16"/>
  <c r="V66" i="16"/>
  <c r="AN66" i="16"/>
  <c r="T67" i="16" l="1"/>
  <c r="F47" i="3" s="1"/>
  <c r="S67" i="16"/>
  <c r="BX67" i="16" l="1"/>
  <c r="CG67" i="16"/>
  <c r="BF67" i="16"/>
  <c r="AN67" i="16"/>
  <c r="V67" i="16"/>
  <c r="BO67" i="16"/>
  <c r="AW67" i="16"/>
  <c r="AE67" i="16"/>
  <c r="R67" i="16"/>
  <c r="U67" i="16" s="1"/>
  <c r="T68" i="16" l="1"/>
  <c r="CG68" i="16" s="1"/>
  <c r="S68" i="16"/>
  <c r="BX68" i="16" l="1"/>
  <c r="V68" i="16"/>
  <c r="AE68" i="16"/>
  <c r="BF68" i="16"/>
  <c r="BO68" i="16"/>
  <c r="AN68" i="16"/>
  <c r="AW68" i="16"/>
  <c r="R68" i="16"/>
  <c r="U68" i="16" s="1"/>
  <c r="T69" i="16" l="1"/>
  <c r="CG69" i="16" s="1"/>
  <c r="S69" i="16"/>
  <c r="BX69" i="16" l="1"/>
  <c r="BF69" i="16"/>
  <c r="BO69" i="16"/>
  <c r="AN69" i="16"/>
  <c r="V69" i="16"/>
  <c r="R69" i="16"/>
  <c r="U69" i="16" s="1"/>
  <c r="AW69" i="16"/>
  <c r="AE69" i="16"/>
  <c r="S70" i="16" l="1"/>
  <c r="T70" i="16"/>
  <c r="CG70" i="16" s="1"/>
  <c r="BX70" i="16" l="1"/>
  <c r="V70" i="16"/>
  <c r="R70" i="16"/>
  <c r="U70" i="16" s="1"/>
  <c r="AE70" i="16"/>
  <c r="AW70" i="16"/>
  <c r="BF70" i="16"/>
  <c r="BO70" i="16"/>
  <c r="AN70" i="16"/>
  <c r="T71" i="16" l="1"/>
  <c r="CG71" i="16" s="1"/>
  <c r="S71" i="16"/>
  <c r="BX71" i="16" l="1"/>
  <c r="R71" i="16"/>
  <c r="U71" i="16" s="1"/>
  <c r="V71" i="16"/>
  <c r="BF71" i="16"/>
  <c r="AN71" i="16"/>
  <c r="BO71" i="16"/>
  <c r="AW71" i="16"/>
  <c r="AE71" i="16"/>
  <c r="T72" i="16" l="1"/>
  <c r="CG72" i="16" s="1"/>
  <c r="S72" i="16"/>
  <c r="BX72" i="16" l="1"/>
  <c r="V72" i="16"/>
  <c r="AW72" i="16"/>
  <c r="BF72" i="16"/>
  <c r="BO72" i="16"/>
  <c r="AE72" i="16"/>
  <c r="AN72" i="16"/>
  <c r="R72" i="16"/>
  <c r="U72" i="16" s="1"/>
  <c r="T73" i="16" l="1"/>
  <c r="CG73" i="16" s="1"/>
  <c r="S73" i="16"/>
  <c r="BX73" i="16" l="1"/>
  <c r="BO73" i="16"/>
  <c r="AN73" i="16"/>
  <c r="BF73" i="16"/>
  <c r="AW73" i="16"/>
  <c r="AE73" i="16"/>
  <c r="V73" i="16"/>
  <c r="R73" i="16"/>
  <c r="U73" i="16" s="1"/>
  <c r="T74" i="16" l="1"/>
  <c r="CG74" i="16" s="1"/>
  <c r="S74" i="16"/>
  <c r="BX74" i="16" l="1"/>
  <c r="BO74" i="16"/>
  <c r="AN74" i="16"/>
  <c r="AE74" i="16"/>
  <c r="R74" i="16"/>
  <c r="U74" i="16" s="1"/>
  <c r="AW74" i="16"/>
  <c r="V74" i="16"/>
  <c r="BF74" i="16"/>
  <c r="T75" i="16" l="1"/>
  <c r="CG75" i="16" s="1"/>
  <c r="S75" i="16"/>
  <c r="BX75" i="16" l="1"/>
  <c r="BO75" i="16"/>
  <c r="AN75" i="16"/>
  <c r="V75" i="16"/>
  <c r="R75" i="16"/>
  <c r="U75" i="16" s="1"/>
  <c r="BF75" i="16"/>
  <c r="AE75" i="16"/>
  <c r="AW75" i="16"/>
  <c r="T76" i="16" l="1"/>
  <c r="CG76" i="16" s="1"/>
  <c r="S76" i="16"/>
  <c r="BX76" i="16" l="1"/>
  <c r="BF76" i="16"/>
  <c r="BO76" i="16"/>
  <c r="AN76" i="16"/>
  <c r="AW76" i="16"/>
  <c r="AE76" i="16"/>
  <c r="V76" i="16"/>
  <c r="R76" i="16"/>
  <c r="U76" i="16" s="1"/>
  <c r="T77" i="16" l="1"/>
  <c r="CG77" i="16" s="1"/>
  <c r="S77" i="16"/>
  <c r="BX77" i="16" l="1"/>
  <c r="BO77" i="16"/>
  <c r="AN77" i="16"/>
  <c r="AW77" i="16"/>
  <c r="AE77" i="16"/>
  <c r="V77" i="16"/>
  <c r="R77" i="16"/>
  <c r="U77" i="16" s="1"/>
  <c r="BF77" i="16"/>
  <c r="T78" i="16" l="1"/>
  <c r="CG78" i="16" s="1"/>
  <c r="S78" i="16"/>
  <c r="BX78" i="16" l="1"/>
  <c r="V78" i="16"/>
  <c r="R78" i="16"/>
  <c r="U78" i="16" s="1"/>
  <c r="BF78" i="16"/>
  <c r="AN78" i="16"/>
  <c r="AE78" i="16"/>
  <c r="BO78" i="16"/>
  <c r="AW78" i="16"/>
  <c r="T79" i="16" l="1"/>
  <c r="CG79" i="16" s="1"/>
  <c r="S79" i="16"/>
  <c r="BX79" i="16" l="1"/>
  <c r="BF79" i="16"/>
  <c r="AN79" i="16"/>
  <c r="BO79" i="16"/>
  <c r="AW79" i="16"/>
  <c r="AE79" i="16"/>
  <c r="V79" i="16"/>
  <c r="R79" i="16"/>
  <c r="U79" i="16" s="1"/>
  <c r="T80" i="16" l="1"/>
  <c r="CG80" i="16" s="1"/>
  <c r="S80" i="16"/>
  <c r="BX80" i="16" l="1"/>
  <c r="R80" i="16"/>
  <c r="U80" i="16" s="1"/>
  <c r="V80" i="16"/>
  <c r="BF80" i="16"/>
  <c r="BO80" i="16"/>
  <c r="AW80" i="16"/>
  <c r="AN80" i="16"/>
  <c r="AE80" i="16"/>
  <c r="T81" i="16" l="1"/>
  <c r="CG81" i="16" s="1"/>
  <c r="S81" i="16"/>
  <c r="BX81" i="16" l="1"/>
  <c r="BF81" i="16"/>
  <c r="BO81" i="16"/>
  <c r="AN81" i="16"/>
  <c r="AW81" i="16"/>
  <c r="V81" i="16"/>
  <c r="AE81" i="16"/>
  <c r="R81" i="16"/>
  <c r="U81" i="16" s="1"/>
  <c r="T82" i="16" l="1"/>
  <c r="CG82" i="16" s="1"/>
  <c r="S82" i="16"/>
  <c r="BX82" i="16" l="1"/>
  <c r="R82" i="16"/>
  <c r="U82" i="16" s="1"/>
  <c r="V82" i="16"/>
  <c r="AE82" i="16"/>
  <c r="AW82" i="16"/>
  <c r="BF82" i="16"/>
  <c r="BO82" i="16"/>
  <c r="AN82" i="16"/>
  <c r="T83" i="16" l="1"/>
  <c r="CG83" i="16" s="1"/>
  <c r="S83" i="16"/>
  <c r="BX83" i="16" l="1"/>
  <c r="V83" i="16"/>
  <c r="R83" i="16"/>
  <c r="U83" i="16" s="1"/>
  <c r="AW83" i="16"/>
  <c r="AE83" i="16"/>
  <c r="BF83" i="16"/>
  <c r="BO83" i="16"/>
  <c r="AN83" i="16"/>
  <c r="T84" i="16" l="1"/>
  <c r="CG84" i="16" s="1"/>
  <c r="S84" i="16"/>
  <c r="BX84" i="16" l="1"/>
  <c r="R84" i="16"/>
  <c r="U84" i="16" s="1"/>
  <c r="AN84" i="16"/>
  <c r="V84" i="16"/>
  <c r="AW84" i="16"/>
  <c r="BF84" i="16"/>
  <c r="AE84" i="16"/>
  <c r="BO84" i="16"/>
  <c r="T85" i="16" l="1"/>
  <c r="CG85" i="16" s="1"/>
  <c r="S85" i="16"/>
  <c r="BX85" i="16" l="1"/>
  <c r="R85" i="16"/>
  <c r="U85" i="16" s="1"/>
  <c r="V85" i="16"/>
  <c r="AW85" i="16"/>
  <c r="BF85" i="16"/>
  <c r="BO85" i="16"/>
  <c r="AN85" i="16"/>
  <c r="AE85" i="16"/>
  <c r="T86" i="16" l="1"/>
  <c r="CG86" i="16" s="1"/>
  <c r="S86" i="16"/>
  <c r="BX86" i="16" l="1"/>
  <c r="R86" i="16"/>
  <c r="U86" i="16" s="1"/>
  <c r="V86" i="16"/>
  <c r="AN86" i="16"/>
  <c r="AE86" i="16"/>
  <c r="BF86" i="16"/>
  <c r="BO86" i="16"/>
  <c r="AW86" i="16"/>
  <c r="T87" i="16" l="1"/>
  <c r="CG87" i="16" s="1"/>
  <c r="S87" i="16"/>
  <c r="BX87" i="16" l="1"/>
  <c r="V87" i="16"/>
  <c r="R87" i="16"/>
  <c r="U87" i="16" s="1"/>
  <c r="AN87" i="16"/>
  <c r="BF87" i="16"/>
  <c r="BO87" i="16"/>
  <c r="AW87" i="16"/>
  <c r="AE87" i="16"/>
  <c r="T88" i="16" l="1"/>
  <c r="CG88" i="16" s="1"/>
  <c r="S88" i="16"/>
  <c r="BX88" i="16" l="1"/>
  <c r="R88" i="16"/>
  <c r="U88" i="16" s="1"/>
  <c r="V88" i="16"/>
  <c r="BO88" i="16"/>
  <c r="AW88" i="16"/>
  <c r="AE88" i="16"/>
  <c r="AN88" i="16"/>
  <c r="BF88" i="16"/>
  <c r="T89" i="16" l="1"/>
  <c r="CG89" i="16" s="1"/>
  <c r="S89" i="16"/>
  <c r="BX89" i="16" l="1"/>
  <c r="R89" i="16"/>
  <c r="U89" i="16" s="1"/>
  <c r="V89" i="16"/>
  <c r="BF89" i="16"/>
  <c r="AW89" i="16"/>
  <c r="AN89" i="16"/>
  <c r="BO89" i="16"/>
  <c r="AE89" i="16"/>
  <c r="T90" i="16" l="1"/>
  <c r="CG90" i="16" s="1"/>
  <c r="S90" i="16"/>
  <c r="BX90" i="16" l="1"/>
  <c r="R90" i="16"/>
  <c r="U90" i="16" s="1"/>
  <c r="V90" i="16"/>
  <c r="BO90" i="16"/>
  <c r="AW90" i="16"/>
  <c r="BF90" i="16"/>
  <c r="AN90" i="16"/>
  <c r="AE90" i="16"/>
  <c r="T91" i="16" l="1"/>
  <c r="CG91" i="16" s="1"/>
  <c r="S91" i="16"/>
  <c r="BX91" i="16" l="1"/>
  <c r="V91" i="16"/>
  <c r="R91" i="16"/>
  <c r="U91" i="16" s="1"/>
  <c r="BO91" i="16"/>
  <c r="AN91" i="16"/>
  <c r="BF91" i="16"/>
  <c r="AE91" i="16"/>
  <c r="AW91" i="16"/>
  <c r="T92" i="16" l="1"/>
  <c r="CG92" i="16" s="1"/>
  <c r="S92" i="16"/>
  <c r="BX92" i="16" l="1"/>
  <c r="R92" i="16"/>
  <c r="U92" i="16" s="1"/>
  <c r="V92" i="16"/>
  <c r="BF92" i="16"/>
  <c r="AN92" i="16"/>
  <c r="AW92" i="16"/>
  <c r="BO92" i="16"/>
  <c r="AE92" i="16"/>
  <c r="T93" i="16" l="1"/>
  <c r="CG93" i="16" s="1"/>
  <c r="S93" i="16"/>
  <c r="BX93" i="16" l="1"/>
  <c r="V93" i="16"/>
  <c r="R93" i="16"/>
  <c r="U93" i="16" s="1"/>
  <c r="BF93" i="16"/>
  <c r="AE93" i="16"/>
  <c r="AN93" i="16"/>
  <c r="BO93" i="16"/>
  <c r="AW93" i="16"/>
  <c r="T94" i="16" l="1"/>
  <c r="CG94" i="16" s="1"/>
  <c r="S94" i="16"/>
  <c r="BX94" i="16" l="1"/>
  <c r="R94" i="16"/>
  <c r="U94" i="16" s="1"/>
  <c r="V94" i="16"/>
  <c r="AW94" i="16"/>
  <c r="BF94" i="16"/>
  <c r="AN94" i="16"/>
  <c r="BO94" i="16"/>
  <c r="AE94" i="16"/>
  <c r="T95" i="16" l="1"/>
  <c r="CG95" i="16" s="1"/>
  <c r="S95" i="16"/>
  <c r="BX95" i="16" l="1"/>
  <c r="V95" i="16"/>
  <c r="R95" i="16"/>
  <c r="U95" i="16" s="1"/>
  <c r="AE95" i="16"/>
  <c r="BF95" i="16"/>
  <c r="BO95" i="16"/>
  <c r="AW95" i="16"/>
  <c r="AN95" i="16"/>
  <c r="T96" i="16" l="1"/>
  <c r="CG96" i="16" s="1"/>
  <c r="S96" i="16"/>
  <c r="BX96" i="16" l="1"/>
  <c r="V96" i="16"/>
  <c r="R96" i="16"/>
  <c r="U96" i="16" s="1"/>
  <c r="BF96" i="16"/>
  <c r="AN96" i="16"/>
  <c r="AE96" i="16"/>
  <c r="BO96" i="16"/>
  <c r="AW96" i="16"/>
  <c r="T97" i="16" l="1"/>
  <c r="CG97" i="16" s="1"/>
  <c r="S97" i="16"/>
  <c r="BX97" i="16" l="1"/>
  <c r="V97" i="16"/>
  <c r="AW97" i="16"/>
  <c r="R97" i="16"/>
  <c r="U97" i="16" s="1"/>
  <c r="BF97" i="16"/>
  <c r="AE97" i="16"/>
  <c r="BO97" i="16"/>
  <c r="AN97" i="16"/>
  <c r="T98" i="16" l="1"/>
  <c r="CG98" i="16" s="1"/>
  <c r="S98" i="16"/>
  <c r="BX98" i="16" l="1"/>
  <c r="R98" i="16"/>
  <c r="V98" i="16"/>
  <c r="AN98" i="16"/>
  <c r="AW98" i="16"/>
  <c r="BF98" i="16"/>
  <c r="AE98" i="16"/>
  <c r="BO98" i="16"/>
  <c r="U98" i="16" l="1"/>
  <c r="S99" i="16" l="1"/>
  <c r="T99" i="16"/>
  <c r="CG99" i="16" s="1"/>
  <c r="BX99" i="16" l="1"/>
  <c r="BF99" i="16"/>
  <c r="AE99" i="16"/>
  <c r="BO99" i="16"/>
  <c r="AW99" i="16"/>
  <c r="AN99" i="16"/>
  <c r="V99" i="16"/>
  <c r="R99" i="16"/>
  <c r="U99" i="16" s="1"/>
  <c r="T100" i="16" l="1"/>
  <c r="CG100" i="16" s="1"/>
  <c r="S100" i="16"/>
  <c r="BX100" i="16" l="1"/>
  <c r="BF100" i="16"/>
  <c r="AE100" i="16"/>
  <c r="BO100" i="16"/>
  <c r="AN100" i="16"/>
  <c r="R100" i="16"/>
  <c r="AW100" i="16"/>
  <c r="V100" i="16"/>
  <c r="U100" i="16" l="1"/>
  <c r="S101" i="16" l="1"/>
  <c r="T101" i="16"/>
  <c r="CG101" i="16" s="1"/>
  <c r="BX101" i="16" l="1"/>
  <c r="V101" i="16"/>
  <c r="AE101" i="16"/>
  <c r="AN101" i="16"/>
  <c r="BF101" i="16"/>
  <c r="AW101" i="16"/>
  <c r="BO101" i="16"/>
  <c r="R101" i="16"/>
  <c r="U101" i="16" s="1"/>
  <c r="T102" i="16" l="1"/>
  <c r="CG102" i="16" s="1"/>
  <c r="S102" i="16"/>
  <c r="BX102" i="16" l="1"/>
  <c r="V102" i="16"/>
  <c r="R102" i="16"/>
  <c r="U102" i="16" s="1"/>
  <c r="AW102" i="16"/>
  <c r="AN102" i="16"/>
  <c r="AE102" i="16"/>
  <c r="BF102" i="16"/>
  <c r="BO102" i="16"/>
  <c r="S103" i="16" l="1"/>
  <c r="T103" i="16"/>
  <c r="CG103" i="16" s="1"/>
  <c r="BX103" i="16" l="1"/>
  <c r="V103" i="16"/>
  <c r="R103" i="16"/>
  <c r="U103" i="16" s="1"/>
  <c r="AN103" i="16"/>
  <c r="BF103" i="16"/>
  <c r="AW103" i="16"/>
  <c r="BO103" i="16"/>
  <c r="AE103" i="16"/>
  <c r="T104" i="16" l="1"/>
  <c r="CG104" i="16" s="1"/>
  <c r="S104" i="16"/>
  <c r="BX104" i="16" l="1"/>
  <c r="R104" i="16"/>
  <c r="V104" i="16"/>
  <c r="BF104" i="16"/>
  <c r="AW104" i="16"/>
  <c r="AN104" i="16"/>
  <c r="AE104" i="16"/>
  <c r="BO104" i="16"/>
  <c r="U104" i="16" l="1"/>
  <c r="S105" i="16" l="1"/>
  <c r="T105" i="16"/>
  <c r="CG105" i="16" s="1"/>
  <c r="R105" i="16" l="1"/>
  <c r="BX105" i="16"/>
  <c r="BF105" i="16"/>
  <c r="BO105" i="16"/>
  <c r="AN105" i="16"/>
  <c r="AW105" i="16"/>
  <c r="V105" i="16"/>
  <c r="AE105" i="16"/>
  <c r="U105" i="16" l="1"/>
  <c r="S106" i="16" l="1"/>
  <c r="T106" i="16"/>
  <c r="CG106" i="16" s="1"/>
  <c r="BX106" i="16" l="1"/>
  <c r="V106" i="16"/>
  <c r="BF106" i="16"/>
  <c r="AE106" i="16"/>
  <c r="BO106" i="16"/>
  <c r="AN106" i="16"/>
  <c r="AW106" i="16"/>
  <c r="R106" i="16"/>
  <c r="U106" i="16" s="1"/>
  <c r="T107" i="16" l="1"/>
  <c r="CG107" i="16" s="1"/>
  <c r="S107" i="16"/>
  <c r="BX107" i="16" l="1"/>
  <c r="BF107" i="16"/>
  <c r="AW107" i="16"/>
  <c r="AE107" i="16"/>
  <c r="BO107" i="16"/>
  <c r="V107" i="16"/>
  <c r="AN107" i="16"/>
  <c r="R107" i="16"/>
  <c r="U107" i="16" s="1"/>
  <c r="S108" i="16" l="1"/>
  <c r="T108" i="16"/>
  <c r="CG108" i="16" s="1"/>
  <c r="BX108" i="16" l="1"/>
  <c r="BF108" i="16"/>
  <c r="BO108" i="16"/>
  <c r="V108" i="16"/>
  <c r="AN108" i="16"/>
  <c r="AW108" i="16"/>
  <c r="AE108" i="16"/>
  <c r="R108" i="16"/>
  <c r="U108" i="16" s="1"/>
  <c r="T109" i="16" l="1"/>
  <c r="CG109" i="16" s="1"/>
  <c r="S109" i="16"/>
  <c r="BX109" i="16" l="1"/>
  <c r="V109" i="16"/>
  <c r="R109" i="16"/>
  <c r="U109" i="16" s="1"/>
  <c r="AN109" i="16"/>
  <c r="AE109" i="16"/>
  <c r="BF109" i="16"/>
  <c r="BO109" i="16"/>
  <c r="AW109" i="16"/>
  <c r="T110" i="16" l="1"/>
  <c r="CG110" i="16" s="1"/>
  <c r="S110" i="16"/>
  <c r="BX110" i="16" l="1"/>
  <c r="R110" i="16"/>
  <c r="U110" i="16" s="1"/>
  <c r="V110" i="16"/>
  <c r="AW110" i="16"/>
  <c r="AN110" i="16"/>
  <c r="AE110" i="16"/>
  <c r="BF110" i="16"/>
  <c r="BO110" i="16"/>
  <c r="T111" i="16" l="1"/>
  <c r="CG111" i="16" s="1"/>
  <c r="S111" i="16"/>
  <c r="BX111" i="16" l="1"/>
  <c r="V111" i="16"/>
  <c r="AE111" i="16"/>
  <c r="R111" i="16"/>
  <c r="U111" i="16" s="1"/>
  <c r="BF111" i="16"/>
  <c r="BO111" i="16"/>
  <c r="AN111" i="16"/>
  <c r="AW111" i="16"/>
  <c r="T112" i="16" l="1"/>
  <c r="CG112" i="16" s="1"/>
  <c r="S112" i="16"/>
  <c r="BX112" i="16" l="1"/>
  <c r="R112" i="16"/>
  <c r="U112" i="16" s="1"/>
  <c r="V112" i="16"/>
  <c r="BF112" i="16"/>
  <c r="AW112" i="16"/>
  <c r="AN112" i="16"/>
  <c r="AE112" i="16"/>
  <c r="BO112" i="16"/>
  <c r="T113" i="16" l="1"/>
  <c r="CG113" i="16" s="1"/>
  <c r="S113" i="16"/>
  <c r="BX113" i="16" l="1"/>
  <c r="R113" i="16"/>
  <c r="U113" i="16" s="1"/>
  <c r="BO113" i="16"/>
  <c r="BF113" i="16"/>
  <c r="AW113" i="16"/>
  <c r="AE113" i="16"/>
  <c r="AN113" i="16"/>
  <c r="V113" i="16"/>
  <c r="T114" i="16" l="1"/>
  <c r="CG114" i="16" s="1"/>
  <c r="S114" i="16"/>
  <c r="BX114" i="16" l="1"/>
  <c r="BF114" i="16"/>
  <c r="AN114" i="16"/>
  <c r="AW114" i="16"/>
  <c r="AE114" i="16"/>
  <c r="BO114" i="16"/>
  <c r="R114" i="16"/>
  <c r="U114" i="16" s="1"/>
  <c r="V114" i="16"/>
  <c r="S115" i="16" l="1"/>
  <c r="T115" i="16"/>
  <c r="CG115" i="16" s="1"/>
  <c r="BX115" i="16" l="1"/>
  <c r="R115" i="16"/>
  <c r="V115" i="16"/>
  <c r="BO115" i="16"/>
  <c r="BF115" i="16"/>
  <c r="AW115" i="16"/>
  <c r="AN115" i="16"/>
  <c r="AE115" i="16"/>
  <c r="U115" i="16" l="1"/>
  <c r="T116" i="16" l="1"/>
  <c r="CG116" i="16" s="1"/>
  <c r="S116" i="16"/>
  <c r="BX116" i="16" l="1"/>
  <c r="V116" i="16"/>
  <c r="R116" i="16"/>
  <c r="BF116" i="16"/>
  <c r="BO116" i="16"/>
  <c r="AN116" i="16"/>
  <c r="AE116" i="16"/>
  <c r="AW116" i="16"/>
  <c r="U116" i="16" l="1"/>
  <c r="T117" i="16" l="1"/>
  <c r="CG117" i="16" s="1"/>
  <c r="S117" i="16"/>
  <c r="BX117" i="16" l="1"/>
  <c r="V117" i="16"/>
  <c r="BO117" i="16"/>
  <c r="AN117" i="16"/>
  <c r="R117" i="16"/>
  <c r="BF117" i="16"/>
  <c r="AW117" i="16"/>
  <c r="AE117" i="16"/>
  <c r="U117" i="16" l="1"/>
  <c r="T118" i="16" l="1"/>
  <c r="CG118" i="16" s="1"/>
  <c r="S118" i="16"/>
  <c r="BX118" i="16" l="1"/>
  <c r="V118" i="16"/>
  <c r="R118" i="16"/>
  <c r="AE118" i="16"/>
  <c r="AW118" i="16"/>
  <c r="BF118" i="16"/>
  <c r="AN118" i="16"/>
  <c r="BO118" i="16"/>
  <c r="U118" i="16" l="1"/>
  <c r="T119" i="16" l="1"/>
  <c r="CG119" i="16" s="1"/>
  <c r="S119" i="16"/>
  <c r="BX119" i="16" l="1"/>
  <c r="V119" i="16"/>
  <c r="R119" i="16"/>
  <c r="U119" i="16" s="1"/>
  <c r="BO119" i="16"/>
  <c r="AW119" i="16"/>
  <c r="AN119" i="16"/>
  <c r="BF119" i="16"/>
  <c r="AE119" i="16"/>
  <c r="T120" i="16" l="1"/>
  <c r="CG120" i="16" s="1"/>
  <c r="S120" i="16"/>
  <c r="BX120" i="16" l="1"/>
  <c r="R120" i="16"/>
  <c r="U120" i="16" s="1"/>
  <c r="V120" i="16"/>
  <c r="BO120" i="16"/>
  <c r="AN120" i="16"/>
  <c r="AE120" i="16"/>
  <c r="BF120" i="16"/>
  <c r="AW120" i="16"/>
  <c r="T121" i="16" l="1"/>
  <c r="CG121" i="16" s="1"/>
  <c r="CG4" i="16" s="1"/>
  <c r="S121" i="16"/>
  <c r="BX121" i="16" l="1"/>
  <c r="V121" i="16"/>
  <c r="R121" i="16"/>
  <c r="U121" i="16" s="1"/>
  <c r="BO121" i="16"/>
  <c r="AW121" i="16"/>
  <c r="AE121" i="16"/>
  <c r="BF121" i="16"/>
  <c r="AN121" i="16"/>
  <c r="T122" i="16" l="1"/>
  <c r="S122" i="16"/>
  <c r="BX122" i="16" l="1"/>
  <c r="R122" i="16"/>
  <c r="U122" i="16" s="1"/>
  <c r="V122" i="16"/>
  <c r="BF122" i="16"/>
  <c r="AW122" i="16"/>
  <c r="AE122" i="16"/>
  <c r="AN122" i="16"/>
  <c r="BO122" i="16"/>
  <c r="T123" i="16" l="1"/>
  <c r="S123" i="16"/>
  <c r="S4" i="16" s="1"/>
  <c r="BX123" i="16" l="1"/>
  <c r="BX4" i="16" s="1"/>
  <c r="R123" i="16"/>
  <c r="AN123" i="16"/>
  <c r="AN4" i="16" s="1"/>
  <c r="BF123" i="16"/>
  <c r="BF4" i="16" s="1"/>
  <c r="V123" i="16"/>
  <c r="V4" i="16" s="1"/>
  <c r="BO123" i="16"/>
  <c r="BO4" i="16" s="1"/>
  <c r="AW123" i="16"/>
  <c r="AW4" i="16" s="1"/>
  <c r="AE123" i="16"/>
  <c r="AE4" i="16" s="1"/>
  <c r="T4" i="16"/>
  <c r="R4" i="16" l="1"/>
  <c r="U123" i="16"/>
</calcChain>
</file>

<file path=xl/comments1.xml><?xml version="1.0" encoding="utf-8"?>
<comments xmlns="http://schemas.openxmlformats.org/spreadsheetml/2006/main">
  <authors>
    <author>Autor</author>
  </authors>
  <commentList>
    <comment ref="C22" authorId="0" shapeId="0">
      <text>
        <r>
          <rPr>
            <b/>
            <sz val="9"/>
            <color indexed="81"/>
            <rFont val="Tahoma"/>
            <family val="2"/>
            <charset val="238"/>
          </rPr>
          <t xml:space="preserve">czy zawsze jako podwyższenie - czy w zależności od trendu - również jako spadek ?
</t>
        </r>
        <r>
          <rPr>
            <sz val="9"/>
            <color indexed="81"/>
            <rFont val="Tahoma"/>
            <family val="2"/>
            <charset val="238"/>
          </rPr>
          <t xml:space="preserve">
</t>
        </r>
      </text>
    </comment>
  </commentList>
</comments>
</file>

<file path=xl/comments2.xml><?xml version="1.0" encoding="utf-8"?>
<comments xmlns="http://schemas.openxmlformats.org/spreadsheetml/2006/main">
  <authors>
    <author>Autor</author>
  </authors>
  <commentList>
    <comment ref="C22" authorId="0" shapeId="0">
      <text>
        <r>
          <rPr>
            <b/>
            <sz val="9"/>
            <color indexed="81"/>
            <rFont val="Tahoma"/>
            <family val="2"/>
            <charset val="238"/>
          </rPr>
          <t xml:space="preserve">czy zawsze jako podwyższenie - czy w zależności od trendu - również jako spadek ?
</t>
        </r>
        <r>
          <rPr>
            <sz val="9"/>
            <color indexed="81"/>
            <rFont val="Tahoma"/>
            <family val="2"/>
            <charset val="238"/>
          </rPr>
          <t xml:space="preserve">
</t>
        </r>
      </text>
    </comment>
  </commentList>
</comments>
</file>

<file path=xl/comments3.xml><?xml version="1.0" encoding="utf-8"?>
<comments xmlns="http://schemas.openxmlformats.org/spreadsheetml/2006/main">
  <authors>
    <author>Autor</author>
  </authors>
  <commentList>
    <comment ref="C22" authorId="0" shapeId="0">
      <text>
        <r>
          <rPr>
            <b/>
            <sz val="9"/>
            <color indexed="81"/>
            <rFont val="Tahoma"/>
            <family val="2"/>
            <charset val="238"/>
          </rPr>
          <t xml:space="preserve">czy zawsze jako podwyższenie - czy w zależności od trendu - również jako spadek ?
</t>
        </r>
        <r>
          <rPr>
            <sz val="9"/>
            <color indexed="81"/>
            <rFont val="Tahoma"/>
            <family val="2"/>
            <charset val="238"/>
          </rPr>
          <t xml:space="preserve">
</t>
        </r>
      </text>
    </comment>
  </commentList>
</comments>
</file>

<file path=xl/sharedStrings.xml><?xml version="1.0" encoding="utf-8"?>
<sst xmlns="http://schemas.openxmlformats.org/spreadsheetml/2006/main" count="457" uniqueCount="162">
  <si>
    <t>ilość rat do MDT</t>
  </si>
  <si>
    <t># rat po wakacjach</t>
  </si>
  <si>
    <t>Saldo po racie</t>
  </si>
  <si>
    <t>( 30/360 )</t>
  </si>
  <si>
    <t>Nr Raty</t>
  </si>
  <si>
    <t>Kapitał</t>
  </si>
  <si>
    <t>Odsetki</t>
  </si>
  <si>
    <t>razem RATA</t>
  </si>
  <si>
    <t>Razem:</t>
  </si>
  <si>
    <t>Powrót</t>
  </si>
  <si>
    <t>Porównanie rat:</t>
  </si>
  <si>
    <t>Symulacja dla kredytów z ratami równymi (kredyt annuitetowy)</t>
  </si>
  <si>
    <t>Działania na wypadek braku automatycznego przeliczenia:</t>
  </si>
  <si>
    <t>Liczba pozostałych miesięcy spłaty</t>
  </si>
  <si>
    <t>Proszę włączyć funkcję automatycznego przeliczenia w arkuszu kalkulacyjnym. Przykład dla Excel poniżej.</t>
  </si>
  <si>
    <t>Założenia symulacji:</t>
  </si>
  <si>
    <r>
      <t>·</t>
    </r>
    <r>
      <rPr>
        <sz val="7"/>
        <color rgb="FF002060"/>
        <rFont val="Times New Roman"/>
        <family val="1"/>
        <charset val="238"/>
      </rPr>
      <t>    </t>
    </r>
    <r>
      <rPr>
        <sz val="10"/>
        <color rgb="FF002060"/>
        <rFont val="Calibri"/>
        <family val="2"/>
        <charset val="238"/>
        <scheme val="minor"/>
      </rPr>
      <t>w przypadku kredytów walutowych symulacja nie uwzględnia wpływu kursu waluty na wysokość raty wyrażonej w PLN</t>
    </r>
  </si>
  <si>
    <r>
      <t>·</t>
    </r>
    <r>
      <rPr>
        <sz val="7"/>
        <color rgb="FF002060"/>
        <rFont val="Times New Roman"/>
        <family val="1"/>
        <charset val="238"/>
      </rPr>
      <t>    </t>
    </r>
    <r>
      <rPr>
        <sz val="10"/>
        <color rgb="FF002060"/>
        <rFont val="Calibri"/>
        <family val="2"/>
        <charset val="238"/>
        <scheme val="minor"/>
      </rPr>
      <t>wyniki symulacji prezentowane są w walucie kredytu</t>
    </r>
  </si>
  <si>
    <r>
      <t>·</t>
    </r>
    <r>
      <rPr>
        <sz val="7"/>
        <color rgb="FF002060"/>
        <rFont val="Times New Roman"/>
        <family val="1"/>
        <charset val="238"/>
      </rPr>
      <t>    </t>
    </r>
    <r>
      <rPr>
        <sz val="10"/>
        <color rgb="FF002060"/>
        <rFont val="Calibri"/>
        <family val="2"/>
        <charset val="238"/>
        <scheme val="minor"/>
      </rPr>
      <t xml:space="preserve">w symulacji zastosowano raty miesięczne, których termin spłaty nie uwzględnia dni wolnych od pracy </t>
    </r>
  </si>
  <si>
    <r>
      <t>·</t>
    </r>
    <r>
      <rPr>
        <sz val="7"/>
        <color rgb="FF002060"/>
        <rFont val="Times New Roman"/>
        <family val="1"/>
        <charset val="238"/>
      </rPr>
      <t xml:space="preserve">    </t>
    </r>
    <r>
      <rPr>
        <sz val="10"/>
        <color rgb="FF002060"/>
        <rFont val="Calibri"/>
        <family val="2"/>
        <charset val="238"/>
        <scheme val="minor"/>
      </rPr>
      <t>symulacja nie uwzględnia specyficznej sytuacji jaka może mieć miejsce na danym kredycie, m.in. niedopłaty, opóźnienie w spłacie, nadpłata rat, nadpłata kapitału
    i w jej wyniku skrócony okres kredytowania kredytu</t>
    </r>
  </si>
  <si>
    <r>
      <t>·</t>
    </r>
    <r>
      <rPr>
        <sz val="7"/>
        <color rgb="FF002060"/>
        <rFont val="Times New Roman"/>
        <family val="1"/>
        <charset val="238"/>
      </rPr>
      <t>    </t>
    </r>
    <r>
      <rPr>
        <sz val="10"/>
        <color rgb="FF002060"/>
        <rFont val="Calibri"/>
        <family val="2"/>
        <charset val="238"/>
        <scheme val="minor"/>
      </rPr>
      <t>symulacja nie uwzględnia specyficznych sytuacji np. rat już utworzonych, przedpłaconych, przeterminowanych itp.</t>
    </r>
  </si>
  <si>
    <t>ukryc</t>
  </si>
  <si>
    <t>stąd już Ukryć &gt;&gt;</t>
  </si>
  <si>
    <t>zmiana form (*12)</t>
  </si>
  <si>
    <t>CHF</t>
  </si>
  <si>
    <t>% STAŁE</t>
  </si>
  <si>
    <t>OKRES STAŁEGO ( Mcy)</t>
  </si>
  <si>
    <r>
      <t xml:space="preserve">% zmienne </t>
    </r>
    <r>
      <rPr>
        <b/>
        <sz val="11"/>
        <color theme="1"/>
        <rFont val="Calibri"/>
        <family val="2"/>
        <charset val="238"/>
        <scheme val="minor"/>
      </rPr>
      <t>aktualne</t>
    </r>
  </si>
  <si>
    <t xml:space="preserve">MARŻA  po zakończeniu stalego </t>
  </si>
  <si>
    <t>aktualny WIBOR 3M  ……….</t>
  </si>
  <si>
    <t>Zmienne_1</t>
  </si>
  <si>
    <t>Zmienne_2</t>
  </si>
  <si>
    <t>Zmienne_3</t>
  </si>
  <si>
    <t>Zmienne_4</t>
  </si>
  <si>
    <t>Zmienne_5</t>
  </si>
  <si>
    <t>Zmienne_6</t>
  </si>
  <si>
    <t>Zmienne_7</t>
  </si>
  <si>
    <t>aktualny WIBOR + Marża po Stałym</t>
  </si>
  <si>
    <t>Wibor =5%</t>
  </si>
  <si>
    <t>Wibor =10%</t>
  </si>
  <si>
    <t>Wibor =15%</t>
  </si>
  <si>
    <t xml:space="preserve"> Akt Wib +4pp</t>
  </si>
  <si>
    <t>Saldo w Walucie</t>
  </si>
  <si>
    <t>SALDO w PLN po przewalut</t>
  </si>
  <si>
    <t>PLN</t>
  </si>
  <si>
    <t>&lt;&lt;po Stałym</t>
  </si>
  <si>
    <r>
      <t>różnica Raty (</t>
    </r>
    <r>
      <rPr>
        <i/>
        <sz val="11"/>
        <color rgb="FF00B0F0"/>
        <rFont val="Calibri"/>
        <family val="2"/>
        <charset val="238"/>
        <scheme val="minor"/>
      </rPr>
      <t xml:space="preserve"> Vs Aktualny kredyt)</t>
    </r>
  </si>
  <si>
    <t>% Stałe +zmienne_2</t>
  </si>
  <si>
    <t>% Stałe +zmienne_3</t>
  </si>
  <si>
    <r>
      <t>różnica Raty (</t>
    </r>
    <r>
      <rPr>
        <i/>
        <sz val="11"/>
        <color rgb="FF00B0F0"/>
        <rFont val="Calibri"/>
        <family val="2"/>
        <charset val="238"/>
        <scheme val="minor"/>
      </rPr>
      <t>Vs Symul_1)</t>
    </r>
  </si>
  <si>
    <t>podwyższone o różnicę między max i min oprocentowaniem w ciągu ostatnich 12 m-cy</t>
  </si>
  <si>
    <t>Wibor =3%</t>
  </si>
  <si>
    <t>% Stałe +zmienne_4</t>
  </si>
  <si>
    <t>% Stałe +zmienne_7</t>
  </si>
  <si>
    <t>% Stałe +zmienne_6</t>
  </si>
  <si>
    <t>% Stałe +zmienne_5</t>
  </si>
  <si>
    <r>
      <t xml:space="preserve">różnica Raty </t>
    </r>
    <r>
      <rPr>
        <i/>
        <sz val="11"/>
        <color rgb="FF00B0F0"/>
        <rFont val="Calibri"/>
        <family val="2"/>
        <charset val="238"/>
        <scheme val="minor"/>
      </rPr>
      <t>(Vs Symul_1)</t>
    </r>
  </si>
  <si>
    <t>ma sens tyllko da CID PLN!!</t>
  </si>
  <si>
    <t>aktualny  Indeks</t>
  </si>
  <si>
    <t>% Stałe +zmienne_1</t>
  </si>
  <si>
    <t>% DLA Aktualnej WALUTY kredytu</t>
  </si>
  <si>
    <t>liczba Rat  do spłaty po okresie %Stałego</t>
  </si>
  <si>
    <r>
      <t>·</t>
    </r>
    <r>
      <rPr>
        <sz val="7"/>
        <color rgb="FF002060"/>
        <rFont val="Times New Roman"/>
        <family val="1"/>
        <charset val="238"/>
      </rPr>
      <t>    </t>
    </r>
    <r>
      <rPr>
        <sz val="10"/>
        <color rgb="FF002060"/>
        <rFont val="Calibri"/>
        <family val="2"/>
        <charset val="238"/>
        <scheme val="minor"/>
      </rPr>
      <t>przyjęta metoda naliczania odsetek to 30/360 (każdy miesiąc ma 30, a każdy rok 360 dni), odsetki wyliczane miesięcznie</t>
    </r>
  </si>
  <si>
    <t>waluta kredytu</t>
  </si>
  <si>
    <t>EUR</t>
  </si>
  <si>
    <t>USD</t>
  </si>
  <si>
    <t>OKRES ST STAŁEJ</t>
  </si>
  <si>
    <r>
      <t>·</t>
    </r>
    <r>
      <rPr>
        <sz val="7"/>
        <color rgb="FF002060"/>
        <rFont val="Times New Roman"/>
        <family val="1"/>
        <charset val="238"/>
      </rPr>
      <t>    </t>
    </r>
    <r>
      <rPr>
        <sz val="10"/>
        <color rgb="FF002060"/>
        <rFont val="Calibri"/>
        <family val="2"/>
        <charset val="238"/>
        <scheme val="minor"/>
      </rPr>
      <t>Kredyt walutowy zostanie przewalutowany na PLN wg śr.NBP i dopiero na kredycie PLN zastosowana STOPA STAŁA</t>
    </r>
  </si>
  <si>
    <t>wskaż walutę kredytu:</t>
  </si>
  <si>
    <t>m-cy</t>
  </si>
  <si>
    <t>nie dotyczy</t>
  </si>
  <si>
    <t xml:space="preserve"> Akt INDEKS +4pp</t>
  </si>
  <si>
    <t xml:space="preserve">Aktualne  z Kredytu </t>
  </si>
  <si>
    <r>
      <t>·</t>
    </r>
    <r>
      <rPr>
        <sz val="7"/>
        <color rgb="FF002060"/>
        <rFont val="Times New Roman"/>
        <family val="1"/>
        <charset val="238"/>
      </rPr>
      <t>    </t>
    </r>
    <r>
      <rPr>
        <sz val="10"/>
        <color rgb="FF002060"/>
        <rFont val="Calibri"/>
        <family val="2"/>
        <charset val="238"/>
        <scheme val="minor"/>
      </rPr>
      <t>STOPA STAŁA dostępna wyłącznie dla Kredytu w PLN</t>
    </r>
  </si>
  <si>
    <r>
      <t>·</t>
    </r>
    <r>
      <rPr>
        <sz val="7"/>
        <color rgb="FF002060"/>
        <rFont val="Times New Roman"/>
        <family val="1"/>
        <charset val="238"/>
      </rPr>
      <t>    </t>
    </r>
    <r>
      <rPr>
        <sz val="10"/>
        <color rgb="FF002060"/>
        <rFont val="Calibri"/>
        <family val="2"/>
        <charset val="238"/>
        <scheme val="minor"/>
      </rPr>
      <t xml:space="preserve">w symulacji zastosowano algorytmy uproszczone, wyłącznie dla celów informacyjnych o wpływie STOPY STAŁEJ na wysokość rat kapitałowo-odsetkowych, wobec czego </t>
    </r>
    <r>
      <rPr>
        <sz val="10"/>
        <color rgb="FF002060"/>
        <rFont val="Calibri"/>
        <family val="2"/>
        <charset val="238"/>
        <scheme val="minor"/>
      </rPr>
      <t>algorytmy te nie odzwierciedlają pełnego algorytmu zastosowanego w systemie informatycznym Banku BPH SA w odniesieniu do danego kredytu</t>
    </r>
  </si>
  <si>
    <r>
      <t>·</t>
    </r>
    <r>
      <rPr>
        <sz val="7"/>
        <color rgb="FF002060"/>
        <rFont val="Times New Roman"/>
        <family val="1"/>
        <charset val="238"/>
      </rPr>
      <t>  </t>
    </r>
    <r>
      <rPr>
        <sz val="10"/>
        <color rgb="FF002060"/>
        <rFont val="Calibri"/>
        <family val="2"/>
        <charset val="238"/>
        <scheme val="minor"/>
      </rPr>
      <t>  STOPA STAŁA  zastosowana w OKRESIE wskazanym do symulacji (max 5 lat),  po jej zakończeniu ustalona stopa Zmienna(Indeks+marża), przy czym w symulacji  jej wartość nie ulega zmianie w całym pozostałym okresie przyjętym do wyliczeń</t>
    </r>
  </si>
  <si>
    <t>podwyższone o różnicę między max i min WIBOR/LIBOR w ciągu ostatnich 12 m-cy</t>
  </si>
  <si>
    <t>Aktualne SALDO kredytu  -  po przewalutowaniu na PLN wg śr NBP [ w PLN]</t>
  </si>
  <si>
    <r>
      <t xml:space="preserve">Aktualny kurs śr NBP  [waluta kredytu/PLN]        </t>
    </r>
    <r>
      <rPr>
        <sz val="11"/>
        <color rgb="FF002060"/>
        <rFont val="Calibri"/>
        <family val="2"/>
        <charset val="238"/>
        <scheme val="minor"/>
      </rPr>
      <t xml:space="preserve"> </t>
    </r>
    <r>
      <rPr>
        <i/>
        <sz val="11"/>
        <color rgb="FF002060"/>
        <rFont val="Calibri"/>
        <family val="2"/>
        <charset val="238"/>
        <scheme val="minor"/>
      </rPr>
      <t>(informacja dostępna na www.nbp.pl)</t>
    </r>
  </si>
  <si>
    <t>Oprocentowanie
 [%]</t>
  </si>
  <si>
    <t>%zmienne_AKTUALNE</t>
  </si>
  <si>
    <t xml:space="preserve">SYMUL.  w WALUCIE KREDYTU   -   kredyt wg AKTUALNEGO % ST. ZMIENNEJ </t>
  </si>
  <si>
    <t>1.</t>
  </si>
  <si>
    <t>2.</t>
  </si>
  <si>
    <t>3.</t>
  </si>
  <si>
    <t>4.</t>
  </si>
  <si>
    <t>5.</t>
  </si>
  <si>
    <t>6.</t>
  </si>
  <si>
    <t>7.</t>
  </si>
  <si>
    <t>% zmienne_1</t>
  </si>
  <si>
    <t>% zmienne_2</t>
  </si>
  <si>
    <t>% zmienne_3</t>
  </si>
  <si>
    <t>% zmienne_4</t>
  </si>
  <si>
    <t>% zmienne_5</t>
  </si>
  <si>
    <t>% zmienne_6</t>
  </si>
  <si>
    <t>% zmienne_7</t>
  </si>
  <si>
    <t xml:space="preserve"> Harmonogramy spłat ze ST.STAŁĄ</t>
  </si>
  <si>
    <t>więcej szczegółów w arkuszach:</t>
  </si>
  <si>
    <t>oraz w</t>
  </si>
  <si>
    <t xml:space="preserve"> Harmonogramy spłat BEZ ST.STAŁEJ_1</t>
  </si>
  <si>
    <t xml:space="preserve"> Harmonogramy spłat BEZ ST.STAŁEJ_2</t>
  </si>
  <si>
    <r>
      <t xml:space="preserve">Data końca okresu kredytowania - zapis daty zgodnie z przykładem obok  
</t>
    </r>
    <r>
      <rPr>
        <b/>
        <sz val="11"/>
        <color rgb="FF00B050"/>
        <rFont val="Calibri"/>
        <family val="2"/>
        <charset val="238"/>
        <scheme val="minor"/>
      </rPr>
      <t>(informacja dostępna w Systemie Bankowości Internetowej BPH lub w umowie kredytu/harmonogramie spłat)</t>
    </r>
  </si>
  <si>
    <t xml:space="preserve">Symulacja ma charakter poglądowy i informacyjny o wpływie zastosowania STOPY STAŁEJ na wysokość rat kapitałowo-odsetkowych, bowiem nie uwzględnia sytuacji faktycznej jaka może występować w związku ze spłatą kredytu np. występujących nadpłat, niedopłat kredytu lub opóźnień w spłacie. Wysokość wymaganej do spłaty raty odsetkowo - kapitałowej będzie zawarta w harmonogramie wygenerowanym z systemu Banku po udzieleniu przez Bank  STOPY STAŁEJ, zgodnie z wnioskiem kredytobiorcy(ców).  </t>
  </si>
  <si>
    <r>
      <t xml:space="preserve">Aktualne oprocentowanie kredytu (%) 
</t>
    </r>
    <r>
      <rPr>
        <b/>
        <sz val="11"/>
        <color rgb="FF00B050"/>
        <rFont val="Calibri"/>
        <family val="2"/>
        <charset val="238"/>
        <scheme val="minor"/>
      </rPr>
      <t>(informacja dostępna w Systemie Bankowości Internetowej BPH lub na ostatnim harmonogramie spłat)</t>
    </r>
  </si>
  <si>
    <r>
      <t xml:space="preserve">Aktualne SALDO kapitału kredytu pozostałe do spłaty [w walucie kredytu] oraz waluta kredytu
</t>
    </r>
    <r>
      <rPr>
        <b/>
        <sz val="11"/>
        <color rgb="FF00B050"/>
        <rFont val="Calibri"/>
        <family val="2"/>
        <charset val="238"/>
        <scheme val="minor"/>
      </rPr>
      <t>(informacja dostępna w Systemie Bankowości Internetowej BPH lub na ostatnim harmonogramie spłat)</t>
    </r>
  </si>
  <si>
    <r>
      <t xml:space="preserve">Aktualna MARŻA  kredytu
</t>
    </r>
    <r>
      <rPr>
        <b/>
        <sz val="11"/>
        <color rgb="FF00B050"/>
        <rFont val="Calibri"/>
        <family val="2"/>
        <charset val="238"/>
        <scheme val="minor"/>
      </rPr>
      <t>(informacja dostępna w umowie kredytu)</t>
    </r>
  </si>
  <si>
    <t>8.</t>
  </si>
  <si>
    <t>9.</t>
  </si>
  <si>
    <t>10.</t>
  </si>
  <si>
    <t>11.</t>
  </si>
  <si>
    <t>12.</t>
  </si>
  <si>
    <r>
      <t xml:space="preserve">WIBOR 3M  </t>
    </r>
    <r>
      <rPr>
        <b/>
        <sz val="11"/>
        <color rgb="FF00B050"/>
        <rFont val="Calibri"/>
        <family val="2"/>
        <charset val="238"/>
        <scheme val="minor"/>
      </rPr>
      <t>(informacja wg publicznie dostępnych źródeł )</t>
    </r>
  </si>
  <si>
    <r>
      <t xml:space="preserve">Różnica między maksymalnym i minimalnym poziomem stopy referencyjnej Wibor w ciągu ostatnich 12 m-cy
</t>
    </r>
    <r>
      <rPr>
        <b/>
        <sz val="11"/>
        <color rgb="FF00B050"/>
        <rFont val="Calibri"/>
        <family val="2"/>
        <charset val="238"/>
        <scheme val="minor"/>
      </rPr>
      <t>(informacja wg publicznie dostępnych źródeł )</t>
    </r>
  </si>
  <si>
    <r>
      <t xml:space="preserve">1-sza RATA kapitałowo-odsetkowa wg  aktualnego oprocentowania % </t>
    </r>
    <r>
      <rPr>
        <sz val="11"/>
        <color rgb="FF002060"/>
        <rFont val="Calibri"/>
        <family val="2"/>
        <charset val="238"/>
        <scheme val="minor"/>
      </rPr>
      <t xml:space="preserve"> (wskazanego w pkt.5) </t>
    </r>
  </si>
  <si>
    <t>1-sza RATA kapitałowo-odsetkowa po ZAKOŃCZENIU okresu STOPY STAŁEJ - wg oprocentowania ZMIENNEGO :</t>
  </si>
  <si>
    <r>
      <t xml:space="preserve">w przypadku wzrostu oprocentowania o 4 p.p.   </t>
    </r>
    <r>
      <rPr>
        <i/>
        <sz val="11"/>
        <color rgb="FF002060"/>
        <rFont val="Calibri"/>
        <family val="2"/>
        <charset val="238"/>
        <scheme val="minor"/>
      </rPr>
      <t xml:space="preserve"> (oprocentowanie z pkt. Symulacja_1 + 4 p.p)</t>
    </r>
  </si>
  <si>
    <r>
      <t xml:space="preserve">MARŻA PLN jako składnik Oprocentowania STAŁEGO , jednocześnie  MARŻA %ZMIENNEGO  po ZAKOŃCZENIU okresu obowiązywania STOPY STAŁEJ
</t>
    </r>
    <r>
      <rPr>
        <b/>
        <sz val="11"/>
        <color rgb="FF00B050"/>
        <rFont val="Calibri"/>
        <family val="2"/>
        <charset val="238"/>
        <scheme val="minor"/>
      </rPr>
      <t>(wg informacji dostępnej na stronie www.bph.pl lub w decyzji kredytowej /lub aneksie)</t>
    </r>
  </si>
  <si>
    <t>indeks Aktualny kredytu</t>
  </si>
  <si>
    <t>kredyt PLN po Zak St Stałej</t>
  </si>
  <si>
    <t xml:space="preserve">kredyt  bez St stałej - w aktualnej wal. </t>
  </si>
  <si>
    <t>stąd do ark "Symulacje"</t>
  </si>
  <si>
    <t>w tym arkuszu nie mają zastos</t>
  </si>
  <si>
    <t xml:space="preserve">aktualna marza kredytu </t>
  </si>
  <si>
    <r>
      <t xml:space="preserve">wg oprocentowania = INDEKS 3%   + wskazana Marża </t>
    </r>
    <r>
      <rPr>
        <i/>
        <sz val="11"/>
        <color rgb="FF002060"/>
        <rFont val="Calibri"/>
        <family val="2"/>
        <charset val="238"/>
        <scheme val="minor"/>
      </rPr>
      <t xml:space="preserve"> (Wibor 3% + marża PLN z pkt. 9 / Libor 3% +  marża z pkt.6)</t>
    </r>
  </si>
  <si>
    <r>
      <t xml:space="preserve">wg oprocentowania = NDEKS  5%   + wskazana Marża   </t>
    </r>
    <r>
      <rPr>
        <i/>
        <sz val="11"/>
        <color rgb="FF002060"/>
        <rFont val="Calibri"/>
        <family val="2"/>
        <charset val="238"/>
        <scheme val="minor"/>
      </rPr>
      <t>(Wibor 5% + marża PLN z pkt. 9 / Libor 5% +  marża z pkt.6)</t>
    </r>
  </si>
  <si>
    <r>
      <t xml:space="preserve">wg oprocentowania = INDEKS 10% + wskazana Marża  </t>
    </r>
    <r>
      <rPr>
        <i/>
        <sz val="11"/>
        <color rgb="FF002060"/>
        <rFont val="Calibri"/>
        <family val="2"/>
        <charset val="238"/>
        <scheme val="minor"/>
      </rPr>
      <t>(Wibor 10% + marża PLN z pkt. 9 / Libor 10% +  marża z pkt.6)</t>
    </r>
  </si>
  <si>
    <t>Symulacja_1:</t>
  </si>
  <si>
    <t>Symulacja_2:</t>
  </si>
  <si>
    <t>Symulacja_3:</t>
  </si>
  <si>
    <t>Symulacja_4:</t>
  </si>
  <si>
    <t>Symulacja_5:</t>
  </si>
  <si>
    <t>Symulacja_6:</t>
  </si>
  <si>
    <t>Symulacja_7:</t>
  </si>
  <si>
    <r>
      <t xml:space="preserve">RATA K-O kredytu 
</t>
    </r>
    <r>
      <rPr>
        <b/>
        <sz val="10"/>
        <color rgb="FFC00000"/>
        <rFont val="Calibri"/>
        <family val="2"/>
        <charset val="238"/>
        <scheme val="minor"/>
      </rPr>
      <t>z zastosowanim STOPY STAŁEJ</t>
    </r>
    <r>
      <rPr>
        <b/>
        <sz val="10"/>
        <color theme="1"/>
        <rFont val="Calibri"/>
        <family val="2"/>
        <charset val="238"/>
        <scheme val="minor"/>
      </rPr>
      <t xml:space="preserve">
[ w PLN]</t>
    </r>
  </si>
  <si>
    <r>
      <t xml:space="preserve">RATA K-O kredytu </t>
    </r>
    <r>
      <rPr>
        <b/>
        <sz val="10"/>
        <color rgb="FFC00000"/>
        <rFont val="Calibri"/>
        <family val="2"/>
        <charset val="238"/>
        <scheme val="minor"/>
      </rPr>
      <t>BEZ STOPY STAŁEJ</t>
    </r>
    <r>
      <rPr>
        <b/>
        <sz val="10"/>
        <color theme="1"/>
        <rFont val="Calibri"/>
        <family val="2"/>
        <charset val="238"/>
        <scheme val="minor"/>
      </rPr>
      <t xml:space="preserve">
[w walucie kredytu]</t>
    </r>
  </si>
  <si>
    <r>
      <t xml:space="preserve">RATA K-O kredytu </t>
    </r>
    <r>
      <rPr>
        <b/>
        <sz val="10"/>
        <color rgb="FFC00000"/>
        <rFont val="Calibri"/>
        <family val="2"/>
        <charset val="238"/>
        <scheme val="minor"/>
      </rPr>
      <t>BEZ</t>
    </r>
    <r>
      <rPr>
        <b/>
        <sz val="10"/>
        <color theme="1"/>
        <rFont val="Calibri"/>
        <family val="2"/>
        <charset val="238"/>
        <scheme val="minor"/>
      </rPr>
      <t xml:space="preserve"> </t>
    </r>
    <r>
      <rPr>
        <b/>
        <sz val="10"/>
        <color rgb="FFC00000"/>
        <rFont val="Calibri"/>
        <family val="2"/>
        <charset val="238"/>
        <scheme val="minor"/>
      </rPr>
      <t>STOPY STAŁEJ</t>
    </r>
    <r>
      <rPr>
        <b/>
        <sz val="10"/>
        <color theme="1"/>
        <rFont val="Calibri"/>
        <family val="2"/>
        <charset val="238"/>
        <scheme val="minor"/>
      </rPr>
      <t xml:space="preserve">
[w walucie kredytu]</t>
    </r>
  </si>
  <si>
    <t>Symulacja nie jest ofertą w rozumieniu przepisów Kodeksu Cywilnego. Celem symulacji jest zaprezentowanie możliwych scenariuszy, bez gwarancji, że nastąpią dokładnie takie zmniany, nie nastapią zmiany większe albo mniejsze. Stopy procentowe są zmiennymi elmentami kształtowanymi m.in. przez mechanizmy rynkowe i niemożliwe jest w pełni trafne przewidzenie ich wartości w perspektywie kilkudziesięciu lat.</t>
  </si>
  <si>
    <r>
      <rPr>
        <b/>
        <sz val="11"/>
        <color rgb="FF002060"/>
        <rFont val="Calibri"/>
        <family val="2"/>
        <charset val="238"/>
        <scheme val="minor"/>
      </rPr>
      <t>Prosimy o wypełnienie szarych pól (pkt.1-12) danymi kredytu i informacjami do symulacji. Wyliczenie dokona się automatycznie.</t>
    </r>
    <r>
      <rPr>
        <sz val="11"/>
        <color rgb="FF002060"/>
        <rFont val="Calibri"/>
        <family val="2"/>
        <charset val="238"/>
        <scheme val="minor"/>
      </rPr>
      <t xml:space="preserve">
(Instrukcja włączenia automatycznych przeliczeń na dole strony)</t>
    </r>
  </si>
  <si>
    <t>13.</t>
  </si>
  <si>
    <t>14.</t>
  </si>
  <si>
    <r>
      <t>Dowolna wartość zmiany poziomu stopy referencyjnej Wibor -</t>
    </r>
    <r>
      <rPr>
        <sz val="11"/>
        <color rgb="FF002060"/>
        <rFont val="Calibri"/>
        <family val="2"/>
        <charset val="238"/>
        <scheme val="minor"/>
      </rPr>
      <t xml:space="preserve"> do zastosowania w symulacji 8</t>
    </r>
  </si>
  <si>
    <r>
      <t>Dowolna wartość zmiany poziomu stopy referencyjnej Libor -</t>
    </r>
    <r>
      <rPr>
        <sz val="11"/>
        <color rgb="FF002060"/>
        <rFont val="Calibri"/>
        <family val="2"/>
        <charset val="238"/>
        <scheme val="minor"/>
      </rPr>
      <t xml:space="preserve"> do zastosowania w symulacji 8</t>
    </r>
  </si>
  <si>
    <r>
      <t xml:space="preserve">wg oprocentowania = INDEKS 15% + wskazana Marża  </t>
    </r>
    <r>
      <rPr>
        <i/>
        <sz val="11"/>
        <color rgb="FF002060"/>
        <rFont val="Calibri"/>
        <family val="2"/>
        <charset val="238"/>
        <scheme val="minor"/>
      </rPr>
      <t xml:space="preserve"> (Wibor 15% + marża PLN z pkt. 9 / Libor 15% +  marża z pkt.6)</t>
    </r>
  </si>
  <si>
    <r>
      <t xml:space="preserve">w przypadku wzrostu oprocentowania w skali odpowiadajacej różnicy między max i min poziomem stóp % w ciągu ostatnich 12 m-cy 
</t>
    </r>
    <r>
      <rPr>
        <i/>
        <sz val="11"/>
        <color rgb="FF002060"/>
        <rFont val="Calibri"/>
        <family val="2"/>
        <charset val="238"/>
        <scheme val="minor"/>
      </rPr>
      <t>(oprocentowanie z Symulacja_1 + odpowiednio różnice WIBOR/LIBOR wskazane w pkt.11 i 12)</t>
    </r>
  </si>
  <si>
    <r>
      <t xml:space="preserve">w przypadku wzrostu oprocentowania w skali odpowiadajacej zmianie poziomu stóp %  o wartości wskazane w pkt. 13-14
</t>
    </r>
    <r>
      <rPr>
        <i/>
        <sz val="11"/>
        <color rgb="FF002060"/>
        <rFont val="Calibri"/>
        <family val="2"/>
        <charset val="238"/>
        <scheme val="minor"/>
      </rPr>
      <t>(oprocentowanie z Symulacja_1 + odpowiednio różnice WIBOR/LIBOR wskazane w pkt.13 i 14)</t>
    </r>
  </si>
  <si>
    <t>Symulacja_8:</t>
  </si>
  <si>
    <t>Zmienne_8</t>
  </si>
  <si>
    <t>podwyższone o różnicę  WIBOR/LIBOR DOWOLNĄ wskazaną przez klienta</t>
  </si>
  <si>
    <t>% Stałe +zmienne_8</t>
  </si>
  <si>
    <t>% zmienne_8</t>
  </si>
  <si>
    <t xml:space="preserve">w zależności od Wal kredytu </t>
  </si>
  <si>
    <t>Oprocentowanie PLN po zakończeniu STOPY STAŁEJ</t>
  </si>
  <si>
    <t>I. Poglądowe wyniki dotyczące kredytu PLN z zastosowaniem STOPY STAŁEJ</t>
  </si>
  <si>
    <t>II. Poglądowe wyniki dotyczące kredytu BEZ zmiany stopy na STAŁĄ</t>
  </si>
  <si>
    <r>
      <rPr>
        <b/>
        <i/>
        <sz val="10"/>
        <color rgb="FF002060"/>
        <rFont val="Calibri"/>
        <family val="2"/>
        <charset val="238"/>
        <scheme val="minor"/>
      </rPr>
      <t xml:space="preserve">Symulacje 1-8: </t>
    </r>
    <r>
      <rPr>
        <i/>
        <sz val="10"/>
        <color rgb="FF002060"/>
        <rFont val="Calibri"/>
        <family val="2"/>
        <charset val="238"/>
        <scheme val="minor"/>
      </rPr>
      <t>Wskazane Oprocentowanie obowiązuje już od najbliższej raty w symulacji</t>
    </r>
  </si>
  <si>
    <r>
      <rPr>
        <b/>
        <i/>
        <sz val="10"/>
        <color rgb="FF002060"/>
        <rFont val="Calibri"/>
        <family val="2"/>
        <charset val="238"/>
        <scheme val="minor"/>
      </rPr>
      <t xml:space="preserve">Symulacje 1-8 </t>
    </r>
    <r>
      <rPr>
        <i/>
        <sz val="10"/>
        <color rgb="FF002060"/>
        <rFont val="Calibri"/>
        <family val="2"/>
        <charset val="238"/>
        <scheme val="minor"/>
      </rPr>
      <t>Wskazane Oprocentowanie obowiązuje dopiero po upływie okresu odpowiadającego okresowi obowiązywania Stopy Stałej dla kredytu w PLN, którą określono w pkt. 7 powyżej (wcześniejsze oprocentowanie zgodne z pkt. 5 określonym powyżej)</t>
    </r>
  </si>
  <si>
    <r>
      <t xml:space="preserve">wg  oprocentowania =
 </t>
    </r>
    <r>
      <rPr>
        <i/>
        <sz val="11"/>
        <color theme="8" tint="-0.499984740745262"/>
        <rFont val="Calibri"/>
        <family val="2"/>
        <charset val="238"/>
        <scheme val="minor"/>
      </rPr>
      <t>dla kredytu ze St.Stałą:  WIBOR wskazany w pkt.10  + Marża w pkt.9  / dla kredytu bez St.Stałej  oprocentowanie wskazane w pkt.5)</t>
    </r>
  </si>
  <si>
    <r>
      <t xml:space="preserve">Oprocentowanie (%)  STOPA STAŁA 
</t>
    </r>
    <r>
      <rPr>
        <b/>
        <sz val="11"/>
        <color rgb="FF00B050"/>
        <rFont val="Calibri"/>
        <family val="2"/>
        <charset val="238"/>
        <scheme val="minor"/>
      </rPr>
      <t>(wg informacji dostępnej na stronie www.bph.pl lub w decyzji kredytowej /lub aneksie. Oprocntowanie STAŁE składa się z MARŻY oraz IRS)</t>
    </r>
  </si>
  <si>
    <t>t.j.  LAT spłaty do zapadalności ( "rozpoczętych")</t>
  </si>
  <si>
    <r>
      <t xml:space="preserve">OKRES  obowiązywania STOPY STAŁEJ -  </t>
    </r>
    <r>
      <rPr>
        <b/>
        <sz val="11"/>
        <color rgb="FF00B050"/>
        <rFont val="Calibri"/>
        <family val="2"/>
        <charset val="238"/>
        <scheme val="minor"/>
      </rPr>
      <t xml:space="preserve"> należy wskazać pełnych w LATACH</t>
    </r>
    <r>
      <rPr>
        <b/>
        <sz val="11"/>
        <color rgb="FFC00000"/>
        <rFont val="Calibri"/>
        <family val="2"/>
        <charset val="238"/>
        <scheme val="minor"/>
      </rPr>
      <t xml:space="preserve">
 WSKAŻ  5 LAT.  </t>
    </r>
    <r>
      <rPr>
        <sz val="11"/>
        <color rgb="FFC00000"/>
        <rFont val="Calibri"/>
        <family val="2"/>
        <charset val="238"/>
        <scheme val="minor"/>
      </rPr>
      <t>A w przypadku, gdy pozostały okres spłaty jest krótszy niż 5 lat – wskaż go w latach (1 do 5)</t>
    </r>
  </si>
  <si>
    <t>Poglądowa symulacja prezentująca zmianę wysokości rat kapitałowo-odsetkowych w przypadku skorzystania ze STOPY STAŁEJ
 oraz porównanie z symulacją kredytu bez STOPY STAŁEJ</t>
  </si>
  <si>
    <r>
      <t>·</t>
    </r>
    <r>
      <rPr>
        <sz val="10"/>
        <color rgb="FF002060"/>
        <rFont val="Calibri"/>
        <family val="2"/>
        <charset val="238"/>
        <scheme val="minor"/>
      </rPr>
      <t xml:space="preserve">    wyniki symulacji są uzależnione od wprowadzonych poniżej danych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</si>
</sst>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9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color indexed="8"/>
      <name val="Calibri"/>
      <family val="2"/>
      <charset val="238"/>
      <scheme val="minor"/>
    </font>
    <font>
      <i/>
      <sz val="11"/>
      <color theme="1"/>
      <name val="Calibri"/>
      <family val="2"/>
      <charset val="238"/>
      <scheme val="minor"/>
    </font>
    <font>
      <b/>
      <sz val="11"/>
      <color rgb="FFFF0000"/>
      <name val="Calibri"/>
      <family val="2"/>
      <charset val="238"/>
      <scheme val="minor"/>
    </font>
    <font>
      <b/>
      <i/>
      <sz val="11"/>
      <color theme="1"/>
      <name val="Calibri"/>
      <family val="2"/>
      <charset val="238"/>
      <scheme val="minor"/>
    </font>
    <font>
      <sz val="11"/>
      <color rgb="FFC00000"/>
      <name val="Calibri"/>
      <family val="2"/>
      <scheme val="minor"/>
    </font>
    <font>
      <sz val="11"/>
      <color rgb="FFFF0000"/>
      <name val="Calibri"/>
      <family val="2"/>
      <charset val="238"/>
      <scheme val="minor"/>
    </font>
    <font>
      <sz val="11"/>
      <name val="Calibri"/>
      <family val="2"/>
      <charset val="238"/>
      <scheme val="minor"/>
    </font>
    <font>
      <i/>
      <sz val="11"/>
      <color rgb="FFFF0000"/>
      <name val="Calibri"/>
      <family val="2"/>
      <charset val="238"/>
      <scheme val="minor"/>
    </font>
    <font>
      <sz val="11"/>
      <color theme="0" tint="-0.499984740745262"/>
      <name val="Calibri"/>
      <family val="2"/>
      <scheme val="minor"/>
    </font>
    <font>
      <b/>
      <sz val="11"/>
      <color rgb="FF1F497D"/>
      <name val="Calibri"/>
      <family val="2"/>
      <charset val="238"/>
      <scheme val="minor"/>
    </font>
    <font>
      <b/>
      <sz val="11"/>
      <color rgb="FFC00000"/>
      <name val="Calibri"/>
      <family val="2"/>
      <charset val="238"/>
      <scheme val="minor"/>
    </font>
    <font>
      <b/>
      <sz val="11"/>
      <color rgb="FF002060"/>
      <name val="Calibri"/>
      <family val="2"/>
      <charset val="238"/>
      <scheme val="minor"/>
    </font>
    <font>
      <sz val="11"/>
      <color rgb="FF002060"/>
      <name val="Calibri"/>
      <family val="2"/>
      <charset val="238"/>
      <scheme val="minor"/>
    </font>
    <font>
      <sz val="10"/>
      <color theme="1"/>
      <name val="Calibri"/>
      <family val="2"/>
      <charset val="238"/>
      <scheme val="minor"/>
    </font>
    <font>
      <b/>
      <i/>
      <sz val="11"/>
      <color theme="0" tint="-0.499984740745262"/>
      <name val="Calibri"/>
      <family val="2"/>
      <charset val="238"/>
      <scheme val="minor"/>
    </font>
    <font>
      <i/>
      <sz val="11"/>
      <color theme="0" tint="-0.499984740745262"/>
      <name val="Calibri"/>
      <family val="2"/>
      <charset val="238"/>
      <scheme val="minor"/>
    </font>
    <font>
      <b/>
      <sz val="11"/>
      <color theme="1"/>
      <name val="Calibri"/>
      <family val="2"/>
      <scheme val="minor"/>
    </font>
    <font>
      <u/>
      <sz val="11"/>
      <color theme="10"/>
      <name val="Calibri"/>
      <family val="2"/>
      <scheme val="minor"/>
    </font>
    <font>
      <sz val="10"/>
      <color rgb="FF002060"/>
      <name val="Calibri"/>
      <family val="2"/>
      <charset val="238"/>
      <scheme val="minor"/>
    </font>
    <font>
      <i/>
      <sz val="9"/>
      <color theme="1"/>
      <name val="Calibri"/>
      <family val="2"/>
      <charset val="238"/>
      <scheme val="minor"/>
    </font>
    <font>
      <b/>
      <sz val="11"/>
      <color rgb="FF00B050"/>
      <name val="Calibri"/>
      <family val="2"/>
      <charset val="238"/>
      <scheme val="minor"/>
    </font>
    <font>
      <b/>
      <sz val="10"/>
      <color rgb="FF1F497D"/>
      <name val="Calibri"/>
      <family val="2"/>
      <charset val="238"/>
      <scheme val="minor"/>
    </font>
    <font>
      <sz val="11"/>
      <name val="Calibri"/>
      <family val="2"/>
      <scheme val="minor"/>
    </font>
    <font>
      <sz val="10"/>
      <color rgb="FFC00000"/>
      <name val="Calibri"/>
      <family val="2"/>
      <charset val="238"/>
      <scheme val="minor"/>
    </font>
    <font>
      <sz val="20"/>
      <color theme="1"/>
      <name val="Symbol"/>
      <family val="1"/>
      <charset val="2"/>
    </font>
    <font>
      <sz val="10"/>
      <color rgb="FF002060"/>
      <name val="Symbol"/>
      <family val="1"/>
      <charset val="2"/>
    </font>
    <font>
      <sz val="7"/>
      <color rgb="FF002060"/>
      <name val="Times New Roman"/>
      <family val="1"/>
      <charset val="238"/>
    </font>
    <font>
      <b/>
      <u/>
      <sz val="11"/>
      <color rgb="FFC00000"/>
      <name val="Calibri"/>
      <family val="2"/>
      <charset val="238"/>
      <scheme val="minor"/>
    </font>
    <font>
      <sz val="11"/>
      <color rgb="FF00B050"/>
      <name val="Calibri"/>
      <family val="2"/>
      <scheme val="minor"/>
    </font>
    <font>
      <sz val="9"/>
      <color indexed="81"/>
      <name val="Tahoma"/>
      <family val="2"/>
      <charset val="238"/>
    </font>
    <font>
      <b/>
      <sz val="9"/>
      <color indexed="81"/>
      <name val="Tahoma"/>
      <family val="2"/>
      <charset val="238"/>
    </font>
    <font>
      <sz val="11"/>
      <color theme="1"/>
      <name val="Calibri"/>
      <family val="2"/>
      <scheme val="minor"/>
    </font>
    <font>
      <sz val="11"/>
      <color rgb="FF1F497D"/>
      <name val="Calibri"/>
      <family val="2"/>
      <charset val="238"/>
      <scheme val="minor"/>
    </font>
    <font>
      <sz val="11"/>
      <color rgb="FF00B0F0"/>
      <name val="Calibri"/>
      <family val="2"/>
      <charset val="238"/>
      <scheme val="minor"/>
    </font>
    <font>
      <sz val="11"/>
      <color rgb="FFC00000"/>
      <name val="Calibri"/>
      <family val="2"/>
      <charset val="238"/>
      <scheme val="minor"/>
    </font>
    <font>
      <b/>
      <sz val="11"/>
      <color rgb="FF00B0F0"/>
      <name val="Calibri"/>
      <family val="2"/>
      <charset val="238"/>
      <scheme val="minor"/>
    </font>
    <font>
      <i/>
      <sz val="11"/>
      <color rgb="FF00B0F0"/>
      <name val="Calibri"/>
      <family val="2"/>
      <charset val="238"/>
      <scheme val="minor"/>
    </font>
    <font>
      <i/>
      <sz val="11"/>
      <color rgb="FFC00000"/>
      <name val="Calibri"/>
      <family val="2"/>
      <charset val="238"/>
      <scheme val="minor"/>
    </font>
    <font>
      <b/>
      <i/>
      <sz val="11"/>
      <color rgb="FFC00000"/>
      <name val="Calibri"/>
      <family val="2"/>
      <charset val="238"/>
      <scheme val="minor"/>
    </font>
    <font>
      <sz val="11"/>
      <color rgb="FF00B050"/>
      <name val="Calibri"/>
      <family val="2"/>
      <charset val="238"/>
      <scheme val="minor"/>
    </font>
    <font>
      <sz val="11"/>
      <color rgb="FF1F497D"/>
      <name val="Symbol"/>
      <family val="1"/>
      <charset val="2"/>
    </font>
    <font>
      <sz val="11"/>
      <color rgb="FF00B0F0"/>
      <name val="Symbol"/>
      <family val="1"/>
      <charset val="2"/>
    </font>
    <font>
      <i/>
      <sz val="11"/>
      <color rgb="FF1F497D"/>
      <name val="Calibri"/>
      <family val="2"/>
      <charset val="238"/>
      <scheme val="minor"/>
    </font>
    <font>
      <sz val="11"/>
      <color theme="1"/>
      <name val="Symbol"/>
      <family val="1"/>
      <charset val="2"/>
    </font>
    <font>
      <sz val="11"/>
      <color rgb="FF002060"/>
      <name val="Symbol"/>
      <family val="1"/>
      <charset val="2"/>
    </font>
    <font>
      <strike/>
      <sz val="11"/>
      <color theme="1"/>
      <name val="Calibri"/>
      <family val="2"/>
      <scheme val="minor"/>
    </font>
    <font>
      <i/>
      <sz val="11"/>
      <color rgb="FF002060"/>
      <name val="Calibri"/>
      <family val="2"/>
      <charset val="238"/>
      <scheme val="minor"/>
    </font>
    <font>
      <sz val="11"/>
      <color theme="0" tint="-0.34998626667073579"/>
      <name val="Calibri"/>
      <family val="2"/>
      <charset val="238"/>
      <scheme val="minor"/>
    </font>
    <font>
      <b/>
      <sz val="11"/>
      <color indexed="10"/>
      <name val="Calibri"/>
      <family val="2"/>
      <charset val="238"/>
      <scheme val="minor"/>
    </font>
    <font>
      <b/>
      <u/>
      <sz val="11"/>
      <color rgb="FF00B050"/>
      <name val="Calibri"/>
      <family val="2"/>
      <charset val="238"/>
      <scheme val="minor"/>
    </font>
    <font>
      <b/>
      <sz val="11"/>
      <color rgb="FFFF0000"/>
      <name val="Calibri"/>
      <family val="2"/>
      <scheme val="minor"/>
    </font>
    <font>
      <i/>
      <sz val="11"/>
      <color rgb="FFFF0000"/>
      <name val="Calibri"/>
      <family val="2"/>
      <scheme val="minor"/>
    </font>
    <font>
      <i/>
      <sz val="10"/>
      <name val="Calibri"/>
      <family val="2"/>
      <charset val="238"/>
      <scheme val="minor"/>
    </font>
    <font>
      <i/>
      <sz val="10"/>
      <color theme="8" tint="-0.499984740745262"/>
      <name val="Calibri"/>
      <family val="2"/>
      <charset val="238"/>
      <scheme val="minor"/>
    </font>
    <font>
      <i/>
      <sz val="10"/>
      <color theme="0" tint="-0.499984740745262"/>
      <name val="Calibri"/>
      <family val="2"/>
      <charset val="238"/>
      <scheme val="minor"/>
    </font>
    <font>
      <sz val="12"/>
      <color rgb="FF0070C0"/>
      <name val="Times New Roman"/>
      <family val="1"/>
      <charset val="238"/>
    </font>
    <font>
      <sz val="9"/>
      <color rgb="FFC00000"/>
      <name val="Calibri"/>
      <family val="2"/>
      <charset val="238"/>
      <scheme val="minor"/>
    </font>
    <font>
      <sz val="9"/>
      <color rgb="FF002060"/>
      <name val="Calibri"/>
      <family val="2"/>
      <charset val="238"/>
      <scheme val="minor"/>
    </font>
    <font>
      <i/>
      <sz val="10"/>
      <color theme="1"/>
      <name val="Calibri"/>
      <family val="2"/>
      <charset val="238"/>
      <scheme val="minor"/>
    </font>
    <font>
      <i/>
      <u/>
      <sz val="10"/>
      <color theme="10"/>
      <name val="Calibri"/>
      <family val="2"/>
      <charset val="238"/>
      <scheme val="minor"/>
    </font>
    <font>
      <b/>
      <i/>
      <sz val="10"/>
      <color theme="1"/>
      <name val="Calibri"/>
      <family val="2"/>
      <charset val="238"/>
      <scheme val="minor"/>
    </font>
    <font>
      <i/>
      <sz val="10"/>
      <color rgb="FF00B050"/>
      <name val="Calibri"/>
      <family val="2"/>
      <charset val="238"/>
      <scheme val="minor"/>
    </font>
    <font>
      <b/>
      <i/>
      <sz val="10"/>
      <color rgb="FF00B0F0"/>
      <name val="Calibri"/>
      <family val="2"/>
      <charset val="238"/>
      <scheme val="minor"/>
    </font>
    <font>
      <b/>
      <sz val="9"/>
      <color theme="1" tint="0.499984740745262"/>
      <name val="Calibri"/>
      <family val="2"/>
      <charset val="238"/>
      <scheme val="minor"/>
    </font>
    <font>
      <sz val="9"/>
      <color theme="1" tint="0.499984740745262"/>
      <name val="Calibri"/>
      <family val="2"/>
      <charset val="238"/>
      <scheme val="minor"/>
    </font>
    <font>
      <sz val="9"/>
      <color indexed="23" tint="0.499984740745262"/>
      <name val="Calibri"/>
      <family val="2"/>
      <charset val="238"/>
      <scheme val="minor"/>
    </font>
    <font>
      <b/>
      <sz val="9"/>
      <color indexed="23" tint="0.499984740745262"/>
      <name val="Calibri"/>
      <family val="2"/>
      <charset val="238"/>
      <scheme val="minor"/>
    </font>
    <font>
      <sz val="9"/>
      <color indexed="23"/>
      <name val="Calibri"/>
      <family val="2"/>
      <charset val="238"/>
      <scheme val="minor"/>
    </font>
    <font>
      <b/>
      <sz val="9"/>
      <color indexed="23"/>
      <name val="Calibri"/>
      <family val="2"/>
      <charset val="238"/>
      <scheme val="minor"/>
    </font>
    <font>
      <b/>
      <sz val="11"/>
      <color rgb="FFC00000"/>
      <name val="Calibri"/>
      <family val="2"/>
      <scheme val="minor"/>
    </font>
    <font>
      <i/>
      <sz val="11"/>
      <color rgb="FFC00000"/>
      <name val="Calibri"/>
      <family val="2"/>
      <scheme val="minor"/>
    </font>
    <font>
      <i/>
      <sz val="10"/>
      <color rgb="FFC00000"/>
      <name val="Calibri"/>
      <family val="2"/>
      <scheme val="minor"/>
    </font>
    <font>
      <b/>
      <i/>
      <sz val="10"/>
      <color rgb="FFC00000"/>
      <name val="Calibri"/>
      <family val="2"/>
      <scheme val="minor"/>
    </font>
    <font>
      <b/>
      <sz val="9"/>
      <color rgb="FFC00000"/>
      <name val="Calibri"/>
      <family val="2"/>
      <scheme val="minor"/>
    </font>
    <font>
      <b/>
      <sz val="12"/>
      <color rgb="FFC00000"/>
      <name val="Calibri"/>
      <family val="2"/>
      <charset val="238"/>
      <scheme val="minor"/>
    </font>
    <font>
      <b/>
      <i/>
      <sz val="11"/>
      <color rgb="FF002060"/>
      <name val="Calibri"/>
      <family val="2"/>
      <charset val="238"/>
      <scheme val="minor"/>
    </font>
    <font>
      <i/>
      <sz val="11"/>
      <color theme="8" tint="-0.499984740745262"/>
      <name val="Calibri"/>
      <family val="2"/>
      <charset val="238"/>
      <scheme val="minor"/>
    </font>
    <font>
      <sz val="11"/>
      <color theme="0"/>
      <name val="Calibri"/>
      <family val="2"/>
      <scheme val="minor"/>
    </font>
    <font>
      <b/>
      <sz val="10"/>
      <color rgb="FF002060"/>
      <name val="Calibri"/>
      <family val="2"/>
      <charset val="238"/>
      <scheme val="minor"/>
    </font>
    <font>
      <b/>
      <sz val="10"/>
      <color theme="1"/>
      <name val="Calibri"/>
      <family val="2"/>
      <charset val="238"/>
      <scheme val="minor"/>
    </font>
    <font>
      <b/>
      <sz val="10"/>
      <color rgb="FFC00000"/>
      <name val="Calibri"/>
      <family val="2"/>
      <charset val="238"/>
      <scheme val="minor"/>
    </font>
    <font>
      <sz val="11"/>
      <color theme="8" tint="-0.499984740745262"/>
      <name val="Calibri"/>
      <family val="2"/>
      <charset val="238"/>
      <scheme val="minor"/>
    </font>
    <font>
      <b/>
      <sz val="13"/>
      <color rgb="FFC00000"/>
      <name val="Calibri"/>
      <family val="2"/>
      <charset val="238"/>
      <scheme val="minor"/>
    </font>
    <font>
      <i/>
      <sz val="10"/>
      <color rgb="FF002060"/>
      <name val="Calibri"/>
      <family val="2"/>
      <charset val="238"/>
      <scheme val="minor"/>
    </font>
    <font>
      <b/>
      <i/>
      <sz val="10"/>
      <color rgb="FF002060"/>
      <name val="Calibri"/>
      <family val="2"/>
      <charset val="238"/>
      <scheme val="minor"/>
    </font>
    <font>
      <sz val="11"/>
      <color theme="0"/>
      <name val="Calibri"/>
      <family val="2"/>
      <charset val="238"/>
      <scheme val="minor"/>
    </font>
    <font>
      <i/>
      <sz val="11"/>
      <color theme="0"/>
      <name val="Calibri"/>
      <family val="2"/>
      <charset val="238"/>
      <scheme val="minor"/>
    </font>
    <font>
      <i/>
      <sz val="10"/>
      <color theme="0"/>
      <name val="Calibri"/>
      <family val="2"/>
      <charset val="238"/>
      <scheme val="minor"/>
    </font>
    <font>
      <sz val="10"/>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66FF33"/>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499984740745262"/>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3">
    <xf numFmtId="0" fontId="0" fillId="0" borderId="0"/>
    <xf numFmtId="0" fontId="25" fillId="0" borderId="0" applyNumberFormat="0" applyFill="0" applyBorder="0" applyAlignment="0" applyProtection="0"/>
    <xf numFmtId="9" fontId="39" fillId="0" borderId="0" applyFont="0" applyFill="0" applyBorder="0" applyAlignment="0" applyProtection="0"/>
  </cellStyleXfs>
  <cellXfs count="260">
    <xf numFmtId="0" fontId="0" fillId="0" borderId="0" xfId="0"/>
    <xf numFmtId="0" fontId="19" fillId="0" borderId="0" xfId="0" applyFont="1" applyProtection="1">
      <protection hidden="1"/>
    </xf>
    <xf numFmtId="0" fontId="0" fillId="0" borderId="0" xfId="0" applyProtection="1">
      <protection hidden="1"/>
    </xf>
    <xf numFmtId="0" fontId="17" fillId="0" borderId="0" xfId="0" applyFont="1" applyProtection="1">
      <protection hidden="1"/>
    </xf>
    <xf numFmtId="0" fontId="7" fillId="0" borderId="0" xfId="0" applyFont="1" applyProtection="1">
      <protection hidden="1"/>
    </xf>
    <xf numFmtId="3" fontId="14" fillId="0" borderId="0" xfId="0" applyNumberFormat="1" applyFont="1" applyProtection="1">
      <protection hidden="1"/>
    </xf>
    <xf numFmtId="0" fontId="6" fillId="0" borderId="0" xfId="0" applyFont="1" applyAlignment="1" applyProtection="1">
      <alignment horizontal="center"/>
      <protection hidden="1"/>
    </xf>
    <xf numFmtId="0" fontId="16" fillId="0" borderId="0" xfId="0" applyFont="1" applyProtection="1">
      <protection hidden="1"/>
    </xf>
    <xf numFmtId="4" fontId="6" fillId="0" borderId="0" xfId="0" applyNumberFormat="1" applyFont="1" applyProtection="1">
      <protection hidden="1"/>
    </xf>
    <xf numFmtId="4" fontId="16" fillId="0" borderId="0" xfId="0" applyNumberFormat="1" applyFont="1" applyProtection="1">
      <protection hidden="1"/>
    </xf>
    <xf numFmtId="4" fontId="0" fillId="0" borderId="0" xfId="0" applyNumberFormat="1" applyFont="1" applyProtection="1">
      <protection hidden="1"/>
    </xf>
    <xf numFmtId="4" fontId="24" fillId="0" borderId="0" xfId="0" applyNumberFormat="1" applyFont="1" applyProtection="1">
      <protection hidden="1"/>
    </xf>
    <xf numFmtId="0" fontId="23" fillId="0" borderId="0" xfId="0" applyFont="1" applyProtection="1">
      <protection hidden="1"/>
    </xf>
    <xf numFmtId="4" fontId="5" fillId="0" borderId="0" xfId="0" applyNumberFormat="1" applyFont="1" applyFill="1" applyProtection="1">
      <protection hidden="1"/>
    </xf>
    <xf numFmtId="0" fontId="9" fillId="0" borderId="0" xfId="0" applyFont="1" applyProtection="1">
      <protection hidden="1"/>
    </xf>
    <xf numFmtId="4" fontId="7" fillId="0" borderId="0" xfId="0" applyNumberFormat="1" applyFont="1" applyProtection="1">
      <protection hidden="1"/>
    </xf>
    <xf numFmtId="4" fontId="23" fillId="0" borderId="0" xfId="0" applyNumberFormat="1" applyFont="1" applyProtection="1">
      <protection hidden="1"/>
    </xf>
    <xf numFmtId="4" fontId="0" fillId="2" borderId="0" xfId="0" applyNumberFormat="1" applyFill="1" applyProtection="1">
      <protection hidden="1"/>
    </xf>
    <xf numFmtId="0" fontId="5" fillId="0" borderId="0" xfId="0" applyFont="1" applyProtection="1">
      <protection hidden="1"/>
    </xf>
    <xf numFmtId="4" fontId="5" fillId="0" borderId="0" xfId="0" applyNumberFormat="1" applyFont="1" applyProtection="1">
      <protection hidden="1"/>
    </xf>
    <xf numFmtId="4" fontId="22" fillId="0" borderId="0" xfId="0" applyNumberFormat="1" applyFont="1" applyProtection="1">
      <protection hidden="1"/>
    </xf>
    <xf numFmtId="4" fontId="11" fillId="0" borderId="0" xfId="0" applyNumberFormat="1" applyFont="1" applyProtection="1">
      <protection hidden="1"/>
    </xf>
    <xf numFmtId="0" fontId="8" fillId="0" borderId="0" xfId="0" applyFont="1" applyAlignment="1" applyProtection="1">
      <alignment horizontal="center"/>
      <protection hidden="1"/>
    </xf>
    <xf numFmtId="4" fontId="24" fillId="0" borderId="0" xfId="0" applyNumberFormat="1" applyFont="1" applyAlignment="1" applyProtection="1">
      <alignment horizontal="center"/>
      <protection hidden="1"/>
    </xf>
    <xf numFmtId="4" fontId="6" fillId="0" borderId="0" xfId="0" applyNumberFormat="1" applyFont="1" applyAlignment="1" applyProtection="1">
      <alignment horizontal="center"/>
      <protection hidden="1"/>
    </xf>
    <xf numFmtId="0" fontId="23" fillId="0" borderId="0" xfId="0" applyFont="1" applyAlignment="1" applyProtection="1">
      <alignment wrapText="1"/>
      <protection hidden="1"/>
    </xf>
    <xf numFmtId="2" fontId="9" fillId="0" borderId="0" xfId="0" applyNumberFormat="1" applyFont="1" applyProtection="1">
      <protection hidden="1"/>
    </xf>
    <xf numFmtId="0" fontId="0" fillId="0" borderId="0" xfId="0" applyFill="1" applyProtection="1">
      <protection hidden="1"/>
    </xf>
    <xf numFmtId="4" fontId="0" fillId="0" borderId="0" xfId="0" applyNumberFormat="1" applyFont="1" applyFill="1" applyProtection="1">
      <protection hidden="1"/>
    </xf>
    <xf numFmtId="4" fontId="24" fillId="0" borderId="0" xfId="0" applyNumberFormat="1" applyFont="1" applyFill="1" applyProtection="1">
      <protection hidden="1"/>
    </xf>
    <xf numFmtId="2" fontId="15" fillId="0" borderId="0" xfId="0" applyNumberFormat="1" applyFont="1" applyProtection="1">
      <protection hidden="1"/>
    </xf>
    <xf numFmtId="0" fontId="8" fillId="0" borderId="0" xfId="0" applyFont="1" applyProtection="1">
      <protection hidden="1"/>
    </xf>
    <xf numFmtId="14" fontId="8" fillId="0" borderId="0" xfId="0" applyNumberFormat="1" applyFont="1" applyProtection="1">
      <protection hidden="1"/>
    </xf>
    <xf numFmtId="14" fontId="6" fillId="0" borderId="0" xfId="0" applyNumberFormat="1" applyFont="1" applyProtection="1">
      <protection hidden="1"/>
    </xf>
    <xf numFmtId="3" fontId="7" fillId="4" borderId="0" xfId="0" applyNumberFormat="1" applyFont="1" applyFill="1" applyProtection="1">
      <protection hidden="1"/>
    </xf>
    <xf numFmtId="0" fontId="6" fillId="0" borderId="0" xfId="0" applyFont="1" applyProtection="1">
      <protection hidden="1"/>
    </xf>
    <xf numFmtId="3" fontId="0" fillId="0" borderId="0" xfId="0" applyNumberFormat="1" applyProtection="1">
      <protection hidden="1"/>
    </xf>
    <xf numFmtId="4" fontId="6" fillId="0" borderId="0" xfId="0" applyNumberFormat="1" applyFont="1" applyFill="1" applyProtection="1">
      <protection hidden="1"/>
    </xf>
    <xf numFmtId="14" fontId="0" fillId="0" borderId="0" xfId="0" applyNumberFormat="1" applyProtection="1">
      <protection hidden="1"/>
    </xf>
    <xf numFmtId="2" fontId="9" fillId="0" borderId="0" xfId="0" applyNumberFormat="1" applyFont="1" applyFill="1" applyProtection="1">
      <protection hidden="1"/>
    </xf>
    <xf numFmtId="0" fontId="19" fillId="0" borderId="0" xfId="0" applyFont="1" applyFill="1" applyProtection="1">
      <protection hidden="1"/>
    </xf>
    <xf numFmtId="0" fontId="21" fillId="0" borderId="0" xfId="0" applyFont="1" applyProtection="1">
      <protection hidden="1"/>
    </xf>
    <xf numFmtId="0" fontId="0" fillId="3" borderId="0" xfId="0" applyFill="1" applyProtection="1">
      <protection hidden="1"/>
    </xf>
    <xf numFmtId="0" fontId="4" fillId="0" borderId="0" xfId="0" applyFont="1" applyProtection="1">
      <protection hidden="1"/>
    </xf>
    <xf numFmtId="0" fontId="9" fillId="0" borderId="0" xfId="0" applyNumberFormat="1" applyFont="1" applyAlignment="1" applyProtection="1">
      <alignment wrapText="1"/>
      <protection hidden="1"/>
    </xf>
    <xf numFmtId="0" fontId="19" fillId="0" borderId="0" xfId="0" applyFont="1" applyAlignment="1" applyProtection="1">
      <alignment wrapText="1"/>
      <protection hidden="1"/>
    </xf>
    <xf numFmtId="4" fontId="18" fillId="0" borderId="0" xfId="0" applyNumberFormat="1" applyFont="1" applyProtection="1">
      <protection hidden="1"/>
    </xf>
    <xf numFmtId="0" fontId="29" fillId="0" borderId="0" xfId="0" applyFont="1" applyAlignment="1" applyProtection="1">
      <alignment horizontal="center" vertical="center" wrapText="1"/>
      <protection hidden="1"/>
    </xf>
    <xf numFmtId="4" fontId="13" fillId="0" borderId="0" xfId="0" applyNumberFormat="1" applyFont="1" applyProtection="1">
      <protection hidden="1"/>
    </xf>
    <xf numFmtId="3" fontId="30" fillId="7" borderId="1" xfId="0" applyNumberFormat="1" applyFont="1" applyFill="1" applyBorder="1" applyAlignment="1" applyProtection="1">
      <alignment horizontal="center" vertical="center"/>
      <protection hidden="1"/>
    </xf>
    <xf numFmtId="0" fontId="0" fillId="0" borderId="0" xfId="0" applyAlignment="1" applyProtection="1">
      <protection hidden="1"/>
    </xf>
    <xf numFmtId="0" fontId="23" fillId="2" borderId="0" xfId="0" applyFont="1" applyFill="1" applyProtection="1">
      <protection hidden="1"/>
    </xf>
    <xf numFmtId="2" fontId="9" fillId="8" borderId="0" xfId="0" applyNumberFormat="1" applyFont="1" applyFill="1" applyProtection="1">
      <protection hidden="1"/>
    </xf>
    <xf numFmtId="0" fontId="36" fillId="0" borderId="0" xfId="0" applyFont="1" applyProtection="1">
      <protection hidden="1"/>
    </xf>
    <xf numFmtId="4" fontId="36" fillId="0" borderId="0" xfId="0" applyNumberFormat="1" applyFont="1" applyProtection="1">
      <protection hidden="1"/>
    </xf>
    <xf numFmtId="0" fontId="5" fillId="0" borderId="0" xfId="0" applyFont="1" applyFill="1" applyProtection="1">
      <protection hidden="1"/>
    </xf>
    <xf numFmtId="4" fontId="2" fillId="0" borderId="0" xfId="0" applyNumberFormat="1" applyFont="1" applyProtection="1">
      <protection hidden="1"/>
    </xf>
    <xf numFmtId="4" fontId="2" fillId="0" borderId="0" xfId="0" applyNumberFormat="1" applyFont="1" applyFill="1" applyProtection="1">
      <protection hidden="1"/>
    </xf>
    <xf numFmtId="0" fontId="25" fillId="0" borderId="0" xfId="1" applyAlignment="1" applyProtection="1">
      <alignment horizontal="center"/>
      <protection locked="0" hidden="1"/>
    </xf>
    <xf numFmtId="10" fontId="7" fillId="0" borderId="0" xfId="0" applyNumberFormat="1" applyFont="1" applyProtection="1">
      <protection hidden="1"/>
    </xf>
    <xf numFmtId="0" fontId="7" fillId="2" borderId="0" xfId="0" applyFont="1" applyFill="1" applyProtection="1">
      <protection hidden="1"/>
    </xf>
    <xf numFmtId="0" fontId="13" fillId="0" borderId="0" xfId="0" applyFont="1" applyAlignment="1" applyProtection="1">
      <alignment wrapText="1"/>
      <protection hidden="1"/>
    </xf>
    <xf numFmtId="9" fontId="0" fillId="0" borderId="0" xfId="0" applyNumberFormat="1" applyProtection="1">
      <protection hidden="1"/>
    </xf>
    <xf numFmtId="0" fontId="6" fillId="0" borderId="0" xfId="0" applyFont="1"/>
    <xf numFmtId="0" fontId="40" fillId="0" borderId="0" xfId="0" applyFont="1" applyAlignment="1">
      <alignment horizontal="left" vertical="center" indent="5"/>
    </xf>
    <xf numFmtId="0" fontId="40" fillId="0" borderId="0" xfId="0" applyFont="1" applyAlignment="1">
      <alignment horizontal="left" vertical="center" indent="7"/>
    </xf>
    <xf numFmtId="0" fontId="1" fillId="0" borderId="0" xfId="0" applyFont="1" applyAlignment="1">
      <alignment horizontal="left" vertical="center" indent="5"/>
    </xf>
    <xf numFmtId="0" fontId="17" fillId="0" borderId="0" xfId="0" applyFont="1" applyAlignment="1">
      <alignment horizontal="left" vertical="center" indent="5"/>
    </xf>
    <xf numFmtId="0" fontId="19" fillId="0" borderId="0" xfId="0" applyFont="1" applyAlignment="1">
      <alignment vertical="center"/>
    </xf>
    <xf numFmtId="0" fontId="20" fillId="0" borderId="0" xfId="0" applyFont="1" applyAlignment="1">
      <alignment horizontal="left" vertical="center" indent="4"/>
    </xf>
    <xf numFmtId="0" fontId="42" fillId="0" borderId="0" xfId="0" applyFont="1" applyAlignment="1">
      <alignment horizontal="left" vertical="center" indent="4"/>
    </xf>
    <xf numFmtId="0" fontId="43" fillId="0" borderId="0" xfId="0" applyFont="1" applyAlignment="1">
      <alignment horizontal="left" vertical="center" indent="5"/>
    </xf>
    <xf numFmtId="0" fontId="7" fillId="0" borderId="0" xfId="0" applyFont="1"/>
    <xf numFmtId="14" fontId="7" fillId="0" borderId="0" xfId="0" applyNumberFormat="1" applyFont="1"/>
    <xf numFmtId="0" fontId="9" fillId="0" borderId="0" xfId="0" applyFont="1"/>
    <xf numFmtId="0" fontId="0" fillId="0" borderId="0" xfId="0" applyAlignment="1">
      <alignment horizontal="center"/>
    </xf>
    <xf numFmtId="0" fontId="45" fillId="0" borderId="0" xfId="0" applyFont="1"/>
    <xf numFmtId="0" fontId="46" fillId="0" borderId="0" xfId="0" applyFont="1"/>
    <xf numFmtId="14" fontId="10" fillId="0" borderId="0" xfId="0" applyNumberFormat="1" applyFont="1"/>
    <xf numFmtId="0" fontId="10" fillId="0" borderId="0" xfId="0" applyFont="1" applyAlignment="1">
      <alignment horizontal="left" vertical="center" indent="5"/>
    </xf>
    <xf numFmtId="0" fontId="10" fillId="0" borderId="0" xfId="0" applyFont="1" applyAlignment="1">
      <alignment vertical="center"/>
    </xf>
    <xf numFmtId="0" fontId="40" fillId="0" borderId="0" xfId="0" applyFont="1" applyAlignment="1">
      <alignment vertical="center"/>
    </xf>
    <xf numFmtId="0" fontId="48" fillId="0" borderId="0" xfId="0" applyFont="1" applyAlignment="1">
      <alignment horizontal="left" vertical="center" indent="5"/>
    </xf>
    <xf numFmtId="0" fontId="49" fillId="0" borderId="0" xfId="0" applyFont="1" applyAlignment="1">
      <alignment horizontal="left" vertical="center" indent="5"/>
    </xf>
    <xf numFmtId="0" fontId="50" fillId="0" borderId="0" xfId="0" applyFont="1" applyAlignment="1">
      <alignment horizontal="left" vertical="center" indent="5"/>
    </xf>
    <xf numFmtId="0" fontId="17" fillId="0" borderId="0" xfId="0" applyFont="1" applyAlignment="1">
      <alignment horizontal="left" vertical="center" indent="2"/>
    </xf>
    <xf numFmtId="0" fontId="51" fillId="0" borderId="0" xfId="0" applyFont="1" applyAlignment="1">
      <alignment horizontal="left" vertical="center" indent="7"/>
    </xf>
    <xf numFmtId="0" fontId="52" fillId="0" borderId="0" xfId="0" applyFont="1" applyAlignment="1">
      <alignment horizontal="left" vertical="center" indent="7"/>
    </xf>
    <xf numFmtId="0" fontId="20" fillId="0" borderId="0" xfId="0" applyFont="1" applyAlignment="1">
      <alignment horizontal="left" vertical="center" indent="5"/>
    </xf>
    <xf numFmtId="0" fontId="48" fillId="0" borderId="0" xfId="0" applyFont="1" applyAlignment="1">
      <alignment horizontal="left" vertical="center" indent="7"/>
    </xf>
    <xf numFmtId="0" fontId="47" fillId="0" borderId="0" xfId="0" applyFont="1" applyAlignment="1">
      <alignment vertical="center"/>
    </xf>
    <xf numFmtId="0" fontId="49" fillId="0" borderId="0" xfId="0" applyFont="1" applyAlignment="1">
      <alignment horizontal="left" vertical="center" indent="7"/>
    </xf>
    <xf numFmtId="0" fontId="43" fillId="0" borderId="0" xfId="0" applyFont="1" applyAlignment="1">
      <alignment vertical="center"/>
    </xf>
    <xf numFmtId="0" fontId="44" fillId="0" borderId="0" xfId="0" applyFont="1" applyAlignment="1">
      <alignment vertical="center"/>
    </xf>
    <xf numFmtId="0" fontId="41" fillId="0" borderId="0" xfId="0" applyFont="1" applyAlignment="1">
      <alignment vertical="center"/>
    </xf>
    <xf numFmtId="0" fontId="53" fillId="0" borderId="0" xfId="0" applyFont="1" applyProtection="1">
      <protection hidden="1"/>
    </xf>
    <xf numFmtId="3" fontId="0" fillId="2" borderId="0" xfId="0" applyNumberFormat="1" applyFill="1" applyProtection="1">
      <protection hidden="1"/>
    </xf>
    <xf numFmtId="3" fontId="7" fillId="0" borderId="0" xfId="0" applyNumberFormat="1" applyFont="1" applyFill="1" applyProtection="1">
      <protection hidden="1"/>
    </xf>
    <xf numFmtId="4" fontId="36" fillId="0" borderId="0" xfId="0" applyNumberFormat="1" applyFont="1" applyAlignment="1" applyProtection="1">
      <alignment wrapText="1"/>
      <protection hidden="1"/>
    </xf>
    <xf numFmtId="14" fontId="0" fillId="9" borderId="0" xfId="0" applyNumberFormat="1" applyFill="1" applyProtection="1">
      <protection hidden="1"/>
    </xf>
    <xf numFmtId="10" fontId="7" fillId="0" borderId="0" xfId="0" applyNumberFormat="1" applyFont="1" applyFill="1" applyProtection="1">
      <protection hidden="1"/>
    </xf>
    <xf numFmtId="0" fontId="7" fillId="0" borderId="0" xfId="0" applyFont="1" applyFill="1" applyProtection="1">
      <protection hidden="1"/>
    </xf>
    <xf numFmtId="165" fontId="7" fillId="0" borderId="0" xfId="0" applyNumberFormat="1" applyFont="1" applyProtection="1">
      <protection hidden="1"/>
    </xf>
    <xf numFmtId="10" fontId="36" fillId="0" borderId="0" xfId="0" applyNumberFormat="1" applyFont="1" applyProtection="1">
      <protection hidden="1"/>
    </xf>
    <xf numFmtId="14" fontId="57" fillId="0" borderId="0" xfId="0" applyNumberFormat="1" applyFont="1" applyProtection="1">
      <protection hidden="1"/>
    </xf>
    <xf numFmtId="10" fontId="0" fillId="10" borderId="0" xfId="0" applyNumberFormat="1" applyFill="1" applyProtection="1">
      <protection hidden="1"/>
    </xf>
    <xf numFmtId="4" fontId="58" fillId="0" borderId="0" xfId="0" applyNumberFormat="1" applyFont="1" applyProtection="1">
      <protection hidden="1"/>
    </xf>
    <xf numFmtId="4" fontId="59" fillId="0" borderId="0" xfId="0" applyNumberFormat="1" applyFont="1" applyProtection="1">
      <protection hidden="1"/>
    </xf>
    <xf numFmtId="2" fontId="59" fillId="8" borderId="0" xfId="0" applyNumberFormat="1" applyFont="1" applyFill="1" applyProtection="1">
      <protection hidden="1"/>
    </xf>
    <xf numFmtId="10" fontId="54" fillId="0" borderId="5" xfId="0" applyNumberFormat="1" applyFont="1" applyBorder="1" applyProtection="1">
      <protection hidden="1"/>
    </xf>
    <xf numFmtId="4" fontId="6" fillId="0" borderId="0" xfId="0" applyNumberFormat="1" applyFont="1" applyBorder="1" applyProtection="1">
      <protection hidden="1"/>
    </xf>
    <xf numFmtId="0" fontId="0" fillId="0" borderId="5" xfId="0" applyBorder="1" applyProtection="1">
      <protection hidden="1"/>
    </xf>
    <xf numFmtId="0" fontId="17" fillId="0" borderId="6" xfId="0" applyFont="1" applyBorder="1" applyProtection="1">
      <protection hidden="1"/>
    </xf>
    <xf numFmtId="0" fontId="17" fillId="0" borderId="7"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4" fontId="18" fillId="0" borderId="0" xfId="0" applyNumberFormat="1" applyFont="1" applyBorder="1" applyProtection="1">
      <protection hidden="1"/>
    </xf>
    <xf numFmtId="0" fontId="19" fillId="0" borderId="7" xfId="0" applyFont="1" applyBorder="1" applyProtection="1">
      <protection hidden="1"/>
    </xf>
    <xf numFmtId="4" fontId="18" fillId="0" borderId="8" xfId="0" applyNumberFormat="1" applyFont="1" applyBorder="1" applyProtection="1">
      <protection hidden="1"/>
    </xf>
    <xf numFmtId="0" fontId="31" fillId="0" borderId="0" xfId="0" applyFont="1" applyFill="1" applyAlignment="1" applyProtection="1">
      <alignment horizontal="left" wrapText="1"/>
      <protection hidden="1"/>
    </xf>
    <xf numFmtId="0" fontId="0" fillId="0" borderId="10" xfId="0" applyBorder="1"/>
    <xf numFmtId="0" fontId="0" fillId="0" borderId="11" xfId="0" applyBorder="1"/>
    <xf numFmtId="0" fontId="0" fillId="0" borderId="12" xfId="0" applyBorder="1"/>
    <xf numFmtId="0" fontId="19" fillId="0" borderId="0" xfId="0" applyFont="1" applyFill="1" applyAlignment="1" applyProtection="1">
      <alignment wrapText="1"/>
      <protection hidden="1"/>
    </xf>
    <xf numFmtId="10" fontId="60" fillId="0" borderId="0" xfId="0" applyNumberFormat="1" applyFont="1" applyProtection="1">
      <protection hidden="1"/>
    </xf>
    <xf numFmtId="0" fontId="61" fillId="0" borderId="0" xfId="0" applyFont="1" applyFill="1" applyProtection="1">
      <protection hidden="1"/>
    </xf>
    <xf numFmtId="10" fontId="28" fillId="0" borderId="0" xfId="0" applyNumberFormat="1" applyFont="1" applyProtection="1">
      <protection hidden="1"/>
    </xf>
    <xf numFmtId="10" fontId="42" fillId="12" borderId="1" xfId="0" applyNumberFormat="1" applyFont="1" applyFill="1" applyBorder="1" applyAlignment="1" applyProtection="1">
      <alignment vertical="center"/>
      <protection locked="0"/>
    </xf>
    <xf numFmtId="10" fontId="12" fillId="12" borderId="1" xfId="0" applyNumberFormat="1" applyFont="1" applyFill="1" applyBorder="1" applyAlignment="1" applyProtection="1">
      <alignment vertical="center"/>
      <protection locked="0"/>
    </xf>
    <xf numFmtId="14" fontId="12" fillId="12" borderId="1" xfId="0" applyNumberFormat="1" applyFont="1" applyFill="1" applyBorder="1" applyAlignment="1" applyProtection="1">
      <alignment horizontal="center" vertical="center"/>
      <protection locked="0"/>
    </xf>
    <xf numFmtId="4" fontId="12" fillId="12" borderId="13" xfId="0" applyNumberFormat="1" applyFont="1" applyFill="1" applyBorder="1" applyAlignment="1" applyProtection="1">
      <alignment vertical="center"/>
      <protection locked="0"/>
    </xf>
    <xf numFmtId="3" fontId="18" fillId="12" borderId="1" xfId="0" applyNumberFormat="1" applyFont="1" applyFill="1" applyBorder="1" applyAlignment="1" applyProtection="1">
      <alignment horizontal="right" vertical="center"/>
      <protection locked="0"/>
    </xf>
    <xf numFmtId="4" fontId="40" fillId="0" borderId="6" xfId="0" applyNumberFormat="1" applyFont="1" applyBorder="1" applyProtection="1">
      <protection hidden="1"/>
    </xf>
    <xf numFmtId="164" fontId="23" fillId="0" borderId="0" xfId="0" applyNumberFormat="1" applyFont="1" applyFill="1" applyProtection="1">
      <protection hidden="1"/>
    </xf>
    <xf numFmtId="0" fontId="0" fillId="0" borderId="2" xfId="0" applyBorder="1"/>
    <xf numFmtId="0" fontId="0" fillId="0" borderId="5" xfId="0" applyBorder="1"/>
    <xf numFmtId="0" fontId="0" fillId="0" borderId="7" xfId="0" applyBorder="1"/>
    <xf numFmtId="0" fontId="27" fillId="0" borderId="5" xfId="0" applyFont="1" applyBorder="1" applyAlignment="1" applyProtection="1">
      <alignment wrapText="1"/>
      <protection hidden="1"/>
    </xf>
    <xf numFmtId="0" fontId="64" fillId="0" borderId="0" xfId="0" applyFont="1" applyBorder="1" applyAlignment="1" applyProtection="1">
      <alignment wrapText="1"/>
      <protection hidden="1"/>
    </xf>
    <xf numFmtId="0" fontId="65" fillId="0" borderId="6" xfId="0" applyFont="1" applyBorder="1" applyAlignment="1" applyProtection="1">
      <alignment wrapText="1"/>
      <protection hidden="1"/>
    </xf>
    <xf numFmtId="0" fontId="62" fillId="2" borderId="0" xfId="0" applyFont="1" applyFill="1" applyProtection="1">
      <protection hidden="1"/>
    </xf>
    <xf numFmtId="0" fontId="66" fillId="0" borderId="0" xfId="0" applyFont="1" applyProtection="1">
      <protection hidden="1"/>
    </xf>
    <xf numFmtId="0" fontId="67" fillId="0" borderId="0" xfId="1" applyFont="1" applyAlignment="1" applyProtection="1">
      <alignment horizontal="center"/>
      <protection locked="0" hidden="1"/>
    </xf>
    <xf numFmtId="4" fontId="66" fillId="8" borderId="0" xfId="0" applyNumberFormat="1" applyFont="1" applyFill="1" applyProtection="1">
      <protection hidden="1"/>
    </xf>
    <xf numFmtId="4" fontId="66" fillId="0" borderId="0" xfId="0" applyNumberFormat="1" applyFont="1" applyProtection="1">
      <protection hidden="1"/>
    </xf>
    <xf numFmtId="4" fontId="68" fillId="0" borderId="0" xfId="0" applyNumberFormat="1" applyFont="1" applyProtection="1">
      <protection hidden="1"/>
    </xf>
    <xf numFmtId="0" fontId="70" fillId="2" borderId="0" xfId="0" applyFont="1" applyFill="1" applyProtection="1">
      <protection hidden="1"/>
    </xf>
    <xf numFmtId="0" fontId="66" fillId="2" borderId="0" xfId="0" applyFont="1" applyFill="1" applyProtection="1">
      <protection hidden="1"/>
    </xf>
    <xf numFmtId="4" fontId="68" fillId="0" borderId="0" xfId="0" applyNumberFormat="1" applyFont="1" applyFill="1" applyProtection="1">
      <protection hidden="1"/>
    </xf>
    <xf numFmtId="0" fontId="0" fillId="12" borderId="0" xfId="0" applyFill="1" applyProtection="1">
      <protection hidden="1"/>
    </xf>
    <xf numFmtId="0" fontId="69" fillId="2" borderId="0" xfId="0" applyFont="1" applyFill="1" applyProtection="1">
      <protection hidden="1"/>
    </xf>
    <xf numFmtId="4" fontId="72" fillId="0" borderId="0" xfId="0" applyNumberFormat="1" applyFont="1" applyAlignment="1" applyProtection="1">
      <alignment wrapText="1"/>
      <protection hidden="1"/>
    </xf>
    <xf numFmtId="4" fontId="72" fillId="0" borderId="0" xfId="0" applyNumberFormat="1" applyFont="1" applyProtection="1">
      <protection hidden="1"/>
    </xf>
    <xf numFmtId="10" fontId="72" fillId="0" borderId="0" xfId="2" applyNumberFormat="1" applyFont="1" applyProtection="1">
      <protection hidden="1"/>
    </xf>
    <xf numFmtId="0" fontId="72" fillId="0" borderId="0" xfId="0" applyFont="1" applyProtection="1">
      <protection hidden="1"/>
    </xf>
    <xf numFmtId="4" fontId="72" fillId="0" borderId="0" xfId="0" applyNumberFormat="1" applyFont="1" applyFill="1" applyProtection="1">
      <protection hidden="1"/>
    </xf>
    <xf numFmtId="0" fontId="72" fillId="0" borderId="0" xfId="0" applyFont="1" applyFill="1" applyProtection="1">
      <protection hidden="1"/>
    </xf>
    <xf numFmtId="4" fontId="71" fillId="0" borderId="0" xfId="0" applyNumberFormat="1" applyFont="1" applyFill="1" applyProtection="1">
      <protection hidden="1"/>
    </xf>
    <xf numFmtId="0" fontId="73" fillId="0" borderId="0" xfId="0" applyFont="1" applyProtection="1">
      <protection hidden="1"/>
    </xf>
    <xf numFmtId="4" fontId="73" fillId="0" borderId="0" xfId="0" applyNumberFormat="1" applyFont="1" applyFill="1" applyProtection="1">
      <protection hidden="1"/>
    </xf>
    <xf numFmtId="4" fontId="73" fillId="0" borderId="0" xfId="0" applyNumberFormat="1" applyFont="1" applyAlignment="1" applyProtection="1">
      <alignment wrapText="1"/>
      <protection hidden="1"/>
    </xf>
    <xf numFmtId="4" fontId="73" fillId="0" borderId="0" xfId="0" applyNumberFormat="1" applyFont="1" applyProtection="1">
      <protection hidden="1"/>
    </xf>
    <xf numFmtId="10" fontId="73" fillId="0" borderId="0" xfId="2" applyNumberFormat="1" applyFont="1" applyProtection="1">
      <protection hidden="1"/>
    </xf>
    <xf numFmtId="0" fontId="73" fillId="0" borderId="0" xfId="0" applyFont="1" applyFill="1" applyProtection="1">
      <protection hidden="1"/>
    </xf>
    <xf numFmtId="4" fontId="74" fillId="0" borderId="0" xfId="0" applyNumberFormat="1" applyFont="1" applyFill="1" applyProtection="1">
      <protection hidden="1"/>
    </xf>
    <xf numFmtId="0" fontId="75" fillId="0" borderId="0" xfId="0" applyFont="1" applyProtection="1">
      <protection hidden="1"/>
    </xf>
    <xf numFmtId="4" fontId="75" fillId="0" borderId="0" xfId="0" applyNumberFormat="1" applyFont="1" applyFill="1" applyProtection="1">
      <protection hidden="1"/>
    </xf>
    <xf numFmtId="4" fontId="75" fillId="0" borderId="0" xfId="0" applyNumberFormat="1" applyFont="1" applyAlignment="1" applyProtection="1">
      <alignment wrapText="1"/>
      <protection hidden="1"/>
    </xf>
    <xf numFmtId="4" fontId="75" fillId="0" borderId="0" xfId="0" applyNumberFormat="1" applyFont="1" applyProtection="1">
      <protection hidden="1"/>
    </xf>
    <xf numFmtId="10" fontId="75" fillId="0" borderId="0" xfId="2" applyNumberFormat="1" applyFont="1" applyProtection="1">
      <protection hidden="1"/>
    </xf>
    <xf numFmtId="0" fontId="75" fillId="0" borderId="0" xfId="0" applyFont="1" applyFill="1" applyProtection="1">
      <protection hidden="1"/>
    </xf>
    <xf numFmtId="4" fontId="76" fillId="0" borderId="0" xfId="0" applyNumberFormat="1" applyFont="1" applyFill="1" applyProtection="1">
      <protection hidden="1"/>
    </xf>
    <xf numFmtId="4" fontId="12" fillId="0" borderId="0" xfId="0" applyNumberFormat="1" applyFont="1" applyProtection="1">
      <protection hidden="1"/>
    </xf>
    <xf numFmtId="4" fontId="12" fillId="4" borderId="0" xfId="0" applyNumberFormat="1" applyFont="1" applyFill="1" applyProtection="1">
      <protection hidden="1"/>
    </xf>
    <xf numFmtId="0" fontId="12" fillId="0" borderId="0" xfId="0" applyFont="1" applyProtection="1">
      <protection hidden="1"/>
    </xf>
    <xf numFmtId="0" fontId="77" fillId="4" borderId="0" xfId="0" applyFont="1" applyFill="1" applyProtection="1">
      <protection hidden="1"/>
    </xf>
    <xf numFmtId="4" fontId="77" fillId="4" borderId="0" xfId="0" applyNumberFormat="1" applyFont="1" applyFill="1" applyProtection="1">
      <protection hidden="1"/>
    </xf>
    <xf numFmtId="0" fontId="77" fillId="5" borderId="0" xfId="0" applyFont="1" applyFill="1" applyAlignment="1" applyProtection="1">
      <alignment horizontal="right"/>
      <protection hidden="1"/>
    </xf>
    <xf numFmtId="0" fontId="77" fillId="5" borderId="0" xfId="0" applyFont="1" applyFill="1" applyProtection="1">
      <protection hidden="1"/>
    </xf>
    <xf numFmtId="4" fontId="12" fillId="5" borderId="0" xfId="0" applyNumberFormat="1" applyFont="1" applyFill="1" applyProtection="1">
      <protection hidden="1"/>
    </xf>
    <xf numFmtId="4" fontId="78" fillId="0" borderId="0" xfId="0" applyNumberFormat="1" applyFont="1" applyProtection="1">
      <protection hidden="1"/>
    </xf>
    <xf numFmtId="0" fontId="79" fillId="0" borderId="0" xfId="0" applyFont="1" applyProtection="1">
      <protection hidden="1"/>
    </xf>
    <xf numFmtId="4" fontId="80" fillId="0" borderId="0" xfId="0" applyNumberFormat="1" applyFont="1" applyFill="1" applyProtection="1">
      <protection hidden="1"/>
    </xf>
    <xf numFmtId="0" fontId="81" fillId="5" borderId="0" xfId="0" applyFont="1" applyFill="1" applyAlignment="1" applyProtection="1">
      <alignment horizontal="right"/>
      <protection hidden="1"/>
    </xf>
    <xf numFmtId="0" fontId="0" fillId="12" borderId="1" xfId="0" applyFill="1" applyBorder="1" applyAlignment="1" applyProtection="1">
      <alignment horizontal="center" vertical="center"/>
      <protection locked="0"/>
    </xf>
    <xf numFmtId="164" fontId="0" fillId="12" borderId="1" xfId="0" applyNumberFormat="1" applyFill="1" applyBorder="1" applyProtection="1">
      <protection locked="0"/>
    </xf>
    <xf numFmtId="0" fontId="83" fillId="0" borderId="0" xfId="0" applyFont="1" applyAlignment="1" applyProtection="1">
      <alignment horizontal="right"/>
      <protection hidden="1"/>
    </xf>
    <xf numFmtId="10" fontId="10" fillId="14" borderId="0" xfId="0" applyNumberFormat="1" applyFont="1" applyFill="1" applyProtection="1">
      <protection hidden="1"/>
    </xf>
    <xf numFmtId="10" fontId="7" fillId="14" borderId="0" xfId="0" applyNumberFormat="1" applyFont="1" applyFill="1" applyProtection="1">
      <protection hidden="1"/>
    </xf>
    <xf numFmtId="0" fontId="0" fillId="0" borderId="2" xfId="0" applyBorder="1" applyProtection="1">
      <protection hidden="1"/>
    </xf>
    <xf numFmtId="10" fontId="56" fillId="4" borderId="4" xfId="0" applyNumberFormat="1" applyFont="1" applyFill="1" applyBorder="1" applyProtection="1">
      <protection hidden="1"/>
    </xf>
    <xf numFmtId="0" fontId="0" fillId="0" borderId="7" xfId="0" applyBorder="1" applyProtection="1">
      <protection hidden="1"/>
    </xf>
    <xf numFmtId="10" fontId="56" fillId="4" borderId="9" xfId="0" applyNumberFormat="1" applyFont="1" applyFill="1" applyBorder="1" applyProtection="1">
      <protection hidden="1"/>
    </xf>
    <xf numFmtId="10" fontId="10" fillId="4" borderId="4" xfId="0" applyNumberFormat="1" applyFont="1" applyFill="1" applyBorder="1" applyProtection="1">
      <protection hidden="1"/>
    </xf>
    <xf numFmtId="10" fontId="10" fillId="4" borderId="9" xfId="0" applyNumberFormat="1" applyFont="1" applyFill="1" applyBorder="1" applyProtection="1">
      <protection hidden="1"/>
    </xf>
    <xf numFmtId="0" fontId="0" fillId="10" borderId="0" xfId="0" applyFill="1" applyProtection="1">
      <protection hidden="1"/>
    </xf>
    <xf numFmtId="10" fontId="10" fillId="10" borderId="10" xfId="0" applyNumberFormat="1" applyFont="1" applyFill="1" applyBorder="1" applyProtection="1">
      <protection hidden="1"/>
    </xf>
    <xf numFmtId="10" fontId="0" fillId="10" borderId="11" xfId="0" applyNumberFormat="1" applyFill="1" applyBorder="1" applyProtection="1">
      <protection hidden="1"/>
    </xf>
    <xf numFmtId="0" fontId="0" fillId="10" borderId="12" xfId="0" applyFill="1" applyBorder="1" applyProtection="1">
      <protection hidden="1"/>
    </xf>
    <xf numFmtId="10" fontId="8" fillId="14" borderId="10" xfId="0" applyNumberFormat="1" applyFont="1" applyFill="1" applyBorder="1" applyProtection="1">
      <protection hidden="1"/>
    </xf>
    <xf numFmtId="10" fontId="7" fillId="11" borderId="11" xfId="0" applyNumberFormat="1" applyFont="1" applyFill="1" applyBorder="1" applyProtection="1">
      <protection hidden="1"/>
    </xf>
    <xf numFmtId="10" fontId="6" fillId="14" borderId="10" xfId="0" applyNumberFormat="1" applyFont="1" applyFill="1" applyBorder="1" applyProtection="1">
      <protection hidden="1"/>
    </xf>
    <xf numFmtId="14" fontId="0" fillId="13" borderId="12" xfId="0" applyNumberFormat="1" applyFill="1" applyBorder="1" applyProtection="1">
      <protection hidden="1"/>
    </xf>
    <xf numFmtId="14" fontId="0" fillId="13" borderId="0" xfId="0" applyNumberFormat="1" applyFill="1" applyProtection="1">
      <protection hidden="1"/>
    </xf>
    <xf numFmtId="4" fontId="17" fillId="0" borderId="0" xfId="0" applyNumberFormat="1" applyFont="1" applyFill="1" applyBorder="1" applyProtection="1">
      <protection hidden="1"/>
    </xf>
    <xf numFmtId="0" fontId="84" fillId="0" borderId="0" xfId="0" applyFont="1" applyBorder="1" applyAlignment="1" applyProtection="1">
      <alignment horizontal="center"/>
      <protection hidden="1"/>
    </xf>
    <xf numFmtId="10" fontId="85" fillId="15" borderId="0" xfId="0" applyNumberFormat="1" applyFont="1" applyFill="1" applyProtection="1">
      <protection hidden="1"/>
    </xf>
    <xf numFmtId="0" fontId="10" fillId="12" borderId="0" xfId="0" applyFont="1" applyFill="1" applyProtection="1">
      <protection hidden="1"/>
    </xf>
    <xf numFmtId="0" fontId="56" fillId="0" borderId="0" xfId="0" applyFont="1" applyProtection="1">
      <protection hidden="1"/>
    </xf>
    <xf numFmtId="0" fontId="19" fillId="0" borderId="0" xfId="0" applyFont="1" applyAlignment="1" applyProtection="1">
      <alignment horizontal="right" vertical="center"/>
      <protection hidden="1"/>
    </xf>
    <xf numFmtId="4" fontId="42" fillId="0" borderId="0" xfId="0" applyNumberFormat="1" applyFont="1" applyProtection="1">
      <protection hidden="1"/>
    </xf>
    <xf numFmtId="0" fontId="0" fillId="10" borderId="11" xfId="0" applyFill="1" applyBorder="1" applyProtection="1">
      <protection hidden="1"/>
    </xf>
    <xf numFmtId="0" fontId="85" fillId="15" borderId="0" xfId="0" applyFont="1" applyFill="1" applyProtection="1">
      <protection hidden="1"/>
    </xf>
    <xf numFmtId="0" fontId="20" fillId="0" borderId="0" xfId="0" applyFont="1" applyFill="1" applyAlignment="1" applyProtection="1">
      <alignment wrapText="1"/>
      <protection hidden="1"/>
    </xf>
    <xf numFmtId="4" fontId="60" fillId="0" borderId="0" xfId="0" applyNumberFormat="1" applyFont="1" applyFill="1" applyAlignment="1" applyProtection="1">
      <alignment horizontal="center" wrapText="1"/>
      <protection hidden="1"/>
    </xf>
    <xf numFmtId="3" fontId="94" fillId="0" borderId="0" xfId="0" applyNumberFormat="1" applyFont="1" applyFill="1" applyProtection="1">
      <protection hidden="1"/>
    </xf>
    <xf numFmtId="0" fontId="95" fillId="0" borderId="0" xfId="0" applyFont="1" applyFill="1" applyAlignment="1" applyProtection="1">
      <alignment wrapText="1"/>
      <protection hidden="1"/>
    </xf>
    <xf numFmtId="0" fontId="95" fillId="0" borderId="0" xfId="0" applyFont="1" applyFill="1" applyAlignment="1" applyProtection="1">
      <protection hidden="1"/>
    </xf>
    <xf numFmtId="0" fontId="93" fillId="0" borderId="0" xfId="0" applyFont="1" applyProtection="1">
      <protection hidden="1"/>
    </xf>
    <xf numFmtId="164" fontId="94" fillId="0" borderId="0" xfId="0" applyNumberFormat="1" applyFont="1" applyFill="1" applyProtection="1">
      <protection hidden="1"/>
    </xf>
    <xf numFmtId="0" fontId="90" fillId="0" borderId="0" xfId="0" applyFont="1" applyFill="1" applyAlignment="1" applyProtection="1">
      <alignment horizontal="center" wrapText="1"/>
      <protection hidden="1"/>
    </xf>
    <xf numFmtId="0" fontId="35" fillId="0" borderId="0" xfId="0" applyFont="1" applyFill="1" applyProtection="1">
      <protection hidden="1"/>
    </xf>
    <xf numFmtId="0" fontId="18" fillId="0" borderId="0" xfId="0" applyFont="1" applyFill="1" applyProtection="1">
      <protection hidden="1"/>
    </xf>
    <xf numFmtId="2" fontId="18" fillId="0" borderId="0" xfId="0" applyNumberFormat="1" applyFont="1" applyFill="1" applyAlignment="1" applyProtection="1">
      <alignment horizontal="left" wrapText="1"/>
      <protection hidden="1"/>
    </xf>
    <xf numFmtId="0" fontId="31" fillId="0" borderId="0" xfId="0" applyFont="1" applyFill="1" applyAlignment="1" applyProtection="1">
      <alignment horizontal="left" wrapText="1"/>
      <protection hidden="1"/>
    </xf>
    <xf numFmtId="0" fontId="19" fillId="0" borderId="0" xfId="0" applyFont="1" applyFill="1" applyAlignment="1" applyProtection="1">
      <alignment horizontal="left" indent="1"/>
      <protection hidden="1"/>
    </xf>
    <xf numFmtId="0" fontId="33" fillId="0" borderId="0" xfId="0" applyFont="1" applyFill="1" applyAlignment="1" applyProtection="1">
      <alignment horizontal="left" vertical="center"/>
      <protection hidden="1"/>
    </xf>
    <xf numFmtId="0" fontId="33" fillId="0" borderId="0" xfId="0" applyFont="1" applyAlignment="1" applyProtection="1">
      <alignment horizontal="left" vertical="center" indent="5"/>
      <protection hidden="1"/>
    </xf>
    <xf numFmtId="0" fontId="3" fillId="0" borderId="0" xfId="0" applyFont="1" applyProtection="1">
      <protection hidden="1"/>
    </xf>
    <xf numFmtId="0" fontId="33" fillId="0" borderId="0" xfId="0" applyFont="1" applyFill="1" applyAlignment="1" applyProtection="1">
      <alignment horizontal="left" vertical="center" indent="5"/>
      <protection hidden="1"/>
    </xf>
    <xf numFmtId="0" fontId="32" fillId="0" borderId="0" xfId="0" applyFont="1" applyAlignment="1" applyProtection="1">
      <alignment horizontal="right" vertical="top"/>
      <protection hidden="1"/>
    </xf>
    <xf numFmtId="0" fontId="33" fillId="0" borderId="0" xfId="0" applyFont="1" applyFill="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2" fillId="0" borderId="0" xfId="0" applyFont="1" applyAlignment="1" applyProtection="1">
      <alignment horizontal="right"/>
      <protection hidden="1"/>
    </xf>
    <xf numFmtId="0" fontId="21" fillId="0" borderId="0" xfId="0" applyFont="1" applyFill="1" applyProtection="1">
      <protection hidden="1"/>
    </xf>
    <xf numFmtId="0" fontId="20" fillId="3" borderId="0" xfId="0" applyFont="1" applyFill="1" applyAlignment="1" applyProtection="1">
      <alignment horizontal="center" vertical="center" wrapText="1"/>
      <protection hidden="1"/>
    </xf>
    <xf numFmtId="0" fontId="20" fillId="3" borderId="0" xfId="0" applyFont="1" applyFill="1" applyProtection="1">
      <protection hidden="1"/>
    </xf>
    <xf numFmtId="0" fontId="20" fillId="3" borderId="0" xfId="0" applyFont="1" applyFill="1" applyAlignment="1" applyProtection="1">
      <alignment horizontal="center" vertical="center"/>
      <protection hidden="1"/>
    </xf>
    <xf numFmtId="0" fontId="55" fillId="0" borderId="0" xfId="0" applyFont="1" applyAlignment="1" applyProtection="1">
      <alignment wrapText="1"/>
      <protection hidden="1"/>
    </xf>
    <xf numFmtId="0" fontId="82" fillId="6" borderId="2" xfId="0" applyFont="1" applyFill="1" applyBorder="1" applyAlignment="1" applyProtection="1">
      <alignment horizontal="center" vertical="center" wrapText="1"/>
      <protection hidden="1"/>
    </xf>
    <xf numFmtId="0" fontId="82" fillId="6" borderId="4" xfId="0" applyFont="1" applyFill="1" applyBorder="1" applyAlignment="1" applyProtection="1">
      <alignment horizontal="center" vertical="center" wrapText="1"/>
      <protection hidden="1"/>
    </xf>
    <xf numFmtId="0" fontId="82" fillId="6" borderId="3" xfId="0" applyFont="1" applyFill="1" applyBorder="1" applyAlignment="1" applyProtection="1">
      <alignment horizontal="center" vertical="center" wrapText="1"/>
      <protection hidden="1"/>
    </xf>
    <xf numFmtId="0" fontId="82" fillId="6" borderId="7" xfId="0" applyFont="1" applyFill="1" applyBorder="1" applyAlignment="1" applyProtection="1">
      <alignment horizontal="center" vertical="center" wrapText="1"/>
      <protection hidden="1"/>
    </xf>
    <xf numFmtId="0" fontId="82" fillId="6" borderId="9" xfId="0" applyFont="1" applyFill="1" applyBorder="1" applyAlignment="1" applyProtection="1">
      <alignment horizontal="center" vertical="center" wrapText="1"/>
      <protection hidden="1"/>
    </xf>
    <xf numFmtId="0" fontId="91" fillId="6" borderId="14" xfId="0" applyFont="1" applyFill="1" applyBorder="1" applyAlignment="1" applyProtection="1">
      <alignment horizontal="center" vertical="center" wrapText="1"/>
      <protection hidden="1"/>
    </xf>
    <xf numFmtId="0" fontId="91" fillId="6" borderId="15" xfId="0" applyFont="1" applyFill="1" applyBorder="1" applyAlignment="1" applyProtection="1">
      <alignment horizontal="center" vertical="center" wrapText="1"/>
      <protection hidden="1"/>
    </xf>
    <xf numFmtId="0" fontId="91" fillId="6" borderId="16" xfId="0" applyFont="1" applyFill="1" applyBorder="1" applyAlignment="1" applyProtection="1">
      <alignment horizontal="center" vertical="center" wrapText="1"/>
      <protection hidden="1"/>
    </xf>
    <xf numFmtId="0" fontId="86" fillId="6" borderId="10" xfId="0" applyFont="1" applyFill="1" applyBorder="1" applyAlignment="1" applyProtection="1">
      <alignment horizontal="center" vertical="center"/>
      <protection hidden="1"/>
    </xf>
    <xf numFmtId="0" fontId="26" fillId="6" borderId="2" xfId="0" applyFont="1" applyFill="1" applyBorder="1" applyAlignment="1" applyProtection="1">
      <alignment horizontal="center" vertical="center" wrapText="1"/>
      <protection hidden="1"/>
    </xf>
    <xf numFmtId="0" fontId="87" fillId="6" borderId="3" xfId="0" applyFont="1" applyFill="1" applyBorder="1" applyAlignment="1" applyProtection="1">
      <alignment horizontal="center" vertical="center" wrapText="1"/>
      <protection hidden="1"/>
    </xf>
    <xf numFmtId="0" fontId="21" fillId="6" borderId="4" xfId="0" applyFont="1" applyFill="1" applyBorder="1" applyAlignment="1" applyProtection="1">
      <alignment horizontal="center" vertical="center" wrapText="1"/>
      <protection hidden="1"/>
    </xf>
    <xf numFmtId="0" fontId="19" fillId="0" borderId="11" xfId="0" applyFont="1" applyBorder="1" applyAlignment="1" applyProtection="1">
      <alignment wrapText="1"/>
      <protection hidden="1"/>
    </xf>
    <xf numFmtId="0" fontId="82" fillId="0" borderId="11" xfId="0" applyFont="1" applyBorder="1" applyAlignment="1" applyProtection="1">
      <alignment wrapText="1"/>
      <protection hidden="1"/>
    </xf>
    <xf numFmtId="0" fontId="96" fillId="0" borderId="0" xfId="0" applyFont="1" applyFill="1" applyAlignment="1" applyProtection="1">
      <alignment horizontal="center"/>
      <protection hidden="1"/>
    </xf>
    <xf numFmtId="0" fontId="89" fillId="0" borderId="11" xfId="0" applyFont="1" applyBorder="1" applyAlignment="1" applyProtection="1">
      <alignment horizontal="left" wrapText="1" indent="1"/>
      <protection hidden="1"/>
    </xf>
    <xf numFmtId="0" fontId="20" fillId="0" borderId="11" xfId="0" applyFont="1" applyBorder="1" applyAlignment="1" applyProtection="1">
      <alignment horizontal="left" wrapText="1" indent="1"/>
      <protection hidden="1"/>
    </xf>
    <xf numFmtId="0" fontId="96" fillId="0" borderId="0" xfId="0" applyFont="1" applyProtection="1">
      <protection hidden="1"/>
    </xf>
    <xf numFmtId="0" fontId="19" fillId="0" borderId="12" xfId="0" applyFont="1" applyBorder="1" applyProtection="1">
      <protection hidden="1"/>
    </xf>
    <xf numFmtId="0" fontId="63" fillId="0" borderId="0" xfId="0" applyFont="1" applyAlignment="1" applyProtection="1">
      <alignment horizontal="justify" vertical="center"/>
      <protection hidden="1"/>
    </xf>
    <xf numFmtId="0" fontId="25" fillId="0" borderId="0" xfId="1" applyProtection="1">
      <protection hidden="1"/>
    </xf>
  </cellXfs>
  <cellStyles count="3">
    <cellStyle name="Hiperłącze" xfId="1" builtinId="8"/>
    <cellStyle name="Normalny" xfId="0" builtinId="0"/>
    <cellStyle name="Procentowy" xfId="2" builtinId="5"/>
  </cellStyles>
  <dxfs count="11">
    <dxf>
      <fill>
        <patternFill>
          <bgColor theme="0" tint="-0.14996795556505021"/>
        </patternFill>
      </fill>
    </dxf>
    <dxf>
      <fill>
        <patternFill>
          <bgColor theme="0" tint="-0.14996795556505021"/>
        </patternFill>
      </fill>
    </dxf>
    <dxf>
      <border>
        <left/>
        <right/>
        <bottom/>
        <vertical/>
        <horizontal/>
      </border>
    </dxf>
    <dxf>
      <font>
        <color theme="0"/>
      </font>
      <fill>
        <patternFill patternType="none">
          <bgColor auto="1"/>
        </patternFill>
      </fill>
      <border>
        <vertical/>
        <horizontal/>
      </border>
    </dxf>
    <dxf>
      <border>
        <left/>
        <right/>
        <bottom/>
        <vertical/>
        <horizontal/>
      </border>
    </dxf>
    <dxf>
      <font>
        <color theme="0"/>
      </font>
      <fill>
        <patternFill patternType="none">
          <bgColor auto="1"/>
        </patternFill>
      </fill>
      <border>
        <vertical/>
        <horizontal/>
      </border>
    </dxf>
    <dxf>
      <border>
        <left/>
        <right/>
        <bottom/>
        <vertical/>
        <horizontal/>
      </border>
    </dxf>
    <dxf>
      <font>
        <color theme="0"/>
      </font>
      <fill>
        <patternFill patternType="none">
          <bgColor auto="1"/>
        </patternFill>
      </fill>
      <border>
        <vertical/>
        <horizontal/>
      </border>
    </dxf>
    <dxf>
      <border>
        <left/>
        <right/>
        <bottom/>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s>
  <tableStyles count="0" defaultTableStyle="TableStyleMedium2" defaultPivotStyle="PivotStyleLight16"/>
  <colors>
    <mruColors>
      <color rgb="FF66FF33"/>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xdr:colOff>
      <xdr:row>74</xdr:row>
      <xdr:rowOff>152400</xdr:rowOff>
    </xdr:from>
    <xdr:to>
      <xdr:col>5</xdr:col>
      <xdr:colOff>724236</xdr:colOff>
      <xdr:row>84</xdr:row>
      <xdr:rowOff>102666</xdr:rowOff>
    </xdr:to>
    <xdr:pic>
      <xdr:nvPicPr>
        <xdr:cNvPr id="2" name="Obraz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 y="10496550"/>
          <a:ext cx="9704387" cy="1760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8"/>
  <sheetViews>
    <sheetView workbookViewId="0">
      <selection activeCell="B18" sqref="B18"/>
    </sheetView>
  </sheetViews>
  <sheetFormatPr defaultRowHeight="14.4" x14ac:dyDescent="0.3"/>
  <cols>
    <col min="2" max="2" width="13.33203125" bestFit="1" customWidth="1"/>
    <col min="3" max="3" width="46.88671875" customWidth="1"/>
    <col min="4" max="4" width="12.88671875" customWidth="1"/>
    <col min="5" max="5" width="15.33203125" bestFit="1" customWidth="1"/>
    <col min="6" max="6" width="17" bestFit="1" customWidth="1"/>
    <col min="8" max="8" width="10.33203125" bestFit="1" customWidth="1"/>
  </cols>
  <sheetData>
    <row r="1" spans="2:10" ht="15" thickBot="1" x14ac:dyDescent="0.35">
      <c r="B1" t="s">
        <v>63</v>
      </c>
      <c r="C1" t="s">
        <v>66</v>
      </c>
    </row>
    <row r="2" spans="2:10" x14ac:dyDescent="0.3">
      <c r="B2" s="134" t="s">
        <v>44</v>
      </c>
      <c r="C2" s="120">
        <v>1</v>
      </c>
    </row>
    <row r="3" spans="2:10" x14ac:dyDescent="0.3">
      <c r="B3" s="135" t="s">
        <v>24</v>
      </c>
      <c r="C3" s="121">
        <v>2</v>
      </c>
    </row>
    <row r="4" spans="2:10" x14ac:dyDescent="0.3">
      <c r="B4" s="135" t="s">
        <v>64</v>
      </c>
      <c r="C4" s="121">
        <v>3</v>
      </c>
      <c r="D4" s="63"/>
    </row>
    <row r="5" spans="2:10" ht="15" thickBot="1" x14ac:dyDescent="0.35">
      <c r="B5" s="136" t="s">
        <v>65</v>
      </c>
      <c r="C5" s="121">
        <v>4</v>
      </c>
    </row>
    <row r="6" spans="2:10" ht="15" thickBot="1" x14ac:dyDescent="0.35">
      <c r="C6" s="122">
        <v>5</v>
      </c>
      <c r="H6" s="72"/>
    </row>
    <row r="7" spans="2:10" x14ac:dyDescent="0.3">
      <c r="D7" s="63"/>
      <c r="H7" s="78"/>
      <c r="I7" s="75"/>
      <c r="J7" s="74"/>
    </row>
    <row r="11" spans="2:10" x14ac:dyDescent="0.3">
      <c r="D11" s="76"/>
      <c r="E11" s="76"/>
      <c r="F11" s="76"/>
      <c r="G11" s="76"/>
      <c r="H11" s="77"/>
      <c r="I11" s="77"/>
    </row>
    <row r="13" spans="2:10" x14ac:dyDescent="0.3">
      <c r="C13" s="67"/>
    </row>
    <row r="14" spans="2:10" x14ac:dyDescent="0.3">
      <c r="C14" s="65"/>
      <c r="H14" s="73"/>
      <c r="I14" s="75"/>
    </row>
    <row r="15" spans="2:10" x14ac:dyDescent="0.3">
      <c r="C15" s="65"/>
      <c r="H15" s="73"/>
      <c r="I15" s="75"/>
    </row>
    <row r="16" spans="2:10" x14ac:dyDescent="0.3">
      <c r="C16" s="65"/>
      <c r="H16" s="73"/>
      <c r="I16" s="75"/>
    </row>
    <row r="17" spans="3:3" x14ac:dyDescent="0.3">
      <c r="C17" s="64"/>
    </row>
    <row r="18" spans="3:3" x14ac:dyDescent="0.3">
      <c r="C18" s="71"/>
    </row>
    <row r="19" spans="3:3" x14ac:dyDescent="0.3">
      <c r="C19" s="64"/>
    </row>
    <row r="20" spans="3:3" x14ac:dyDescent="0.3">
      <c r="C20" s="67"/>
    </row>
    <row r="21" spans="3:3" x14ac:dyDescent="0.3">
      <c r="C21" s="68"/>
    </row>
    <row r="22" spans="3:3" x14ac:dyDescent="0.3">
      <c r="C22" s="69"/>
    </row>
    <row r="23" spans="3:3" x14ac:dyDescent="0.3">
      <c r="C23" s="70"/>
    </row>
    <row r="24" spans="3:3" x14ac:dyDescent="0.3">
      <c r="C24" s="69"/>
    </row>
    <row r="25" spans="3:3" x14ac:dyDescent="0.3">
      <c r="C25" s="68"/>
    </row>
    <row r="26" spans="3:3" x14ac:dyDescent="0.3">
      <c r="C26" s="69"/>
    </row>
    <row r="27" spans="3:3" x14ac:dyDescent="0.3">
      <c r="C27" s="70"/>
    </row>
    <row r="28" spans="3:3" x14ac:dyDescent="0.3">
      <c r="C28" s="69"/>
    </row>
    <row r="30" spans="3:3" x14ac:dyDescent="0.3">
      <c r="C30" s="92"/>
    </row>
    <row r="31" spans="3:3" x14ac:dyDescent="0.3">
      <c r="C31" s="93"/>
    </row>
    <row r="32" spans="3:3" x14ac:dyDescent="0.3">
      <c r="C32" s="94"/>
    </row>
    <row r="33" spans="3:3" x14ac:dyDescent="0.3">
      <c r="C33" s="79"/>
    </row>
    <row r="34" spans="3:3" x14ac:dyDescent="0.3">
      <c r="C34" s="80"/>
    </row>
    <row r="35" spans="3:3" x14ac:dyDescent="0.3">
      <c r="C35" s="81"/>
    </row>
    <row r="36" spans="3:3" x14ac:dyDescent="0.3">
      <c r="C36" s="64"/>
    </row>
    <row r="37" spans="3:3" x14ac:dyDescent="0.3">
      <c r="C37" s="82"/>
    </row>
    <row r="38" spans="3:3" x14ac:dyDescent="0.3">
      <c r="C38" s="82"/>
    </row>
    <row r="39" spans="3:3" x14ac:dyDescent="0.3">
      <c r="C39" s="83"/>
    </row>
    <row r="40" spans="3:3" x14ac:dyDescent="0.3">
      <c r="C40" s="66"/>
    </row>
    <row r="41" spans="3:3" x14ac:dyDescent="0.3">
      <c r="C41" s="84"/>
    </row>
    <row r="42" spans="3:3" x14ac:dyDescent="0.3">
      <c r="C42" s="66"/>
    </row>
    <row r="43" spans="3:3" x14ac:dyDescent="0.3">
      <c r="C43" s="66"/>
    </row>
    <row r="44" spans="3:3" x14ac:dyDescent="0.3">
      <c r="C44" s="85"/>
    </row>
    <row r="45" spans="3:3" x14ac:dyDescent="0.3">
      <c r="C45" s="86"/>
    </row>
    <row r="46" spans="3:3" x14ac:dyDescent="0.3">
      <c r="C46" s="86"/>
    </row>
    <row r="47" spans="3:3" x14ac:dyDescent="0.3">
      <c r="C47" s="87"/>
    </row>
    <row r="48" spans="3:3" x14ac:dyDescent="0.3">
      <c r="C48" s="88"/>
    </row>
    <row r="49" spans="3:3" x14ac:dyDescent="0.3">
      <c r="C49" s="88"/>
    </row>
    <row r="50" spans="3:3" x14ac:dyDescent="0.3">
      <c r="C50" s="64"/>
    </row>
    <row r="51" spans="3:3" x14ac:dyDescent="0.3">
      <c r="C51" s="89"/>
    </row>
    <row r="52" spans="3:3" x14ac:dyDescent="0.3">
      <c r="C52" s="89"/>
    </row>
    <row r="53" spans="3:3" x14ac:dyDescent="0.3">
      <c r="C53" s="89"/>
    </row>
    <row r="54" spans="3:3" x14ac:dyDescent="0.3">
      <c r="C54" s="89"/>
    </row>
    <row r="55" spans="3:3" x14ac:dyDescent="0.3">
      <c r="C55" s="90"/>
    </row>
    <row r="56" spans="3:3" x14ac:dyDescent="0.3">
      <c r="C56" s="91"/>
    </row>
    <row r="57" spans="3:3" x14ac:dyDescent="0.3">
      <c r="C57" s="89"/>
    </row>
    <row r="58" spans="3:3" x14ac:dyDescent="0.3">
      <c r="C58" s="8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90"/>
  <sheetViews>
    <sheetView tabSelected="1" topLeftCell="C1" zoomScale="70" zoomScaleNormal="70" workbookViewId="0">
      <selection activeCell="A3" sqref="A3"/>
    </sheetView>
  </sheetViews>
  <sheetFormatPr defaultColWidth="9.109375" defaultRowHeight="14.4" zeroHeight="1" x14ac:dyDescent="0.3"/>
  <cols>
    <col min="1" max="2" width="18.6640625" style="27" hidden="1" customWidth="1"/>
    <col min="3" max="3" width="11.77734375" style="2" customWidth="1"/>
    <col min="4" max="4" width="115.44140625" style="1" customWidth="1"/>
    <col min="5" max="5" width="15.6640625" style="1" customWidth="1"/>
    <col min="6" max="6" width="19.6640625" style="2" customWidth="1"/>
    <col min="7" max="7" width="15.88671875" style="2" customWidth="1"/>
    <col min="8" max="8" width="18.5546875" style="2" customWidth="1"/>
    <col min="9" max="9" width="18" style="2" customWidth="1"/>
    <col min="10" max="10" width="21.33203125" style="2" customWidth="1"/>
    <col min="11" max="11" width="18.33203125" style="2" customWidth="1"/>
    <col min="12" max="12" width="18.109375" style="2" customWidth="1"/>
    <col min="13" max="14" width="11.6640625" style="2" customWidth="1"/>
    <col min="15" max="15" width="15.33203125" style="2" customWidth="1"/>
    <col min="16" max="21" width="10.44140625" style="2" customWidth="1"/>
    <col min="22" max="16384" width="9.109375" style="2"/>
  </cols>
  <sheetData>
    <row r="1" spans="3:25" x14ac:dyDescent="0.3"/>
    <row r="2" spans="3:25" ht="54.6" customHeight="1" x14ac:dyDescent="0.35">
      <c r="D2" s="220" t="s">
        <v>160</v>
      </c>
      <c r="E2" s="220"/>
      <c r="F2" s="220"/>
      <c r="G2" s="220"/>
      <c r="P2" s="50"/>
      <c r="Q2" s="50"/>
      <c r="R2" s="50"/>
      <c r="S2" s="50"/>
      <c r="T2" s="50"/>
      <c r="U2" s="50"/>
      <c r="V2" s="50"/>
      <c r="W2" s="50"/>
      <c r="X2" s="50"/>
      <c r="Y2" s="50"/>
    </row>
    <row r="3" spans="3:25" ht="21.75" customHeight="1" x14ac:dyDescent="0.3">
      <c r="D3" s="221" t="s">
        <v>11</v>
      </c>
      <c r="E3" s="222"/>
      <c r="P3" s="50"/>
      <c r="Q3" s="50"/>
      <c r="R3" s="50"/>
      <c r="S3" s="50"/>
      <c r="T3" s="50"/>
      <c r="U3" s="50"/>
      <c r="V3" s="50"/>
      <c r="W3" s="50"/>
      <c r="X3" s="50"/>
      <c r="Y3" s="50"/>
    </row>
    <row r="4" spans="3:25" ht="8.25" customHeight="1" x14ac:dyDescent="0.3">
      <c r="D4" s="222"/>
      <c r="E4" s="222"/>
      <c r="P4" s="50"/>
      <c r="Q4" s="50"/>
      <c r="R4" s="50"/>
      <c r="S4" s="50"/>
      <c r="T4" s="50"/>
      <c r="U4" s="50"/>
      <c r="V4" s="50"/>
      <c r="W4" s="50"/>
      <c r="X4" s="50"/>
      <c r="Y4" s="50"/>
    </row>
    <row r="5" spans="3:25" ht="56.25" customHeight="1" x14ac:dyDescent="0.3">
      <c r="D5" s="223" t="s">
        <v>136</v>
      </c>
      <c r="E5" s="223"/>
      <c r="F5" s="223"/>
      <c r="G5" s="223"/>
      <c r="P5" s="50"/>
      <c r="Q5" s="50"/>
      <c r="R5" s="50"/>
      <c r="S5" s="50"/>
      <c r="T5" s="50"/>
      <c r="U5" s="50"/>
      <c r="V5" s="50"/>
      <c r="W5" s="50"/>
      <c r="X5" s="50"/>
      <c r="Y5" s="50"/>
    </row>
    <row r="6" spans="3:25" ht="55.2" customHeight="1" x14ac:dyDescent="0.3">
      <c r="D6" s="224" t="s">
        <v>102</v>
      </c>
      <c r="E6" s="224"/>
      <c r="F6" s="224"/>
      <c r="G6" s="224"/>
      <c r="H6" s="119"/>
      <c r="I6" s="119"/>
      <c r="J6" s="119"/>
      <c r="K6" s="119"/>
      <c r="L6" s="119"/>
      <c r="P6" s="50"/>
      <c r="Q6" s="50"/>
      <c r="R6" s="50"/>
      <c r="S6" s="50"/>
      <c r="T6" s="50"/>
      <c r="U6" s="50"/>
      <c r="V6" s="50"/>
      <c r="W6" s="50"/>
      <c r="X6" s="50"/>
      <c r="Y6" s="50"/>
    </row>
    <row r="7" spans="3:25" ht="24" customHeight="1" x14ac:dyDescent="0.3">
      <c r="D7" s="225" t="s">
        <v>15</v>
      </c>
      <c r="E7" s="40"/>
      <c r="M7" s="4"/>
      <c r="N7" s="4"/>
      <c r="P7" s="50"/>
      <c r="Q7" s="50"/>
      <c r="R7" s="50"/>
      <c r="S7" s="50"/>
      <c r="T7" s="50"/>
      <c r="U7" s="50"/>
      <c r="V7" s="50"/>
      <c r="W7" s="50"/>
      <c r="X7" s="50"/>
      <c r="Y7" s="50"/>
    </row>
    <row r="8" spans="3:25" ht="24" customHeight="1" x14ac:dyDescent="0.3">
      <c r="D8" s="226" t="s">
        <v>73</v>
      </c>
      <c r="E8" s="40"/>
      <c r="F8" s="27"/>
      <c r="G8" s="27"/>
      <c r="M8" s="4"/>
      <c r="N8" s="4"/>
      <c r="P8" s="50"/>
      <c r="Q8" s="50"/>
      <c r="R8" s="50"/>
      <c r="S8" s="50"/>
      <c r="T8" s="50"/>
      <c r="U8" s="50"/>
      <c r="V8" s="50"/>
      <c r="W8" s="50"/>
      <c r="X8" s="50"/>
      <c r="Y8" s="50"/>
    </row>
    <row r="9" spans="3:25" ht="24" customHeight="1" x14ac:dyDescent="0.3">
      <c r="D9" s="226" t="s">
        <v>67</v>
      </c>
      <c r="E9" s="40"/>
      <c r="F9" s="27"/>
      <c r="G9" s="27"/>
      <c r="M9" s="4"/>
      <c r="N9" s="4"/>
      <c r="P9" s="50"/>
      <c r="Q9" s="50"/>
      <c r="R9" s="50"/>
      <c r="S9" s="50"/>
      <c r="T9" s="50"/>
      <c r="U9" s="50"/>
      <c r="V9" s="50"/>
      <c r="W9" s="50"/>
      <c r="X9" s="50"/>
      <c r="Y9" s="50"/>
    </row>
    <row r="10" spans="3:25" ht="14.4" customHeight="1" x14ac:dyDescent="0.3">
      <c r="D10" s="226" t="s">
        <v>17</v>
      </c>
      <c r="E10" s="40"/>
      <c r="F10" s="27"/>
      <c r="G10" s="27"/>
      <c r="H10" s="227"/>
      <c r="I10" s="227"/>
      <c r="J10" s="227"/>
      <c r="K10" s="227"/>
      <c r="L10" s="227"/>
      <c r="M10" s="4"/>
      <c r="N10" s="4"/>
      <c r="P10" s="228"/>
      <c r="Q10" s="228"/>
      <c r="R10" s="228"/>
      <c r="S10" s="228"/>
      <c r="T10" s="50"/>
      <c r="U10" s="50"/>
      <c r="V10" s="50"/>
      <c r="W10" s="50"/>
      <c r="X10" s="50"/>
      <c r="Y10" s="50"/>
    </row>
    <row r="11" spans="3:25" ht="14.4" customHeight="1" x14ac:dyDescent="0.3">
      <c r="D11" s="226" t="s">
        <v>16</v>
      </c>
      <c r="E11" s="40"/>
      <c r="F11" s="27"/>
      <c r="G11" s="229"/>
      <c r="H11" s="227"/>
      <c r="I11" s="227"/>
      <c r="J11" s="227"/>
      <c r="K11" s="227"/>
      <c r="L11" s="227"/>
      <c r="M11" s="4"/>
      <c r="N11" s="4"/>
      <c r="O11" s="50"/>
      <c r="P11" s="227"/>
      <c r="Q11" s="227"/>
      <c r="R11" s="227"/>
      <c r="S11" s="227"/>
      <c r="T11" s="50"/>
      <c r="U11" s="50"/>
      <c r="V11" s="50"/>
      <c r="W11" s="50"/>
      <c r="X11" s="50"/>
      <c r="Y11" s="50"/>
    </row>
    <row r="12" spans="3:25" ht="33" customHeight="1" x14ac:dyDescent="0.3">
      <c r="C12" s="230"/>
      <c r="D12" s="231" t="s">
        <v>74</v>
      </c>
      <c r="E12" s="231"/>
      <c r="F12" s="231"/>
      <c r="G12" s="231"/>
      <c r="H12" s="232"/>
      <c r="I12" s="232"/>
      <c r="J12" s="232"/>
      <c r="K12" s="232"/>
      <c r="L12" s="232"/>
      <c r="M12" s="4"/>
      <c r="N12" s="4"/>
      <c r="O12" s="50"/>
      <c r="P12" s="227"/>
      <c r="Q12" s="227"/>
      <c r="R12" s="227"/>
      <c r="S12" s="227"/>
      <c r="T12" s="50"/>
      <c r="U12" s="50"/>
      <c r="V12" s="50"/>
      <c r="W12" s="50"/>
      <c r="X12" s="50"/>
      <c r="Y12" s="50"/>
    </row>
    <row r="13" spans="3:25" ht="14.4" customHeight="1" x14ac:dyDescent="0.4">
      <c r="C13" s="233"/>
      <c r="D13" s="226" t="s">
        <v>62</v>
      </c>
      <c r="E13" s="229"/>
      <c r="F13" s="229"/>
      <c r="G13" s="229"/>
      <c r="H13" s="227"/>
      <c r="I13" s="227"/>
      <c r="J13" s="227"/>
      <c r="K13" s="227"/>
      <c r="L13" s="227"/>
      <c r="M13" s="4"/>
      <c r="N13" s="4"/>
      <c r="O13" s="50"/>
      <c r="P13" s="227"/>
      <c r="Q13" s="227"/>
      <c r="R13" s="227"/>
      <c r="S13" s="227"/>
      <c r="T13" s="50"/>
      <c r="U13" s="50"/>
      <c r="V13" s="50"/>
      <c r="W13" s="50"/>
      <c r="X13" s="50"/>
      <c r="Y13" s="50"/>
    </row>
    <row r="14" spans="3:25" ht="14.4" customHeight="1" x14ac:dyDescent="0.4">
      <c r="C14" s="233"/>
      <c r="D14" s="226" t="s">
        <v>18</v>
      </c>
      <c r="E14" s="229"/>
      <c r="F14" s="229"/>
      <c r="G14" s="229"/>
      <c r="H14" s="227"/>
      <c r="I14" s="227"/>
      <c r="J14" s="227"/>
      <c r="K14" s="227"/>
      <c r="L14" s="227"/>
      <c r="M14" s="4"/>
      <c r="N14" s="4"/>
      <c r="O14" s="50"/>
      <c r="P14" s="227"/>
      <c r="Q14" s="227"/>
      <c r="R14" s="227"/>
      <c r="S14" s="227"/>
      <c r="T14" s="50"/>
      <c r="U14" s="50"/>
      <c r="V14" s="50"/>
      <c r="W14" s="50"/>
      <c r="X14" s="50"/>
      <c r="Y14" s="50"/>
    </row>
    <row r="15" spans="3:25" ht="5.4" customHeight="1" x14ac:dyDescent="0.4">
      <c r="C15" s="233"/>
      <c r="D15" s="226"/>
      <c r="E15" s="226"/>
      <c r="F15" s="229"/>
      <c r="G15" s="229"/>
      <c r="H15" s="227"/>
      <c r="J15" s="227"/>
      <c r="K15" s="227"/>
      <c r="L15" s="227"/>
      <c r="M15" s="4"/>
      <c r="N15" s="4"/>
      <c r="O15" s="50"/>
      <c r="P15" s="227"/>
      <c r="Q15" s="227"/>
      <c r="R15" s="227"/>
      <c r="S15" s="227"/>
      <c r="T15" s="50"/>
      <c r="U15" s="50"/>
      <c r="V15" s="50"/>
      <c r="W15" s="50"/>
      <c r="X15" s="50"/>
      <c r="Y15" s="50"/>
    </row>
    <row r="16" spans="3:25" ht="36.6" customHeight="1" x14ac:dyDescent="0.4">
      <c r="C16" s="233"/>
      <c r="D16" s="231" t="s">
        <v>75</v>
      </c>
      <c r="E16" s="231"/>
      <c r="F16" s="231"/>
      <c r="G16" s="231"/>
      <c r="H16" s="227"/>
      <c r="I16" s="227"/>
      <c r="J16" s="227"/>
      <c r="K16" s="227"/>
      <c r="L16" s="227"/>
      <c r="M16" s="4"/>
      <c r="N16" s="4"/>
      <c r="O16" s="50"/>
      <c r="P16" s="227"/>
      <c r="Q16" s="227"/>
      <c r="R16" s="227"/>
      <c r="S16" s="227"/>
      <c r="T16" s="50"/>
      <c r="U16" s="50"/>
      <c r="V16" s="50"/>
      <c r="W16" s="50"/>
      <c r="X16" s="50"/>
      <c r="Y16" s="50"/>
    </row>
    <row r="17" spans="1:25" ht="27" customHeight="1" x14ac:dyDescent="0.4">
      <c r="C17" s="233"/>
      <c r="D17" s="231" t="s">
        <v>19</v>
      </c>
      <c r="E17" s="231"/>
      <c r="F17" s="231"/>
      <c r="G17" s="231"/>
      <c r="H17" s="232"/>
      <c r="I17" s="232"/>
      <c r="J17" s="232"/>
      <c r="K17" s="232"/>
      <c r="L17" s="232"/>
      <c r="M17" s="4"/>
      <c r="N17" s="4"/>
      <c r="O17" s="50"/>
      <c r="P17" s="227"/>
      <c r="Q17" s="227"/>
      <c r="R17" s="227"/>
      <c r="S17" s="227"/>
      <c r="T17" s="50"/>
      <c r="U17" s="50"/>
      <c r="V17" s="50"/>
      <c r="W17" s="50"/>
      <c r="X17" s="50"/>
      <c r="Y17" s="50"/>
    </row>
    <row r="18" spans="1:25" ht="25.2" customHeight="1" x14ac:dyDescent="0.4">
      <c r="C18" s="233"/>
      <c r="D18" s="226" t="s">
        <v>20</v>
      </c>
      <c r="E18" s="229"/>
      <c r="F18" s="229"/>
      <c r="G18" s="229"/>
      <c r="H18" s="227"/>
      <c r="I18" s="227"/>
      <c r="J18" s="227"/>
      <c r="K18" s="227"/>
      <c r="L18" s="227"/>
      <c r="M18" s="4"/>
      <c r="N18" s="4"/>
      <c r="O18" s="50"/>
      <c r="P18" s="227"/>
      <c r="Q18" s="227"/>
      <c r="R18" s="227"/>
      <c r="S18" s="227"/>
      <c r="T18" s="50"/>
      <c r="U18" s="50"/>
      <c r="V18" s="50"/>
      <c r="W18" s="50"/>
      <c r="X18" s="50"/>
      <c r="Y18" s="50"/>
    </row>
    <row r="19" spans="1:25" s="41" customFormat="1" ht="22.2" customHeight="1" x14ac:dyDescent="0.3">
      <c r="A19" s="27"/>
      <c r="B19" s="234"/>
      <c r="D19" s="226" t="s">
        <v>161</v>
      </c>
      <c r="E19" s="234"/>
      <c r="F19" s="27"/>
      <c r="G19" s="27"/>
      <c r="H19" s="2"/>
      <c r="I19" s="2"/>
      <c r="J19" s="2"/>
      <c r="K19" s="2"/>
      <c r="L19" s="2"/>
      <c r="M19" s="4"/>
      <c r="N19" s="4"/>
      <c r="O19" s="4"/>
      <c r="P19" s="4"/>
      <c r="Q19" s="2"/>
      <c r="R19" s="2"/>
      <c r="S19" s="2"/>
    </row>
    <row r="20" spans="1:25" s="41" customFormat="1" ht="22.2" customHeight="1" x14ac:dyDescent="0.3">
      <c r="A20" s="234"/>
      <c r="B20" s="234"/>
      <c r="E20" s="234"/>
      <c r="F20" s="27"/>
      <c r="G20" s="27"/>
      <c r="H20" s="2"/>
      <c r="I20" s="2"/>
      <c r="J20" s="2"/>
      <c r="K20" s="2"/>
      <c r="L20" s="2"/>
      <c r="M20" s="4"/>
      <c r="N20" s="4"/>
      <c r="O20" s="4"/>
      <c r="P20" s="4"/>
      <c r="Q20" s="2"/>
      <c r="R20" s="2"/>
      <c r="S20" s="2"/>
    </row>
    <row r="21" spans="1:25" s="41" customFormat="1" x14ac:dyDescent="0.3">
      <c r="A21" s="234"/>
      <c r="B21" s="234"/>
      <c r="D21" s="235" t="s">
        <v>137</v>
      </c>
      <c r="E21" s="236"/>
      <c r="F21" s="42"/>
      <c r="G21" s="42"/>
      <c r="H21" s="42"/>
      <c r="I21" s="42"/>
      <c r="J21" s="42"/>
      <c r="K21" s="42"/>
      <c r="L21" s="42"/>
      <c r="M21" s="4"/>
      <c r="N21" s="4"/>
      <c r="O21" s="4"/>
      <c r="P21" s="4"/>
      <c r="Q21" s="2"/>
      <c r="R21" s="2"/>
      <c r="S21" s="2"/>
    </row>
    <row r="22" spans="1:25" s="41" customFormat="1" x14ac:dyDescent="0.3">
      <c r="A22" s="234"/>
      <c r="B22" s="234"/>
      <c r="D22" s="237"/>
      <c r="E22" s="236"/>
      <c r="F22" s="42"/>
      <c r="G22" s="42"/>
      <c r="H22" s="42"/>
      <c r="I22" s="42"/>
      <c r="J22" s="42"/>
      <c r="K22" s="42"/>
      <c r="L22" s="42"/>
      <c r="M22" s="4"/>
      <c r="N22" s="4"/>
      <c r="O22" s="4"/>
      <c r="P22" s="4"/>
      <c r="Q22" s="2"/>
      <c r="R22" s="2"/>
      <c r="S22" s="2"/>
    </row>
    <row r="23" spans="1:25" s="41" customFormat="1" ht="41.25" customHeight="1" x14ac:dyDescent="0.3">
      <c r="A23" s="234"/>
      <c r="B23" s="234"/>
      <c r="F23" s="2"/>
      <c r="G23" s="47" t="s">
        <v>13</v>
      </c>
      <c r="J23" s="2"/>
      <c r="K23" s="2"/>
      <c r="L23" s="2"/>
      <c r="M23" s="102"/>
      <c r="N23" s="102"/>
      <c r="O23" s="2"/>
      <c r="P23" s="3"/>
      <c r="Q23" s="2"/>
      <c r="R23" s="2"/>
      <c r="S23" s="2"/>
    </row>
    <row r="24" spans="1:25" ht="30" customHeight="1" x14ac:dyDescent="0.3">
      <c r="C24" s="209" t="s">
        <v>82</v>
      </c>
      <c r="D24" s="45" t="s">
        <v>101</v>
      </c>
      <c r="E24" s="45"/>
      <c r="F24" s="129">
        <v>47847</v>
      </c>
      <c r="G24" s="49">
        <f ca="1">ROUND(((_xlfn.DAYS(F24, TODAY()))/365)*12,0)</f>
        <v>114</v>
      </c>
      <c r="I24" s="215">
        <f ca="1">_xlfn.CEILING.MATH(G24/12)</f>
        <v>10</v>
      </c>
      <c r="J24" s="217" t="s">
        <v>158</v>
      </c>
      <c r="K24" s="218"/>
      <c r="L24" s="219">
        <f ca="1">TODAY()</f>
        <v>44376</v>
      </c>
      <c r="N24" s="133"/>
    </row>
    <row r="25" spans="1:25" ht="19.95" hidden="1" customHeight="1" x14ac:dyDescent="0.3">
      <c r="C25" s="209"/>
      <c r="D25" s="238" t="s">
        <v>61</v>
      </c>
      <c r="F25" s="5">
        <f ca="1">G24-F32*12</f>
        <v>54</v>
      </c>
      <c r="G25" s="4"/>
      <c r="M25" s="61" t="s">
        <v>23</v>
      </c>
      <c r="N25" s="61"/>
    </row>
    <row r="26" spans="1:25" ht="34.950000000000003" customHeight="1" x14ac:dyDescent="0.3">
      <c r="C26" s="209"/>
      <c r="G26" s="123" t="s">
        <v>68</v>
      </c>
      <c r="H26" s="4"/>
      <c r="I26" s="4"/>
      <c r="J26" s="4"/>
      <c r="K26" s="4"/>
      <c r="L26" s="4"/>
    </row>
    <row r="27" spans="1:25" ht="28.8" x14ac:dyDescent="0.3">
      <c r="C27" s="209" t="s">
        <v>83</v>
      </c>
      <c r="D27" s="123" t="s">
        <v>104</v>
      </c>
      <c r="E27" s="45"/>
      <c r="F27" s="130">
        <v>100000</v>
      </c>
      <c r="G27" s="184" t="s">
        <v>24</v>
      </c>
      <c r="H27" s="4"/>
      <c r="I27" s="27"/>
      <c r="J27" s="4"/>
      <c r="K27" s="4"/>
      <c r="L27" s="4"/>
      <c r="M27" s="3"/>
      <c r="N27" s="3"/>
      <c r="P27" s="3"/>
    </row>
    <row r="28" spans="1:25" ht="19.95" customHeight="1" x14ac:dyDescent="0.3">
      <c r="C28" s="209" t="s">
        <v>84</v>
      </c>
      <c r="D28" s="123" t="s">
        <v>78</v>
      </c>
      <c r="F28" s="185">
        <v>4.3</v>
      </c>
      <c r="H28" s="4"/>
      <c r="K28" s="4"/>
      <c r="L28" s="4"/>
      <c r="O28" s="4"/>
      <c r="P28" s="4"/>
    </row>
    <row r="29" spans="1:25" ht="22.2" customHeight="1" x14ac:dyDescent="0.3">
      <c r="C29" s="209" t="s">
        <v>85</v>
      </c>
      <c r="D29" s="123" t="s">
        <v>77</v>
      </c>
      <c r="F29" s="210">
        <f>IF(G27&lt;&gt;"PLN",F27*F28,F27)</f>
        <v>430000</v>
      </c>
    </row>
    <row r="30" spans="1:25" ht="28.8" x14ac:dyDescent="0.3">
      <c r="C30" s="209" t="s">
        <v>86</v>
      </c>
      <c r="D30" s="45" t="s">
        <v>103</v>
      </c>
      <c r="E30" s="45"/>
      <c r="F30" s="128">
        <v>3.5000000000000003E-2</v>
      </c>
      <c r="M30" s="3"/>
      <c r="N30" s="3"/>
    </row>
    <row r="31" spans="1:25" ht="28.95" customHeight="1" x14ac:dyDescent="0.3">
      <c r="C31" s="209" t="s">
        <v>87</v>
      </c>
      <c r="D31" s="123" t="s">
        <v>105</v>
      </c>
      <c r="F31" s="128">
        <v>4.2799999999999998E-2</v>
      </c>
      <c r="G31" s="124">
        <f>F30-F31</f>
        <v>-7.7999999999999944E-3</v>
      </c>
      <c r="H31" s="125" t="s">
        <v>58</v>
      </c>
      <c r="O31" s="4"/>
      <c r="P31" s="4"/>
    </row>
    <row r="32" spans="1:25" ht="33" customHeight="1" x14ac:dyDescent="0.3">
      <c r="A32" s="101"/>
      <c r="C32" s="209" t="s">
        <v>88</v>
      </c>
      <c r="D32" s="123" t="s">
        <v>159</v>
      </c>
      <c r="F32" s="131">
        <v>5</v>
      </c>
      <c r="G32" s="125"/>
      <c r="I32" s="215">
        <f>F32*12</f>
        <v>60</v>
      </c>
      <c r="J32" s="216" t="s">
        <v>69</v>
      </c>
      <c r="O32" s="4"/>
      <c r="P32" s="4"/>
    </row>
    <row r="33" spans="3:16" ht="45" customHeight="1" x14ac:dyDescent="0.3">
      <c r="C33" s="209" t="s">
        <v>106</v>
      </c>
      <c r="D33" s="123" t="s">
        <v>157</v>
      </c>
      <c r="F33" s="127">
        <v>6.5000000000000002E-2</v>
      </c>
      <c r="M33" s="4"/>
      <c r="N33" s="4"/>
      <c r="O33" s="4"/>
      <c r="P33" s="4"/>
    </row>
    <row r="34" spans="3:16" ht="43.8" customHeight="1" x14ac:dyDescent="0.3">
      <c r="C34" s="209" t="s">
        <v>107</v>
      </c>
      <c r="D34" s="123" t="s">
        <v>116</v>
      </c>
      <c r="F34" s="127">
        <v>4.9000000000000002E-2</v>
      </c>
      <c r="M34" s="4"/>
      <c r="N34" s="4"/>
      <c r="O34" s="4"/>
      <c r="P34" s="4"/>
    </row>
    <row r="35" spans="3:16" ht="23.4" customHeight="1" x14ac:dyDescent="0.3">
      <c r="C35" s="209" t="s">
        <v>108</v>
      </c>
      <c r="D35" s="123" t="s">
        <v>111</v>
      </c>
      <c r="F35" s="128">
        <v>2.0999999999999999E-3</v>
      </c>
      <c r="G35" s="124">
        <f>F35+F34</f>
        <v>5.11E-2</v>
      </c>
      <c r="H35" s="125" t="s">
        <v>151</v>
      </c>
      <c r="I35" s="59"/>
      <c r="J35" s="59"/>
      <c r="K35" s="59"/>
      <c r="L35" s="59"/>
      <c r="M35" s="4"/>
      <c r="N35" s="4"/>
      <c r="O35" s="4"/>
      <c r="P35" s="4"/>
    </row>
    <row r="36" spans="3:16" s="27" customFormat="1" ht="30" customHeight="1" x14ac:dyDescent="0.3">
      <c r="C36" s="209" t="s">
        <v>109</v>
      </c>
      <c r="D36" s="123" t="s">
        <v>112</v>
      </c>
      <c r="E36" s="40"/>
      <c r="F36" s="128">
        <v>1E-3</v>
      </c>
      <c r="G36" s="100"/>
      <c r="H36" s="100"/>
      <c r="I36" s="100"/>
      <c r="J36" s="100"/>
      <c r="K36" s="100"/>
      <c r="L36" s="100"/>
      <c r="M36" s="101"/>
      <c r="N36" s="101"/>
      <c r="O36" s="101"/>
      <c r="P36" s="101"/>
    </row>
    <row r="37" spans="3:16" s="27" customFormat="1" ht="28.2" customHeight="1" x14ac:dyDescent="0.3">
      <c r="C37" s="209" t="s">
        <v>110</v>
      </c>
      <c r="D37" s="213" t="str">
        <f>"Różnica między maksymalnym i minimalnym poziomem stopy referencyjnej Libor " &amp;G27  &amp;" w ciągu ostatnich 12 m-cy
(informacja wg publicznie dostępnych źródeł )"</f>
        <v>Różnica między maksymalnym i minimalnym poziomem stopy referencyjnej Libor CHF w ciągu ostatnich 12 m-cy
(informacja wg publicznie dostępnych źródeł )</v>
      </c>
      <c r="E37" s="40"/>
      <c r="F37" s="128">
        <v>5.0000000000000001E-3</v>
      </c>
      <c r="G37" s="100"/>
      <c r="H37" s="100"/>
      <c r="I37" s="100"/>
      <c r="J37" s="100"/>
      <c r="K37" s="100"/>
      <c r="L37" s="100"/>
      <c r="M37" s="101"/>
      <c r="N37" s="101"/>
      <c r="O37" s="101"/>
      <c r="P37" s="101"/>
    </row>
    <row r="38" spans="3:16" s="27" customFormat="1" ht="22.8" customHeight="1" x14ac:dyDescent="0.3">
      <c r="C38" s="209" t="s">
        <v>138</v>
      </c>
      <c r="D38" s="123" t="s">
        <v>140</v>
      </c>
      <c r="E38" s="40"/>
      <c r="F38" s="128">
        <v>0.05</v>
      </c>
      <c r="G38" s="100"/>
      <c r="H38" s="100"/>
      <c r="I38" s="100"/>
      <c r="J38" s="100"/>
      <c r="K38" s="100"/>
      <c r="L38" s="100"/>
      <c r="M38" s="101"/>
      <c r="N38" s="101"/>
      <c r="O38" s="101"/>
      <c r="P38" s="101"/>
    </row>
    <row r="39" spans="3:16" s="27" customFormat="1" ht="22.8" customHeight="1" x14ac:dyDescent="0.3">
      <c r="C39" s="209" t="s">
        <v>139</v>
      </c>
      <c r="D39" s="213" t="s">
        <v>141</v>
      </c>
      <c r="E39" s="40"/>
      <c r="F39" s="128">
        <v>0.05</v>
      </c>
      <c r="G39" s="213"/>
      <c r="H39" s="100"/>
      <c r="I39" s="100"/>
      <c r="J39" s="100"/>
      <c r="K39" s="100"/>
      <c r="L39" s="100"/>
      <c r="M39" s="101"/>
      <c r="N39" s="101"/>
      <c r="O39" s="101"/>
      <c r="P39" s="101"/>
    </row>
    <row r="40" spans="3:16" s="27" customFormat="1" ht="35.4" customHeight="1" thickBot="1" x14ac:dyDescent="0.35">
      <c r="C40" s="209"/>
      <c r="D40" s="209"/>
      <c r="E40" s="209"/>
      <c r="F40" s="209"/>
      <c r="G40" s="100"/>
      <c r="H40" s="100"/>
      <c r="I40" s="100"/>
      <c r="J40" s="100"/>
      <c r="K40" s="100"/>
      <c r="L40" s="100"/>
      <c r="M40" s="101"/>
      <c r="N40" s="101"/>
      <c r="O40" s="101"/>
      <c r="P40" s="101"/>
    </row>
    <row r="41" spans="3:16" s="27" customFormat="1" ht="35.4" customHeight="1" x14ac:dyDescent="0.3">
      <c r="D41" s="40"/>
      <c r="E41" s="239" t="s">
        <v>152</v>
      </c>
      <c r="F41" s="240"/>
      <c r="G41" s="239" t="s">
        <v>153</v>
      </c>
      <c r="H41" s="241"/>
      <c r="I41" s="241"/>
      <c r="J41" s="241"/>
      <c r="K41" s="241"/>
      <c r="L41" s="240"/>
      <c r="M41" s="101"/>
      <c r="N41" s="101"/>
      <c r="O41" s="101"/>
    </row>
    <row r="42" spans="3:16" s="27" customFormat="1" ht="66" customHeight="1" thickBot="1" x14ac:dyDescent="0.35">
      <c r="D42" s="40"/>
      <c r="E42" s="242"/>
      <c r="F42" s="243"/>
      <c r="G42" s="244" t="s">
        <v>155</v>
      </c>
      <c r="H42" s="245"/>
      <c r="I42" s="246"/>
      <c r="J42" s="244" t="s">
        <v>154</v>
      </c>
      <c r="K42" s="245"/>
      <c r="L42" s="246"/>
      <c r="M42" s="101"/>
      <c r="N42" s="101"/>
    </row>
    <row r="43" spans="3:16" ht="56.4" customHeight="1" x14ac:dyDescent="0.3">
      <c r="D43" s="247" t="s">
        <v>10</v>
      </c>
      <c r="E43" s="248" t="s">
        <v>79</v>
      </c>
      <c r="F43" s="249" t="s">
        <v>133</v>
      </c>
      <c r="G43" s="248" t="s">
        <v>79</v>
      </c>
      <c r="H43" s="249" t="s">
        <v>134</v>
      </c>
      <c r="I43" s="250" t="str">
        <f>IF(G27="PLN","","RATA K-O 
wyrażona [w PLN] wg śrNBP wskazanego w pkt.3")</f>
        <v>RATA K-O 
wyrażona [w PLN] wg śrNBP wskazanego w pkt.3</v>
      </c>
      <c r="J43" s="248" t="s">
        <v>79</v>
      </c>
      <c r="K43" s="249" t="s">
        <v>135</v>
      </c>
      <c r="L43" s="250" t="str">
        <f>IF(G27="PLN","","RATA K-O 
wyrażona [w PLN] wg śrNBP wskazanego w pkt.3")</f>
        <v>RATA K-O 
wyrażona [w PLN] wg śrNBP wskazanego w pkt.3</v>
      </c>
    </row>
    <row r="44" spans="3:16" ht="21.75" customHeight="1" x14ac:dyDescent="0.3">
      <c r="D44" s="251" t="s">
        <v>113</v>
      </c>
      <c r="E44" s="109" t="str">
        <f>IF(G27&lt;&gt;"PLN","",'Harmonogramy ze ST.STAŁĄ'!$B$15)</f>
        <v/>
      </c>
      <c r="F44" s="110" t="str">
        <f>IF(G27&lt;&gt;"PLN","",'Harmonogramy ze ST.STAŁĄ'!$K$7)</f>
        <v/>
      </c>
      <c r="G44" s="109">
        <f>'Harmonogramy BEZ ST.STAŁEJ_1'!G7</f>
        <v>3.5000000000000003E-2</v>
      </c>
      <c r="H44" s="204">
        <f ca="1">'Harmonogramy BEZ ST.STAŁEJ_1'!K7</f>
        <v>1032.3599815840332</v>
      </c>
      <c r="I44" s="132">
        <f ca="1">IF($G$27="PLN","",H44*$F$28)</f>
        <v>4439.1479208113424</v>
      </c>
      <c r="J44" s="109">
        <f>'Harmonogramy BEZ ST.STAŁEJ_2'!G7</f>
        <v>3.5000000000000003E-2</v>
      </c>
      <c r="K44" s="204">
        <f ca="1">'Harmonogramy BEZ ST.STAŁEJ_2'!K7</f>
        <v>1032.3599815840332</v>
      </c>
      <c r="L44" s="132">
        <f ca="1">IF($G$27="PLN","",K44*$F$28)</f>
        <v>4439.1479208113424</v>
      </c>
    </row>
    <row r="45" spans="3:16" ht="33.6" customHeight="1" x14ac:dyDescent="0.3">
      <c r="D45" s="252" t="str">
        <f>"RATA kapitałowo-odsetkowa w okresie  obowiązywania STOPY STAŁEJ   (" &amp; F32 &amp;" "&amp;'Harmonogramy ze ST.STAŁĄ'!$D$11&amp; ")   - wg % STAŁEGO wskazanego w pkt.8"</f>
        <v>RATA kapitałowo-odsetkowa w okresie  obowiązywania STOPY STAŁEJ   (5 lat)   - wg % STAŁEGO wskazanego w pkt.8</v>
      </c>
      <c r="E45" s="109">
        <f>'Harmonogramy ze ST.STAŁĄ'!B17</f>
        <v>6.5000000000000002E-2</v>
      </c>
      <c r="F45" s="116">
        <f ca="1">'Harmonogramy ze ST.STAŁĄ'!T7</f>
        <v>5065.5024153276199</v>
      </c>
      <c r="G45" s="111"/>
      <c r="H45" s="205" t="s">
        <v>70</v>
      </c>
      <c r="I45" s="112"/>
      <c r="J45" s="111"/>
      <c r="K45" s="205" t="s">
        <v>70</v>
      </c>
      <c r="L45" s="132"/>
    </row>
    <row r="46" spans="3:16" ht="29.4" customHeight="1" x14ac:dyDescent="0.3">
      <c r="D46" s="252" t="s">
        <v>114</v>
      </c>
      <c r="E46" s="109"/>
      <c r="F46" s="116"/>
      <c r="G46" s="137"/>
      <c r="H46" s="138"/>
      <c r="I46" s="139"/>
      <c r="J46" s="137"/>
      <c r="K46" s="138"/>
      <c r="L46" s="132"/>
    </row>
    <row r="47" spans="3:16" ht="28.95" customHeight="1" x14ac:dyDescent="0.3">
      <c r="C47" s="253" t="s">
        <v>126</v>
      </c>
      <c r="D47" s="254" t="s">
        <v>156</v>
      </c>
      <c r="E47" s="109">
        <f>'Harmonogramy ze ST.STAŁĄ'!B20</f>
        <v>5.11E-2</v>
      </c>
      <c r="F47" s="116">
        <f ca="1">IF(AND($F$32&gt;0,$F$32*12&lt;=$G$24-1),VLOOKUP($F$32*12+1,'Harmonogramy ze ST.STAŁĄ'!Q$5:T$385,4,0),"               ----")</f>
        <v>4914.0687411204544</v>
      </c>
      <c r="G47" s="109">
        <f>'Harmonogramy BEZ ST.STAŁEJ_1'!F20</f>
        <v>3.5000000000000003E-2</v>
      </c>
      <c r="H47" s="204">
        <f ca="1">IF(AND($F$32&gt;0,$F$32*12&lt;=$G$24-1),VLOOKUP($F$32*12+1,'Harmonogramy BEZ ST.STAŁEJ_1'!Q$5:T$385,4,0),"               ----")</f>
        <v>1032.3599815840323</v>
      </c>
      <c r="I47" s="132">
        <f ca="1">IFERROR(IF($G$27="PLN","", IF($F$28=0,"brak kursu w pkt.3",H47*$F$28)),"                ----")</f>
        <v>4439.1479208113387</v>
      </c>
      <c r="J47" s="109">
        <f>'Harmonogramy BEZ ST.STAŁEJ_2'!F20</f>
        <v>3.5000000000000003E-2</v>
      </c>
      <c r="K47" s="204">
        <f ca="1">'Harmonogramy BEZ ST.STAŁEJ_2'!T7</f>
        <v>1032.3599815840332</v>
      </c>
      <c r="L47" s="132">
        <f ca="1">IF($G$27="PLN","",IF($F$28=0,"brak kursu w pkt.3",K47*$F$28))</f>
        <v>4439.1479208113424</v>
      </c>
    </row>
    <row r="48" spans="3:16" ht="21.75" customHeight="1" x14ac:dyDescent="0.3">
      <c r="C48" s="253" t="s">
        <v>127</v>
      </c>
      <c r="D48" s="255" t="s">
        <v>115</v>
      </c>
      <c r="E48" s="109">
        <f>'Harmonogramy ze ST.STAŁĄ'!B21</f>
        <v>9.11E-2</v>
      </c>
      <c r="F48" s="116">
        <f ca="1">IF(AND($F$32&gt;0,$F$32*12&lt;=$G$24-1),VLOOKUP($F$32*12+1,'Harmonogramy ze ST.STAŁĄ'!Z$5:AC$385,4,0),"               ----")</f>
        <v>5357.4257412448542</v>
      </c>
      <c r="G48" s="109">
        <f>'Harmonogramy BEZ ST.STAŁEJ_1'!F21</f>
        <v>7.5000000000000011E-2</v>
      </c>
      <c r="H48" s="204">
        <f ca="1">IF(AND($F$32&gt;0,$F$32*12&lt;=$G$24-1),VLOOKUP($F$32*12+1,'Harmonogramy BEZ ST.STAŁEJ_1'!Z$5:AC$385,4,0),"               ----")</f>
        <v>1126.8379483686756</v>
      </c>
      <c r="I48" s="132">
        <f t="shared" ref="I48:I54" ca="1" si="0">IFERROR(IF($G$27="PLN","", IF($F$28=0,"brak kursu w pkt.3",H48*$F$28)),"                ----")</f>
        <v>4845.4031779853049</v>
      </c>
      <c r="J48" s="109">
        <f>'Harmonogramy BEZ ST.STAŁEJ_2'!F21</f>
        <v>7.5000000000000011E-2</v>
      </c>
      <c r="K48" s="204">
        <f ca="1">'Harmonogramy BEZ ST.STAŁEJ_2'!AC7</f>
        <v>1229.1178851286813</v>
      </c>
      <c r="L48" s="132">
        <f t="shared" ref="L48:L54" ca="1" si="1">IF($G$27="PLN","",IF($F$28=0,"brak kursu w pkt.3",K48*$F$28))</f>
        <v>5285.2069060533295</v>
      </c>
    </row>
    <row r="49" spans="3:15" ht="30" customHeight="1" x14ac:dyDescent="0.3">
      <c r="C49" s="253" t="s">
        <v>128</v>
      </c>
      <c r="D49" s="255" t="s">
        <v>143</v>
      </c>
      <c r="E49" s="109">
        <f>'Harmonogramy ze ST.STAŁĄ'!B22</f>
        <v>5.21E-2</v>
      </c>
      <c r="F49" s="116">
        <f ca="1">IF(AND($F$32&gt;0,$F$32*12&lt;=$G$24-1),VLOOKUP($F$32*12+1,'Harmonogramy ze ST.STAŁĄ'!AI$5:AL$385,4,0),"               ----")</f>
        <v>4924.8691622436645</v>
      </c>
      <c r="G49" s="109">
        <f>'Harmonogramy BEZ ST.STAŁEJ_1'!F22</f>
        <v>0.04</v>
      </c>
      <c r="H49" s="204">
        <f ca="1">IF(AND($F$32&gt;0,$F$32*12&lt;=$G$24-1),VLOOKUP($F$32*12+1,'Harmonogramy BEZ ST.STAŁEJ_1'!AI$5:AL$385,4,0),"               ----")</f>
        <v>1043.8913303546385</v>
      </c>
      <c r="I49" s="132">
        <f t="shared" ca="1" si="0"/>
        <v>4488.7327205249458</v>
      </c>
      <c r="J49" s="109">
        <f>'Harmonogramy BEZ ST.STAŁEJ_2'!F22</f>
        <v>0.04</v>
      </c>
      <c r="K49" s="204">
        <f ca="1">'Harmonogramy BEZ ST.STAŁEJ_2'!AL7</f>
        <v>1055.8336376507896</v>
      </c>
      <c r="L49" s="132">
        <f t="shared" ca="1" si="1"/>
        <v>4540.0846418983947</v>
      </c>
    </row>
    <row r="50" spans="3:15" ht="21.75" customHeight="1" x14ac:dyDescent="0.3">
      <c r="C50" s="253" t="s">
        <v>129</v>
      </c>
      <c r="D50" s="255" t="s">
        <v>123</v>
      </c>
      <c r="E50" s="109">
        <f>'Harmonogramy ze ST.STAŁĄ'!B23</f>
        <v>7.9000000000000001E-2</v>
      </c>
      <c r="F50" s="116">
        <f ca="1">IF(AND($F$32&gt;0,$F$32*12&lt;=$G$24-1),VLOOKUP($F$32*12+1,'Harmonogramy ze ST.STAŁĄ'!AR$5:AU$385,4,0),"               ----")</f>
        <v>5220.864941766743</v>
      </c>
      <c r="G50" s="109">
        <f>'Harmonogramy BEZ ST.STAŁEJ_1'!F23</f>
        <v>7.2800000000000004E-2</v>
      </c>
      <c r="H50" s="204">
        <f ca="1">IF(AND($F$32&gt;0,$F$32*12&lt;=$G$24-1),VLOOKUP($F$32*12+1,'Harmonogramy BEZ ST.STAŁEJ_1'!AR$5:AU$385,4,0),"               ----")</f>
        <v>1121.5098683291787</v>
      </c>
      <c r="I50" s="132">
        <f t="shared" ca="1" si="0"/>
        <v>4822.4924338154688</v>
      </c>
      <c r="J50" s="109">
        <f>'Harmonogramy BEZ ST.STAŁEJ_2'!F23</f>
        <v>7.2800000000000004E-2</v>
      </c>
      <c r="K50" s="204">
        <f ca="1">'Harmonogramy BEZ ST.STAŁEJ_2'!AU7</f>
        <v>1217.7699225406695</v>
      </c>
      <c r="L50" s="132">
        <f t="shared" ca="1" si="1"/>
        <v>5236.4106669248786</v>
      </c>
    </row>
    <row r="51" spans="3:15" ht="21.75" customHeight="1" x14ac:dyDescent="0.3">
      <c r="C51" s="253" t="s">
        <v>130</v>
      </c>
      <c r="D51" s="255" t="s">
        <v>124</v>
      </c>
      <c r="E51" s="109">
        <f>'Harmonogramy ze ST.STAŁĄ'!B24</f>
        <v>9.9000000000000005E-2</v>
      </c>
      <c r="F51" s="116">
        <f ca="1">IF(AND($F$32&gt;0,$F$32*12&lt;=$G$24-1),VLOOKUP($F$32*12+1,'Harmonogramy ze ST.STAŁĄ'!BA$5:BD$385,4,0),"               ----")</f>
        <v>5447.7216377618997</v>
      </c>
      <c r="G51" s="109">
        <f>'Harmonogramy BEZ ST.STAŁEJ_1'!F24</f>
        <v>9.2799999999999994E-2</v>
      </c>
      <c r="H51" s="204">
        <f ca="1">IF(AND($F$32&gt;0,$F$32*12&lt;=$G$24-1),VLOOKUP($F$32*12+1,'Harmonogramy BEZ ST.STAŁEJ_1'!BA$5:BD$385,4,0),"               ----")</f>
        <v>1170.5068110005473</v>
      </c>
      <c r="I51" s="132">
        <f t="shared" ca="1" si="0"/>
        <v>5033.1792873023533</v>
      </c>
      <c r="J51" s="109">
        <f>'Harmonogramy BEZ ST.STAŁEJ_2'!F24</f>
        <v>9.2799999999999994E-2</v>
      </c>
      <c r="K51" s="204">
        <f ca="1">'Harmonogramy BEZ ST.STAŁEJ_2'!BD7</f>
        <v>1323.1283895916749</v>
      </c>
      <c r="L51" s="132">
        <f t="shared" ca="1" si="1"/>
        <v>5689.4520752442022</v>
      </c>
    </row>
    <row r="52" spans="3:15" ht="21.75" customHeight="1" x14ac:dyDescent="0.3">
      <c r="C52" s="253" t="s">
        <v>131</v>
      </c>
      <c r="D52" s="255" t="s">
        <v>125</v>
      </c>
      <c r="E52" s="109">
        <f>'Harmonogramy ze ST.STAŁĄ'!B25</f>
        <v>0.14900000000000002</v>
      </c>
      <c r="F52" s="116">
        <f ca="1">IF(AND($F$32&gt;0,$F$32*12&lt;=$G$24-1),VLOOKUP($F$32*12+1,'Harmonogramy ze ST.STAŁĄ'!BJ$5:BM$385,4,0),"               ----")</f>
        <v>6039.7759490697972</v>
      </c>
      <c r="G52" s="109">
        <f>'Harmonogramy BEZ ST.STAŁEJ_1'!F25</f>
        <v>0.14280000000000001</v>
      </c>
      <c r="H52" s="204">
        <f ca="1">IF(AND($F$32&gt;0,$F$32*12&lt;=$G$24-1),VLOOKUP($F$32*12+1,'Harmonogramy BEZ ST.STAŁEJ_1'!BJ$5:BM$385,4,0),"               ----")</f>
        <v>1298.4408946101917</v>
      </c>
      <c r="I52" s="132">
        <f t="shared" ca="1" si="0"/>
        <v>5583.2958468238239</v>
      </c>
      <c r="J52" s="109">
        <f>'Harmonogramy BEZ ST.STAŁEJ_2'!F25</f>
        <v>0.14280000000000001</v>
      </c>
      <c r="K52" s="204">
        <f ca="1">'Harmonogramy BEZ ST.STAŁEJ_2'!BM7</f>
        <v>1607.2514993700304</v>
      </c>
      <c r="L52" s="132">
        <f t="shared" ca="1" si="1"/>
        <v>6911.1814472911301</v>
      </c>
    </row>
    <row r="53" spans="3:15" ht="21.75" customHeight="1" x14ac:dyDescent="0.3">
      <c r="C53" s="253" t="s">
        <v>132</v>
      </c>
      <c r="D53" s="255" t="s">
        <v>142</v>
      </c>
      <c r="E53" s="109">
        <f>'Harmonogramy ze ST.STAŁĄ'!B26</f>
        <v>0.19900000000000001</v>
      </c>
      <c r="F53" s="116">
        <f ca="1">IF(AND($F$32&gt;0,$F$32*12&lt;=$G$24-1),VLOOKUP($F$32*12+1,'Harmonogramy ze ST.STAŁĄ'!BS$5:BV$385,4,0),"               ----")</f>
        <v>6666.5175020238994</v>
      </c>
      <c r="G53" s="109">
        <f>'Harmonogramy BEZ ST.STAŁEJ_1'!F26</f>
        <v>0.1928</v>
      </c>
      <c r="H53" s="204">
        <f ca="1">IF(AND($F$32&gt;0,$F$32*12&lt;=$G$24-1),VLOOKUP($F$32*12+1,'Harmonogramy BEZ ST.STAŁEJ_1'!BS$5:BV$385,4,0),"               ----")</f>
        <v>1433.9589983883757</v>
      </c>
      <c r="I53" s="132">
        <f t="shared" ca="1" si="0"/>
        <v>6166.0236930700148</v>
      </c>
      <c r="J53" s="109">
        <f>'Harmonogramy BEZ ST.STAŁEJ_2'!F26</f>
        <v>0.1928</v>
      </c>
      <c r="K53" s="204">
        <f ca="1">'Harmonogramy BEZ ST.STAŁEJ_2'!BV7</f>
        <v>1918.4211388382928</v>
      </c>
      <c r="L53" s="132">
        <f t="shared" ca="1" si="1"/>
        <v>8249.2108970046593</v>
      </c>
    </row>
    <row r="54" spans="3:15" ht="33" customHeight="1" x14ac:dyDescent="0.3">
      <c r="C54" s="253" t="s">
        <v>145</v>
      </c>
      <c r="D54" s="255" t="s">
        <v>144</v>
      </c>
      <c r="E54" s="109">
        <f>'Harmonogramy ze ST.STAŁĄ'!B27</f>
        <v>0.1011</v>
      </c>
      <c r="F54" s="116">
        <f ca="1">IF(AND($F$32&gt;0,$F$32*12&lt;=$G$24-1),VLOOKUP($F$32*12+1,'Harmonogramy ze ST.STAŁĄ'!CB$5:CE$385,4,0),"               ----")</f>
        <v>5471.8748323641785</v>
      </c>
      <c r="G54" s="109">
        <f>'Harmonogramy BEZ ST.STAŁEJ_1'!F27</f>
        <v>8.5000000000000006E-2</v>
      </c>
      <c r="H54" s="204">
        <f ca="1">IF(AND($F$32&gt;0,$F$32*12&lt;=$G$24-1),VLOOKUP($F$32*12+1,'Harmonogramy BEZ ST.STAŁEJ_1'!CB$5:CE$385,4,0),"               ----")</f>
        <v>1151.2485773565395</v>
      </c>
      <c r="I54" s="132">
        <f t="shared" ca="1" si="0"/>
        <v>4950.3688826331199</v>
      </c>
      <c r="J54" s="109">
        <f>'Harmonogramy BEZ ST.STAŁEJ_2'!F27</f>
        <v>8.5000000000000006E-2</v>
      </c>
      <c r="K54" s="204">
        <f ca="1">'Harmonogramy BEZ ST.STAŁEJ_2'!CE8</f>
        <v>1281.4548603087162</v>
      </c>
      <c r="L54" s="132">
        <f t="shared" ca="1" si="1"/>
        <v>5510.2558993274797</v>
      </c>
    </row>
    <row r="55" spans="3:15" ht="13.8" customHeight="1" thickBot="1" x14ac:dyDescent="0.35">
      <c r="C55" s="256"/>
      <c r="D55" s="257"/>
      <c r="E55" s="117"/>
      <c r="F55" s="118"/>
      <c r="G55" s="113"/>
      <c r="H55" s="114"/>
      <c r="I55" s="115"/>
      <c r="J55" s="113"/>
      <c r="K55" s="114"/>
      <c r="L55" s="115"/>
    </row>
    <row r="56" spans="3:15" ht="21.75" customHeight="1" x14ac:dyDescent="0.3">
      <c r="F56" s="46"/>
      <c r="G56" s="3"/>
      <c r="H56" s="3"/>
      <c r="I56" s="3"/>
      <c r="J56" s="3"/>
      <c r="K56" s="3"/>
      <c r="L56" s="3"/>
      <c r="O56" s="3"/>
    </row>
    <row r="57" spans="3:15" ht="18" customHeight="1" x14ac:dyDescent="0.3">
      <c r="F57" s="46"/>
      <c r="G57" s="3"/>
      <c r="H57" s="3"/>
      <c r="I57" s="3"/>
      <c r="J57" s="3"/>
      <c r="K57" s="3"/>
      <c r="L57" s="3"/>
      <c r="O57" s="3"/>
    </row>
    <row r="58" spans="3:15" ht="18" customHeight="1" x14ac:dyDescent="0.3">
      <c r="D58" s="258"/>
      <c r="F58" s="46"/>
      <c r="G58" s="3"/>
      <c r="H58" s="3"/>
      <c r="I58" s="3"/>
      <c r="J58" s="3"/>
      <c r="K58" s="3"/>
      <c r="L58" s="3"/>
      <c r="O58" s="3"/>
    </row>
    <row r="59" spans="3:15" ht="18" hidden="1" customHeight="1" x14ac:dyDescent="0.3">
      <c r="D59" s="258"/>
      <c r="F59" s="46"/>
      <c r="G59" s="3"/>
      <c r="H59" s="3"/>
      <c r="I59" s="3"/>
      <c r="J59" s="3"/>
      <c r="K59" s="3"/>
      <c r="L59" s="3"/>
      <c r="O59" s="3"/>
    </row>
    <row r="60" spans="3:15" ht="18" hidden="1" customHeight="1" x14ac:dyDescent="0.3">
      <c r="D60" s="258"/>
      <c r="F60" s="46"/>
      <c r="G60" s="3"/>
      <c r="H60" s="3"/>
      <c r="I60" s="3"/>
      <c r="J60" s="3"/>
      <c r="K60" s="3"/>
      <c r="L60" s="3"/>
      <c r="O60" s="3"/>
    </row>
    <row r="61" spans="3:15" ht="18" hidden="1" customHeight="1" x14ac:dyDescent="0.3">
      <c r="D61" s="258"/>
      <c r="F61" s="46"/>
      <c r="G61" s="3"/>
      <c r="H61" s="3"/>
      <c r="I61" s="3"/>
      <c r="J61" s="3"/>
      <c r="K61" s="3"/>
      <c r="L61" s="3"/>
      <c r="O61" s="3"/>
    </row>
    <row r="62" spans="3:15" ht="18" hidden="1" customHeight="1" x14ac:dyDescent="0.3">
      <c r="D62" s="258"/>
      <c r="F62" s="46"/>
      <c r="G62" s="3"/>
      <c r="H62" s="3"/>
      <c r="I62" s="3"/>
      <c r="J62" s="3"/>
      <c r="K62" s="3"/>
      <c r="L62" s="3"/>
      <c r="O62" s="3"/>
    </row>
    <row r="63" spans="3:15" ht="18" hidden="1" customHeight="1" x14ac:dyDescent="0.3">
      <c r="F63" s="46"/>
      <c r="G63" s="3"/>
      <c r="H63" s="3"/>
      <c r="I63" s="3"/>
      <c r="J63" s="3"/>
      <c r="K63" s="3"/>
      <c r="L63" s="3"/>
      <c r="O63" s="3"/>
    </row>
    <row r="64" spans="3:15" ht="18" hidden="1" customHeight="1" x14ac:dyDescent="0.3">
      <c r="F64" s="46"/>
      <c r="G64" s="3"/>
      <c r="H64" s="3"/>
      <c r="I64" s="3"/>
      <c r="J64" s="3"/>
      <c r="K64" s="3"/>
      <c r="L64" s="3"/>
      <c r="O64" s="3"/>
    </row>
    <row r="65" spans="4:22" ht="18" hidden="1" customHeight="1" x14ac:dyDescent="0.3">
      <c r="F65" s="46"/>
      <c r="G65" s="3"/>
      <c r="H65" s="3"/>
      <c r="I65" s="3"/>
      <c r="J65" s="3"/>
      <c r="K65" s="3"/>
      <c r="L65" s="3"/>
      <c r="O65" s="3"/>
    </row>
    <row r="66" spans="4:22" ht="21.75" hidden="1" customHeight="1" x14ac:dyDescent="0.3">
      <c r="F66" s="46"/>
      <c r="G66" s="3"/>
      <c r="H66" s="3"/>
      <c r="I66" s="3"/>
      <c r="J66" s="3"/>
      <c r="K66" s="3"/>
      <c r="L66" s="3"/>
      <c r="O66" s="3"/>
    </row>
    <row r="67" spans="4:22" ht="10.5" customHeight="1" x14ac:dyDescent="0.3">
      <c r="M67" s="3"/>
      <c r="N67" s="3"/>
    </row>
    <row r="68" spans="4:22" ht="5.25" customHeight="1" x14ac:dyDescent="0.3">
      <c r="M68" s="8"/>
      <c r="N68" s="8"/>
    </row>
    <row r="69" spans="4:22" ht="5.25" customHeight="1" x14ac:dyDescent="0.3"/>
    <row r="70" spans="4:22" ht="21" customHeight="1" x14ac:dyDescent="0.3">
      <c r="D70" s="186" t="s">
        <v>97</v>
      </c>
      <c r="E70" s="259" t="s">
        <v>96</v>
      </c>
      <c r="G70" s="35" t="s">
        <v>98</v>
      </c>
      <c r="H70" s="259" t="s">
        <v>99</v>
      </c>
    </row>
    <row r="71" spans="4:22" ht="21" customHeight="1" x14ac:dyDescent="0.3">
      <c r="D71" s="186"/>
      <c r="E71" s="259"/>
      <c r="H71" s="259" t="s">
        <v>100</v>
      </c>
    </row>
    <row r="72" spans="4:22" x14ac:dyDescent="0.3"/>
    <row r="73" spans="4:22" x14ac:dyDescent="0.3">
      <c r="D73" s="1" t="s">
        <v>12</v>
      </c>
    </row>
    <row r="74" spans="4:22" x14ac:dyDescent="0.3">
      <c r="D74" s="1" t="s">
        <v>14</v>
      </c>
    </row>
    <row r="75" spans="4:22" x14ac:dyDescent="0.3">
      <c r="G75" s="8"/>
      <c r="H75" s="8"/>
      <c r="I75" s="8"/>
      <c r="J75" s="8"/>
      <c r="K75" s="8"/>
      <c r="L75" s="8"/>
      <c r="M75" s="8"/>
      <c r="N75" s="8"/>
      <c r="P75" s="8"/>
      <c r="T75" s="8"/>
      <c r="U75" s="9"/>
      <c r="V75" s="9"/>
    </row>
    <row r="76" spans="4:22" x14ac:dyDescent="0.3">
      <c r="U76" s="7"/>
      <c r="V76" s="7"/>
    </row>
    <row r="77" spans="4:22" x14ac:dyDescent="0.3">
      <c r="G77" s="8"/>
      <c r="H77" s="8"/>
      <c r="I77" s="8"/>
      <c r="J77" s="8"/>
      <c r="K77" s="8"/>
      <c r="L77" s="8"/>
      <c r="M77" s="8"/>
      <c r="N77" s="8"/>
      <c r="P77" s="8"/>
      <c r="T77" s="8"/>
      <c r="U77" s="9"/>
      <c r="V77" s="9"/>
    </row>
    <row r="78" spans="4:22" x14ac:dyDescent="0.3"/>
    <row r="79" spans="4:22" x14ac:dyDescent="0.3"/>
    <row r="80" spans="4:22" x14ac:dyDescent="0.3"/>
    <row r="81" x14ac:dyDescent="0.3"/>
    <row r="82" x14ac:dyDescent="0.3"/>
    <row r="83" x14ac:dyDescent="0.3"/>
    <row r="84" x14ac:dyDescent="0.3"/>
    <row r="85" x14ac:dyDescent="0.3"/>
    <row r="86" x14ac:dyDescent="0.3"/>
    <row r="87" x14ac:dyDescent="0.3"/>
    <row r="88" x14ac:dyDescent="0.3"/>
    <row r="89" x14ac:dyDescent="0.3"/>
    <row r="90" x14ac:dyDescent="0.3"/>
  </sheetData>
  <sheetProtection password="C7AF" sheet="1" objects="1" scenarios="1"/>
  <mergeCells count="11">
    <mergeCell ref="E41:F42"/>
    <mergeCell ref="G41:L41"/>
    <mergeCell ref="J42:L42"/>
    <mergeCell ref="G42:I42"/>
    <mergeCell ref="D2:G2"/>
    <mergeCell ref="D17:G17"/>
    <mergeCell ref="D21:D22"/>
    <mergeCell ref="D12:G12"/>
    <mergeCell ref="D6:G6"/>
    <mergeCell ref="D16:G16"/>
    <mergeCell ref="D5:G5"/>
  </mergeCells>
  <conditionalFormatting sqref="G28:G29">
    <cfRule type="expression" dxfId="10" priority="13">
      <formula>$G$27="PLN"</formula>
    </cfRule>
  </conditionalFormatting>
  <conditionalFormatting sqref="D28:F29">
    <cfRule type="expression" dxfId="9" priority="8">
      <formula>$G$27="PLN"</formula>
    </cfRule>
  </conditionalFormatting>
  <conditionalFormatting sqref="F28">
    <cfRule type="expression" dxfId="8" priority="7">
      <formula>$G$27="PLN"</formula>
    </cfRule>
  </conditionalFormatting>
  <conditionalFormatting sqref="D37:F37">
    <cfRule type="expression" dxfId="7" priority="6">
      <formula>$G$27="PLN"</formula>
    </cfRule>
  </conditionalFormatting>
  <conditionalFormatting sqref="F37">
    <cfRule type="expression" dxfId="6" priority="5">
      <formula>$G$27="PLN"</formula>
    </cfRule>
  </conditionalFormatting>
  <conditionalFormatting sqref="D39:F39">
    <cfRule type="expression" dxfId="5" priority="4">
      <formula>$G$27="PLN"</formula>
    </cfRule>
  </conditionalFormatting>
  <conditionalFormatting sqref="F39">
    <cfRule type="expression" dxfId="4" priority="3">
      <formula>$G$27="PLN"</formula>
    </cfRule>
  </conditionalFormatting>
  <conditionalFormatting sqref="G39">
    <cfRule type="expression" dxfId="3" priority="2">
      <formula>$G$27="PLN"</formula>
    </cfRule>
  </conditionalFormatting>
  <dataValidations count="4">
    <dataValidation type="decimal" operator="greaterThan" allowBlank="1" showInputMessage="1" showErrorMessage="1" sqref="F31 F33:F34">
      <formula1>0</formula1>
    </dataValidation>
    <dataValidation type="decimal" operator="greaterThanOrEqual" showInputMessage="1" showErrorMessage="1" errorTitle="UZUPEŁNIJ KURS" error="UZUPEŁNIJ KURS" sqref="F28">
      <formula1>1</formula1>
    </dataValidation>
    <dataValidation type="whole" showInputMessage="1" showErrorMessage="1" errorTitle="UWAGA !" error="okresy stopy Stałej : 1 do 5 lat; _x000a_Jednocześnie MAX okres dla danego kredytu nie może przekraczać liczby  Lat do terminu zapadalności !" sqref="F32">
      <formula1>1</formula1>
      <formula2>MIN(5,I24)</formula2>
    </dataValidation>
    <dataValidation type="date" operator="greaterThan" allowBlank="1" showInputMessage="1" showErrorMessage="1" sqref="F24">
      <formula1>L24</formula1>
    </dataValidation>
  </dataValidations>
  <hyperlinks>
    <hyperlink ref="E70" location="'Harmonogramy ze ST.STAŁĄ'!O2" display="więcej szczegółów w ark. Harmonogramy spłat"/>
    <hyperlink ref="H71" location="'Harmonogramy BEZ ST.STAŁEJ_2'!O2" display=" Harmonogramy spłat BEZ ST.STAŁĄ"/>
    <hyperlink ref="H70" location="'Harmonogramy BEZ ST.STAŁEJ_1'!O2" display=" Harmonogramy spłat BEZ ST.STAŁEJ_1"/>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m!$B$2:$B$5</xm:f>
          </x14:formula1>
          <xm:sqref>G27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L467"/>
  <sheetViews>
    <sheetView topLeftCell="O1" zoomScale="70" zoomScaleNormal="70" workbookViewId="0">
      <selection activeCell="O1" sqref="O1"/>
    </sheetView>
  </sheetViews>
  <sheetFormatPr defaultColWidth="0" defaultRowHeight="14.4" x14ac:dyDescent="0.3"/>
  <cols>
    <col min="1" max="1" width="29.5546875" style="2" hidden="1" customWidth="1"/>
    <col min="2" max="2" width="17.109375" style="2" hidden="1" customWidth="1"/>
    <col min="3" max="4" width="10" style="2" hidden="1" customWidth="1"/>
    <col min="5" max="5" width="15.6640625" style="2" hidden="1" customWidth="1"/>
    <col min="6" max="6" width="11.5546875" style="2" hidden="1" customWidth="1"/>
    <col min="7" max="7" width="15.6640625" style="2" hidden="1" customWidth="1"/>
    <col min="8" max="8" width="10.109375" style="2" hidden="1" customWidth="1"/>
    <col min="9" max="9" width="13.6640625" style="10" hidden="1" customWidth="1"/>
    <col min="10" max="10" width="12.5546875" style="10" hidden="1" customWidth="1"/>
    <col min="11" max="11" width="13.33203125" style="11" hidden="1" customWidth="1"/>
    <col min="12" max="12" width="14.6640625" style="10" hidden="1" customWidth="1"/>
    <col min="13" max="13" width="9.109375" style="2" hidden="1" customWidth="1"/>
    <col min="14" max="14" width="8.5546875" style="53" hidden="1" customWidth="1"/>
    <col min="15" max="15" width="16.88671875" style="2" customWidth="1"/>
    <col min="16" max="16" width="10.33203125" style="165" customWidth="1"/>
    <col min="17" max="17" width="8.88671875" style="18" customWidth="1"/>
    <col min="18" max="18" width="15.5546875" style="19" customWidth="1"/>
    <col min="19" max="19" width="11.44140625" style="19" customWidth="1"/>
    <col min="20" max="20" width="12.5546875" style="8" customWidth="1"/>
    <col min="21" max="21" width="15.5546875" style="19" customWidth="1"/>
    <col min="22" max="22" width="20.44140625" style="12" hidden="1" customWidth="1"/>
    <col min="23" max="23" width="6.6640625" style="14" hidden="1" customWidth="1"/>
    <col min="24" max="24" width="7" style="2" customWidth="1"/>
    <col min="25" max="25" width="10.44140625" style="165" customWidth="1"/>
    <col min="26" max="26" width="6.33203125" style="18" customWidth="1"/>
    <col min="27" max="27" width="15.5546875" style="19" customWidth="1"/>
    <col min="28" max="28" width="11.44140625" style="19" customWidth="1"/>
    <col min="29" max="29" width="12.5546875" style="8" customWidth="1"/>
    <col min="30" max="30" width="15.5546875" style="19" customWidth="1"/>
    <col min="31" max="31" width="19.88671875" style="12" hidden="1" customWidth="1"/>
    <col min="32" max="32" width="7" style="14" hidden="1" customWidth="1"/>
    <col min="33" max="33" width="7" style="2" customWidth="1"/>
    <col min="34" max="34" width="11.109375" style="165" customWidth="1"/>
    <col min="35" max="35" width="6.33203125" style="18" customWidth="1"/>
    <col min="36" max="36" width="15.5546875" style="19" customWidth="1"/>
    <col min="37" max="37" width="11.44140625" style="19" customWidth="1"/>
    <col min="38" max="38" width="12.5546875" style="8" customWidth="1"/>
    <col min="39" max="39" width="15.5546875" style="19" customWidth="1"/>
    <col min="40" max="40" width="12.5546875" style="12" hidden="1" customWidth="1"/>
    <col min="41" max="41" width="7" style="14" hidden="1" customWidth="1"/>
    <col min="42" max="42" width="7" style="2" customWidth="1"/>
    <col min="43" max="43" width="11.109375" style="165" customWidth="1"/>
    <col min="44" max="44" width="6.33203125" style="18" customWidth="1"/>
    <col min="45" max="45" width="15.5546875" style="19" customWidth="1"/>
    <col min="46" max="46" width="11.44140625" style="19" customWidth="1"/>
    <col min="47" max="47" width="12.5546875" style="8" customWidth="1"/>
    <col min="48" max="48" width="15.5546875" style="19" customWidth="1"/>
    <col min="49" max="49" width="12.5546875" style="12" hidden="1" customWidth="1"/>
    <col min="50" max="50" width="7" style="14" hidden="1" customWidth="1"/>
    <col min="51" max="51" width="7" style="2" customWidth="1"/>
    <col min="52" max="52" width="10.109375" style="165" customWidth="1"/>
    <col min="53" max="53" width="6.33203125" style="18" customWidth="1"/>
    <col min="54" max="54" width="15.5546875" style="19" customWidth="1"/>
    <col min="55" max="55" width="11.44140625" style="19" customWidth="1"/>
    <col min="56" max="56" width="12.5546875" style="8" customWidth="1"/>
    <col min="57" max="57" width="15.5546875" style="19" customWidth="1"/>
    <col min="58" max="58" width="12.5546875" style="12" hidden="1" customWidth="1"/>
    <col min="59" max="59" width="7" style="14" hidden="1" customWidth="1"/>
    <col min="60" max="60" width="7" style="2" customWidth="1"/>
    <col min="61" max="61" width="10.44140625" style="165" customWidth="1"/>
    <col min="62" max="62" width="6.33203125" style="18" customWidth="1"/>
    <col min="63" max="63" width="15.5546875" style="19" customWidth="1"/>
    <col min="64" max="64" width="11.44140625" style="19" customWidth="1"/>
    <col min="65" max="65" width="12.5546875" style="8" customWidth="1"/>
    <col min="66" max="66" width="15.5546875" style="19" customWidth="1"/>
    <col min="67" max="67" width="12.5546875" style="12" hidden="1" customWidth="1"/>
    <col min="68" max="68" width="7" style="14" hidden="1" customWidth="1"/>
    <col min="69" max="69" width="7" style="2" customWidth="1"/>
    <col min="70" max="70" width="10.88671875" style="165" customWidth="1"/>
    <col min="71" max="71" width="6.33203125" style="18" customWidth="1"/>
    <col min="72" max="72" width="15.5546875" style="19" customWidth="1"/>
    <col min="73" max="73" width="11.44140625" style="19" customWidth="1"/>
    <col min="74" max="74" width="12.5546875" style="8" customWidth="1"/>
    <col min="75" max="75" width="15.5546875" style="19" customWidth="1"/>
    <col min="76" max="76" width="12.5546875" style="12" hidden="1" customWidth="1"/>
    <col min="77" max="77" width="9.109375" style="2" hidden="1" customWidth="1"/>
    <col min="78" max="78" width="9.109375" style="2" customWidth="1"/>
    <col min="79" max="79" width="10.88671875" style="165" customWidth="1"/>
    <col min="80" max="80" width="7.33203125" style="18" customWidth="1"/>
    <col min="81" max="81" width="15.5546875" style="19" customWidth="1"/>
    <col min="82" max="82" width="11.44140625" style="19" customWidth="1"/>
    <col min="83" max="83" width="12.5546875" style="8" customWidth="1"/>
    <col min="84" max="84" width="15.5546875" style="19" customWidth="1"/>
    <col min="85" max="85" width="12.5546875" style="12" hidden="1" customWidth="1"/>
    <col min="86" max="86" width="9.109375" style="2" hidden="1" customWidth="1"/>
    <col min="87" max="87" width="14.77734375" style="2" customWidth="1"/>
    <col min="88" max="16384" width="9.109375" style="2" hidden="1"/>
  </cols>
  <sheetData>
    <row r="1" spans="1:90" ht="27.6" customHeight="1" x14ac:dyDescent="0.3">
      <c r="O1" s="142" t="s">
        <v>9</v>
      </c>
    </row>
    <row r="2" spans="1:90" s="141" customFormat="1" ht="63" customHeight="1" x14ac:dyDescent="0.3">
      <c r="A2" s="140"/>
      <c r="B2" s="140" t="s">
        <v>21</v>
      </c>
      <c r="F2" s="142"/>
      <c r="G2" s="142"/>
      <c r="H2" s="143" t="s">
        <v>81</v>
      </c>
      <c r="I2" s="144"/>
      <c r="J2" s="144"/>
      <c r="K2" s="145"/>
      <c r="L2" s="144"/>
      <c r="M2" s="147"/>
      <c r="N2" s="150"/>
      <c r="P2" s="166"/>
      <c r="Q2" s="214" t="str">
        <f>IF($C$13&lt;&gt;"PLN","Kredyt po przewalutowaniu na PLN wg śr NBP. Po okresie ST. STAŁEJ - %zmienne : WIBOR +Marża PLN (parametry wskazane przez Klienta)", "Kredyt PLN . Po okresie ST. STAŁEJ - %zmienne : WIBOR +Marża PLN (parametry wskazane przez Klienta)")</f>
        <v>Kredyt po przewalutowaniu na PLN wg śr NBP. Po okresie ST. STAŁEJ - %zmienne : WIBOR +Marża PLN (parametry wskazane przez Klienta)</v>
      </c>
      <c r="R2" s="214"/>
      <c r="S2" s="214"/>
      <c r="T2" s="214"/>
      <c r="U2" s="214"/>
      <c r="V2" s="146" t="s">
        <v>57</v>
      </c>
      <c r="W2" s="147"/>
      <c r="Y2" s="170"/>
      <c r="Z2" s="214" t="str">
        <f>IF($C$13&lt;&gt;"PLN","Kredyt po przewalutowaniu na PLN wg śr NBP. Po okresie ST. STAŁEJ - %zmienne podwyższone o 4p.p. : WIBOR +4 p.p.+Marża PLN+ (parametry wskazane przez Klienta)", "Kredyt PLN . Po okresie ST. STAŁEJ - %zmienne podwyższone o 4p.p. : WIBOR +4 p.p.+Marża PLN (parametry wskazane przez Klienta)")</f>
        <v>Kredyt po przewalutowaniu na PLN wg śr NBP. Po okresie ST. STAŁEJ - %zmienne podwyższone o 4p.p. : WIBOR +4 p.p.+Marża PLN+ (parametry wskazane przez Klienta)</v>
      </c>
      <c r="AA2" s="214"/>
      <c r="AB2" s="214"/>
      <c r="AC2" s="214"/>
      <c r="AD2" s="214"/>
      <c r="AE2" s="140"/>
      <c r="AF2" s="147"/>
      <c r="AG2" s="148"/>
      <c r="AH2" s="171"/>
      <c r="AI2" s="214" t="str">
        <f>IF($C$13&lt;&gt;"PLN","Kredyt po przewalutowaniu na PLN wg śr NBP. Po okresie ST. STAŁEJ - %zmienne  w przypadku wzrostu oprocentowania w skali odpowiadajacej różnicy między max i min poziomem stóp % w ciągu ostatnich 12 m-cy (parametry wskazane przez Klienta)", "Kredyt PLN . Po okresie ST. STAŁEJ - %zmienne w przypadku wzrostu oprocentowania w skali odpowiadajacej różnicy między max i min poziomem stóp % w ciągu ostatnich 12 m-cy (parametry wskazane przez Klienta)")</f>
        <v>Kredyt po przewalutowaniu na PLN wg śr NBP. Po okresie ST. STAŁEJ - %zmienne  w przypadku wzrostu oprocentowania w skali odpowiadajacej różnicy między max i min poziomem stóp % w ciągu ostatnich 12 m-cy (parametry wskazane przez Klienta)</v>
      </c>
      <c r="AJ2" s="214"/>
      <c r="AK2" s="214"/>
      <c r="AL2" s="214"/>
      <c r="AM2" s="214"/>
      <c r="AN2" s="140"/>
      <c r="AO2" s="147"/>
      <c r="AP2" s="148"/>
      <c r="AQ2" s="171"/>
      <c r="AR2" s="214" t="str">
        <f>IF($C$13&lt;&gt;"PLN","Kredyt po przewalutowaniu na PLN wg śr NBP. Po okresie ST. STAŁEJ - %zmienne = referencyjny INDEKS=3%   + Marża PLN (wskazana przez Klienta)", "Kredyt PLN . Po okresie ST. STAŁEJ - %zmienne = referencyjny INDEKS=3%   + Marża PLN (wskazana przez Klienta)")</f>
        <v>Kredyt po przewalutowaniu na PLN wg śr NBP. Po okresie ST. STAŁEJ - %zmienne = referencyjny INDEKS=3%   + Marża PLN (wskazana przez Klienta)</v>
      </c>
      <c r="AS2" s="214"/>
      <c r="AT2" s="214"/>
      <c r="AU2" s="214"/>
      <c r="AV2" s="214"/>
      <c r="AW2" s="140"/>
      <c r="AX2" s="147"/>
      <c r="AY2" s="148"/>
      <c r="AZ2" s="171"/>
      <c r="BA2" s="214" t="str">
        <f>IF($C$13&lt;&gt;"PLN","Kredyt po przewalutowaniu na PLN wg śr NBP. Po okresie ST. STAŁEJ - %zmienne = referencyjny INDEKS=5%   + Marża PLN (wskazana przez Klienta)", "Kredyt PLN . Po okresie ST. STAŁEJ - %zmienne = referencyjny INDEKS=5%   + Marża PLN (wskazana przez Klienta)")</f>
        <v>Kredyt po przewalutowaniu na PLN wg śr NBP. Po okresie ST. STAŁEJ - %zmienne = referencyjny INDEKS=5%   + Marża PLN (wskazana przez Klienta)</v>
      </c>
      <c r="BB2" s="214"/>
      <c r="BC2" s="214"/>
      <c r="BD2" s="214"/>
      <c r="BE2" s="214"/>
      <c r="BF2" s="140"/>
      <c r="BG2" s="147"/>
      <c r="BH2" s="148"/>
      <c r="BI2" s="171"/>
      <c r="BJ2" s="214" t="str">
        <f>IF($C$13&lt;&gt;"PLN","Kredyt po przewalutowaniu na PLN wg śr NBP. Po okresie ST. STAŁEJ - %zmienne = referencyjny INDEKS=10%   + Marża PLN (wskazana przez Klienta)", "Kredyt PLN . Po okresie ST. STAŁEJ - %zmienne = referencyjny INDEKS=10%   + Marża PLN (wskazana przez Klienta)")</f>
        <v>Kredyt po przewalutowaniu na PLN wg śr NBP. Po okresie ST. STAŁEJ - %zmienne = referencyjny INDEKS=10%   + Marża PLN (wskazana przez Klienta)</v>
      </c>
      <c r="BK2" s="214"/>
      <c r="BL2" s="214"/>
      <c r="BM2" s="214"/>
      <c r="BN2" s="214"/>
      <c r="BO2" s="140"/>
      <c r="BP2" s="147"/>
      <c r="BQ2" s="148"/>
      <c r="BR2" s="171"/>
      <c r="BS2" s="214" t="str">
        <f>IF($C$13&lt;&gt;"PLN","Kredyt po przewalutowaniu na PLN wg śr NBP. Po okresie ST. STAŁEJ - %zmienne = referencyjny INDEKS=15%   + Marża PLN (wskazana przez Klienta)", "Kredyt PLN . Po okresie ST. STAŁEJ - %zmienne = referencyjny INDEKS=15%   + Marża PLN (wskazana przez Klienta)")</f>
        <v>Kredyt po przewalutowaniu na PLN wg śr NBP. Po okresie ST. STAŁEJ - %zmienne = referencyjny INDEKS=15%   + Marża PLN (wskazana przez Klienta)</v>
      </c>
      <c r="BT2" s="214"/>
      <c r="BU2" s="214"/>
      <c r="BV2" s="214"/>
      <c r="BW2" s="214"/>
      <c r="BX2" s="140"/>
      <c r="BY2" s="140"/>
      <c r="CA2" s="171"/>
      <c r="CB2" s="214" t="str">
        <f>IF($C$13&lt;&gt;"PLN","Kredyt po przewalutowaniu na PLN wg śr NBP. Po okresie ST. STAŁEJ - %zmienne  w przypadku wzrostu oprocentowania w skali odpowiadajacej zmianie stóp %  o poziom wskazany w pkt.13 założeń", "Kredyt PLN . Po okresie ST. STAŁEJ - %zmienne w przypadku wzrostu oprocentowania w skali odpowiadajacej zmianie stóp %  o poziom wskazany w pkt.13 założeń ")</f>
        <v>Kredyt po przewalutowaniu na PLN wg śr NBP. Po okresie ST. STAŁEJ - %zmienne  w przypadku wzrostu oprocentowania w skali odpowiadajacej zmianie stóp %  o poziom wskazany w pkt.13 założeń</v>
      </c>
      <c r="CC2" s="214"/>
      <c r="CD2" s="214"/>
      <c r="CE2" s="214"/>
      <c r="CF2" s="214"/>
      <c r="CG2" s="140"/>
      <c r="CH2" s="140"/>
      <c r="CI2" s="2"/>
      <c r="CJ2" s="140" t="s">
        <v>22</v>
      </c>
      <c r="CK2" s="140"/>
      <c r="CL2" s="140"/>
    </row>
    <row r="3" spans="1:90" s="174" customFormat="1" ht="24" customHeight="1" x14ac:dyDescent="0.3">
      <c r="A3" s="172"/>
      <c r="B3" s="173" t="s">
        <v>3</v>
      </c>
      <c r="G3" s="175"/>
      <c r="H3" s="175" t="str">
        <f>"Symulacja w walucie kredytu - Kredyt "&amp; C13 &amp;" wg aktualnego %"</f>
        <v>Symulacja w walucie kredytu - Kredyt CHF wg aktualnego %</v>
      </c>
      <c r="I3" s="173"/>
      <c r="J3" s="173"/>
      <c r="K3" s="176"/>
      <c r="L3" s="173"/>
      <c r="P3" s="177" t="s">
        <v>82</v>
      </c>
      <c r="Q3" s="178" t="str">
        <f>"Symulacja PLN  -  % STAŁE (okres " &amp; $C$11 &amp;" "&amp;$D$11 &amp; " )  / dalej " &amp; $A$20</f>
        <v>Symulacja PLN  -  % STAŁE (okres 5 lat )  / dalej Zmienne_1</v>
      </c>
      <c r="R3" s="179"/>
      <c r="S3" s="179"/>
      <c r="T3" s="179"/>
      <c r="U3" s="179"/>
      <c r="V3" s="180"/>
      <c r="W3" s="180"/>
      <c r="X3" s="181"/>
      <c r="Y3" s="177" t="s">
        <v>83</v>
      </c>
      <c r="Z3" s="178" t="str">
        <f>"Symulacja PLN  -  % STAŁE (okres " &amp; $C$11 &amp;" "&amp;$D$11 &amp; " )  / dalej " &amp; $A$21</f>
        <v>Symulacja PLN  -  % STAŁE (okres 5 lat )  / dalej Zmienne_2</v>
      </c>
      <c r="AA3" s="179"/>
      <c r="AB3" s="179"/>
      <c r="AC3" s="179"/>
      <c r="AD3" s="179"/>
      <c r="AE3" s="180"/>
      <c r="AF3" s="180"/>
      <c r="AG3" s="182"/>
      <c r="AH3" s="177" t="s">
        <v>84</v>
      </c>
      <c r="AI3" s="178" t="str">
        <f>"Symulacja PLN  -  % STAŁE (okres " &amp; $C$11 &amp;" "&amp;$D$11 &amp; " )  / dalej " &amp; $A$22</f>
        <v>Symulacja PLN  -  % STAŁE (okres 5 lat )  / dalej Zmienne_3</v>
      </c>
      <c r="AJ3" s="179"/>
      <c r="AK3" s="179"/>
      <c r="AL3" s="179"/>
      <c r="AM3" s="179"/>
      <c r="AN3" s="180"/>
      <c r="AO3" s="180"/>
      <c r="AP3" s="182"/>
      <c r="AQ3" s="177" t="s">
        <v>85</v>
      </c>
      <c r="AR3" s="178" t="str">
        <f>"Symulacja PLN  -  % STAŁE (okres " &amp; $C$11 &amp;" "&amp;$D$11 &amp; ")  / dalej " &amp; $A$23</f>
        <v>Symulacja PLN  -  % STAŁE (okres 5 lat)  / dalej Zmienne_4</v>
      </c>
      <c r="AS3" s="179"/>
      <c r="AT3" s="179"/>
      <c r="AU3" s="179"/>
      <c r="AV3" s="179"/>
      <c r="AW3" s="180"/>
      <c r="AX3" s="180"/>
      <c r="AY3" s="182"/>
      <c r="AZ3" s="183" t="s">
        <v>86</v>
      </c>
      <c r="BA3" s="178" t="str">
        <f>"Symulacja PLN  -  % STAŁE (okres " &amp; $C$11 &amp;" "&amp;$D$11 &amp; ")  / dalej " &amp; $A$24</f>
        <v>Symulacja PLN  -  % STAŁE (okres 5 lat)  / dalej Zmienne_5</v>
      </c>
      <c r="BB3" s="179"/>
      <c r="BC3" s="179"/>
      <c r="BD3" s="179"/>
      <c r="BE3" s="179"/>
      <c r="BF3" s="180"/>
      <c r="BG3" s="180"/>
      <c r="BH3" s="182"/>
      <c r="BI3" s="177" t="s">
        <v>87</v>
      </c>
      <c r="BJ3" s="178" t="str">
        <f>"Symulacja PLN  -  % STAŁE (okres " &amp; $C$11 &amp;" "&amp;$D$11 &amp; ")  / dalej " &amp; $A$25</f>
        <v>Symulacja PLN  -  % STAŁE (okres 5 lat)  / dalej Zmienne_6</v>
      </c>
      <c r="BK3" s="179"/>
      <c r="BL3" s="179"/>
      <c r="BM3" s="179"/>
      <c r="BN3" s="179"/>
      <c r="BO3" s="180"/>
      <c r="BP3" s="180"/>
      <c r="BQ3" s="180"/>
      <c r="BR3" s="177" t="s">
        <v>88</v>
      </c>
      <c r="BS3" s="178" t="str">
        <f>"Symulacja PLN  -  % STAŁE (okres " &amp; $C$11 &amp;" "&amp;$D$11 &amp; ")  / dalej " &amp; $A$26</f>
        <v>Symulacja PLN  -  % STAŁE (okres 5 lat)  / dalej Zmienne_7</v>
      </c>
      <c r="BT3" s="179"/>
      <c r="BU3" s="179"/>
      <c r="BV3" s="179"/>
      <c r="BW3" s="179"/>
      <c r="BX3" s="180"/>
      <c r="CA3" s="177" t="s">
        <v>106</v>
      </c>
      <c r="CB3" s="178" t="str">
        <f>"Symulacja PLN  -  % STAŁE (okres " &amp; $C$11 &amp;" "&amp;$D$11 &amp; ")  / dalej " &amp; $A$27</f>
        <v>Symulacja PLN  -  % STAŁE (okres 5 lat)  / dalej Zmienne_8</v>
      </c>
      <c r="CC3" s="179"/>
      <c r="CD3" s="179"/>
      <c r="CE3" s="179"/>
      <c r="CF3" s="179"/>
      <c r="CG3" s="180"/>
      <c r="CI3" s="2"/>
    </row>
    <row r="4" spans="1:90" ht="22.5" customHeight="1" x14ac:dyDescent="0.3">
      <c r="H4" s="43" t="s">
        <v>8</v>
      </c>
      <c r="I4" s="11">
        <f ca="1">SUM(I7:I386)</f>
        <v>100000</v>
      </c>
      <c r="J4" s="11">
        <f ca="1">SUM(J7:J386)</f>
        <v>17689.037900579777</v>
      </c>
      <c r="K4" s="11">
        <f ca="1">SUM(K7:K386)</f>
        <v>117689.03790057957</v>
      </c>
      <c r="M4" s="54"/>
      <c r="N4" s="54"/>
      <c r="O4" s="54"/>
      <c r="Q4" s="43" t="s">
        <v>8</v>
      </c>
      <c r="R4" s="8">
        <f ca="1">SUM(R7:R386)</f>
        <v>429999.99999999983</v>
      </c>
      <c r="S4" s="8">
        <f ca="1">SUM(S7:S386)</f>
        <v>139289.8569401619</v>
      </c>
      <c r="T4" s="8">
        <f ca="1">SUM(T7:T386)</f>
        <v>569289.85694016144</v>
      </c>
      <c r="U4" s="48"/>
      <c r="V4" s="20">
        <f ca="1">SUM(V7:V386)</f>
        <v>451600.81903958268</v>
      </c>
      <c r="W4" s="21"/>
      <c r="X4" s="141"/>
      <c r="Z4" s="43" t="s">
        <v>8</v>
      </c>
      <c r="AA4" s="8">
        <f ca="1">SUM(AA7:AA386)</f>
        <v>429999.99999999988</v>
      </c>
      <c r="AB4" s="8">
        <f ca="1">SUM(AB7:AB386)</f>
        <v>163231.13494687955</v>
      </c>
      <c r="AC4" s="8">
        <f ca="1">SUM(AC7:AC386)</f>
        <v>593231.13494687923</v>
      </c>
      <c r="AD4" s="48"/>
      <c r="AE4" s="20">
        <f ca="1">SUM(AE7:AE386)</f>
        <v>23941.278006717668</v>
      </c>
      <c r="AF4" s="21"/>
      <c r="AG4" s="54"/>
      <c r="AI4" s="43" t="s">
        <v>8</v>
      </c>
      <c r="AJ4" s="8">
        <f ca="1">SUM(AJ7:AJ386)</f>
        <v>429999.99999999977</v>
      </c>
      <c r="AK4" s="8">
        <f ca="1">SUM(AK7:AK386)</f>
        <v>139873.07968081531</v>
      </c>
      <c r="AL4" s="8">
        <f ca="1">SUM(AL7:AL386)</f>
        <v>569873.07968081569</v>
      </c>
      <c r="AM4" s="48"/>
      <c r="AN4" s="20">
        <f ca="1">SUM(AN7:AN386)</f>
        <v>583.2227406534148</v>
      </c>
      <c r="AO4" s="21"/>
      <c r="AP4" s="54"/>
      <c r="AR4" s="43" t="s">
        <v>8</v>
      </c>
      <c r="AS4" s="8">
        <f ca="1">SUM(AS7:AS386)</f>
        <v>429999.99999999988</v>
      </c>
      <c r="AT4" s="8">
        <f ca="1">SUM(AT7:AT386)</f>
        <v>155856.85177506148</v>
      </c>
      <c r="AU4" s="8">
        <f ca="1">SUM(AU7:AU386)</f>
        <v>585856.85177506017</v>
      </c>
      <c r="AV4" s="48"/>
      <c r="AW4" s="20">
        <f ca="1">SUM(AW7:AW386)</f>
        <v>16566.994834899804</v>
      </c>
      <c r="AX4" s="21"/>
      <c r="AY4" s="54"/>
      <c r="BA4" s="43" t="s">
        <v>8</v>
      </c>
      <c r="BB4" s="8">
        <f ca="1">SUM(BB7:BB386)</f>
        <v>429999.99999999988</v>
      </c>
      <c r="BC4" s="8">
        <f ca="1">SUM(BC7:BC386)</f>
        <v>168107.11335880007</v>
      </c>
      <c r="BD4" s="8">
        <f ca="1">SUM(BD7:BD386)</f>
        <v>598107.11335880088</v>
      </c>
      <c r="BE4" s="48"/>
      <c r="BF4" s="20">
        <f ca="1">SUM(BF7:BF386)</f>
        <v>28817.256418638201</v>
      </c>
      <c r="BG4" s="21"/>
      <c r="BH4" s="54"/>
      <c r="BJ4" s="43" t="s">
        <v>8</v>
      </c>
      <c r="BK4" s="8">
        <f ca="1">SUM(BK7:BK386)</f>
        <v>429999.99999999983</v>
      </c>
      <c r="BL4" s="8">
        <f ca="1">SUM(BL7:BL386)</f>
        <v>200078.04616942632</v>
      </c>
      <c r="BM4" s="8">
        <f ca="1">SUM(BM7:BM386)</f>
        <v>630078.04616942676</v>
      </c>
      <c r="BN4" s="48"/>
      <c r="BO4" s="20">
        <f ca="1">SUM(BO7:BO386)</f>
        <v>60788.189229264637</v>
      </c>
      <c r="BP4" s="21"/>
      <c r="BQ4" s="54"/>
      <c r="BS4" s="43" t="s">
        <v>8</v>
      </c>
      <c r="BT4" s="8">
        <f ca="1">SUM(BT7:BT386)</f>
        <v>430000</v>
      </c>
      <c r="BU4" s="8">
        <f ca="1">SUM(BU7:BU386)</f>
        <v>233922.09002894801</v>
      </c>
      <c r="BV4" s="8">
        <f ca="1">SUM(BV7:BV386)</f>
        <v>663922.09002894897</v>
      </c>
      <c r="BW4" s="48"/>
      <c r="BX4" s="20">
        <f ca="1">SUM(BX7:BX386)</f>
        <v>94632.233088786204</v>
      </c>
      <c r="CB4" s="43" t="s">
        <v>8</v>
      </c>
      <c r="CC4" s="8">
        <f ca="1">SUM(CC7:CC386)</f>
        <v>429999.99999999971</v>
      </c>
      <c r="CD4" s="8">
        <f ca="1">SUM(CD7:CD386)</f>
        <v>169411.38586732297</v>
      </c>
      <c r="CE4" s="8">
        <f ca="1">SUM(CE7:CE386)</f>
        <v>599411.38586732268</v>
      </c>
      <c r="CF4" s="48"/>
      <c r="CG4" s="20">
        <f ca="1">SUM(CG7:CG386)</f>
        <v>30121.528927161184</v>
      </c>
    </row>
    <row r="5" spans="1:90" ht="29.25" customHeight="1" x14ac:dyDescent="0.3">
      <c r="G5" s="98" t="s">
        <v>80</v>
      </c>
      <c r="H5" s="22" t="s">
        <v>4</v>
      </c>
      <c r="I5" s="23" t="s">
        <v>5</v>
      </c>
      <c r="J5" s="23" t="s">
        <v>6</v>
      </c>
      <c r="K5" s="23" t="s">
        <v>7</v>
      </c>
      <c r="L5" s="10" t="s">
        <v>2</v>
      </c>
      <c r="M5" s="54"/>
      <c r="N5" s="54"/>
      <c r="P5" s="167" t="s">
        <v>59</v>
      </c>
      <c r="Q5" s="6" t="s">
        <v>4</v>
      </c>
      <c r="R5" s="24" t="s">
        <v>5</v>
      </c>
      <c r="S5" s="24" t="s">
        <v>6</v>
      </c>
      <c r="T5" s="24" t="s">
        <v>7</v>
      </c>
      <c r="U5" s="19" t="s">
        <v>2</v>
      </c>
      <c r="V5" s="25" t="s">
        <v>46</v>
      </c>
      <c r="W5" s="44"/>
      <c r="Y5" s="167" t="s">
        <v>47</v>
      </c>
      <c r="Z5" s="6" t="s">
        <v>4</v>
      </c>
      <c r="AA5" s="24" t="s">
        <v>5</v>
      </c>
      <c r="AB5" s="24" t="s">
        <v>6</v>
      </c>
      <c r="AC5" s="24" t="s">
        <v>7</v>
      </c>
      <c r="AD5" s="19" t="s">
        <v>2</v>
      </c>
      <c r="AE5" s="25" t="s">
        <v>49</v>
      </c>
      <c r="AF5" s="44"/>
      <c r="AH5" s="167" t="s">
        <v>48</v>
      </c>
      <c r="AI5" s="6" t="s">
        <v>4</v>
      </c>
      <c r="AJ5" s="24" t="s">
        <v>5</v>
      </c>
      <c r="AK5" s="24" t="s">
        <v>6</v>
      </c>
      <c r="AL5" s="24" t="s">
        <v>7</v>
      </c>
      <c r="AM5" s="19" t="s">
        <v>2</v>
      </c>
      <c r="AN5" s="25" t="s">
        <v>56</v>
      </c>
      <c r="AO5" s="44"/>
      <c r="AQ5" s="167" t="s">
        <v>52</v>
      </c>
      <c r="AR5" s="6" t="s">
        <v>4</v>
      </c>
      <c r="AS5" s="24" t="s">
        <v>5</v>
      </c>
      <c r="AT5" s="24" t="s">
        <v>6</v>
      </c>
      <c r="AU5" s="24" t="s">
        <v>7</v>
      </c>
      <c r="AV5" s="19" t="s">
        <v>2</v>
      </c>
      <c r="AW5" s="25" t="s">
        <v>56</v>
      </c>
      <c r="AX5" s="44"/>
      <c r="AZ5" s="167" t="s">
        <v>55</v>
      </c>
      <c r="BA5" s="6" t="s">
        <v>4</v>
      </c>
      <c r="BB5" s="24" t="s">
        <v>5</v>
      </c>
      <c r="BC5" s="24" t="s">
        <v>6</v>
      </c>
      <c r="BD5" s="24" t="s">
        <v>7</v>
      </c>
      <c r="BE5" s="19" t="s">
        <v>2</v>
      </c>
      <c r="BF5" s="25" t="s">
        <v>56</v>
      </c>
      <c r="BG5" s="44"/>
      <c r="BI5" s="167" t="s">
        <v>54</v>
      </c>
      <c r="BJ5" s="6" t="s">
        <v>4</v>
      </c>
      <c r="BK5" s="24" t="s">
        <v>5</v>
      </c>
      <c r="BL5" s="24" t="s">
        <v>6</v>
      </c>
      <c r="BM5" s="24" t="s">
        <v>7</v>
      </c>
      <c r="BN5" s="19" t="s">
        <v>2</v>
      </c>
      <c r="BO5" s="25" t="s">
        <v>56</v>
      </c>
      <c r="BP5" s="44"/>
      <c r="BR5" s="167" t="s">
        <v>53</v>
      </c>
      <c r="BS5" s="6" t="s">
        <v>4</v>
      </c>
      <c r="BT5" s="24" t="s">
        <v>5</v>
      </c>
      <c r="BU5" s="24" t="s">
        <v>6</v>
      </c>
      <c r="BV5" s="24" t="s">
        <v>7</v>
      </c>
      <c r="BW5" s="19" t="s">
        <v>2</v>
      </c>
      <c r="BX5" s="25" t="s">
        <v>56</v>
      </c>
      <c r="CA5" s="167" t="s">
        <v>148</v>
      </c>
      <c r="CB5" s="6" t="s">
        <v>4</v>
      </c>
      <c r="CC5" s="24" t="s">
        <v>5</v>
      </c>
      <c r="CD5" s="24" t="s">
        <v>6</v>
      </c>
      <c r="CE5" s="24" t="s">
        <v>7</v>
      </c>
      <c r="CF5" s="19" t="s">
        <v>2</v>
      </c>
      <c r="CG5" s="25" t="s">
        <v>56</v>
      </c>
    </row>
    <row r="6" spans="1:90" x14ac:dyDescent="0.3">
      <c r="L6" s="11">
        <f>B13</f>
        <v>100000</v>
      </c>
      <c r="M6" s="54"/>
      <c r="N6" s="54"/>
      <c r="P6" s="168"/>
      <c r="R6" s="56"/>
      <c r="S6" s="56"/>
      <c r="U6" s="8">
        <f>$B$14</f>
        <v>430000</v>
      </c>
      <c r="V6" s="16"/>
      <c r="W6" s="52"/>
      <c r="Y6" s="168"/>
      <c r="AA6" s="56"/>
      <c r="AB6" s="56"/>
      <c r="AD6" s="8">
        <f>$B$14</f>
        <v>430000</v>
      </c>
      <c r="AE6" s="16"/>
      <c r="AF6" s="52"/>
      <c r="AH6" s="168"/>
      <c r="AJ6" s="56"/>
      <c r="AK6" s="56"/>
      <c r="AM6" s="8">
        <f>$B$14</f>
        <v>430000</v>
      </c>
      <c r="AN6" s="16"/>
      <c r="AO6" s="52"/>
      <c r="AQ6" s="168"/>
      <c r="AS6" s="56"/>
      <c r="AT6" s="56"/>
      <c r="AV6" s="8">
        <f>$B$14</f>
        <v>430000</v>
      </c>
      <c r="AW6" s="16"/>
      <c r="AX6" s="52"/>
      <c r="AZ6" s="168"/>
      <c r="BB6" s="56"/>
      <c r="BC6" s="56"/>
      <c r="BE6" s="8">
        <f>$B$14</f>
        <v>430000</v>
      </c>
      <c r="BF6" s="16"/>
      <c r="BG6" s="52"/>
      <c r="BI6" s="168"/>
      <c r="BK6" s="56"/>
      <c r="BL6" s="56"/>
      <c r="BN6" s="8">
        <f>$B$14</f>
        <v>430000</v>
      </c>
      <c r="BO6" s="16"/>
      <c r="BP6" s="52"/>
      <c r="BR6" s="168"/>
      <c r="BT6" s="56"/>
      <c r="BU6" s="56"/>
      <c r="BW6" s="8">
        <f>$B$14</f>
        <v>430000</v>
      </c>
      <c r="BX6" s="16"/>
      <c r="CA6" s="168"/>
      <c r="CC6" s="56"/>
      <c r="CD6" s="56"/>
      <c r="CF6" s="8">
        <f>$B$14</f>
        <v>430000</v>
      </c>
      <c r="CG6" s="16"/>
    </row>
    <row r="7" spans="1:90" x14ac:dyDescent="0.3">
      <c r="G7" s="126">
        <f>B15</f>
        <v>3.5000000000000003E-2</v>
      </c>
      <c r="H7" s="27">
        <v>1</v>
      </c>
      <c r="I7" s="28">
        <f ca="1">IF(H7&lt;=$B$10,K7-J7,"")</f>
        <v>740.69331491736648</v>
      </c>
      <c r="J7" s="28">
        <f t="shared" ref="J7:J70" ca="1" si="0">IF(H7&lt;=$B$10,$B$15/360*30*L6,"")</f>
        <v>291.66666666666669</v>
      </c>
      <c r="K7" s="29">
        <f t="shared" ref="K7:K70" ca="1" si="1">IF(H7&lt;=$B$10,-PMT($B$15/12,$B$10,$L$6,0),"")</f>
        <v>1032.3599815840332</v>
      </c>
      <c r="L7" s="28">
        <f ca="1">IF(H7&lt;=$B$10,L6-I7,"")</f>
        <v>99259.306685082629</v>
      </c>
      <c r="M7" s="54"/>
      <c r="N7" s="54"/>
      <c r="P7" s="169">
        <f>IF(Q7&lt;=$B$11,$B$17,IFERROR(IF((Q6+1)&lt;=$B$10,$B$20,""),""))</f>
        <v>6.5000000000000002E-2</v>
      </c>
      <c r="Q7" s="55">
        <v>1</v>
      </c>
      <c r="R7" s="57">
        <f ca="1">IF(Q7&lt;=$B$10,T7-S7,"")</f>
        <v>2736.335748660953</v>
      </c>
      <c r="S7" s="57">
        <f t="shared" ref="S7:S70" ca="1" si="2">IF(Q7&lt;=$B$10,P7/360*30*U6,"")</f>
        <v>2329.166666666667</v>
      </c>
      <c r="T7" s="37">
        <f t="shared" ref="T7:T70" ca="1" si="3">IF(Q7&lt;=$B$10,(-PMT(P7/12,$B$10-Q6,U6,0)),"")</f>
        <v>5065.5024153276199</v>
      </c>
      <c r="U7" s="19">
        <f ca="1">IF(Q7&lt;=$B$10,U6-R7,"")</f>
        <v>427263.66425133904</v>
      </c>
      <c r="V7" s="16">
        <f ca="1">IF(Q7&lt;=$B$10, SUM(T7,-K7),"")</f>
        <v>4033.1424337435865</v>
      </c>
      <c r="W7" s="30"/>
      <c r="Y7" s="169">
        <f>IF(Z7&lt;=$B$11,$B$17,IFERROR(IF((Z6+1)&lt;=$B$10,$B$21,""),""))</f>
        <v>6.5000000000000002E-2</v>
      </c>
      <c r="Z7" s="55">
        <v>1</v>
      </c>
      <c r="AA7" s="57">
        <f ca="1">IF(Z7&lt;=$B$10,AC7-AB7,"")</f>
        <v>2736.335748660953</v>
      </c>
      <c r="AB7" s="57">
        <f t="shared" ref="AB7:AB19" ca="1" si="4">IF(Z7&lt;=$B$10,Y7/360*30*AD6,"")</f>
        <v>2329.166666666667</v>
      </c>
      <c r="AC7" s="37">
        <f t="shared" ref="AC7:AC70" ca="1" si="5">IF(Z7&lt;=$B$10,(-PMT(Y7/12,$B$10-Z6,AD6,0)),"")</f>
        <v>5065.5024153276199</v>
      </c>
      <c r="AD7" s="19">
        <f ca="1">IF(Z7&lt;=$B$10,AD6-AA7,"")</f>
        <v>427263.66425133904</v>
      </c>
      <c r="AE7" s="16">
        <f ca="1">IF(Z7&lt;=$B$10, SUM(AC7,-$T7),"")</f>
        <v>0</v>
      </c>
      <c r="AF7" s="30"/>
      <c r="AH7" s="169">
        <f>IF(AI7&lt;=$B$11,$B$17,IFERROR(IF((AI6+1)&lt;=$B$10,$B$22,""),""))</f>
        <v>6.5000000000000002E-2</v>
      </c>
      <c r="AI7" s="55">
        <v>1</v>
      </c>
      <c r="AJ7" s="57">
        <f ca="1">IF(AI7&lt;=$B$10,AL7-AK7,"")</f>
        <v>2736.335748660953</v>
      </c>
      <c r="AK7" s="57">
        <f t="shared" ref="AK7:AK70" ca="1" si="6">IF(AI7&lt;=$B$10,AH7/360*30*AM6,"")</f>
        <v>2329.166666666667</v>
      </c>
      <c r="AL7" s="37">
        <f t="shared" ref="AL7:AL70" ca="1" si="7">IF(AI7&lt;=$B$10,(-PMT(AH7/12,$B$10-AI6,AM6,0)),"")</f>
        <v>5065.5024153276199</v>
      </c>
      <c r="AM7" s="19">
        <f ca="1">IF(AI7&lt;=$B$10,AM6-AJ7,"")</f>
        <v>427263.66425133904</v>
      </c>
      <c r="AN7" s="16">
        <f ca="1">IF(AI7&lt;=$B$10, SUM(AL7,-$T7),"")</f>
        <v>0</v>
      </c>
      <c r="AO7" s="30"/>
      <c r="AQ7" s="169">
        <f t="shared" ref="AQ7:AQ71" si="8">IF(AR7&lt;=$B$11,$B$17,IFERROR(IF((AR6+1)&lt;=$B$10,$B$23,""),""))</f>
        <v>6.5000000000000002E-2</v>
      </c>
      <c r="AR7" s="55">
        <v>1</v>
      </c>
      <c r="AS7" s="57">
        <f ca="1">IF(AR7&lt;=$B$10,AU7-AT7,"")</f>
        <v>2736.335748660953</v>
      </c>
      <c r="AT7" s="57">
        <f t="shared" ref="AT7:AT70" ca="1" si="9">IF(AR7&lt;=$B$10,AQ7/360*30*AV6,"")</f>
        <v>2329.166666666667</v>
      </c>
      <c r="AU7" s="37">
        <f t="shared" ref="AU7:AU70" ca="1" si="10">IF(AR7&lt;=$B$10,(-PMT(AQ7/12,$B$10-AR6,AV6,0)),"")</f>
        <v>5065.5024153276199</v>
      </c>
      <c r="AV7" s="19">
        <f ca="1">IF(AR7&lt;=$B$10,AV6-AS7,"")</f>
        <v>427263.66425133904</v>
      </c>
      <c r="AW7" s="16">
        <f ca="1">IF(AR7&lt;=$B$10, SUM(AU7,-$T7),"")</f>
        <v>0</v>
      </c>
      <c r="AX7" s="30"/>
      <c r="AZ7" s="169">
        <f>IF(BA7&lt;=$B$11,$B$17,IFERROR(IF((BA6+1)&lt;=$B$10,$B$24,""),""))</f>
        <v>6.5000000000000002E-2</v>
      </c>
      <c r="BA7" s="55">
        <v>1</v>
      </c>
      <c r="BB7" s="57">
        <f ca="1">IF(BA7&lt;=$B$10,BD7-BC7,"")</f>
        <v>2736.335748660953</v>
      </c>
      <c r="BC7" s="57">
        <f t="shared" ref="BC7:BC70" ca="1" si="11">IF(BA7&lt;=$B$10,AZ7/360*30*BE6,"")</f>
        <v>2329.166666666667</v>
      </c>
      <c r="BD7" s="37">
        <f t="shared" ref="BD7:BD70" ca="1" si="12">IF(BA7&lt;=$B$10,(-PMT(AZ7/12,$B$10-BA6,BE6,0)),"")</f>
        <v>5065.5024153276199</v>
      </c>
      <c r="BE7" s="19">
        <f ca="1">IF(BA7&lt;=$B$10,BE6-BB7,"")</f>
        <v>427263.66425133904</v>
      </c>
      <c r="BF7" s="16">
        <f ca="1">IF(BA7&lt;=$B$10, SUM(BD7,-$T7),"")</f>
        <v>0</v>
      </c>
      <c r="BG7" s="30"/>
      <c r="BI7" s="169">
        <f>IF(BJ7&lt;=$B$11,$B$17,IFERROR(IF((BJ6+1)&lt;=$B$10,$B$25,""),""))</f>
        <v>6.5000000000000002E-2</v>
      </c>
      <c r="BJ7" s="55">
        <v>1</v>
      </c>
      <c r="BK7" s="57">
        <f ca="1">IF(BJ7&lt;=$B$10,BM7-BL7,"")</f>
        <v>2736.335748660953</v>
      </c>
      <c r="BL7" s="57">
        <f t="shared" ref="BL7:BL70" ca="1" si="13">IF(BJ7&lt;=$B$10,BI7/360*30*BN6,"")</f>
        <v>2329.166666666667</v>
      </c>
      <c r="BM7" s="37">
        <f t="shared" ref="BM7:BM70" ca="1" si="14">IF(BJ7&lt;=$B$10,(-PMT(BI7/12,$B$10-BJ6,BN6,0)),"")</f>
        <v>5065.5024153276199</v>
      </c>
      <c r="BN7" s="19">
        <f ca="1">IF(BJ7&lt;=$B$10,BN6-BK7,"")</f>
        <v>427263.66425133904</v>
      </c>
      <c r="BO7" s="16">
        <f ca="1">IF(BJ7&lt;=$B$10, SUM(BM7,-$T7),"")</f>
        <v>0</v>
      </c>
      <c r="BP7" s="30"/>
      <c r="BR7" s="169">
        <f>IF(BS7&lt;=$B$11,$B$17,IFERROR(IF((BS6+1)&lt;=$B$10,$B$26,""),""))</f>
        <v>6.5000000000000002E-2</v>
      </c>
      <c r="BS7" s="55">
        <v>1</v>
      </c>
      <c r="BT7" s="57">
        <f ca="1">IF(BS7&lt;=$B$10,BV7-BU7,"")</f>
        <v>2736.335748660953</v>
      </c>
      <c r="BU7" s="57">
        <f t="shared" ref="BU7:BU70" ca="1" si="15">IF(BS7&lt;=$B$10,BR7/360*30*BW6,"")</f>
        <v>2329.166666666667</v>
      </c>
      <c r="BV7" s="37">
        <f t="shared" ref="BV7:BV70" ca="1" si="16">IF(BS7&lt;=$B$10,(-PMT(BR7/12,$B$10-BS6,BW6,0)),"")</f>
        <v>5065.5024153276199</v>
      </c>
      <c r="BW7" s="19">
        <f ca="1">IF(BS7&lt;=$B$10,BW6-BT7,"")</f>
        <v>427263.66425133904</v>
      </c>
      <c r="BX7" s="16">
        <f ca="1">IF(BS7&lt;=$B$10, SUM(BV7,-$T7),"")</f>
        <v>0</v>
      </c>
      <c r="CA7" s="169">
        <f>IF(CB7&lt;=$B$11,$B$17,IFERROR(IF((CB6+1)&lt;=$B$10,$B$27,""),""))</f>
        <v>6.5000000000000002E-2</v>
      </c>
      <c r="CB7" s="55">
        <v>1</v>
      </c>
      <c r="CC7" s="57">
        <f ca="1">IF(CB7&lt;=$B$10,CE7-CD7,"")</f>
        <v>2736.335748660953</v>
      </c>
      <c r="CD7" s="57">
        <f t="shared" ref="CD7:CD70" ca="1" si="17">IF(CB7&lt;=$B$10,CA7/360*30*CF6,"")</f>
        <v>2329.166666666667</v>
      </c>
      <c r="CE7" s="37">
        <f t="shared" ref="CE7:CE70" ca="1" si="18">IF(CB7&lt;=$B$10,(-PMT(CA7/12,$B$10-CB6,CF6,0)),"")</f>
        <v>5065.5024153276199</v>
      </c>
      <c r="CF7" s="19">
        <f ca="1">IF(CB7&lt;=$B$10,CF6-CC7,"")</f>
        <v>427263.66425133904</v>
      </c>
      <c r="CG7" s="16">
        <f ca="1">IF(CB7&lt;=$B$10, SUM(CE7,-$T7),"")</f>
        <v>0</v>
      </c>
    </row>
    <row r="8" spans="1:90" x14ac:dyDescent="0.3">
      <c r="H8" s="27">
        <f ca="1">IFERROR(IF((H7+1)&lt;=$B$10,(H7+1),""),"")</f>
        <v>2</v>
      </c>
      <c r="I8" s="28">
        <f t="shared" ref="I8:I71" ca="1" si="19">IF(H8&lt;=$B$10,K8-J8,"")</f>
        <v>742.85367041920881</v>
      </c>
      <c r="J8" s="28">
        <f t="shared" ca="1" si="0"/>
        <v>289.50631116482435</v>
      </c>
      <c r="K8" s="29">
        <f t="shared" ca="1" si="1"/>
        <v>1032.3599815840332</v>
      </c>
      <c r="L8" s="28">
        <f t="shared" ref="L8:L71" ca="1" si="20">IF(H8&lt;=$B$10,L7-I8,"")</f>
        <v>98516.453014663421</v>
      </c>
      <c r="M8" s="54"/>
      <c r="N8" s="54"/>
      <c r="P8" s="169">
        <f t="shared" ref="P8:P71" ca="1" si="21">IF(Q8&lt;=$B$11,$B$17,IFERROR(IF((Q7+1)&lt;=$B$10,$B$20,""),""))</f>
        <v>6.5000000000000002E-2</v>
      </c>
      <c r="Q8" s="55">
        <f ca="1">IFERROR(IF((Q7+1)&lt;=$B$10,(Q7+1),""),"")</f>
        <v>2</v>
      </c>
      <c r="R8" s="57">
        <f t="shared" ref="R8:R71" ca="1" si="22">IF(Q8&lt;=$B$10,T8-S8,"")</f>
        <v>2751.1575672995359</v>
      </c>
      <c r="S8" s="57">
        <f t="shared" ca="1" si="2"/>
        <v>2314.3448480280867</v>
      </c>
      <c r="T8" s="37">
        <f ca="1">IF(Q8&lt;=$B$10,(-PMT(P8/12,$B$10-Q7,U7,0)),"")</f>
        <v>5065.5024153276227</v>
      </c>
      <c r="U8" s="19">
        <f ca="1">IF(Q8&lt;=$B$10,U7-R8,"")</f>
        <v>424512.50668403949</v>
      </c>
      <c r="V8" s="16">
        <f t="shared" ref="V8" ca="1" si="23">IF(Q8&lt;=$B$10, SUM(T8,-K8),"")</f>
        <v>4033.1424337435892</v>
      </c>
      <c r="W8" s="30"/>
      <c r="Y8" s="169">
        <f t="shared" ref="Y8:Y71" ca="1" si="24">IF(Z8&lt;=$B$11,$B$17,IFERROR(IF((Z7+1)&lt;=$B$10,$B$21,""),""))</f>
        <v>6.5000000000000002E-2</v>
      </c>
      <c r="Z8" s="55">
        <f ca="1">IFERROR(IF((Z7+1)&lt;=$B$10,(Z7+1),""),"")</f>
        <v>2</v>
      </c>
      <c r="AA8" s="57">
        <f t="shared" ref="AA8:AA71" ca="1" si="25">IF(Z8&lt;=$B$10,AC8-AB8,"")</f>
        <v>2751.1575672995359</v>
      </c>
      <c r="AB8" s="57">
        <f t="shared" ca="1" si="4"/>
        <v>2314.3448480280867</v>
      </c>
      <c r="AC8" s="37">
        <f t="shared" ca="1" si="5"/>
        <v>5065.5024153276227</v>
      </c>
      <c r="AD8" s="19">
        <f ca="1">IF(Z8&lt;=$B$10,AD7-AA8,"")</f>
        <v>424512.50668403949</v>
      </c>
      <c r="AE8" s="16">
        <f t="shared" ref="AE8:AE71" ca="1" si="26">IF(Z8&lt;=$B$10, SUM(AC8,-$T8),"")</f>
        <v>0</v>
      </c>
      <c r="AF8" s="30"/>
      <c r="AH8" s="169">
        <f t="shared" ref="AH8:AH71" ca="1" si="27">IF(AI8&lt;=$B$11,$B$17,IFERROR(IF((AI7+1)&lt;=$B$10,$B$22,""),""))</f>
        <v>6.5000000000000002E-2</v>
      </c>
      <c r="AI8" s="55">
        <f ca="1">IFERROR(IF((AI7+1)&lt;=$B$10,(AI7+1),""),"")</f>
        <v>2</v>
      </c>
      <c r="AJ8" s="57">
        <f t="shared" ref="AJ8:AJ71" ca="1" si="28">IF(AI8&lt;=$B$10,AL8-AK8,"")</f>
        <v>2751.1575672995359</v>
      </c>
      <c r="AK8" s="57">
        <f t="shared" ca="1" si="6"/>
        <v>2314.3448480280867</v>
      </c>
      <c r="AL8" s="37">
        <f t="shared" ca="1" si="7"/>
        <v>5065.5024153276227</v>
      </c>
      <c r="AM8" s="19">
        <f t="shared" ref="AM8:AM71" ca="1" si="29">IF(AI8&lt;=$B$10,AM7-AJ8,"")</f>
        <v>424512.50668403949</v>
      </c>
      <c r="AN8" s="16">
        <f t="shared" ref="AN8:AN71" ca="1" si="30">IF(AI8&lt;=$B$10, SUM(AL8,-$T8),"")</f>
        <v>0</v>
      </c>
      <c r="AO8" s="30"/>
      <c r="AQ8" s="169">
        <f t="shared" ca="1" si="8"/>
        <v>6.5000000000000002E-2</v>
      </c>
      <c r="AR8" s="55">
        <f ca="1">IFERROR(IF((AR7+1)&lt;=$B$10,(AR7+1),""),"")</f>
        <v>2</v>
      </c>
      <c r="AS8" s="57">
        <f t="shared" ref="AS8:AS71" ca="1" si="31">IF(AR8&lt;=$B$10,AU8-AT8,"")</f>
        <v>2751.1575672995359</v>
      </c>
      <c r="AT8" s="57">
        <f t="shared" ca="1" si="9"/>
        <v>2314.3448480280867</v>
      </c>
      <c r="AU8" s="37">
        <f t="shared" ca="1" si="10"/>
        <v>5065.5024153276227</v>
      </c>
      <c r="AV8" s="19">
        <f t="shared" ref="AV8:AV71" ca="1" si="32">IF(AR8&lt;=$B$10,AV7-AS8,"")</f>
        <v>424512.50668403949</v>
      </c>
      <c r="AW8" s="16">
        <f t="shared" ref="AW8:AW71" ca="1" si="33">IF(AR8&lt;=$B$10, SUM(AU8,-$T8),"")</f>
        <v>0</v>
      </c>
      <c r="AX8" s="30"/>
      <c r="AZ8" s="169">
        <f t="shared" ref="AZ8:AZ71" ca="1" si="34">IF(BA8&lt;=$B$11,$B$17,IFERROR(IF((BA7+1)&lt;=$B$10,$B$24,""),""))</f>
        <v>6.5000000000000002E-2</v>
      </c>
      <c r="BA8" s="55">
        <f ca="1">IFERROR(IF((BA7+1)&lt;=$B$10,(BA7+1),""),"")</f>
        <v>2</v>
      </c>
      <c r="BB8" s="57">
        <f t="shared" ref="BB8:BB71" ca="1" si="35">IF(BA8&lt;=$B$10,BD8-BC8,"")</f>
        <v>2751.1575672995359</v>
      </c>
      <c r="BC8" s="57">
        <f t="shared" ca="1" si="11"/>
        <v>2314.3448480280867</v>
      </c>
      <c r="BD8" s="37">
        <f t="shared" ca="1" si="12"/>
        <v>5065.5024153276227</v>
      </c>
      <c r="BE8" s="19">
        <f t="shared" ref="BE8:BE71" ca="1" si="36">IF(BA8&lt;=$B$10,BE7-BB8,"")</f>
        <v>424512.50668403949</v>
      </c>
      <c r="BF8" s="16">
        <f t="shared" ref="BF8:BF71" ca="1" si="37">IF(BA8&lt;=$B$10, SUM(BD8,-$T8),"")</f>
        <v>0</v>
      </c>
      <c r="BG8" s="30"/>
      <c r="BI8" s="169">
        <f t="shared" ref="BI8:BI71" ca="1" si="38">IF(BJ8&lt;=$B$11,$B$17,IFERROR(IF((BJ7+1)&lt;=$B$10,$B$25,""),""))</f>
        <v>6.5000000000000002E-2</v>
      </c>
      <c r="BJ8" s="55">
        <f ca="1">IFERROR(IF((BJ7+1)&lt;=$B$10,(BJ7+1),""),"")</f>
        <v>2</v>
      </c>
      <c r="BK8" s="57">
        <f t="shared" ref="BK8:BK71" ca="1" si="39">IF(BJ8&lt;=$B$10,BM8-BL8,"")</f>
        <v>2751.1575672995359</v>
      </c>
      <c r="BL8" s="57">
        <f t="shared" ca="1" si="13"/>
        <v>2314.3448480280867</v>
      </c>
      <c r="BM8" s="37">
        <f t="shared" ca="1" si="14"/>
        <v>5065.5024153276227</v>
      </c>
      <c r="BN8" s="19">
        <f t="shared" ref="BN8:BN71" ca="1" si="40">IF(BJ8&lt;=$B$10,BN7-BK8,"")</f>
        <v>424512.50668403949</v>
      </c>
      <c r="BO8" s="16">
        <f t="shared" ref="BO8:BO71" ca="1" si="41">IF(BJ8&lt;=$B$10, SUM(BM8,-$T8),"")</f>
        <v>0</v>
      </c>
      <c r="BP8" s="30"/>
      <c r="BR8" s="169">
        <f t="shared" ref="BR8:BR71" ca="1" si="42">IF(BS8&lt;=$B$11,$B$17,IFERROR(IF((BS7+1)&lt;=$B$10,$B$26,""),""))</f>
        <v>6.5000000000000002E-2</v>
      </c>
      <c r="BS8" s="55">
        <f ca="1">IFERROR(IF((BS7+1)&lt;=$B$10,(BS7+1),""),"")</f>
        <v>2</v>
      </c>
      <c r="BT8" s="57">
        <f t="shared" ref="BT8:BT71" ca="1" si="43">IF(BS8&lt;=$B$10,BV8-BU8,"")</f>
        <v>2751.1575672995359</v>
      </c>
      <c r="BU8" s="57">
        <f t="shared" ca="1" si="15"/>
        <v>2314.3448480280867</v>
      </c>
      <c r="BV8" s="37">
        <f t="shared" ca="1" si="16"/>
        <v>5065.5024153276227</v>
      </c>
      <c r="BW8" s="19">
        <f t="shared" ref="BW8:BW71" ca="1" si="44">IF(BS8&lt;=$B$10,BW7-BT8,"")</f>
        <v>424512.50668403949</v>
      </c>
      <c r="BX8" s="16">
        <f t="shared" ref="BX8:BX71" ca="1" si="45">IF(BS8&lt;=$B$10, SUM(BV8,-$T8),"")</f>
        <v>0</v>
      </c>
      <c r="CA8" s="169">
        <f t="shared" ref="CA8:CA71" ca="1" si="46">IF(CB8&lt;=$B$11,$B$17,IFERROR(IF((CB7+1)&lt;=$B$10,$B$27,""),""))</f>
        <v>6.5000000000000002E-2</v>
      </c>
      <c r="CB8" s="55">
        <f ca="1">IFERROR(IF((CB7+1)&lt;=$B$10,(CB7+1),""),"")</f>
        <v>2</v>
      </c>
      <c r="CC8" s="57">
        <f t="shared" ref="CC8:CC71" ca="1" si="47">IF(CB8&lt;=$B$10,CE8-CD8,"")</f>
        <v>2751.1575672995359</v>
      </c>
      <c r="CD8" s="57">
        <f t="shared" ca="1" si="17"/>
        <v>2314.3448480280867</v>
      </c>
      <c r="CE8" s="37">
        <f t="shared" ca="1" si="18"/>
        <v>5065.5024153276227</v>
      </c>
      <c r="CF8" s="19">
        <f t="shared" ref="CF8:CF71" ca="1" si="48">IF(CB8&lt;=$B$10,CF7-CC8,"")</f>
        <v>424512.50668403949</v>
      </c>
      <c r="CG8" s="16">
        <f t="shared" ref="CG8:CG66" ca="1" si="49">IF(CB8&lt;=$B$10, SUM(CE8,-$T8),"")</f>
        <v>0</v>
      </c>
    </row>
    <row r="9" spans="1:90" x14ac:dyDescent="0.3">
      <c r="B9" s="32"/>
      <c r="C9" s="33"/>
      <c r="D9" s="33"/>
      <c r="H9" s="27">
        <f t="shared" ref="H9:H72" ca="1" si="50">IFERROR(IF((H8+1)&lt;=$B$10,(H8+1),""),"")</f>
        <v>3</v>
      </c>
      <c r="I9" s="28">
        <f t="shared" ca="1" si="19"/>
        <v>745.0203269579315</v>
      </c>
      <c r="J9" s="28">
        <f t="shared" ca="1" si="0"/>
        <v>287.33965462610166</v>
      </c>
      <c r="K9" s="29">
        <f t="shared" ca="1" si="1"/>
        <v>1032.3599815840332</v>
      </c>
      <c r="L9" s="28">
        <f t="shared" ca="1" si="20"/>
        <v>97771.432687705485</v>
      </c>
      <c r="M9" s="54"/>
      <c r="N9" s="54"/>
      <c r="P9" s="169">
        <f t="shared" ca="1" si="21"/>
        <v>6.5000000000000002E-2</v>
      </c>
      <c r="Q9" s="55">
        <f t="shared" ref="Q9:Q72" ca="1" si="51">IFERROR(IF((Q8+1)&lt;=$B$10,(Q8+1),""),"")</f>
        <v>3</v>
      </c>
      <c r="R9" s="57">
        <f t="shared" ca="1" si="22"/>
        <v>2766.0596707890736</v>
      </c>
      <c r="S9" s="57">
        <f t="shared" ca="1" si="2"/>
        <v>2299.4427445385472</v>
      </c>
      <c r="T9" s="37">
        <f t="shared" ca="1" si="3"/>
        <v>5065.5024153276208</v>
      </c>
      <c r="U9" s="19">
        <f t="shared" ref="U9:U72" ca="1" si="52">IF(Q9&lt;=$B$10,U8-R9,"")</f>
        <v>421746.44701325044</v>
      </c>
      <c r="V9" s="16">
        <f ca="1">IF(Q9&lt;=$B$10, SUM(T9,-K9),"")</f>
        <v>4033.1424337435874</v>
      </c>
      <c r="W9" s="30"/>
      <c r="Y9" s="169">
        <f t="shared" ca="1" si="24"/>
        <v>6.5000000000000002E-2</v>
      </c>
      <c r="Z9" s="55">
        <f t="shared" ref="Z9:Z72" ca="1" si="53">IFERROR(IF((Z8+1)&lt;=$B$10,(Z8+1),""),"")</f>
        <v>3</v>
      </c>
      <c r="AA9" s="57">
        <f t="shared" ca="1" si="25"/>
        <v>2766.0596707890736</v>
      </c>
      <c r="AB9" s="57">
        <f t="shared" ca="1" si="4"/>
        <v>2299.4427445385472</v>
      </c>
      <c r="AC9" s="37">
        <f t="shared" ca="1" si="5"/>
        <v>5065.5024153276208</v>
      </c>
      <c r="AD9" s="19">
        <f t="shared" ref="AD9:AD72" ca="1" si="54">IF(Z9&lt;=$B$10,AD8-AA9,"")</f>
        <v>421746.44701325044</v>
      </c>
      <c r="AE9" s="16">
        <f t="shared" ca="1" si="26"/>
        <v>0</v>
      </c>
      <c r="AF9" s="30"/>
      <c r="AH9" s="169">
        <f t="shared" ca="1" si="27"/>
        <v>6.5000000000000002E-2</v>
      </c>
      <c r="AI9" s="55">
        <f t="shared" ref="AI9:AI72" ca="1" si="55">IFERROR(IF((AI8+1)&lt;=$B$10,(AI8+1),""),"")</f>
        <v>3</v>
      </c>
      <c r="AJ9" s="57">
        <f t="shared" ca="1" si="28"/>
        <v>2766.0596707890736</v>
      </c>
      <c r="AK9" s="57">
        <f t="shared" ca="1" si="6"/>
        <v>2299.4427445385472</v>
      </c>
      <c r="AL9" s="37">
        <f t="shared" ca="1" si="7"/>
        <v>5065.5024153276208</v>
      </c>
      <c r="AM9" s="19">
        <f t="shared" ca="1" si="29"/>
        <v>421746.44701325044</v>
      </c>
      <c r="AN9" s="16">
        <f t="shared" ca="1" si="30"/>
        <v>0</v>
      </c>
      <c r="AO9" s="30"/>
      <c r="AQ9" s="169">
        <f t="shared" ca="1" si="8"/>
        <v>6.5000000000000002E-2</v>
      </c>
      <c r="AR9" s="55">
        <f t="shared" ref="AR9:AR72" ca="1" si="56">IFERROR(IF((AR8+1)&lt;=$B$10,(AR8+1),""),"")</f>
        <v>3</v>
      </c>
      <c r="AS9" s="57">
        <f t="shared" ca="1" si="31"/>
        <v>2766.0596707890736</v>
      </c>
      <c r="AT9" s="57">
        <f t="shared" ca="1" si="9"/>
        <v>2299.4427445385472</v>
      </c>
      <c r="AU9" s="37">
        <f t="shared" ca="1" si="10"/>
        <v>5065.5024153276208</v>
      </c>
      <c r="AV9" s="19">
        <f t="shared" ca="1" si="32"/>
        <v>421746.44701325044</v>
      </c>
      <c r="AW9" s="16">
        <f t="shared" ca="1" si="33"/>
        <v>0</v>
      </c>
      <c r="AX9" s="30"/>
      <c r="AZ9" s="169">
        <f t="shared" ca="1" si="34"/>
        <v>6.5000000000000002E-2</v>
      </c>
      <c r="BA9" s="55">
        <f t="shared" ref="BA9:BA72" ca="1" si="57">IFERROR(IF((BA8+1)&lt;=$B$10,(BA8+1),""),"")</f>
        <v>3</v>
      </c>
      <c r="BB9" s="57">
        <f t="shared" ca="1" si="35"/>
        <v>2766.0596707890736</v>
      </c>
      <c r="BC9" s="57">
        <f t="shared" ca="1" si="11"/>
        <v>2299.4427445385472</v>
      </c>
      <c r="BD9" s="37">
        <f t="shared" ca="1" si="12"/>
        <v>5065.5024153276208</v>
      </c>
      <c r="BE9" s="19">
        <f t="shared" ca="1" si="36"/>
        <v>421746.44701325044</v>
      </c>
      <c r="BF9" s="16">
        <f t="shared" ca="1" si="37"/>
        <v>0</v>
      </c>
      <c r="BG9" s="30"/>
      <c r="BI9" s="169">
        <f t="shared" ca="1" si="38"/>
        <v>6.5000000000000002E-2</v>
      </c>
      <c r="BJ9" s="55">
        <f t="shared" ref="BJ9:BJ72" ca="1" si="58">IFERROR(IF((BJ8+1)&lt;=$B$10,(BJ8+1),""),"")</f>
        <v>3</v>
      </c>
      <c r="BK9" s="57">
        <f t="shared" ca="1" si="39"/>
        <v>2766.0596707890736</v>
      </c>
      <c r="BL9" s="57">
        <f t="shared" ca="1" si="13"/>
        <v>2299.4427445385472</v>
      </c>
      <c r="BM9" s="37">
        <f t="shared" ca="1" si="14"/>
        <v>5065.5024153276208</v>
      </c>
      <c r="BN9" s="19">
        <f t="shared" ca="1" si="40"/>
        <v>421746.44701325044</v>
      </c>
      <c r="BO9" s="16">
        <f t="shared" ca="1" si="41"/>
        <v>0</v>
      </c>
      <c r="BP9" s="30"/>
      <c r="BR9" s="169">
        <f t="shared" ca="1" si="42"/>
        <v>6.5000000000000002E-2</v>
      </c>
      <c r="BS9" s="55">
        <f t="shared" ref="BS9:BS72" ca="1" si="59">IFERROR(IF((BS8+1)&lt;=$B$10,(BS8+1),""),"")</f>
        <v>3</v>
      </c>
      <c r="BT9" s="57">
        <f t="shared" ca="1" si="43"/>
        <v>2766.0596707890736</v>
      </c>
      <c r="BU9" s="57">
        <f t="shared" ca="1" si="15"/>
        <v>2299.4427445385472</v>
      </c>
      <c r="BV9" s="37">
        <f t="shared" ca="1" si="16"/>
        <v>5065.5024153276208</v>
      </c>
      <c r="BW9" s="19">
        <f t="shared" ca="1" si="44"/>
        <v>421746.44701325044</v>
      </c>
      <c r="BX9" s="16">
        <f t="shared" ca="1" si="45"/>
        <v>0</v>
      </c>
      <c r="CA9" s="169">
        <f t="shared" ca="1" si="46"/>
        <v>6.5000000000000002E-2</v>
      </c>
      <c r="CB9" s="55">
        <f t="shared" ref="CB9:CB72" ca="1" si="60">IFERROR(IF((CB8+1)&lt;=$B$10,(CB8+1),""),"")</f>
        <v>3</v>
      </c>
      <c r="CC9" s="57">
        <f t="shared" ca="1" si="47"/>
        <v>2766.0596707890736</v>
      </c>
      <c r="CD9" s="57">
        <f t="shared" ca="1" si="17"/>
        <v>2299.4427445385472</v>
      </c>
      <c r="CE9" s="37">
        <f t="shared" ca="1" si="18"/>
        <v>5065.5024153276208</v>
      </c>
      <c r="CF9" s="19">
        <f t="shared" ca="1" si="48"/>
        <v>421746.44701325044</v>
      </c>
      <c r="CG9" s="16">
        <f t="shared" ca="1" si="49"/>
        <v>0</v>
      </c>
    </row>
    <row r="10" spans="1:90" s="35" customFormat="1" x14ac:dyDescent="0.3">
      <c r="A10" s="31" t="s">
        <v>0</v>
      </c>
      <c r="B10" s="34">
        <f ca="1">Symulacja!G24</f>
        <v>114</v>
      </c>
      <c r="C10" s="33"/>
      <c r="D10" s="2"/>
      <c r="F10" s="2"/>
      <c r="G10" s="2"/>
      <c r="H10" s="27">
        <f ca="1">IFERROR(IF((H9+1)&lt;=$B$10,(H9+1),""),"")</f>
        <v>4</v>
      </c>
      <c r="I10" s="28">
        <f t="shared" ca="1" si="19"/>
        <v>747.19330291155893</v>
      </c>
      <c r="J10" s="28">
        <f t="shared" ca="1" si="0"/>
        <v>285.16667867247435</v>
      </c>
      <c r="K10" s="29">
        <f t="shared" ca="1" si="1"/>
        <v>1032.3599815840332</v>
      </c>
      <c r="L10" s="28">
        <f t="shared" ca="1" si="20"/>
        <v>97024.239384793924</v>
      </c>
      <c r="M10" s="54"/>
      <c r="N10" s="54"/>
      <c r="P10" s="169">
        <f t="shared" ca="1" si="21"/>
        <v>6.5000000000000002E-2</v>
      </c>
      <c r="Q10" s="55">
        <f ca="1">IFERROR(IF((Q9+1)&lt;=$B$10,(Q9+1),""),"")</f>
        <v>4</v>
      </c>
      <c r="R10" s="57">
        <f t="shared" ca="1" si="22"/>
        <v>2781.0424940058465</v>
      </c>
      <c r="S10" s="57">
        <f t="shared" ca="1" si="2"/>
        <v>2284.4599213217734</v>
      </c>
      <c r="T10" s="37">
        <f t="shared" ca="1" si="3"/>
        <v>5065.5024153276199</v>
      </c>
      <c r="U10" s="19">
        <f t="shared" ca="1" si="52"/>
        <v>418965.40451924456</v>
      </c>
      <c r="V10" s="16">
        <f ca="1">IF(Q10&lt;=$B$10, SUM(T10,-K10),"")</f>
        <v>4033.1424337435865</v>
      </c>
      <c r="W10" s="30"/>
      <c r="Y10" s="169">
        <f t="shared" ca="1" si="24"/>
        <v>6.5000000000000002E-2</v>
      </c>
      <c r="Z10" s="55">
        <f ca="1">IFERROR(IF((Z9+1)&lt;=$B$10,(Z9+1),""),"")</f>
        <v>4</v>
      </c>
      <c r="AA10" s="57">
        <f t="shared" ca="1" si="25"/>
        <v>2781.0424940058465</v>
      </c>
      <c r="AB10" s="57">
        <f t="shared" ca="1" si="4"/>
        <v>2284.4599213217734</v>
      </c>
      <c r="AC10" s="37">
        <f t="shared" ca="1" si="5"/>
        <v>5065.5024153276199</v>
      </c>
      <c r="AD10" s="19">
        <f t="shared" ca="1" si="54"/>
        <v>418965.40451924456</v>
      </c>
      <c r="AE10" s="16">
        <f t="shared" ca="1" si="26"/>
        <v>0</v>
      </c>
      <c r="AF10" s="30"/>
      <c r="AH10" s="169">
        <f t="shared" ca="1" si="27"/>
        <v>6.5000000000000002E-2</v>
      </c>
      <c r="AI10" s="55">
        <f ca="1">IFERROR(IF((AI9+1)&lt;=$B$10,(AI9+1),""),"")</f>
        <v>4</v>
      </c>
      <c r="AJ10" s="57">
        <f t="shared" ca="1" si="28"/>
        <v>2781.0424940058465</v>
      </c>
      <c r="AK10" s="57">
        <f t="shared" ca="1" si="6"/>
        <v>2284.4599213217734</v>
      </c>
      <c r="AL10" s="37">
        <f t="shared" ca="1" si="7"/>
        <v>5065.5024153276199</v>
      </c>
      <c r="AM10" s="19">
        <f t="shared" ca="1" si="29"/>
        <v>418965.40451924456</v>
      </c>
      <c r="AN10" s="16">
        <f t="shared" ca="1" si="30"/>
        <v>0</v>
      </c>
      <c r="AO10" s="30"/>
      <c r="AQ10" s="169">
        <f t="shared" ca="1" si="8"/>
        <v>6.5000000000000002E-2</v>
      </c>
      <c r="AR10" s="55">
        <f ca="1">IFERROR(IF((AR9+1)&lt;=$B$10,(AR9+1),""),"")</f>
        <v>4</v>
      </c>
      <c r="AS10" s="57">
        <f t="shared" ca="1" si="31"/>
        <v>2781.0424940058465</v>
      </c>
      <c r="AT10" s="57">
        <f t="shared" ca="1" si="9"/>
        <v>2284.4599213217734</v>
      </c>
      <c r="AU10" s="37">
        <f t="shared" ca="1" si="10"/>
        <v>5065.5024153276199</v>
      </c>
      <c r="AV10" s="19">
        <f t="shared" ca="1" si="32"/>
        <v>418965.40451924456</v>
      </c>
      <c r="AW10" s="16">
        <f t="shared" ca="1" si="33"/>
        <v>0</v>
      </c>
      <c r="AX10" s="30"/>
      <c r="AZ10" s="169">
        <f t="shared" ca="1" si="34"/>
        <v>6.5000000000000002E-2</v>
      </c>
      <c r="BA10" s="55">
        <f ca="1">IFERROR(IF((BA9+1)&lt;=$B$10,(BA9+1),""),"")</f>
        <v>4</v>
      </c>
      <c r="BB10" s="57">
        <f t="shared" ca="1" si="35"/>
        <v>2781.0424940058465</v>
      </c>
      <c r="BC10" s="57">
        <f t="shared" ca="1" si="11"/>
        <v>2284.4599213217734</v>
      </c>
      <c r="BD10" s="37">
        <f t="shared" ca="1" si="12"/>
        <v>5065.5024153276199</v>
      </c>
      <c r="BE10" s="19">
        <f t="shared" ca="1" si="36"/>
        <v>418965.40451924456</v>
      </c>
      <c r="BF10" s="16">
        <f t="shared" ca="1" si="37"/>
        <v>0</v>
      </c>
      <c r="BG10" s="30"/>
      <c r="BI10" s="169">
        <f t="shared" ca="1" si="38"/>
        <v>6.5000000000000002E-2</v>
      </c>
      <c r="BJ10" s="55">
        <f ca="1">IFERROR(IF((BJ9+1)&lt;=$B$10,(BJ9+1),""),"")</f>
        <v>4</v>
      </c>
      <c r="BK10" s="57">
        <f t="shared" ca="1" si="39"/>
        <v>2781.0424940058465</v>
      </c>
      <c r="BL10" s="57">
        <f t="shared" ca="1" si="13"/>
        <v>2284.4599213217734</v>
      </c>
      <c r="BM10" s="37">
        <f t="shared" ca="1" si="14"/>
        <v>5065.5024153276199</v>
      </c>
      <c r="BN10" s="19">
        <f t="shared" ca="1" si="40"/>
        <v>418965.40451924456</v>
      </c>
      <c r="BO10" s="16">
        <f t="shared" ca="1" si="41"/>
        <v>0</v>
      </c>
      <c r="BP10" s="30"/>
      <c r="BR10" s="169">
        <f t="shared" ca="1" si="42"/>
        <v>6.5000000000000002E-2</v>
      </c>
      <c r="BS10" s="55">
        <f ca="1">IFERROR(IF((BS9+1)&lt;=$B$10,(BS9+1),""),"")</f>
        <v>4</v>
      </c>
      <c r="BT10" s="57">
        <f t="shared" ca="1" si="43"/>
        <v>2781.0424940058465</v>
      </c>
      <c r="BU10" s="57">
        <f t="shared" ca="1" si="15"/>
        <v>2284.4599213217734</v>
      </c>
      <c r="BV10" s="37">
        <f t="shared" ca="1" si="16"/>
        <v>5065.5024153276199</v>
      </c>
      <c r="BW10" s="19">
        <f t="shared" ca="1" si="44"/>
        <v>418965.40451924456</v>
      </c>
      <c r="BX10" s="16">
        <f t="shared" ca="1" si="45"/>
        <v>0</v>
      </c>
      <c r="CA10" s="169">
        <f t="shared" ca="1" si="46"/>
        <v>6.5000000000000002E-2</v>
      </c>
      <c r="CB10" s="55">
        <f ca="1">IFERROR(IF((CB9+1)&lt;=$B$10,(CB9+1),""),"")</f>
        <v>4</v>
      </c>
      <c r="CC10" s="57">
        <f t="shared" ca="1" si="47"/>
        <v>2781.0424940058465</v>
      </c>
      <c r="CD10" s="57">
        <f t="shared" ca="1" si="17"/>
        <v>2284.4599213217734</v>
      </c>
      <c r="CE10" s="37">
        <f t="shared" ca="1" si="18"/>
        <v>5065.5024153276199</v>
      </c>
      <c r="CF10" s="19">
        <f t="shared" ca="1" si="48"/>
        <v>418965.40451924456</v>
      </c>
      <c r="CG10" s="16">
        <f t="shared" ca="1" si="49"/>
        <v>0</v>
      </c>
    </row>
    <row r="11" spans="1:90" x14ac:dyDescent="0.3">
      <c r="A11" s="4" t="s">
        <v>26</v>
      </c>
      <c r="B11" s="97">
        <f>C11*12</f>
        <v>60</v>
      </c>
      <c r="C11" s="96">
        <f>Symulacja!F32</f>
        <v>5</v>
      </c>
      <c r="D11" s="60" t="str">
        <f>IF(C11=1,"rok",IF(C11&gt;=5,"lat","lata"))</f>
        <v>lat</v>
      </c>
      <c r="F11" s="4"/>
      <c r="G11" s="4"/>
      <c r="H11" s="27">
        <f t="shared" ca="1" si="50"/>
        <v>5</v>
      </c>
      <c r="I11" s="28">
        <f t="shared" ca="1" si="19"/>
        <v>749.37261671171757</v>
      </c>
      <c r="J11" s="28">
        <f t="shared" ca="1" si="0"/>
        <v>282.98736487231565</v>
      </c>
      <c r="K11" s="29">
        <f t="shared" ca="1" si="1"/>
        <v>1032.3599815840332</v>
      </c>
      <c r="L11" s="28">
        <f t="shared" ca="1" si="20"/>
        <v>96274.866768082211</v>
      </c>
      <c r="M11" s="54"/>
      <c r="N11" s="54"/>
      <c r="P11" s="169">
        <f t="shared" ca="1" si="21"/>
        <v>6.5000000000000002E-2</v>
      </c>
      <c r="Q11" s="55">
        <f t="shared" ca="1" si="51"/>
        <v>5</v>
      </c>
      <c r="R11" s="57">
        <f t="shared" ca="1" si="22"/>
        <v>2796.1064741817127</v>
      </c>
      <c r="S11" s="57">
        <f t="shared" ca="1" si="2"/>
        <v>2269.3959411459082</v>
      </c>
      <c r="T11" s="37">
        <f t="shared" ca="1" si="3"/>
        <v>5065.5024153276208</v>
      </c>
      <c r="U11" s="19">
        <f t="shared" ca="1" si="52"/>
        <v>416169.29804506287</v>
      </c>
      <c r="V11" s="16">
        <f t="shared" ref="V11:V74" ca="1" si="61">IF(Q11&lt;=$B$10, SUM(T11,-K11),"")</f>
        <v>4033.1424337435874</v>
      </c>
      <c r="W11" s="30"/>
      <c r="Y11" s="169">
        <f t="shared" ca="1" si="24"/>
        <v>6.5000000000000002E-2</v>
      </c>
      <c r="Z11" s="55">
        <f t="shared" ca="1" si="53"/>
        <v>5</v>
      </c>
      <c r="AA11" s="57">
        <f t="shared" ca="1" si="25"/>
        <v>2796.1064741817127</v>
      </c>
      <c r="AB11" s="57">
        <f t="shared" ca="1" si="4"/>
        <v>2269.3959411459082</v>
      </c>
      <c r="AC11" s="37">
        <f t="shared" ca="1" si="5"/>
        <v>5065.5024153276208</v>
      </c>
      <c r="AD11" s="19">
        <f t="shared" ca="1" si="54"/>
        <v>416169.29804506287</v>
      </c>
      <c r="AE11" s="16">
        <f t="shared" ca="1" si="26"/>
        <v>0</v>
      </c>
      <c r="AF11" s="30"/>
      <c r="AH11" s="169">
        <f t="shared" ca="1" si="27"/>
        <v>6.5000000000000002E-2</v>
      </c>
      <c r="AI11" s="55">
        <f t="shared" ca="1" si="55"/>
        <v>5</v>
      </c>
      <c r="AJ11" s="57">
        <f t="shared" ca="1" si="28"/>
        <v>2796.1064741817127</v>
      </c>
      <c r="AK11" s="57">
        <f t="shared" ca="1" si="6"/>
        <v>2269.3959411459082</v>
      </c>
      <c r="AL11" s="37">
        <f t="shared" ca="1" si="7"/>
        <v>5065.5024153276208</v>
      </c>
      <c r="AM11" s="19">
        <f t="shared" ca="1" si="29"/>
        <v>416169.29804506287</v>
      </c>
      <c r="AN11" s="16">
        <f t="shared" ca="1" si="30"/>
        <v>0</v>
      </c>
      <c r="AO11" s="30"/>
      <c r="AQ11" s="169">
        <f t="shared" ca="1" si="8"/>
        <v>6.5000000000000002E-2</v>
      </c>
      <c r="AR11" s="55">
        <f t="shared" ca="1" si="56"/>
        <v>5</v>
      </c>
      <c r="AS11" s="57">
        <f t="shared" ca="1" si="31"/>
        <v>2796.1064741817127</v>
      </c>
      <c r="AT11" s="57">
        <f t="shared" ca="1" si="9"/>
        <v>2269.3959411459082</v>
      </c>
      <c r="AU11" s="37">
        <f t="shared" ca="1" si="10"/>
        <v>5065.5024153276208</v>
      </c>
      <c r="AV11" s="19">
        <f t="shared" ca="1" si="32"/>
        <v>416169.29804506287</v>
      </c>
      <c r="AW11" s="16">
        <f t="shared" ca="1" si="33"/>
        <v>0</v>
      </c>
      <c r="AX11" s="30"/>
      <c r="AZ11" s="169">
        <f t="shared" ca="1" si="34"/>
        <v>6.5000000000000002E-2</v>
      </c>
      <c r="BA11" s="55">
        <f t="shared" ca="1" si="57"/>
        <v>5</v>
      </c>
      <c r="BB11" s="57">
        <f t="shared" ca="1" si="35"/>
        <v>2796.1064741817127</v>
      </c>
      <c r="BC11" s="57">
        <f t="shared" ca="1" si="11"/>
        <v>2269.3959411459082</v>
      </c>
      <c r="BD11" s="37">
        <f t="shared" ca="1" si="12"/>
        <v>5065.5024153276208</v>
      </c>
      <c r="BE11" s="19">
        <f t="shared" ca="1" si="36"/>
        <v>416169.29804506287</v>
      </c>
      <c r="BF11" s="16">
        <f t="shared" ca="1" si="37"/>
        <v>0</v>
      </c>
      <c r="BG11" s="30"/>
      <c r="BI11" s="169">
        <f t="shared" ca="1" si="38"/>
        <v>6.5000000000000002E-2</v>
      </c>
      <c r="BJ11" s="55">
        <f t="shared" ca="1" si="58"/>
        <v>5</v>
      </c>
      <c r="BK11" s="57">
        <f t="shared" ca="1" si="39"/>
        <v>2796.1064741817127</v>
      </c>
      <c r="BL11" s="57">
        <f t="shared" ca="1" si="13"/>
        <v>2269.3959411459082</v>
      </c>
      <c r="BM11" s="37">
        <f t="shared" ca="1" si="14"/>
        <v>5065.5024153276208</v>
      </c>
      <c r="BN11" s="19">
        <f t="shared" ca="1" si="40"/>
        <v>416169.29804506287</v>
      </c>
      <c r="BO11" s="16">
        <f t="shared" ca="1" si="41"/>
        <v>0</v>
      </c>
      <c r="BP11" s="30"/>
      <c r="BR11" s="169">
        <f t="shared" ca="1" si="42"/>
        <v>6.5000000000000002E-2</v>
      </c>
      <c r="BS11" s="55">
        <f t="shared" ca="1" si="59"/>
        <v>5</v>
      </c>
      <c r="BT11" s="57">
        <f t="shared" ca="1" si="43"/>
        <v>2796.1064741817127</v>
      </c>
      <c r="BU11" s="57">
        <f t="shared" ca="1" si="15"/>
        <v>2269.3959411459082</v>
      </c>
      <c r="BV11" s="37">
        <f t="shared" ca="1" si="16"/>
        <v>5065.5024153276208</v>
      </c>
      <c r="BW11" s="19">
        <f t="shared" ca="1" si="44"/>
        <v>416169.29804506287</v>
      </c>
      <c r="BX11" s="16">
        <f t="shared" ca="1" si="45"/>
        <v>0</v>
      </c>
      <c r="CA11" s="169">
        <f t="shared" ca="1" si="46"/>
        <v>6.5000000000000002E-2</v>
      </c>
      <c r="CB11" s="55">
        <f t="shared" ca="1" si="60"/>
        <v>5</v>
      </c>
      <c r="CC11" s="57">
        <f t="shared" ca="1" si="47"/>
        <v>2796.1064741817127</v>
      </c>
      <c r="CD11" s="57">
        <f t="shared" ca="1" si="17"/>
        <v>2269.3959411459082</v>
      </c>
      <c r="CE11" s="37">
        <f t="shared" ca="1" si="18"/>
        <v>5065.5024153276208</v>
      </c>
      <c r="CF11" s="19">
        <f t="shared" ca="1" si="48"/>
        <v>416169.29804506287</v>
      </c>
      <c r="CG11" s="16">
        <f t="shared" ca="1" si="49"/>
        <v>0</v>
      </c>
    </row>
    <row r="12" spans="1:90" x14ac:dyDescent="0.3">
      <c r="A12" s="95" t="s">
        <v>1</v>
      </c>
      <c r="B12" s="36">
        <f ca="1">Symulacja!F25</f>
        <v>54</v>
      </c>
      <c r="C12" s="33"/>
      <c r="D12" s="4" t="s">
        <v>45</v>
      </c>
      <c r="F12" s="4"/>
      <c r="G12" s="4"/>
      <c r="H12" s="27">
        <f t="shared" ca="1" si="50"/>
        <v>6</v>
      </c>
      <c r="I12" s="28">
        <f t="shared" ca="1" si="19"/>
        <v>751.55828684379344</v>
      </c>
      <c r="J12" s="28">
        <f t="shared" ca="1" si="0"/>
        <v>280.80169474023978</v>
      </c>
      <c r="K12" s="29">
        <f t="shared" ca="1" si="1"/>
        <v>1032.3599815840332</v>
      </c>
      <c r="L12" s="28">
        <f t="shared" ca="1" si="20"/>
        <v>95523.308481238419</v>
      </c>
      <c r="M12" s="54"/>
      <c r="N12" s="54"/>
      <c r="P12" s="169">
        <f t="shared" ca="1" si="21"/>
        <v>6.5000000000000002E-2</v>
      </c>
      <c r="Q12" s="55">
        <f t="shared" ca="1" si="51"/>
        <v>6</v>
      </c>
      <c r="R12" s="57">
        <f t="shared" ca="1" si="22"/>
        <v>2811.2520509168635</v>
      </c>
      <c r="S12" s="57">
        <f t="shared" ca="1" si="2"/>
        <v>2254.2503644107574</v>
      </c>
      <c r="T12" s="37">
        <f t="shared" ca="1" si="3"/>
        <v>5065.5024153276208</v>
      </c>
      <c r="U12" s="19">
        <f t="shared" ca="1" si="52"/>
        <v>413358.04599414603</v>
      </c>
      <c r="V12" s="16">
        <f t="shared" ca="1" si="61"/>
        <v>4033.1424337435874</v>
      </c>
      <c r="W12" s="30"/>
      <c r="Y12" s="169">
        <f t="shared" ca="1" si="24"/>
        <v>6.5000000000000002E-2</v>
      </c>
      <c r="Z12" s="55">
        <f t="shared" ca="1" si="53"/>
        <v>6</v>
      </c>
      <c r="AA12" s="57">
        <f t="shared" ca="1" si="25"/>
        <v>2811.2520509168635</v>
      </c>
      <c r="AB12" s="57">
        <f t="shared" ca="1" si="4"/>
        <v>2254.2503644107574</v>
      </c>
      <c r="AC12" s="37">
        <f t="shared" ca="1" si="5"/>
        <v>5065.5024153276208</v>
      </c>
      <c r="AD12" s="19">
        <f t="shared" ca="1" si="54"/>
        <v>413358.04599414603</v>
      </c>
      <c r="AE12" s="16">
        <f t="shared" ca="1" si="26"/>
        <v>0</v>
      </c>
      <c r="AF12" s="30"/>
      <c r="AH12" s="169">
        <f t="shared" ca="1" si="27"/>
        <v>6.5000000000000002E-2</v>
      </c>
      <c r="AI12" s="55">
        <f t="shared" ca="1" si="55"/>
        <v>6</v>
      </c>
      <c r="AJ12" s="57">
        <f t="shared" ca="1" si="28"/>
        <v>2811.2520509168635</v>
      </c>
      <c r="AK12" s="57">
        <f t="shared" ca="1" si="6"/>
        <v>2254.2503644107574</v>
      </c>
      <c r="AL12" s="37">
        <f t="shared" ca="1" si="7"/>
        <v>5065.5024153276208</v>
      </c>
      <c r="AM12" s="19">
        <f t="shared" ca="1" si="29"/>
        <v>413358.04599414603</v>
      </c>
      <c r="AN12" s="16">
        <f t="shared" ca="1" si="30"/>
        <v>0</v>
      </c>
      <c r="AO12" s="30"/>
      <c r="AQ12" s="169">
        <f t="shared" ca="1" si="8"/>
        <v>6.5000000000000002E-2</v>
      </c>
      <c r="AR12" s="55">
        <f t="shared" ca="1" si="56"/>
        <v>6</v>
      </c>
      <c r="AS12" s="57">
        <f t="shared" ca="1" si="31"/>
        <v>2811.2520509168635</v>
      </c>
      <c r="AT12" s="57">
        <f t="shared" ca="1" si="9"/>
        <v>2254.2503644107574</v>
      </c>
      <c r="AU12" s="37">
        <f t="shared" ca="1" si="10"/>
        <v>5065.5024153276208</v>
      </c>
      <c r="AV12" s="19">
        <f t="shared" ca="1" si="32"/>
        <v>413358.04599414603</v>
      </c>
      <c r="AW12" s="16">
        <f t="shared" ca="1" si="33"/>
        <v>0</v>
      </c>
      <c r="AX12" s="30"/>
      <c r="AZ12" s="169">
        <f t="shared" ca="1" si="34"/>
        <v>6.5000000000000002E-2</v>
      </c>
      <c r="BA12" s="55">
        <f t="shared" ca="1" si="57"/>
        <v>6</v>
      </c>
      <c r="BB12" s="57">
        <f t="shared" ca="1" si="35"/>
        <v>2811.2520509168635</v>
      </c>
      <c r="BC12" s="57">
        <f t="shared" ca="1" si="11"/>
        <v>2254.2503644107574</v>
      </c>
      <c r="BD12" s="37">
        <f t="shared" ca="1" si="12"/>
        <v>5065.5024153276208</v>
      </c>
      <c r="BE12" s="19">
        <f t="shared" ca="1" si="36"/>
        <v>413358.04599414603</v>
      </c>
      <c r="BF12" s="16">
        <f t="shared" ca="1" si="37"/>
        <v>0</v>
      </c>
      <c r="BG12" s="30"/>
      <c r="BI12" s="169">
        <f t="shared" ca="1" si="38"/>
        <v>6.5000000000000002E-2</v>
      </c>
      <c r="BJ12" s="55">
        <f t="shared" ca="1" si="58"/>
        <v>6</v>
      </c>
      <c r="BK12" s="57">
        <f t="shared" ca="1" si="39"/>
        <v>2811.2520509168635</v>
      </c>
      <c r="BL12" s="57">
        <f t="shared" ca="1" si="13"/>
        <v>2254.2503644107574</v>
      </c>
      <c r="BM12" s="37">
        <f t="shared" ca="1" si="14"/>
        <v>5065.5024153276208</v>
      </c>
      <c r="BN12" s="19">
        <f t="shared" ca="1" si="40"/>
        <v>413358.04599414603</v>
      </c>
      <c r="BO12" s="16">
        <f t="shared" ca="1" si="41"/>
        <v>0</v>
      </c>
      <c r="BP12" s="30"/>
      <c r="BR12" s="169">
        <f t="shared" ca="1" si="42"/>
        <v>6.5000000000000002E-2</v>
      </c>
      <c r="BS12" s="55">
        <f t="shared" ca="1" si="59"/>
        <v>6</v>
      </c>
      <c r="BT12" s="57">
        <f t="shared" ca="1" si="43"/>
        <v>2811.2520509168635</v>
      </c>
      <c r="BU12" s="57">
        <f t="shared" ca="1" si="15"/>
        <v>2254.2503644107574</v>
      </c>
      <c r="BV12" s="37">
        <f t="shared" ca="1" si="16"/>
        <v>5065.5024153276208</v>
      </c>
      <c r="BW12" s="19">
        <f t="shared" ca="1" si="44"/>
        <v>413358.04599414603</v>
      </c>
      <c r="BX12" s="16">
        <f t="shared" ca="1" si="45"/>
        <v>0</v>
      </c>
      <c r="CA12" s="169">
        <f t="shared" ca="1" si="46"/>
        <v>6.5000000000000002E-2</v>
      </c>
      <c r="CB12" s="55">
        <f t="shared" ca="1" si="60"/>
        <v>6</v>
      </c>
      <c r="CC12" s="57">
        <f t="shared" ca="1" si="47"/>
        <v>2811.2520509168635</v>
      </c>
      <c r="CD12" s="57">
        <f t="shared" ca="1" si="17"/>
        <v>2254.2503644107574</v>
      </c>
      <c r="CE12" s="37">
        <f t="shared" ca="1" si="18"/>
        <v>5065.5024153276208</v>
      </c>
      <c r="CF12" s="19">
        <f t="shared" ca="1" si="48"/>
        <v>413358.04599414603</v>
      </c>
      <c r="CG12" s="16">
        <f t="shared" ca="1" si="49"/>
        <v>0</v>
      </c>
    </row>
    <row r="13" spans="1:90" x14ac:dyDescent="0.3">
      <c r="A13" s="2" t="s">
        <v>42</v>
      </c>
      <c r="B13" s="34">
        <f>Symulacja!F27</f>
        <v>100000</v>
      </c>
      <c r="C13" s="207" t="str">
        <f>Symulacja!G27</f>
        <v>CHF</v>
      </c>
      <c r="D13" s="149" t="s">
        <v>63</v>
      </c>
      <c r="E13" s="38"/>
      <c r="F13" s="38"/>
      <c r="G13" s="38"/>
      <c r="H13" s="27">
        <f t="shared" ca="1" si="50"/>
        <v>7</v>
      </c>
      <c r="I13" s="28">
        <f t="shared" ca="1" si="19"/>
        <v>753.75033184708786</v>
      </c>
      <c r="J13" s="28">
        <f t="shared" ca="1" si="0"/>
        <v>278.60964973694541</v>
      </c>
      <c r="K13" s="29">
        <f t="shared" ca="1" si="1"/>
        <v>1032.3599815840332</v>
      </c>
      <c r="L13" s="28">
        <f t="shared" ca="1" si="20"/>
        <v>94769.558149391334</v>
      </c>
      <c r="M13" s="54"/>
      <c r="N13" s="54"/>
      <c r="P13" s="169">
        <f t="shared" ca="1" si="21"/>
        <v>6.5000000000000002E-2</v>
      </c>
      <c r="Q13" s="18">
        <f t="shared" ca="1" si="51"/>
        <v>7</v>
      </c>
      <c r="R13" s="57">
        <f t="shared" ca="1" si="22"/>
        <v>2826.4796661926621</v>
      </c>
      <c r="S13" s="57">
        <f t="shared" ca="1" si="2"/>
        <v>2239.0227491349578</v>
      </c>
      <c r="T13" s="37">
        <f t="shared" ca="1" si="3"/>
        <v>5065.5024153276199</v>
      </c>
      <c r="U13" s="19">
        <f t="shared" ca="1" si="52"/>
        <v>410531.56632795336</v>
      </c>
      <c r="V13" s="16">
        <f t="shared" ca="1" si="61"/>
        <v>4033.1424337435865</v>
      </c>
      <c r="W13" s="26"/>
      <c r="Y13" s="169">
        <f t="shared" ca="1" si="24"/>
        <v>6.5000000000000002E-2</v>
      </c>
      <c r="Z13" s="18">
        <f t="shared" ca="1" si="53"/>
        <v>7</v>
      </c>
      <c r="AA13" s="57">
        <f t="shared" ca="1" si="25"/>
        <v>2826.4796661926621</v>
      </c>
      <c r="AB13" s="57">
        <f t="shared" ca="1" si="4"/>
        <v>2239.0227491349578</v>
      </c>
      <c r="AC13" s="37">
        <f t="shared" ca="1" si="5"/>
        <v>5065.5024153276199</v>
      </c>
      <c r="AD13" s="19">
        <f t="shared" ca="1" si="54"/>
        <v>410531.56632795336</v>
      </c>
      <c r="AE13" s="16">
        <f t="shared" ca="1" si="26"/>
        <v>0</v>
      </c>
      <c r="AF13" s="26"/>
      <c r="AH13" s="169">
        <f t="shared" ca="1" si="27"/>
        <v>6.5000000000000002E-2</v>
      </c>
      <c r="AI13" s="18">
        <f t="shared" ca="1" si="55"/>
        <v>7</v>
      </c>
      <c r="AJ13" s="57">
        <f t="shared" ca="1" si="28"/>
        <v>2826.4796661926621</v>
      </c>
      <c r="AK13" s="57">
        <f t="shared" ca="1" si="6"/>
        <v>2239.0227491349578</v>
      </c>
      <c r="AL13" s="37">
        <f t="shared" ca="1" si="7"/>
        <v>5065.5024153276199</v>
      </c>
      <c r="AM13" s="19">
        <f t="shared" ca="1" si="29"/>
        <v>410531.56632795336</v>
      </c>
      <c r="AN13" s="16">
        <f t="shared" ca="1" si="30"/>
        <v>0</v>
      </c>
      <c r="AO13" s="26"/>
      <c r="AQ13" s="169">
        <f t="shared" ca="1" si="8"/>
        <v>6.5000000000000002E-2</v>
      </c>
      <c r="AR13" s="18">
        <f t="shared" ca="1" si="56"/>
        <v>7</v>
      </c>
      <c r="AS13" s="57">
        <f t="shared" ca="1" si="31"/>
        <v>2826.4796661926621</v>
      </c>
      <c r="AT13" s="57">
        <f t="shared" ca="1" si="9"/>
        <v>2239.0227491349578</v>
      </c>
      <c r="AU13" s="37">
        <f t="shared" ca="1" si="10"/>
        <v>5065.5024153276199</v>
      </c>
      <c r="AV13" s="19">
        <f t="shared" ca="1" si="32"/>
        <v>410531.56632795336</v>
      </c>
      <c r="AW13" s="16">
        <f t="shared" ca="1" si="33"/>
        <v>0</v>
      </c>
      <c r="AX13" s="26"/>
      <c r="AZ13" s="169">
        <f t="shared" ca="1" si="34"/>
        <v>6.5000000000000002E-2</v>
      </c>
      <c r="BA13" s="18">
        <f t="shared" ca="1" si="57"/>
        <v>7</v>
      </c>
      <c r="BB13" s="57">
        <f t="shared" ca="1" si="35"/>
        <v>2826.4796661926621</v>
      </c>
      <c r="BC13" s="57">
        <f t="shared" ca="1" si="11"/>
        <v>2239.0227491349578</v>
      </c>
      <c r="BD13" s="37">
        <f t="shared" ca="1" si="12"/>
        <v>5065.5024153276199</v>
      </c>
      <c r="BE13" s="19">
        <f t="shared" ca="1" si="36"/>
        <v>410531.56632795336</v>
      </c>
      <c r="BF13" s="16">
        <f t="shared" ca="1" si="37"/>
        <v>0</v>
      </c>
      <c r="BG13" s="26"/>
      <c r="BI13" s="169">
        <f t="shared" ca="1" si="38"/>
        <v>6.5000000000000002E-2</v>
      </c>
      <c r="BJ13" s="18">
        <f t="shared" ca="1" si="58"/>
        <v>7</v>
      </c>
      <c r="BK13" s="57">
        <f t="shared" ca="1" si="39"/>
        <v>2826.4796661926621</v>
      </c>
      <c r="BL13" s="57">
        <f t="shared" ca="1" si="13"/>
        <v>2239.0227491349578</v>
      </c>
      <c r="BM13" s="37">
        <f t="shared" ca="1" si="14"/>
        <v>5065.5024153276199</v>
      </c>
      <c r="BN13" s="19">
        <f t="shared" ca="1" si="40"/>
        <v>410531.56632795336</v>
      </c>
      <c r="BO13" s="16">
        <f t="shared" ca="1" si="41"/>
        <v>0</v>
      </c>
      <c r="BP13" s="26"/>
      <c r="BR13" s="169">
        <f t="shared" ca="1" si="42"/>
        <v>6.5000000000000002E-2</v>
      </c>
      <c r="BS13" s="18">
        <f t="shared" ca="1" si="59"/>
        <v>7</v>
      </c>
      <c r="BT13" s="57">
        <f t="shared" ca="1" si="43"/>
        <v>2826.4796661926621</v>
      </c>
      <c r="BU13" s="57">
        <f t="shared" ca="1" si="15"/>
        <v>2239.0227491349578</v>
      </c>
      <c r="BV13" s="37">
        <f t="shared" ca="1" si="16"/>
        <v>5065.5024153276199</v>
      </c>
      <c r="BW13" s="19">
        <f t="shared" ca="1" si="44"/>
        <v>410531.56632795336</v>
      </c>
      <c r="BX13" s="16">
        <f t="shared" ca="1" si="45"/>
        <v>0</v>
      </c>
      <c r="CA13" s="169">
        <f t="shared" ca="1" si="46"/>
        <v>6.5000000000000002E-2</v>
      </c>
      <c r="CB13" s="18">
        <f t="shared" ca="1" si="60"/>
        <v>7</v>
      </c>
      <c r="CC13" s="57">
        <f t="shared" ca="1" si="47"/>
        <v>2826.4796661926621</v>
      </c>
      <c r="CD13" s="57">
        <f t="shared" ca="1" si="17"/>
        <v>2239.0227491349578</v>
      </c>
      <c r="CE13" s="37">
        <f t="shared" ca="1" si="18"/>
        <v>5065.5024153276199</v>
      </c>
      <c r="CF13" s="19">
        <f t="shared" ca="1" si="48"/>
        <v>410531.56632795336</v>
      </c>
      <c r="CG13" s="16">
        <f t="shared" ca="1" si="49"/>
        <v>0</v>
      </c>
    </row>
    <row r="14" spans="1:90" ht="15" thickBot="1" x14ac:dyDescent="0.35">
      <c r="A14" s="4" t="s">
        <v>43</v>
      </c>
      <c r="B14" s="17">
        <f>Symulacja!F29</f>
        <v>430000</v>
      </c>
      <c r="C14" s="2" t="s">
        <v>44</v>
      </c>
      <c r="E14" s="38"/>
      <c r="F14" s="38"/>
      <c r="G14" s="38"/>
      <c r="H14" s="27">
        <f t="shared" ca="1" si="50"/>
        <v>8</v>
      </c>
      <c r="I14" s="28">
        <f t="shared" ca="1" si="19"/>
        <v>755.94877031497515</v>
      </c>
      <c r="J14" s="28">
        <f t="shared" ca="1" si="0"/>
        <v>276.41121126905807</v>
      </c>
      <c r="K14" s="29">
        <f t="shared" ca="1" si="1"/>
        <v>1032.3599815840332</v>
      </c>
      <c r="L14" s="28">
        <f t="shared" ca="1" si="20"/>
        <v>94013.609379076355</v>
      </c>
      <c r="M14" s="54"/>
      <c r="N14" s="54"/>
      <c r="P14" s="169">
        <f t="shared" ca="1" si="21"/>
        <v>6.5000000000000002E-2</v>
      </c>
      <c r="Q14" s="18">
        <f ca="1">IFERROR(IF((Q13+1)&lt;=$B$10,(Q13+1),""),"")</f>
        <v>8</v>
      </c>
      <c r="R14" s="57">
        <f t="shared" ca="1" si="22"/>
        <v>2841.7897643845399</v>
      </c>
      <c r="S14" s="57">
        <f t="shared" ca="1" si="2"/>
        <v>2223.7126509430809</v>
      </c>
      <c r="T14" s="37">
        <f t="shared" ca="1" si="3"/>
        <v>5065.5024153276208</v>
      </c>
      <c r="U14" s="19">
        <f t="shared" ca="1" si="52"/>
        <v>407689.7765635688</v>
      </c>
      <c r="V14" s="16">
        <f t="shared" ca="1" si="61"/>
        <v>4033.1424337435874</v>
      </c>
      <c r="W14" s="26"/>
      <c r="Y14" s="169">
        <f t="shared" ca="1" si="24"/>
        <v>6.5000000000000002E-2</v>
      </c>
      <c r="Z14" s="18">
        <f ca="1">IFERROR(IF((Z13+1)&lt;=$B$10,(Z13+1),""),"")</f>
        <v>8</v>
      </c>
      <c r="AA14" s="57">
        <f t="shared" ca="1" si="25"/>
        <v>2841.7897643845399</v>
      </c>
      <c r="AB14" s="57">
        <f t="shared" ca="1" si="4"/>
        <v>2223.7126509430809</v>
      </c>
      <c r="AC14" s="37">
        <f t="shared" ca="1" si="5"/>
        <v>5065.5024153276208</v>
      </c>
      <c r="AD14" s="19">
        <f t="shared" ca="1" si="54"/>
        <v>407689.7765635688</v>
      </c>
      <c r="AE14" s="16">
        <f t="shared" ca="1" si="26"/>
        <v>0</v>
      </c>
      <c r="AF14" s="26"/>
      <c r="AH14" s="169">
        <f t="shared" ca="1" si="27"/>
        <v>6.5000000000000002E-2</v>
      </c>
      <c r="AI14" s="18">
        <f ca="1">IFERROR(IF((AI13+1)&lt;=$B$10,(AI13+1),""),"")</f>
        <v>8</v>
      </c>
      <c r="AJ14" s="57">
        <f t="shared" ca="1" si="28"/>
        <v>2841.7897643845399</v>
      </c>
      <c r="AK14" s="57">
        <f t="shared" ca="1" si="6"/>
        <v>2223.7126509430809</v>
      </c>
      <c r="AL14" s="37">
        <f t="shared" ca="1" si="7"/>
        <v>5065.5024153276208</v>
      </c>
      <c r="AM14" s="19">
        <f t="shared" ca="1" si="29"/>
        <v>407689.7765635688</v>
      </c>
      <c r="AN14" s="16">
        <f t="shared" ca="1" si="30"/>
        <v>0</v>
      </c>
      <c r="AO14" s="26"/>
      <c r="AQ14" s="169">
        <f t="shared" ca="1" si="8"/>
        <v>6.5000000000000002E-2</v>
      </c>
      <c r="AR14" s="18">
        <f ca="1">IFERROR(IF((AR13+1)&lt;=$B$10,(AR13+1),""),"")</f>
        <v>8</v>
      </c>
      <c r="AS14" s="57">
        <f t="shared" ca="1" si="31"/>
        <v>2841.7897643845399</v>
      </c>
      <c r="AT14" s="57">
        <f t="shared" ca="1" si="9"/>
        <v>2223.7126509430809</v>
      </c>
      <c r="AU14" s="37">
        <f t="shared" ca="1" si="10"/>
        <v>5065.5024153276208</v>
      </c>
      <c r="AV14" s="19">
        <f t="shared" ca="1" si="32"/>
        <v>407689.7765635688</v>
      </c>
      <c r="AW14" s="16">
        <f t="shared" ca="1" si="33"/>
        <v>0</v>
      </c>
      <c r="AX14" s="26"/>
      <c r="AZ14" s="169">
        <f t="shared" ca="1" si="34"/>
        <v>6.5000000000000002E-2</v>
      </c>
      <c r="BA14" s="18">
        <f ca="1">IFERROR(IF((BA13+1)&lt;=$B$10,(BA13+1),""),"")</f>
        <v>8</v>
      </c>
      <c r="BB14" s="57">
        <f t="shared" ca="1" si="35"/>
        <v>2841.7897643845399</v>
      </c>
      <c r="BC14" s="57">
        <f t="shared" ca="1" si="11"/>
        <v>2223.7126509430809</v>
      </c>
      <c r="BD14" s="37">
        <f t="shared" ca="1" si="12"/>
        <v>5065.5024153276208</v>
      </c>
      <c r="BE14" s="19">
        <f t="shared" ca="1" si="36"/>
        <v>407689.7765635688</v>
      </c>
      <c r="BF14" s="16">
        <f t="shared" ca="1" si="37"/>
        <v>0</v>
      </c>
      <c r="BG14" s="26"/>
      <c r="BI14" s="169">
        <f t="shared" ca="1" si="38"/>
        <v>6.5000000000000002E-2</v>
      </c>
      <c r="BJ14" s="18">
        <f ca="1">IFERROR(IF((BJ13+1)&lt;=$B$10,(BJ13+1),""),"")</f>
        <v>8</v>
      </c>
      <c r="BK14" s="57">
        <f t="shared" ca="1" si="39"/>
        <v>2841.7897643845399</v>
      </c>
      <c r="BL14" s="57">
        <f t="shared" ca="1" si="13"/>
        <v>2223.7126509430809</v>
      </c>
      <c r="BM14" s="37">
        <f t="shared" ca="1" si="14"/>
        <v>5065.5024153276208</v>
      </c>
      <c r="BN14" s="19">
        <f t="shared" ca="1" si="40"/>
        <v>407689.7765635688</v>
      </c>
      <c r="BO14" s="16">
        <f t="shared" ca="1" si="41"/>
        <v>0</v>
      </c>
      <c r="BP14" s="26"/>
      <c r="BR14" s="169">
        <f t="shared" ca="1" si="42"/>
        <v>6.5000000000000002E-2</v>
      </c>
      <c r="BS14" s="18">
        <f ca="1">IFERROR(IF((BS13+1)&lt;=$B$10,(BS13+1),""),"")</f>
        <v>8</v>
      </c>
      <c r="BT14" s="57">
        <f t="shared" ca="1" si="43"/>
        <v>2841.7897643845399</v>
      </c>
      <c r="BU14" s="57">
        <f t="shared" ca="1" si="15"/>
        <v>2223.7126509430809</v>
      </c>
      <c r="BV14" s="37">
        <f t="shared" ca="1" si="16"/>
        <v>5065.5024153276208</v>
      </c>
      <c r="BW14" s="19">
        <f t="shared" ca="1" si="44"/>
        <v>407689.7765635688</v>
      </c>
      <c r="BX14" s="16">
        <f t="shared" ca="1" si="45"/>
        <v>0</v>
      </c>
      <c r="CA14" s="169">
        <f t="shared" ca="1" si="46"/>
        <v>6.5000000000000002E-2</v>
      </c>
      <c r="CB14" s="18">
        <f ca="1">IFERROR(IF((CB13+1)&lt;=$B$10,(CB13+1),""),"")</f>
        <v>8</v>
      </c>
      <c r="CC14" s="57">
        <f t="shared" ca="1" si="47"/>
        <v>2841.7897643845399</v>
      </c>
      <c r="CD14" s="57">
        <f t="shared" ca="1" si="17"/>
        <v>2223.7126509430809</v>
      </c>
      <c r="CE14" s="37">
        <f t="shared" ca="1" si="18"/>
        <v>5065.5024153276208</v>
      </c>
      <c r="CF14" s="19">
        <f t="shared" ca="1" si="48"/>
        <v>407689.7765635688</v>
      </c>
      <c r="CG14" s="16">
        <f t="shared" ca="1" si="49"/>
        <v>0</v>
      </c>
    </row>
    <row r="15" spans="1:90" x14ac:dyDescent="0.3">
      <c r="A15" s="189" t="s">
        <v>27</v>
      </c>
      <c r="B15" s="190">
        <f>Symulacja!F30</f>
        <v>3.5000000000000003E-2</v>
      </c>
      <c r="H15" s="27">
        <f t="shared" ca="1" si="50"/>
        <v>9</v>
      </c>
      <c r="I15" s="28">
        <f t="shared" ca="1" si="19"/>
        <v>758.1536208950605</v>
      </c>
      <c r="J15" s="28">
        <f t="shared" ca="1" si="0"/>
        <v>274.20636068897272</v>
      </c>
      <c r="K15" s="29">
        <f t="shared" ca="1" si="1"/>
        <v>1032.3599815840332</v>
      </c>
      <c r="L15" s="28">
        <f t="shared" ca="1" si="20"/>
        <v>93255.455758181299</v>
      </c>
      <c r="M15" s="54"/>
      <c r="N15" s="54"/>
      <c r="P15" s="169">
        <f t="shared" ca="1" si="21"/>
        <v>6.5000000000000002E-2</v>
      </c>
      <c r="Q15" s="18">
        <f t="shared" ca="1" si="51"/>
        <v>9</v>
      </c>
      <c r="R15" s="57">
        <f t="shared" ca="1" si="22"/>
        <v>2857.1827922749571</v>
      </c>
      <c r="S15" s="57">
        <f t="shared" ca="1" si="2"/>
        <v>2208.3196230526646</v>
      </c>
      <c r="T15" s="37">
        <f t="shared" ca="1" si="3"/>
        <v>5065.5024153276217</v>
      </c>
      <c r="U15" s="19">
        <f t="shared" ca="1" si="52"/>
        <v>404832.59377129382</v>
      </c>
      <c r="V15" s="16">
        <f t="shared" ca="1" si="61"/>
        <v>4033.1424337435883</v>
      </c>
      <c r="W15" s="26"/>
      <c r="Y15" s="169">
        <f t="shared" ca="1" si="24"/>
        <v>6.5000000000000002E-2</v>
      </c>
      <c r="Z15" s="18">
        <f t="shared" ca="1" si="53"/>
        <v>9</v>
      </c>
      <c r="AA15" s="57">
        <f t="shared" ca="1" si="25"/>
        <v>2857.1827922749571</v>
      </c>
      <c r="AB15" s="57">
        <f t="shared" ca="1" si="4"/>
        <v>2208.3196230526646</v>
      </c>
      <c r="AC15" s="37">
        <f t="shared" ca="1" si="5"/>
        <v>5065.5024153276217</v>
      </c>
      <c r="AD15" s="19">
        <f t="shared" ca="1" si="54"/>
        <v>404832.59377129382</v>
      </c>
      <c r="AE15" s="16">
        <f t="shared" ca="1" si="26"/>
        <v>0</v>
      </c>
      <c r="AF15" s="26"/>
      <c r="AH15" s="169">
        <f t="shared" ca="1" si="27"/>
        <v>6.5000000000000002E-2</v>
      </c>
      <c r="AI15" s="18">
        <f t="shared" ca="1" si="55"/>
        <v>9</v>
      </c>
      <c r="AJ15" s="57">
        <f t="shared" ca="1" si="28"/>
        <v>2857.1827922749571</v>
      </c>
      <c r="AK15" s="57">
        <f t="shared" ca="1" si="6"/>
        <v>2208.3196230526646</v>
      </c>
      <c r="AL15" s="37">
        <f t="shared" ca="1" si="7"/>
        <v>5065.5024153276217</v>
      </c>
      <c r="AM15" s="19">
        <f t="shared" ca="1" si="29"/>
        <v>404832.59377129382</v>
      </c>
      <c r="AN15" s="16">
        <f t="shared" ca="1" si="30"/>
        <v>0</v>
      </c>
      <c r="AO15" s="26"/>
      <c r="AQ15" s="169">
        <f t="shared" ca="1" si="8"/>
        <v>6.5000000000000002E-2</v>
      </c>
      <c r="AR15" s="18">
        <f t="shared" ca="1" si="56"/>
        <v>9</v>
      </c>
      <c r="AS15" s="57">
        <f t="shared" ca="1" si="31"/>
        <v>2857.1827922749571</v>
      </c>
      <c r="AT15" s="57">
        <f t="shared" ca="1" si="9"/>
        <v>2208.3196230526646</v>
      </c>
      <c r="AU15" s="37">
        <f t="shared" ca="1" si="10"/>
        <v>5065.5024153276217</v>
      </c>
      <c r="AV15" s="19">
        <f t="shared" ca="1" si="32"/>
        <v>404832.59377129382</v>
      </c>
      <c r="AW15" s="16">
        <f t="shared" ca="1" si="33"/>
        <v>0</v>
      </c>
      <c r="AX15" s="26"/>
      <c r="AZ15" s="169">
        <f t="shared" ca="1" si="34"/>
        <v>6.5000000000000002E-2</v>
      </c>
      <c r="BA15" s="18">
        <f t="shared" ca="1" si="57"/>
        <v>9</v>
      </c>
      <c r="BB15" s="57">
        <f t="shared" ca="1" si="35"/>
        <v>2857.1827922749571</v>
      </c>
      <c r="BC15" s="57">
        <f t="shared" ca="1" si="11"/>
        <v>2208.3196230526646</v>
      </c>
      <c r="BD15" s="37">
        <f t="shared" ca="1" si="12"/>
        <v>5065.5024153276217</v>
      </c>
      <c r="BE15" s="19">
        <f t="shared" ca="1" si="36"/>
        <v>404832.59377129382</v>
      </c>
      <c r="BF15" s="16">
        <f t="shared" ca="1" si="37"/>
        <v>0</v>
      </c>
      <c r="BG15" s="26"/>
      <c r="BI15" s="169">
        <f t="shared" ca="1" si="38"/>
        <v>6.5000000000000002E-2</v>
      </c>
      <c r="BJ15" s="18">
        <f t="shared" ca="1" si="58"/>
        <v>9</v>
      </c>
      <c r="BK15" s="57">
        <f t="shared" ca="1" si="39"/>
        <v>2857.1827922749571</v>
      </c>
      <c r="BL15" s="57">
        <f t="shared" ca="1" si="13"/>
        <v>2208.3196230526646</v>
      </c>
      <c r="BM15" s="37">
        <f t="shared" ca="1" si="14"/>
        <v>5065.5024153276217</v>
      </c>
      <c r="BN15" s="19">
        <f t="shared" ca="1" si="40"/>
        <v>404832.59377129382</v>
      </c>
      <c r="BO15" s="16">
        <f t="shared" ca="1" si="41"/>
        <v>0</v>
      </c>
      <c r="BP15" s="26"/>
      <c r="BR15" s="169">
        <f t="shared" ca="1" si="42"/>
        <v>6.5000000000000002E-2</v>
      </c>
      <c r="BS15" s="18">
        <f t="shared" ca="1" si="59"/>
        <v>9</v>
      </c>
      <c r="BT15" s="57">
        <f t="shared" ca="1" si="43"/>
        <v>2857.1827922749571</v>
      </c>
      <c r="BU15" s="57">
        <f t="shared" ca="1" si="15"/>
        <v>2208.3196230526646</v>
      </c>
      <c r="BV15" s="37">
        <f t="shared" ca="1" si="16"/>
        <v>5065.5024153276217</v>
      </c>
      <c r="BW15" s="19">
        <f t="shared" ca="1" si="44"/>
        <v>404832.59377129382</v>
      </c>
      <c r="BX15" s="16">
        <f t="shared" ca="1" si="45"/>
        <v>0</v>
      </c>
      <c r="CA15" s="169">
        <f t="shared" ca="1" si="46"/>
        <v>6.5000000000000002E-2</v>
      </c>
      <c r="CB15" s="18">
        <f t="shared" ca="1" si="60"/>
        <v>9</v>
      </c>
      <c r="CC15" s="57">
        <f t="shared" ca="1" si="47"/>
        <v>2857.1827922749571</v>
      </c>
      <c r="CD15" s="57">
        <f t="shared" ca="1" si="17"/>
        <v>2208.3196230526646</v>
      </c>
      <c r="CE15" s="37">
        <f t="shared" ca="1" si="18"/>
        <v>5065.5024153276217</v>
      </c>
      <c r="CF15" s="19">
        <f t="shared" ca="1" si="48"/>
        <v>404832.59377129382</v>
      </c>
      <c r="CG15" s="16">
        <f t="shared" ca="1" si="49"/>
        <v>0</v>
      </c>
    </row>
    <row r="16" spans="1:90" ht="15" thickBot="1" x14ac:dyDescent="0.35">
      <c r="A16" s="191" t="s">
        <v>122</v>
      </c>
      <c r="B16" s="192">
        <f>Symulacja!F31</f>
        <v>4.2799999999999998E-2</v>
      </c>
      <c r="C16" s="105">
        <f>B15-B16</f>
        <v>-7.7999999999999944E-3</v>
      </c>
      <c r="D16" s="195" t="s">
        <v>117</v>
      </c>
      <c r="H16" s="27">
        <f t="shared" ca="1" si="50"/>
        <v>10</v>
      </c>
      <c r="I16" s="28">
        <f t="shared" ca="1" si="19"/>
        <v>760.36490228933781</v>
      </c>
      <c r="J16" s="28">
        <f t="shared" ca="1" si="0"/>
        <v>271.99507929469547</v>
      </c>
      <c r="K16" s="29">
        <f t="shared" ca="1" si="1"/>
        <v>1032.3599815840332</v>
      </c>
      <c r="L16" s="28">
        <f t="shared" ca="1" si="20"/>
        <v>92495.090855891962</v>
      </c>
      <c r="M16" s="54"/>
      <c r="N16" s="54"/>
      <c r="P16" s="169">
        <f t="shared" ca="1" si="21"/>
        <v>6.5000000000000002E-2</v>
      </c>
      <c r="Q16" s="18">
        <f t="shared" ca="1" si="51"/>
        <v>10</v>
      </c>
      <c r="R16" s="57">
        <f t="shared" ca="1" si="22"/>
        <v>2872.6591990664451</v>
      </c>
      <c r="S16" s="57">
        <f t="shared" ca="1" si="2"/>
        <v>2192.8432162611748</v>
      </c>
      <c r="T16" s="37">
        <f t="shared" ca="1" si="3"/>
        <v>5065.5024153276199</v>
      </c>
      <c r="U16" s="19">
        <f t="shared" ca="1" si="52"/>
        <v>401959.93457222736</v>
      </c>
      <c r="V16" s="16">
        <f t="shared" ca="1" si="61"/>
        <v>4033.1424337435865</v>
      </c>
      <c r="W16" s="26"/>
      <c r="Y16" s="169">
        <f t="shared" ca="1" si="24"/>
        <v>6.5000000000000002E-2</v>
      </c>
      <c r="Z16" s="18">
        <f t="shared" ca="1" si="53"/>
        <v>10</v>
      </c>
      <c r="AA16" s="57">
        <f t="shared" ca="1" si="25"/>
        <v>2872.6591990664451</v>
      </c>
      <c r="AB16" s="57">
        <f t="shared" ca="1" si="4"/>
        <v>2192.8432162611748</v>
      </c>
      <c r="AC16" s="37">
        <f t="shared" ca="1" si="5"/>
        <v>5065.5024153276199</v>
      </c>
      <c r="AD16" s="19">
        <f t="shared" ca="1" si="54"/>
        <v>401959.93457222736</v>
      </c>
      <c r="AE16" s="16">
        <f t="shared" ca="1" si="26"/>
        <v>0</v>
      </c>
      <c r="AF16" s="26"/>
      <c r="AH16" s="169">
        <f t="shared" ca="1" si="27"/>
        <v>6.5000000000000002E-2</v>
      </c>
      <c r="AI16" s="18">
        <f t="shared" ca="1" si="55"/>
        <v>10</v>
      </c>
      <c r="AJ16" s="57">
        <f t="shared" ca="1" si="28"/>
        <v>2872.6591990664451</v>
      </c>
      <c r="AK16" s="57">
        <f t="shared" ca="1" si="6"/>
        <v>2192.8432162611748</v>
      </c>
      <c r="AL16" s="37">
        <f t="shared" ca="1" si="7"/>
        <v>5065.5024153276199</v>
      </c>
      <c r="AM16" s="19">
        <f t="shared" ca="1" si="29"/>
        <v>401959.93457222736</v>
      </c>
      <c r="AN16" s="16">
        <f t="shared" ca="1" si="30"/>
        <v>0</v>
      </c>
      <c r="AO16" s="26"/>
      <c r="AQ16" s="169">
        <f t="shared" ca="1" si="8"/>
        <v>6.5000000000000002E-2</v>
      </c>
      <c r="AR16" s="18">
        <f t="shared" ca="1" si="56"/>
        <v>10</v>
      </c>
      <c r="AS16" s="57">
        <f t="shared" ca="1" si="31"/>
        <v>2872.6591990664451</v>
      </c>
      <c r="AT16" s="57">
        <f t="shared" ca="1" si="9"/>
        <v>2192.8432162611748</v>
      </c>
      <c r="AU16" s="37">
        <f t="shared" ca="1" si="10"/>
        <v>5065.5024153276199</v>
      </c>
      <c r="AV16" s="19">
        <f t="shared" ca="1" si="32"/>
        <v>401959.93457222736</v>
      </c>
      <c r="AW16" s="16">
        <f t="shared" ca="1" si="33"/>
        <v>0</v>
      </c>
      <c r="AX16" s="26"/>
      <c r="AZ16" s="169">
        <f t="shared" ca="1" si="34"/>
        <v>6.5000000000000002E-2</v>
      </c>
      <c r="BA16" s="18">
        <f t="shared" ca="1" si="57"/>
        <v>10</v>
      </c>
      <c r="BB16" s="57">
        <f t="shared" ca="1" si="35"/>
        <v>2872.6591990664451</v>
      </c>
      <c r="BC16" s="57">
        <f t="shared" ca="1" si="11"/>
        <v>2192.8432162611748</v>
      </c>
      <c r="BD16" s="37">
        <f t="shared" ca="1" si="12"/>
        <v>5065.5024153276199</v>
      </c>
      <c r="BE16" s="19">
        <f t="shared" ca="1" si="36"/>
        <v>401959.93457222736</v>
      </c>
      <c r="BF16" s="16">
        <f t="shared" ca="1" si="37"/>
        <v>0</v>
      </c>
      <c r="BG16" s="26"/>
      <c r="BI16" s="169">
        <f t="shared" ca="1" si="38"/>
        <v>6.5000000000000002E-2</v>
      </c>
      <c r="BJ16" s="18">
        <f t="shared" ca="1" si="58"/>
        <v>10</v>
      </c>
      <c r="BK16" s="57">
        <f t="shared" ca="1" si="39"/>
        <v>2872.6591990664451</v>
      </c>
      <c r="BL16" s="57">
        <f t="shared" ca="1" si="13"/>
        <v>2192.8432162611748</v>
      </c>
      <c r="BM16" s="37">
        <f t="shared" ca="1" si="14"/>
        <v>5065.5024153276199</v>
      </c>
      <c r="BN16" s="19">
        <f t="shared" ca="1" si="40"/>
        <v>401959.93457222736</v>
      </c>
      <c r="BO16" s="16">
        <f t="shared" ca="1" si="41"/>
        <v>0</v>
      </c>
      <c r="BP16" s="26"/>
      <c r="BR16" s="169">
        <f t="shared" ca="1" si="42"/>
        <v>6.5000000000000002E-2</v>
      </c>
      <c r="BS16" s="18">
        <f t="shared" ca="1" si="59"/>
        <v>10</v>
      </c>
      <c r="BT16" s="57">
        <f t="shared" ca="1" si="43"/>
        <v>2872.6591990664451</v>
      </c>
      <c r="BU16" s="57">
        <f t="shared" ca="1" si="15"/>
        <v>2192.8432162611748</v>
      </c>
      <c r="BV16" s="37">
        <f t="shared" ca="1" si="16"/>
        <v>5065.5024153276199</v>
      </c>
      <c r="BW16" s="19">
        <f t="shared" ca="1" si="44"/>
        <v>401959.93457222736</v>
      </c>
      <c r="BX16" s="16">
        <f t="shared" ca="1" si="45"/>
        <v>0</v>
      </c>
      <c r="CA16" s="169">
        <f t="shared" ca="1" si="46"/>
        <v>6.5000000000000002E-2</v>
      </c>
      <c r="CB16" s="18">
        <f t="shared" ca="1" si="60"/>
        <v>10</v>
      </c>
      <c r="CC16" s="57">
        <f t="shared" ca="1" si="47"/>
        <v>2872.6591990664451</v>
      </c>
      <c r="CD16" s="57">
        <f t="shared" ca="1" si="17"/>
        <v>2192.8432162611748</v>
      </c>
      <c r="CE16" s="37">
        <f t="shared" ca="1" si="18"/>
        <v>5065.5024153276199</v>
      </c>
      <c r="CF16" s="19">
        <f t="shared" ca="1" si="48"/>
        <v>401959.93457222736</v>
      </c>
      <c r="CG16" s="16">
        <f t="shared" ca="1" si="49"/>
        <v>0</v>
      </c>
    </row>
    <row r="17" spans="1:85" x14ac:dyDescent="0.3">
      <c r="A17" s="4" t="s">
        <v>25</v>
      </c>
      <c r="B17" s="187">
        <f>Symulacja!F33</f>
        <v>6.5000000000000002E-2</v>
      </c>
      <c r="E17" s="38"/>
      <c r="F17" s="38"/>
      <c r="G17" s="38"/>
      <c r="H17" s="27">
        <f t="shared" ca="1" si="50"/>
        <v>11</v>
      </c>
      <c r="I17" s="28">
        <f t="shared" ca="1" si="19"/>
        <v>762.58263325434837</v>
      </c>
      <c r="J17" s="28">
        <f t="shared" ca="1" si="0"/>
        <v>269.77734832968491</v>
      </c>
      <c r="K17" s="29">
        <f t="shared" ca="1" si="1"/>
        <v>1032.3599815840332</v>
      </c>
      <c r="L17" s="28">
        <f t="shared" ca="1" si="20"/>
        <v>91732.508222637611</v>
      </c>
      <c r="M17" s="54"/>
      <c r="N17" s="54"/>
      <c r="P17" s="169">
        <f t="shared" ca="1" si="21"/>
        <v>6.5000000000000002E-2</v>
      </c>
      <c r="Q17" s="18">
        <f t="shared" ca="1" si="51"/>
        <v>11</v>
      </c>
      <c r="R17" s="57">
        <f t="shared" ca="1" si="22"/>
        <v>2888.2194363947224</v>
      </c>
      <c r="S17" s="57">
        <f t="shared" ca="1" si="2"/>
        <v>2177.2829789328985</v>
      </c>
      <c r="T17" s="37">
        <f t="shared" ca="1" si="3"/>
        <v>5065.5024153276208</v>
      </c>
      <c r="U17" s="19">
        <f t="shared" ca="1" si="52"/>
        <v>399071.71513583261</v>
      </c>
      <c r="V17" s="16">
        <f t="shared" ca="1" si="61"/>
        <v>4033.1424337435874</v>
      </c>
      <c r="W17" s="26"/>
      <c r="Y17" s="169">
        <f t="shared" ca="1" si="24"/>
        <v>6.5000000000000002E-2</v>
      </c>
      <c r="Z17" s="18">
        <f t="shared" ca="1" si="53"/>
        <v>11</v>
      </c>
      <c r="AA17" s="57">
        <f t="shared" ca="1" si="25"/>
        <v>2888.2194363947224</v>
      </c>
      <c r="AB17" s="57">
        <f t="shared" ca="1" si="4"/>
        <v>2177.2829789328985</v>
      </c>
      <c r="AC17" s="37">
        <f t="shared" ca="1" si="5"/>
        <v>5065.5024153276208</v>
      </c>
      <c r="AD17" s="19">
        <f t="shared" ca="1" si="54"/>
        <v>399071.71513583261</v>
      </c>
      <c r="AE17" s="16">
        <f t="shared" ca="1" si="26"/>
        <v>0</v>
      </c>
      <c r="AF17" s="26"/>
      <c r="AH17" s="169">
        <f t="shared" ca="1" si="27"/>
        <v>6.5000000000000002E-2</v>
      </c>
      <c r="AI17" s="18">
        <f t="shared" ca="1" si="55"/>
        <v>11</v>
      </c>
      <c r="AJ17" s="57">
        <f t="shared" ca="1" si="28"/>
        <v>2888.2194363947224</v>
      </c>
      <c r="AK17" s="57">
        <f t="shared" ca="1" si="6"/>
        <v>2177.2829789328985</v>
      </c>
      <c r="AL17" s="37">
        <f t="shared" ca="1" si="7"/>
        <v>5065.5024153276208</v>
      </c>
      <c r="AM17" s="19">
        <f t="shared" ca="1" si="29"/>
        <v>399071.71513583261</v>
      </c>
      <c r="AN17" s="16">
        <f t="shared" ca="1" si="30"/>
        <v>0</v>
      </c>
      <c r="AO17" s="26"/>
      <c r="AQ17" s="169">
        <f t="shared" ca="1" si="8"/>
        <v>6.5000000000000002E-2</v>
      </c>
      <c r="AR17" s="18">
        <f t="shared" ca="1" si="56"/>
        <v>11</v>
      </c>
      <c r="AS17" s="57">
        <f t="shared" ca="1" si="31"/>
        <v>2888.2194363947224</v>
      </c>
      <c r="AT17" s="57">
        <f t="shared" ca="1" si="9"/>
        <v>2177.2829789328985</v>
      </c>
      <c r="AU17" s="37">
        <f t="shared" ca="1" si="10"/>
        <v>5065.5024153276208</v>
      </c>
      <c r="AV17" s="19">
        <f t="shared" ca="1" si="32"/>
        <v>399071.71513583261</v>
      </c>
      <c r="AW17" s="16">
        <f t="shared" ca="1" si="33"/>
        <v>0</v>
      </c>
      <c r="AX17" s="26"/>
      <c r="AZ17" s="169">
        <f t="shared" ca="1" si="34"/>
        <v>6.5000000000000002E-2</v>
      </c>
      <c r="BA17" s="18">
        <f t="shared" ca="1" si="57"/>
        <v>11</v>
      </c>
      <c r="BB17" s="57">
        <f t="shared" ca="1" si="35"/>
        <v>2888.2194363947224</v>
      </c>
      <c r="BC17" s="57">
        <f t="shared" ca="1" si="11"/>
        <v>2177.2829789328985</v>
      </c>
      <c r="BD17" s="37">
        <f t="shared" ca="1" si="12"/>
        <v>5065.5024153276208</v>
      </c>
      <c r="BE17" s="19">
        <f t="shared" ca="1" si="36"/>
        <v>399071.71513583261</v>
      </c>
      <c r="BF17" s="16">
        <f t="shared" ca="1" si="37"/>
        <v>0</v>
      </c>
      <c r="BG17" s="26"/>
      <c r="BI17" s="169">
        <f t="shared" ca="1" si="38"/>
        <v>6.5000000000000002E-2</v>
      </c>
      <c r="BJ17" s="18">
        <f t="shared" ca="1" si="58"/>
        <v>11</v>
      </c>
      <c r="BK17" s="57">
        <f t="shared" ca="1" si="39"/>
        <v>2888.2194363947224</v>
      </c>
      <c r="BL17" s="57">
        <f t="shared" ca="1" si="13"/>
        <v>2177.2829789328985</v>
      </c>
      <c r="BM17" s="37">
        <f t="shared" ca="1" si="14"/>
        <v>5065.5024153276208</v>
      </c>
      <c r="BN17" s="19">
        <f t="shared" ca="1" si="40"/>
        <v>399071.71513583261</v>
      </c>
      <c r="BO17" s="16">
        <f t="shared" ca="1" si="41"/>
        <v>0</v>
      </c>
      <c r="BP17" s="26"/>
      <c r="BR17" s="169">
        <f t="shared" ca="1" si="42"/>
        <v>6.5000000000000002E-2</v>
      </c>
      <c r="BS17" s="18">
        <f t="shared" ca="1" si="59"/>
        <v>11</v>
      </c>
      <c r="BT17" s="57">
        <f t="shared" ca="1" si="43"/>
        <v>2888.2194363947224</v>
      </c>
      <c r="BU17" s="57">
        <f t="shared" ca="1" si="15"/>
        <v>2177.2829789328985</v>
      </c>
      <c r="BV17" s="37">
        <f t="shared" ca="1" si="16"/>
        <v>5065.5024153276208</v>
      </c>
      <c r="BW17" s="19">
        <f t="shared" ca="1" si="44"/>
        <v>399071.71513583261</v>
      </c>
      <c r="BX17" s="16">
        <f t="shared" ca="1" si="45"/>
        <v>0</v>
      </c>
      <c r="CA17" s="169">
        <f t="shared" ca="1" si="46"/>
        <v>6.5000000000000002E-2</v>
      </c>
      <c r="CB17" s="18">
        <f t="shared" ca="1" si="60"/>
        <v>11</v>
      </c>
      <c r="CC17" s="57">
        <f t="shared" ca="1" si="47"/>
        <v>2888.2194363947224</v>
      </c>
      <c r="CD17" s="57">
        <f t="shared" ca="1" si="17"/>
        <v>2177.2829789328985</v>
      </c>
      <c r="CE17" s="37">
        <f t="shared" ca="1" si="18"/>
        <v>5065.5024153276208</v>
      </c>
      <c r="CF17" s="19">
        <f t="shared" ca="1" si="48"/>
        <v>399071.71513583261</v>
      </c>
      <c r="CG17" s="16">
        <f t="shared" ca="1" si="49"/>
        <v>0</v>
      </c>
    </row>
    <row r="18" spans="1:85" x14ac:dyDescent="0.3">
      <c r="A18" s="4" t="s">
        <v>28</v>
      </c>
      <c r="B18" s="187">
        <f>Symulacja!F34</f>
        <v>4.9000000000000002E-2</v>
      </c>
      <c r="E18" s="38"/>
      <c r="F18" s="38"/>
      <c r="G18" s="38"/>
      <c r="H18" s="27">
        <f t="shared" ca="1" si="50"/>
        <v>12</v>
      </c>
      <c r="I18" s="28">
        <f t="shared" ca="1" si="19"/>
        <v>764.80683260134015</v>
      </c>
      <c r="J18" s="28">
        <f t="shared" ca="1" si="0"/>
        <v>267.55314898269302</v>
      </c>
      <c r="K18" s="29">
        <f t="shared" ca="1" si="1"/>
        <v>1032.3599815840332</v>
      </c>
      <c r="L18" s="28">
        <f t="shared" ca="1" si="20"/>
        <v>90967.701390036265</v>
      </c>
      <c r="M18" s="54"/>
      <c r="N18" s="54"/>
      <c r="P18" s="169">
        <f t="shared" ca="1" si="21"/>
        <v>6.5000000000000002E-2</v>
      </c>
      <c r="Q18" s="18">
        <f t="shared" ca="1" si="51"/>
        <v>12</v>
      </c>
      <c r="R18" s="57">
        <f t="shared" ca="1" si="22"/>
        <v>2903.8639583418599</v>
      </c>
      <c r="S18" s="57">
        <f t="shared" ca="1" si="2"/>
        <v>2161.6384569857601</v>
      </c>
      <c r="T18" s="37">
        <f t="shared" ca="1" si="3"/>
        <v>5065.5024153276199</v>
      </c>
      <c r="U18" s="19">
        <f t="shared" ca="1" si="52"/>
        <v>396167.85117749072</v>
      </c>
      <c r="V18" s="16">
        <f t="shared" ca="1" si="61"/>
        <v>4033.1424337435865</v>
      </c>
      <c r="W18" s="26"/>
      <c r="Y18" s="169">
        <f t="shared" ca="1" si="24"/>
        <v>6.5000000000000002E-2</v>
      </c>
      <c r="Z18" s="18">
        <f t="shared" ca="1" si="53"/>
        <v>12</v>
      </c>
      <c r="AA18" s="57">
        <f t="shared" ca="1" si="25"/>
        <v>2903.8639583418599</v>
      </c>
      <c r="AB18" s="57">
        <f t="shared" ca="1" si="4"/>
        <v>2161.6384569857601</v>
      </c>
      <c r="AC18" s="37">
        <f t="shared" ca="1" si="5"/>
        <v>5065.5024153276199</v>
      </c>
      <c r="AD18" s="19">
        <f t="shared" ca="1" si="54"/>
        <v>396167.85117749072</v>
      </c>
      <c r="AE18" s="16">
        <f t="shared" ca="1" si="26"/>
        <v>0</v>
      </c>
      <c r="AF18" s="26"/>
      <c r="AH18" s="169">
        <f t="shared" ca="1" si="27"/>
        <v>6.5000000000000002E-2</v>
      </c>
      <c r="AI18" s="18">
        <f t="shared" ca="1" si="55"/>
        <v>12</v>
      </c>
      <c r="AJ18" s="57">
        <f t="shared" ca="1" si="28"/>
        <v>2903.8639583418599</v>
      </c>
      <c r="AK18" s="57">
        <f t="shared" ca="1" si="6"/>
        <v>2161.6384569857601</v>
      </c>
      <c r="AL18" s="37">
        <f t="shared" ca="1" si="7"/>
        <v>5065.5024153276199</v>
      </c>
      <c r="AM18" s="19">
        <f t="shared" ca="1" si="29"/>
        <v>396167.85117749072</v>
      </c>
      <c r="AN18" s="16">
        <f t="shared" ca="1" si="30"/>
        <v>0</v>
      </c>
      <c r="AO18" s="26"/>
      <c r="AQ18" s="169">
        <f t="shared" ca="1" si="8"/>
        <v>6.5000000000000002E-2</v>
      </c>
      <c r="AR18" s="18">
        <f t="shared" ca="1" si="56"/>
        <v>12</v>
      </c>
      <c r="AS18" s="57">
        <f t="shared" ca="1" si="31"/>
        <v>2903.8639583418599</v>
      </c>
      <c r="AT18" s="57">
        <f t="shared" ca="1" si="9"/>
        <v>2161.6384569857601</v>
      </c>
      <c r="AU18" s="37">
        <f t="shared" ca="1" si="10"/>
        <v>5065.5024153276199</v>
      </c>
      <c r="AV18" s="19">
        <f t="shared" ca="1" si="32"/>
        <v>396167.85117749072</v>
      </c>
      <c r="AW18" s="16">
        <f t="shared" ca="1" si="33"/>
        <v>0</v>
      </c>
      <c r="AX18" s="26"/>
      <c r="AZ18" s="169">
        <f t="shared" ca="1" si="34"/>
        <v>6.5000000000000002E-2</v>
      </c>
      <c r="BA18" s="18">
        <f t="shared" ca="1" si="57"/>
        <v>12</v>
      </c>
      <c r="BB18" s="57">
        <f t="shared" ca="1" si="35"/>
        <v>2903.8639583418599</v>
      </c>
      <c r="BC18" s="57">
        <f t="shared" ca="1" si="11"/>
        <v>2161.6384569857601</v>
      </c>
      <c r="BD18" s="37">
        <f t="shared" ca="1" si="12"/>
        <v>5065.5024153276199</v>
      </c>
      <c r="BE18" s="19">
        <f t="shared" ca="1" si="36"/>
        <v>396167.85117749072</v>
      </c>
      <c r="BF18" s="16">
        <f t="shared" ca="1" si="37"/>
        <v>0</v>
      </c>
      <c r="BG18" s="26"/>
      <c r="BI18" s="169">
        <f t="shared" ca="1" si="38"/>
        <v>6.5000000000000002E-2</v>
      </c>
      <c r="BJ18" s="18">
        <f t="shared" ca="1" si="58"/>
        <v>12</v>
      </c>
      <c r="BK18" s="57">
        <f t="shared" ca="1" si="39"/>
        <v>2903.8639583418599</v>
      </c>
      <c r="BL18" s="57">
        <f t="shared" ca="1" si="13"/>
        <v>2161.6384569857601</v>
      </c>
      <c r="BM18" s="37">
        <f t="shared" ca="1" si="14"/>
        <v>5065.5024153276199</v>
      </c>
      <c r="BN18" s="19">
        <f t="shared" ca="1" si="40"/>
        <v>396167.85117749072</v>
      </c>
      <c r="BO18" s="16">
        <f t="shared" ca="1" si="41"/>
        <v>0</v>
      </c>
      <c r="BP18" s="26"/>
      <c r="BR18" s="169">
        <f t="shared" ca="1" si="42"/>
        <v>6.5000000000000002E-2</v>
      </c>
      <c r="BS18" s="18">
        <f t="shared" ca="1" si="59"/>
        <v>12</v>
      </c>
      <c r="BT18" s="57">
        <f t="shared" ca="1" si="43"/>
        <v>2903.8639583418599</v>
      </c>
      <c r="BU18" s="57">
        <f t="shared" ca="1" si="15"/>
        <v>2161.6384569857601</v>
      </c>
      <c r="BV18" s="37">
        <f t="shared" ca="1" si="16"/>
        <v>5065.5024153276199</v>
      </c>
      <c r="BW18" s="19">
        <f t="shared" ca="1" si="44"/>
        <v>396167.85117749072</v>
      </c>
      <c r="BX18" s="16">
        <f t="shared" ca="1" si="45"/>
        <v>0</v>
      </c>
      <c r="CA18" s="169">
        <f t="shared" ca="1" si="46"/>
        <v>6.5000000000000002E-2</v>
      </c>
      <c r="CB18" s="18">
        <f t="shared" ca="1" si="60"/>
        <v>12</v>
      </c>
      <c r="CC18" s="57">
        <f t="shared" ca="1" si="47"/>
        <v>2903.8639583418599</v>
      </c>
      <c r="CD18" s="57">
        <f t="shared" ca="1" si="17"/>
        <v>2161.6384569857601</v>
      </c>
      <c r="CE18" s="37">
        <f t="shared" ca="1" si="18"/>
        <v>5065.5024153276199</v>
      </c>
      <c r="CF18" s="19">
        <f t="shared" ca="1" si="48"/>
        <v>396167.85117749072</v>
      </c>
      <c r="CG18" s="16">
        <f t="shared" ca="1" si="49"/>
        <v>0</v>
      </c>
    </row>
    <row r="19" spans="1:85" ht="15" thickBot="1" x14ac:dyDescent="0.35">
      <c r="A19" s="4" t="s">
        <v>29</v>
      </c>
      <c r="B19" s="187">
        <f>Symulacja!F35</f>
        <v>2.0999999999999999E-3</v>
      </c>
      <c r="E19" s="38"/>
      <c r="F19" s="104" t="s">
        <v>60</v>
      </c>
      <c r="G19" s="38"/>
      <c r="H19" s="27">
        <f t="shared" ca="1" si="50"/>
        <v>13</v>
      </c>
      <c r="I19" s="28">
        <f t="shared" ca="1" si="19"/>
        <v>767.03751919642741</v>
      </c>
      <c r="J19" s="28">
        <f t="shared" ca="1" si="0"/>
        <v>265.32246238760581</v>
      </c>
      <c r="K19" s="29">
        <f t="shared" ca="1" si="1"/>
        <v>1032.3599815840332</v>
      </c>
      <c r="L19" s="28">
        <f t="shared" ca="1" si="20"/>
        <v>90200.663870839839</v>
      </c>
      <c r="M19" s="54"/>
      <c r="N19" s="54"/>
      <c r="P19" s="169">
        <f t="shared" ca="1" si="21"/>
        <v>6.5000000000000002E-2</v>
      </c>
      <c r="Q19" s="18">
        <f t="shared" ca="1" si="51"/>
        <v>13</v>
      </c>
      <c r="R19" s="57">
        <f t="shared" ca="1" si="22"/>
        <v>2919.5932214495451</v>
      </c>
      <c r="S19" s="57">
        <f t="shared" ca="1" si="2"/>
        <v>2145.9091938780748</v>
      </c>
      <c r="T19" s="37">
        <f t="shared" ca="1" si="3"/>
        <v>5065.5024153276199</v>
      </c>
      <c r="U19" s="19">
        <f t="shared" ca="1" si="52"/>
        <v>393248.2579560412</v>
      </c>
      <c r="V19" s="16">
        <f t="shared" ca="1" si="61"/>
        <v>4033.1424337435865</v>
      </c>
      <c r="W19" s="26"/>
      <c r="Y19" s="169">
        <f t="shared" ca="1" si="24"/>
        <v>6.5000000000000002E-2</v>
      </c>
      <c r="Z19" s="18">
        <f t="shared" ca="1" si="53"/>
        <v>13</v>
      </c>
      <c r="AA19" s="57">
        <f t="shared" ca="1" si="25"/>
        <v>2919.5932214495451</v>
      </c>
      <c r="AB19" s="57">
        <f t="shared" ca="1" si="4"/>
        <v>2145.9091938780748</v>
      </c>
      <c r="AC19" s="37">
        <f t="shared" ca="1" si="5"/>
        <v>5065.5024153276199</v>
      </c>
      <c r="AD19" s="19">
        <f t="shared" ca="1" si="54"/>
        <v>393248.2579560412</v>
      </c>
      <c r="AE19" s="16">
        <f t="shared" ca="1" si="26"/>
        <v>0</v>
      </c>
      <c r="AF19" s="26"/>
      <c r="AH19" s="169">
        <f t="shared" ca="1" si="27"/>
        <v>6.5000000000000002E-2</v>
      </c>
      <c r="AI19" s="18">
        <f t="shared" ca="1" si="55"/>
        <v>13</v>
      </c>
      <c r="AJ19" s="57">
        <f t="shared" ca="1" si="28"/>
        <v>2919.5932214495451</v>
      </c>
      <c r="AK19" s="57">
        <f t="shared" ca="1" si="6"/>
        <v>2145.9091938780748</v>
      </c>
      <c r="AL19" s="37">
        <f t="shared" ca="1" si="7"/>
        <v>5065.5024153276199</v>
      </c>
      <c r="AM19" s="19">
        <f t="shared" ca="1" si="29"/>
        <v>393248.2579560412</v>
      </c>
      <c r="AN19" s="16">
        <f ca="1">IF(AI19&lt;=$B$10, SUM(AL19,-$T19),"")</f>
        <v>0</v>
      </c>
      <c r="AO19" s="26"/>
      <c r="AQ19" s="169">
        <f ca="1">IF(AR19&lt;=$B$11,$B$17,IFERROR(IF((AR18+1)&lt;=$B$10,$B$23,""),""))</f>
        <v>6.5000000000000002E-2</v>
      </c>
      <c r="AR19" s="18">
        <f t="shared" ca="1" si="56"/>
        <v>13</v>
      </c>
      <c r="AS19" s="57">
        <f t="shared" ca="1" si="31"/>
        <v>2919.5932214495451</v>
      </c>
      <c r="AT19" s="57">
        <f t="shared" ca="1" si="9"/>
        <v>2145.9091938780748</v>
      </c>
      <c r="AU19" s="37">
        <f t="shared" ca="1" si="10"/>
        <v>5065.5024153276199</v>
      </c>
      <c r="AV19" s="19">
        <f t="shared" ca="1" si="32"/>
        <v>393248.2579560412</v>
      </c>
      <c r="AW19" s="16">
        <f t="shared" ca="1" si="33"/>
        <v>0</v>
      </c>
      <c r="AX19" s="26"/>
      <c r="AZ19" s="169">
        <f t="shared" ca="1" si="34"/>
        <v>6.5000000000000002E-2</v>
      </c>
      <c r="BA19" s="18">
        <f t="shared" ca="1" si="57"/>
        <v>13</v>
      </c>
      <c r="BB19" s="57">
        <f t="shared" ca="1" si="35"/>
        <v>2919.5932214495451</v>
      </c>
      <c r="BC19" s="57">
        <f t="shared" ca="1" si="11"/>
        <v>2145.9091938780748</v>
      </c>
      <c r="BD19" s="37">
        <f t="shared" ca="1" si="12"/>
        <v>5065.5024153276199</v>
      </c>
      <c r="BE19" s="19">
        <f t="shared" ca="1" si="36"/>
        <v>393248.2579560412</v>
      </c>
      <c r="BF19" s="16">
        <f t="shared" ca="1" si="37"/>
        <v>0</v>
      </c>
      <c r="BG19" s="26"/>
      <c r="BI19" s="169">
        <f t="shared" ca="1" si="38"/>
        <v>6.5000000000000002E-2</v>
      </c>
      <c r="BJ19" s="18">
        <f t="shared" ca="1" si="58"/>
        <v>13</v>
      </c>
      <c r="BK19" s="57">
        <f t="shared" ca="1" si="39"/>
        <v>2919.5932214495451</v>
      </c>
      <c r="BL19" s="57">
        <f t="shared" ca="1" si="13"/>
        <v>2145.9091938780748</v>
      </c>
      <c r="BM19" s="37">
        <f t="shared" ca="1" si="14"/>
        <v>5065.5024153276199</v>
      </c>
      <c r="BN19" s="19">
        <f t="shared" ca="1" si="40"/>
        <v>393248.2579560412</v>
      </c>
      <c r="BO19" s="16">
        <f t="shared" ca="1" si="41"/>
        <v>0</v>
      </c>
      <c r="BP19" s="26"/>
      <c r="BR19" s="169">
        <f t="shared" ca="1" si="42"/>
        <v>6.5000000000000002E-2</v>
      </c>
      <c r="BS19" s="18">
        <f t="shared" ca="1" si="59"/>
        <v>13</v>
      </c>
      <c r="BT19" s="57">
        <f t="shared" ca="1" si="43"/>
        <v>2919.5932214495451</v>
      </c>
      <c r="BU19" s="57">
        <f t="shared" ca="1" si="15"/>
        <v>2145.9091938780748</v>
      </c>
      <c r="BV19" s="37">
        <f t="shared" ca="1" si="16"/>
        <v>5065.5024153276199</v>
      </c>
      <c r="BW19" s="19">
        <f t="shared" ca="1" si="44"/>
        <v>393248.2579560412</v>
      </c>
      <c r="BX19" s="16">
        <f t="shared" ca="1" si="45"/>
        <v>0</v>
      </c>
      <c r="CA19" s="169">
        <f t="shared" ca="1" si="46"/>
        <v>6.5000000000000002E-2</v>
      </c>
      <c r="CB19" s="18">
        <f t="shared" ca="1" si="60"/>
        <v>13</v>
      </c>
      <c r="CC19" s="57">
        <f t="shared" ca="1" si="47"/>
        <v>2919.5932214495451</v>
      </c>
      <c r="CD19" s="57">
        <f t="shared" ca="1" si="17"/>
        <v>2145.9091938780748</v>
      </c>
      <c r="CE19" s="37">
        <f t="shared" ca="1" si="18"/>
        <v>5065.5024153276199</v>
      </c>
      <c r="CF19" s="19">
        <f t="shared" ca="1" si="48"/>
        <v>393248.2579560412</v>
      </c>
      <c r="CG19" s="16">
        <f t="shared" ca="1" si="49"/>
        <v>0</v>
      </c>
    </row>
    <row r="20" spans="1:85" x14ac:dyDescent="0.3">
      <c r="A20" s="2" t="s">
        <v>30</v>
      </c>
      <c r="B20" s="196">
        <f>B18+B19</f>
        <v>5.11E-2</v>
      </c>
      <c r="C20" s="2" t="s">
        <v>37</v>
      </c>
      <c r="E20" s="38"/>
      <c r="F20" s="199">
        <f>B15</f>
        <v>3.5000000000000003E-2</v>
      </c>
      <c r="G20" s="32" t="s">
        <v>72</v>
      </c>
      <c r="H20" s="27">
        <f t="shared" ca="1" si="50"/>
        <v>14</v>
      </c>
      <c r="I20" s="28">
        <f t="shared" ca="1" si="19"/>
        <v>769.27471196075032</v>
      </c>
      <c r="J20" s="28">
        <f t="shared" ca="1" si="0"/>
        <v>263.0852696232829</v>
      </c>
      <c r="K20" s="29">
        <f t="shared" ca="1" si="1"/>
        <v>1032.3599815840332</v>
      </c>
      <c r="L20" s="28">
        <f t="shared" ca="1" si="20"/>
        <v>89431.389158879087</v>
      </c>
      <c r="M20" s="54"/>
      <c r="N20" s="54"/>
      <c r="P20" s="169">
        <f t="shared" ca="1" si="21"/>
        <v>6.5000000000000002E-2</v>
      </c>
      <c r="Q20" s="18">
        <f t="shared" ca="1" si="51"/>
        <v>14</v>
      </c>
      <c r="R20" s="57">
        <f t="shared" ca="1" si="22"/>
        <v>2935.4076847323977</v>
      </c>
      <c r="S20" s="57">
        <f t="shared" ca="1" si="2"/>
        <v>2130.0947305952232</v>
      </c>
      <c r="T20" s="37">
        <f t="shared" ca="1" si="3"/>
        <v>5065.5024153276208</v>
      </c>
      <c r="U20" s="19">
        <f t="shared" ca="1" si="52"/>
        <v>390312.85027130879</v>
      </c>
      <c r="V20" s="16">
        <f t="shared" ca="1" si="61"/>
        <v>4033.1424337435874</v>
      </c>
      <c r="W20" s="26"/>
      <c r="Y20" s="169">
        <f t="shared" ca="1" si="24"/>
        <v>6.5000000000000002E-2</v>
      </c>
      <c r="Z20" s="18">
        <f t="shared" ca="1" si="53"/>
        <v>14</v>
      </c>
      <c r="AA20" s="57">
        <f ca="1">IF(Z20&lt;=$B$10,AC20-AB20,"")</f>
        <v>2935.4076847323977</v>
      </c>
      <c r="AB20" s="57">
        <f t="shared" ref="AB20:AB83" ca="1" si="62">IF(Z20&lt;=$B$10,Y20/360*30*AD19,"")</f>
        <v>2130.0947305952232</v>
      </c>
      <c r="AC20" s="37">
        <f t="shared" ca="1" si="5"/>
        <v>5065.5024153276208</v>
      </c>
      <c r="AD20" s="19">
        <f t="shared" ca="1" si="54"/>
        <v>390312.85027130879</v>
      </c>
      <c r="AE20" s="16">
        <f t="shared" ca="1" si="26"/>
        <v>0</v>
      </c>
      <c r="AF20" s="26"/>
      <c r="AH20" s="169">
        <f t="shared" ca="1" si="27"/>
        <v>6.5000000000000002E-2</v>
      </c>
      <c r="AI20" s="18">
        <f t="shared" ca="1" si="55"/>
        <v>14</v>
      </c>
      <c r="AJ20" s="57">
        <f t="shared" ca="1" si="28"/>
        <v>2935.4076847323977</v>
      </c>
      <c r="AK20" s="57">
        <f t="shared" ca="1" si="6"/>
        <v>2130.0947305952232</v>
      </c>
      <c r="AL20" s="37">
        <f t="shared" ca="1" si="7"/>
        <v>5065.5024153276208</v>
      </c>
      <c r="AM20" s="19">
        <f t="shared" ca="1" si="29"/>
        <v>390312.85027130879</v>
      </c>
      <c r="AN20" s="16">
        <f t="shared" ca="1" si="30"/>
        <v>0</v>
      </c>
      <c r="AO20" s="26"/>
      <c r="AQ20" s="169">
        <f t="shared" ca="1" si="8"/>
        <v>6.5000000000000002E-2</v>
      </c>
      <c r="AR20" s="18">
        <f t="shared" ca="1" si="56"/>
        <v>14</v>
      </c>
      <c r="AS20" s="57">
        <f t="shared" ca="1" si="31"/>
        <v>2935.4076847323977</v>
      </c>
      <c r="AT20" s="57">
        <f t="shared" ca="1" si="9"/>
        <v>2130.0947305952232</v>
      </c>
      <c r="AU20" s="37">
        <f t="shared" ca="1" si="10"/>
        <v>5065.5024153276208</v>
      </c>
      <c r="AV20" s="19">
        <f t="shared" ca="1" si="32"/>
        <v>390312.85027130879</v>
      </c>
      <c r="AW20" s="16">
        <f t="shared" ca="1" si="33"/>
        <v>0</v>
      </c>
      <c r="AX20" s="26"/>
      <c r="AZ20" s="169">
        <f t="shared" ca="1" si="34"/>
        <v>6.5000000000000002E-2</v>
      </c>
      <c r="BA20" s="18">
        <f t="shared" ca="1" si="57"/>
        <v>14</v>
      </c>
      <c r="BB20" s="57">
        <f t="shared" ca="1" si="35"/>
        <v>2935.4076847323977</v>
      </c>
      <c r="BC20" s="57">
        <f t="shared" ca="1" si="11"/>
        <v>2130.0947305952232</v>
      </c>
      <c r="BD20" s="37">
        <f t="shared" ca="1" si="12"/>
        <v>5065.5024153276208</v>
      </c>
      <c r="BE20" s="19">
        <f t="shared" ca="1" si="36"/>
        <v>390312.85027130879</v>
      </c>
      <c r="BF20" s="16">
        <f t="shared" ca="1" si="37"/>
        <v>0</v>
      </c>
      <c r="BG20" s="26"/>
      <c r="BI20" s="169">
        <f t="shared" ca="1" si="38"/>
        <v>6.5000000000000002E-2</v>
      </c>
      <c r="BJ20" s="18">
        <f t="shared" ca="1" si="58"/>
        <v>14</v>
      </c>
      <c r="BK20" s="57">
        <f t="shared" ca="1" si="39"/>
        <v>2935.4076847323977</v>
      </c>
      <c r="BL20" s="57">
        <f t="shared" ca="1" si="13"/>
        <v>2130.0947305952232</v>
      </c>
      <c r="BM20" s="37">
        <f t="shared" ca="1" si="14"/>
        <v>5065.5024153276208</v>
      </c>
      <c r="BN20" s="19">
        <f t="shared" ca="1" si="40"/>
        <v>390312.85027130879</v>
      </c>
      <c r="BO20" s="16">
        <f t="shared" ca="1" si="41"/>
        <v>0</v>
      </c>
      <c r="BP20" s="26"/>
      <c r="BR20" s="169">
        <f t="shared" ca="1" si="42"/>
        <v>6.5000000000000002E-2</v>
      </c>
      <c r="BS20" s="18">
        <f t="shared" ca="1" si="59"/>
        <v>14</v>
      </c>
      <c r="BT20" s="57">
        <f t="shared" ca="1" si="43"/>
        <v>2935.4076847323977</v>
      </c>
      <c r="BU20" s="57">
        <f t="shared" ca="1" si="15"/>
        <v>2130.0947305952232</v>
      </c>
      <c r="BV20" s="37">
        <f t="shared" ca="1" si="16"/>
        <v>5065.5024153276208</v>
      </c>
      <c r="BW20" s="19">
        <f t="shared" ca="1" si="44"/>
        <v>390312.85027130879</v>
      </c>
      <c r="BX20" s="16">
        <f t="shared" ca="1" si="45"/>
        <v>0</v>
      </c>
      <c r="CA20" s="169">
        <f t="shared" ca="1" si="46"/>
        <v>6.5000000000000002E-2</v>
      </c>
      <c r="CB20" s="18">
        <f t="shared" ca="1" si="60"/>
        <v>14</v>
      </c>
      <c r="CC20" s="57">
        <f t="shared" ca="1" si="47"/>
        <v>2935.4076847323977</v>
      </c>
      <c r="CD20" s="57">
        <f t="shared" ca="1" si="17"/>
        <v>2130.0947305952232</v>
      </c>
      <c r="CE20" s="37">
        <f t="shared" ca="1" si="18"/>
        <v>5065.5024153276208</v>
      </c>
      <c r="CF20" s="19">
        <f t="shared" ca="1" si="48"/>
        <v>390312.85027130879</v>
      </c>
      <c r="CG20" s="16">
        <f t="shared" ca="1" si="49"/>
        <v>0</v>
      </c>
    </row>
    <row r="21" spans="1:85" x14ac:dyDescent="0.3">
      <c r="A21" s="2" t="s">
        <v>31</v>
      </c>
      <c r="B21" s="197">
        <f>$B$18+$B$19+C21</f>
        <v>9.11E-2</v>
      </c>
      <c r="C21" s="62">
        <v>0.04</v>
      </c>
      <c r="D21" s="62"/>
      <c r="E21" s="4" t="s">
        <v>71</v>
      </c>
      <c r="F21" s="200">
        <f>$F$20+C21</f>
        <v>7.5000000000000011E-2</v>
      </c>
      <c r="G21" s="4"/>
      <c r="H21" s="27">
        <f t="shared" ca="1" si="50"/>
        <v>15</v>
      </c>
      <c r="I21" s="28">
        <f t="shared" ca="1" si="19"/>
        <v>771.51842987063583</v>
      </c>
      <c r="J21" s="28">
        <f t="shared" ca="1" si="0"/>
        <v>260.84155171339734</v>
      </c>
      <c r="K21" s="29">
        <f t="shared" ca="1" si="1"/>
        <v>1032.3599815840332</v>
      </c>
      <c r="L21" s="28">
        <f t="shared" ca="1" si="20"/>
        <v>88659.870729008457</v>
      </c>
      <c r="M21" s="54"/>
      <c r="N21" s="54"/>
      <c r="P21" s="169">
        <f t="shared" ca="1" si="21"/>
        <v>6.5000000000000002E-2</v>
      </c>
      <c r="Q21" s="18">
        <f t="shared" ca="1" si="51"/>
        <v>15</v>
      </c>
      <c r="R21" s="57">
        <f t="shared" ca="1" si="22"/>
        <v>2951.3078096913637</v>
      </c>
      <c r="S21" s="57">
        <f t="shared" ca="1" si="2"/>
        <v>2114.1946056362563</v>
      </c>
      <c r="T21" s="37">
        <f t="shared" ca="1" si="3"/>
        <v>5065.5024153276199</v>
      </c>
      <c r="U21" s="19">
        <f t="shared" ca="1" si="52"/>
        <v>387361.54246161744</v>
      </c>
      <c r="V21" s="16">
        <f t="shared" ca="1" si="61"/>
        <v>4033.1424337435865</v>
      </c>
      <c r="W21" s="26"/>
      <c r="Y21" s="169">
        <f t="shared" ca="1" si="24"/>
        <v>6.5000000000000002E-2</v>
      </c>
      <c r="Z21" s="18">
        <f t="shared" ca="1" si="53"/>
        <v>15</v>
      </c>
      <c r="AA21" s="57">
        <f t="shared" ca="1" si="25"/>
        <v>2951.3078096913637</v>
      </c>
      <c r="AB21" s="57">
        <f t="shared" ca="1" si="62"/>
        <v>2114.1946056362563</v>
      </c>
      <c r="AC21" s="37">
        <f t="shared" ca="1" si="5"/>
        <v>5065.5024153276199</v>
      </c>
      <c r="AD21" s="19">
        <f t="shared" ca="1" si="54"/>
        <v>387361.54246161744</v>
      </c>
      <c r="AE21" s="16">
        <f t="shared" ca="1" si="26"/>
        <v>0</v>
      </c>
      <c r="AF21" s="26"/>
      <c r="AH21" s="169">
        <f t="shared" ca="1" si="27"/>
        <v>6.5000000000000002E-2</v>
      </c>
      <c r="AI21" s="18">
        <f t="shared" ca="1" si="55"/>
        <v>15</v>
      </c>
      <c r="AJ21" s="57">
        <f t="shared" ca="1" si="28"/>
        <v>2951.3078096913637</v>
      </c>
      <c r="AK21" s="57">
        <f t="shared" ca="1" si="6"/>
        <v>2114.1946056362563</v>
      </c>
      <c r="AL21" s="37">
        <f t="shared" ca="1" si="7"/>
        <v>5065.5024153276199</v>
      </c>
      <c r="AM21" s="19">
        <f t="shared" ca="1" si="29"/>
        <v>387361.54246161744</v>
      </c>
      <c r="AN21" s="16">
        <f t="shared" ca="1" si="30"/>
        <v>0</v>
      </c>
      <c r="AO21" s="26"/>
      <c r="AQ21" s="169">
        <f t="shared" ca="1" si="8"/>
        <v>6.5000000000000002E-2</v>
      </c>
      <c r="AR21" s="18">
        <f t="shared" ca="1" si="56"/>
        <v>15</v>
      </c>
      <c r="AS21" s="57">
        <f t="shared" ca="1" si="31"/>
        <v>2951.3078096913637</v>
      </c>
      <c r="AT21" s="57">
        <f t="shared" ca="1" si="9"/>
        <v>2114.1946056362563</v>
      </c>
      <c r="AU21" s="37">
        <f t="shared" ca="1" si="10"/>
        <v>5065.5024153276199</v>
      </c>
      <c r="AV21" s="19">
        <f t="shared" ca="1" si="32"/>
        <v>387361.54246161744</v>
      </c>
      <c r="AW21" s="16">
        <f t="shared" ca="1" si="33"/>
        <v>0</v>
      </c>
      <c r="AX21" s="26"/>
      <c r="AZ21" s="169">
        <f t="shared" ca="1" si="34"/>
        <v>6.5000000000000002E-2</v>
      </c>
      <c r="BA21" s="18">
        <f t="shared" ca="1" si="57"/>
        <v>15</v>
      </c>
      <c r="BB21" s="57">
        <f t="shared" ca="1" si="35"/>
        <v>2951.3078096913637</v>
      </c>
      <c r="BC21" s="57">
        <f t="shared" ca="1" si="11"/>
        <v>2114.1946056362563</v>
      </c>
      <c r="BD21" s="37">
        <f t="shared" ca="1" si="12"/>
        <v>5065.5024153276199</v>
      </c>
      <c r="BE21" s="19">
        <f t="shared" ca="1" si="36"/>
        <v>387361.54246161744</v>
      </c>
      <c r="BF21" s="16">
        <f t="shared" ca="1" si="37"/>
        <v>0</v>
      </c>
      <c r="BG21" s="26"/>
      <c r="BI21" s="169">
        <f t="shared" ca="1" si="38"/>
        <v>6.5000000000000002E-2</v>
      </c>
      <c r="BJ21" s="18">
        <f t="shared" ca="1" si="58"/>
        <v>15</v>
      </c>
      <c r="BK21" s="57">
        <f t="shared" ca="1" si="39"/>
        <v>2951.3078096913637</v>
      </c>
      <c r="BL21" s="57">
        <f t="shared" ca="1" si="13"/>
        <v>2114.1946056362563</v>
      </c>
      <c r="BM21" s="37">
        <f t="shared" ca="1" si="14"/>
        <v>5065.5024153276199</v>
      </c>
      <c r="BN21" s="19">
        <f t="shared" ca="1" si="40"/>
        <v>387361.54246161744</v>
      </c>
      <c r="BO21" s="16">
        <f t="shared" ca="1" si="41"/>
        <v>0</v>
      </c>
      <c r="BP21" s="26"/>
      <c r="BR21" s="169">
        <f t="shared" ca="1" si="42"/>
        <v>6.5000000000000002E-2</v>
      </c>
      <c r="BS21" s="18">
        <f t="shared" ca="1" si="59"/>
        <v>15</v>
      </c>
      <c r="BT21" s="57">
        <f t="shared" ca="1" si="43"/>
        <v>2951.3078096913637</v>
      </c>
      <c r="BU21" s="57">
        <f t="shared" ca="1" si="15"/>
        <v>2114.1946056362563</v>
      </c>
      <c r="BV21" s="37">
        <f t="shared" ca="1" si="16"/>
        <v>5065.5024153276199</v>
      </c>
      <c r="BW21" s="19">
        <f t="shared" ca="1" si="44"/>
        <v>387361.54246161744</v>
      </c>
      <c r="BX21" s="16">
        <f t="shared" ca="1" si="45"/>
        <v>0</v>
      </c>
      <c r="CA21" s="169">
        <f t="shared" ca="1" si="46"/>
        <v>6.5000000000000002E-2</v>
      </c>
      <c r="CB21" s="18">
        <f t="shared" ca="1" si="60"/>
        <v>15</v>
      </c>
      <c r="CC21" s="57">
        <f t="shared" ca="1" si="47"/>
        <v>2951.3078096913637</v>
      </c>
      <c r="CD21" s="57">
        <f t="shared" ca="1" si="17"/>
        <v>2114.1946056362563</v>
      </c>
      <c r="CE21" s="37">
        <f t="shared" ca="1" si="18"/>
        <v>5065.5024153276199</v>
      </c>
      <c r="CF21" s="19">
        <f t="shared" ca="1" si="48"/>
        <v>387361.54246161744</v>
      </c>
      <c r="CG21" s="16">
        <f t="shared" ca="1" si="49"/>
        <v>0</v>
      </c>
    </row>
    <row r="22" spans="1:85" x14ac:dyDescent="0.3">
      <c r="A22" s="2" t="s">
        <v>32</v>
      </c>
      <c r="B22" s="197">
        <f>$B$18+$B$19+C22</f>
        <v>5.21E-2</v>
      </c>
      <c r="C22" s="188">
        <f>Symulacja!F36</f>
        <v>1E-3</v>
      </c>
      <c r="D22" s="206">
        <f>IF(C13="PLN",C22,Symulacja!F37)</f>
        <v>5.0000000000000001E-3</v>
      </c>
      <c r="E22" s="99" t="s">
        <v>76</v>
      </c>
      <c r="F22" s="200">
        <f>$F$20+D22</f>
        <v>0.04</v>
      </c>
      <c r="G22" s="4"/>
      <c r="H22" s="27">
        <f t="shared" ca="1" si="50"/>
        <v>16</v>
      </c>
      <c r="I22" s="28">
        <f t="shared" ca="1" si="19"/>
        <v>773.76869195775862</v>
      </c>
      <c r="J22" s="28">
        <f t="shared" ca="1" si="0"/>
        <v>258.59128962627466</v>
      </c>
      <c r="K22" s="29">
        <f t="shared" ca="1" si="1"/>
        <v>1032.3599815840332</v>
      </c>
      <c r="L22" s="28">
        <f t="shared" ca="1" si="20"/>
        <v>87886.102037050703</v>
      </c>
      <c r="M22" s="54"/>
      <c r="N22" s="54"/>
      <c r="P22" s="169">
        <f t="shared" ca="1" si="21"/>
        <v>6.5000000000000002E-2</v>
      </c>
      <c r="Q22" s="18">
        <f t="shared" ca="1" si="51"/>
        <v>16</v>
      </c>
      <c r="R22" s="57">
        <f t="shared" ca="1" si="22"/>
        <v>2967.2940603271923</v>
      </c>
      <c r="S22" s="57">
        <f t="shared" ca="1" si="2"/>
        <v>2098.2083550004277</v>
      </c>
      <c r="T22" s="37">
        <f t="shared" ca="1" si="3"/>
        <v>5065.5024153276199</v>
      </c>
      <c r="U22" s="19">
        <f t="shared" ca="1" si="52"/>
        <v>384394.24840129027</v>
      </c>
      <c r="V22" s="16">
        <f t="shared" ca="1" si="61"/>
        <v>4033.1424337435865</v>
      </c>
      <c r="W22" s="26"/>
      <c r="Y22" s="169">
        <f t="shared" ca="1" si="24"/>
        <v>6.5000000000000002E-2</v>
      </c>
      <c r="Z22" s="18">
        <f t="shared" ca="1" si="53"/>
        <v>16</v>
      </c>
      <c r="AA22" s="57">
        <f t="shared" ca="1" si="25"/>
        <v>2967.2940603271923</v>
      </c>
      <c r="AB22" s="57">
        <f t="shared" ca="1" si="62"/>
        <v>2098.2083550004277</v>
      </c>
      <c r="AC22" s="37">
        <f t="shared" ca="1" si="5"/>
        <v>5065.5024153276199</v>
      </c>
      <c r="AD22" s="19">
        <f t="shared" ca="1" si="54"/>
        <v>384394.24840129027</v>
      </c>
      <c r="AE22" s="16">
        <f t="shared" ca="1" si="26"/>
        <v>0</v>
      </c>
      <c r="AF22" s="26"/>
      <c r="AH22" s="169">
        <f t="shared" ca="1" si="27"/>
        <v>6.5000000000000002E-2</v>
      </c>
      <c r="AI22" s="18">
        <f t="shared" ca="1" si="55"/>
        <v>16</v>
      </c>
      <c r="AJ22" s="57">
        <f t="shared" ca="1" si="28"/>
        <v>2967.2940603271923</v>
      </c>
      <c r="AK22" s="57">
        <f t="shared" ca="1" si="6"/>
        <v>2098.2083550004277</v>
      </c>
      <c r="AL22" s="37">
        <f t="shared" ca="1" si="7"/>
        <v>5065.5024153276199</v>
      </c>
      <c r="AM22" s="19">
        <f t="shared" ca="1" si="29"/>
        <v>384394.24840129027</v>
      </c>
      <c r="AN22" s="16">
        <f t="shared" ca="1" si="30"/>
        <v>0</v>
      </c>
      <c r="AO22" s="26"/>
      <c r="AQ22" s="169">
        <f t="shared" ca="1" si="8"/>
        <v>6.5000000000000002E-2</v>
      </c>
      <c r="AR22" s="18">
        <f t="shared" ca="1" si="56"/>
        <v>16</v>
      </c>
      <c r="AS22" s="57">
        <f t="shared" ca="1" si="31"/>
        <v>2967.2940603271923</v>
      </c>
      <c r="AT22" s="57">
        <f t="shared" ca="1" si="9"/>
        <v>2098.2083550004277</v>
      </c>
      <c r="AU22" s="37">
        <f t="shared" ca="1" si="10"/>
        <v>5065.5024153276199</v>
      </c>
      <c r="AV22" s="19">
        <f t="shared" ca="1" si="32"/>
        <v>384394.24840129027</v>
      </c>
      <c r="AW22" s="16">
        <f t="shared" ca="1" si="33"/>
        <v>0</v>
      </c>
      <c r="AX22" s="26"/>
      <c r="AZ22" s="169">
        <f t="shared" ca="1" si="34"/>
        <v>6.5000000000000002E-2</v>
      </c>
      <c r="BA22" s="18">
        <f t="shared" ca="1" si="57"/>
        <v>16</v>
      </c>
      <c r="BB22" s="57">
        <f t="shared" ca="1" si="35"/>
        <v>2967.2940603271923</v>
      </c>
      <c r="BC22" s="57">
        <f t="shared" ca="1" si="11"/>
        <v>2098.2083550004277</v>
      </c>
      <c r="BD22" s="37">
        <f t="shared" ca="1" si="12"/>
        <v>5065.5024153276199</v>
      </c>
      <c r="BE22" s="19">
        <f t="shared" ca="1" si="36"/>
        <v>384394.24840129027</v>
      </c>
      <c r="BF22" s="16">
        <f t="shared" ca="1" si="37"/>
        <v>0</v>
      </c>
      <c r="BG22" s="26"/>
      <c r="BI22" s="169">
        <f t="shared" ca="1" si="38"/>
        <v>6.5000000000000002E-2</v>
      </c>
      <c r="BJ22" s="18">
        <f t="shared" ca="1" si="58"/>
        <v>16</v>
      </c>
      <c r="BK22" s="57">
        <f t="shared" ca="1" si="39"/>
        <v>2967.2940603271923</v>
      </c>
      <c r="BL22" s="57">
        <f t="shared" ca="1" si="13"/>
        <v>2098.2083550004277</v>
      </c>
      <c r="BM22" s="37">
        <f t="shared" ca="1" si="14"/>
        <v>5065.5024153276199</v>
      </c>
      <c r="BN22" s="19">
        <f t="shared" ca="1" si="40"/>
        <v>384394.24840129027</v>
      </c>
      <c r="BO22" s="16">
        <f t="shared" ca="1" si="41"/>
        <v>0</v>
      </c>
      <c r="BP22" s="26"/>
      <c r="BR22" s="169">
        <f t="shared" ca="1" si="42"/>
        <v>6.5000000000000002E-2</v>
      </c>
      <c r="BS22" s="18">
        <f t="shared" ca="1" si="59"/>
        <v>16</v>
      </c>
      <c r="BT22" s="57">
        <f t="shared" ca="1" si="43"/>
        <v>2967.2940603271923</v>
      </c>
      <c r="BU22" s="57">
        <f t="shared" ca="1" si="15"/>
        <v>2098.2083550004277</v>
      </c>
      <c r="BV22" s="37">
        <f t="shared" ca="1" si="16"/>
        <v>5065.5024153276199</v>
      </c>
      <c r="BW22" s="19">
        <f t="shared" ca="1" si="44"/>
        <v>384394.24840129027</v>
      </c>
      <c r="BX22" s="16">
        <f t="shared" ca="1" si="45"/>
        <v>0</v>
      </c>
      <c r="CA22" s="169">
        <f t="shared" ca="1" si="46"/>
        <v>6.5000000000000002E-2</v>
      </c>
      <c r="CB22" s="18">
        <f t="shared" ca="1" si="60"/>
        <v>16</v>
      </c>
      <c r="CC22" s="57">
        <f t="shared" ca="1" si="47"/>
        <v>2967.2940603271923</v>
      </c>
      <c r="CD22" s="57">
        <f t="shared" ca="1" si="17"/>
        <v>2098.2083550004277</v>
      </c>
      <c r="CE22" s="37">
        <f t="shared" ca="1" si="18"/>
        <v>5065.5024153276199</v>
      </c>
      <c r="CF22" s="19">
        <f t="shared" ca="1" si="48"/>
        <v>384394.24840129027</v>
      </c>
      <c r="CG22" s="16">
        <f t="shared" ca="1" si="49"/>
        <v>0</v>
      </c>
    </row>
    <row r="23" spans="1:85" x14ac:dyDescent="0.3">
      <c r="A23" s="2" t="s">
        <v>33</v>
      </c>
      <c r="B23" s="197">
        <f>$B$18+C23</f>
        <v>7.9000000000000001E-2</v>
      </c>
      <c r="C23" s="62">
        <v>0.03</v>
      </c>
      <c r="D23" s="62"/>
      <c r="E23" s="38" t="s">
        <v>51</v>
      </c>
      <c r="F23" s="200">
        <f>$B$16+C23</f>
        <v>7.2800000000000004E-2</v>
      </c>
      <c r="G23" s="4"/>
      <c r="H23" s="27">
        <f t="shared" ca="1" si="50"/>
        <v>17</v>
      </c>
      <c r="I23" s="28">
        <f t="shared" ca="1" si="19"/>
        <v>776.02551730930202</v>
      </c>
      <c r="J23" s="28">
        <f t="shared" ca="1" si="0"/>
        <v>256.3344642747312</v>
      </c>
      <c r="K23" s="29">
        <f t="shared" ca="1" si="1"/>
        <v>1032.3599815840332</v>
      </c>
      <c r="L23" s="28">
        <f t="shared" ca="1" si="20"/>
        <v>87110.0765197414</v>
      </c>
      <c r="M23" s="54"/>
      <c r="N23" s="54"/>
      <c r="P23" s="169">
        <f t="shared" ca="1" si="21"/>
        <v>6.5000000000000002E-2</v>
      </c>
      <c r="Q23" s="18">
        <f t="shared" ca="1" si="51"/>
        <v>17</v>
      </c>
      <c r="R23" s="57">
        <f t="shared" ca="1" si="22"/>
        <v>2983.3669031539644</v>
      </c>
      <c r="S23" s="57">
        <f t="shared" ca="1" si="2"/>
        <v>2082.1355121736556</v>
      </c>
      <c r="T23" s="37">
        <f t="shared" ca="1" si="3"/>
        <v>5065.5024153276199</v>
      </c>
      <c r="U23" s="19">
        <f t="shared" ca="1" si="52"/>
        <v>381410.88149813632</v>
      </c>
      <c r="V23" s="16">
        <f t="shared" ca="1" si="61"/>
        <v>4033.1424337435865</v>
      </c>
      <c r="W23" s="26"/>
      <c r="Y23" s="169">
        <f t="shared" ca="1" si="24"/>
        <v>6.5000000000000002E-2</v>
      </c>
      <c r="Z23" s="18">
        <f t="shared" ca="1" si="53"/>
        <v>17</v>
      </c>
      <c r="AA23" s="57">
        <f t="shared" ca="1" si="25"/>
        <v>2983.3669031539644</v>
      </c>
      <c r="AB23" s="57">
        <f t="shared" ca="1" si="62"/>
        <v>2082.1355121736556</v>
      </c>
      <c r="AC23" s="37">
        <f t="shared" ca="1" si="5"/>
        <v>5065.5024153276199</v>
      </c>
      <c r="AD23" s="19">
        <f t="shared" ca="1" si="54"/>
        <v>381410.88149813632</v>
      </c>
      <c r="AE23" s="16">
        <f t="shared" ca="1" si="26"/>
        <v>0</v>
      </c>
      <c r="AF23" s="26"/>
      <c r="AH23" s="169">
        <f t="shared" ca="1" si="27"/>
        <v>6.5000000000000002E-2</v>
      </c>
      <c r="AI23" s="18">
        <f t="shared" ca="1" si="55"/>
        <v>17</v>
      </c>
      <c r="AJ23" s="57">
        <f t="shared" ca="1" si="28"/>
        <v>2983.3669031539644</v>
      </c>
      <c r="AK23" s="57">
        <f t="shared" ca="1" si="6"/>
        <v>2082.1355121736556</v>
      </c>
      <c r="AL23" s="37">
        <f t="shared" ca="1" si="7"/>
        <v>5065.5024153276199</v>
      </c>
      <c r="AM23" s="19">
        <f t="shared" ca="1" si="29"/>
        <v>381410.88149813632</v>
      </c>
      <c r="AN23" s="16">
        <f t="shared" ca="1" si="30"/>
        <v>0</v>
      </c>
      <c r="AO23" s="26"/>
      <c r="AQ23" s="169">
        <f t="shared" ca="1" si="8"/>
        <v>6.5000000000000002E-2</v>
      </c>
      <c r="AR23" s="18">
        <f t="shared" ca="1" si="56"/>
        <v>17</v>
      </c>
      <c r="AS23" s="57">
        <f t="shared" ca="1" si="31"/>
        <v>2983.3669031539644</v>
      </c>
      <c r="AT23" s="57">
        <f t="shared" ca="1" si="9"/>
        <v>2082.1355121736556</v>
      </c>
      <c r="AU23" s="37">
        <f t="shared" ca="1" si="10"/>
        <v>5065.5024153276199</v>
      </c>
      <c r="AV23" s="19">
        <f t="shared" ca="1" si="32"/>
        <v>381410.88149813632</v>
      </c>
      <c r="AW23" s="16">
        <f t="shared" ca="1" si="33"/>
        <v>0</v>
      </c>
      <c r="AX23" s="26"/>
      <c r="AZ23" s="169">
        <f t="shared" ca="1" si="34"/>
        <v>6.5000000000000002E-2</v>
      </c>
      <c r="BA23" s="18">
        <f t="shared" ca="1" si="57"/>
        <v>17</v>
      </c>
      <c r="BB23" s="57">
        <f t="shared" ca="1" si="35"/>
        <v>2983.3669031539644</v>
      </c>
      <c r="BC23" s="57">
        <f t="shared" ca="1" si="11"/>
        <v>2082.1355121736556</v>
      </c>
      <c r="BD23" s="37">
        <f t="shared" ca="1" si="12"/>
        <v>5065.5024153276199</v>
      </c>
      <c r="BE23" s="19">
        <f t="shared" ca="1" si="36"/>
        <v>381410.88149813632</v>
      </c>
      <c r="BF23" s="16">
        <f t="shared" ca="1" si="37"/>
        <v>0</v>
      </c>
      <c r="BG23" s="26"/>
      <c r="BI23" s="169">
        <f t="shared" ca="1" si="38"/>
        <v>6.5000000000000002E-2</v>
      </c>
      <c r="BJ23" s="18">
        <f t="shared" ca="1" si="58"/>
        <v>17</v>
      </c>
      <c r="BK23" s="57">
        <f t="shared" ca="1" si="39"/>
        <v>2983.3669031539644</v>
      </c>
      <c r="BL23" s="57">
        <f t="shared" ca="1" si="13"/>
        <v>2082.1355121736556</v>
      </c>
      <c r="BM23" s="37">
        <f t="shared" ca="1" si="14"/>
        <v>5065.5024153276199</v>
      </c>
      <c r="BN23" s="19">
        <f t="shared" ca="1" si="40"/>
        <v>381410.88149813632</v>
      </c>
      <c r="BO23" s="16">
        <f t="shared" ca="1" si="41"/>
        <v>0</v>
      </c>
      <c r="BP23" s="26"/>
      <c r="BR23" s="169">
        <f t="shared" ca="1" si="42"/>
        <v>6.5000000000000002E-2</v>
      </c>
      <c r="BS23" s="18">
        <f t="shared" ca="1" si="59"/>
        <v>17</v>
      </c>
      <c r="BT23" s="57">
        <f t="shared" ca="1" si="43"/>
        <v>2983.3669031539644</v>
      </c>
      <c r="BU23" s="57">
        <f t="shared" ca="1" si="15"/>
        <v>2082.1355121736556</v>
      </c>
      <c r="BV23" s="37">
        <f t="shared" ca="1" si="16"/>
        <v>5065.5024153276199</v>
      </c>
      <c r="BW23" s="19">
        <f t="shared" ca="1" si="44"/>
        <v>381410.88149813632</v>
      </c>
      <c r="BX23" s="16">
        <f t="shared" ca="1" si="45"/>
        <v>0</v>
      </c>
      <c r="CA23" s="169">
        <f t="shared" ca="1" si="46"/>
        <v>6.5000000000000002E-2</v>
      </c>
      <c r="CB23" s="18">
        <f t="shared" ca="1" si="60"/>
        <v>17</v>
      </c>
      <c r="CC23" s="57">
        <f t="shared" ca="1" si="47"/>
        <v>2983.3669031539644</v>
      </c>
      <c r="CD23" s="57">
        <f t="shared" ca="1" si="17"/>
        <v>2082.1355121736556</v>
      </c>
      <c r="CE23" s="37">
        <f t="shared" ca="1" si="18"/>
        <v>5065.5024153276199</v>
      </c>
      <c r="CF23" s="19">
        <f t="shared" ca="1" si="48"/>
        <v>381410.88149813632</v>
      </c>
      <c r="CG23" s="16">
        <f t="shared" ca="1" si="49"/>
        <v>0</v>
      </c>
    </row>
    <row r="24" spans="1:85" x14ac:dyDescent="0.3">
      <c r="A24" s="2" t="s">
        <v>34</v>
      </c>
      <c r="B24" s="197">
        <f t="shared" ref="B24:B26" si="63">$B$18+C24</f>
        <v>9.9000000000000005E-2</v>
      </c>
      <c r="C24" s="62">
        <v>0.05</v>
      </c>
      <c r="D24" s="62"/>
      <c r="E24" s="38" t="s">
        <v>38</v>
      </c>
      <c r="F24" s="200">
        <f t="shared" ref="F24:F25" si="64">$B$16+C24</f>
        <v>9.2799999999999994E-2</v>
      </c>
      <c r="G24" s="38"/>
      <c r="H24" s="27">
        <f t="shared" ca="1" si="50"/>
        <v>18</v>
      </c>
      <c r="I24" s="28">
        <f t="shared" ca="1" si="19"/>
        <v>778.28892506812076</v>
      </c>
      <c r="J24" s="28">
        <f t="shared" ca="1" si="0"/>
        <v>254.07105651591243</v>
      </c>
      <c r="K24" s="29">
        <f t="shared" ca="1" si="1"/>
        <v>1032.3599815840332</v>
      </c>
      <c r="L24" s="28">
        <f t="shared" ca="1" si="20"/>
        <v>86331.787594673282</v>
      </c>
      <c r="M24" s="54"/>
      <c r="N24" s="54"/>
      <c r="P24" s="169">
        <f t="shared" ca="1" si="21"/>
        <v>6.5000000000000002E-2</v>
      </c>
      <c r="Q24" s="18">
        <f t="shared" ca="1" si="51"/>
        <v>18</v>
      </c>
      <c r="R24" s="57">
        <f t="shared" ca="1" si="22"/>
        <v>2999.5268072127146</v>
      </c>
      <c r="S24" s="57">
        <f t="shared" ca="1" si="2"/>
        <v>2065.9756081149053</v>
      </c>
      <c r="T24" s="37">
        <f t="shared" ca="1" si="3"/>
        <v>5065.5024153276199</v>
      </c>
      <c r="U24" s="19">
        <f t="shared" ca="1" si="52"/>
        <v>378411.35469092359</v>
      </c>
      <c r="V24" s="16">
        <f t="shared" ca="1" si="61"/>
        <v>4033.1424337435865</v>
      </c>
      <c r="W24" s="26"/>
      <c r="Y24" s="169">
        <f t="shared" ca="1" si="24"/>
        <v>6.5000000000000002E-2</v>
      </c>
      <c r="Z24" s="18">
        <f t="shared" ca="1" si="53"/>
        <v>18</v>
      </c>
      <c r="AA24" s="57">
        <f t="shared" ca="1" si="25"/>
        <v>2999.5268072127146</v>
      </c>
      <c r="AB24" s="57">
        <f t="shared" ca="1" si="62"/>
        <v>2065.9756081149053</v>
      </c>
      <c r="AC24" s="37">
        <f t="shared" ca="1" si="5"/>
        <v>5065.5024153276199</v>
      </c>
      <c r="AD24" s="19">
        <f t="shared" ca="1" si="54"/>
        <v>378411.35469092359</v>
      </c>
      <c r="AE24" s="16">
        <f t="shared" ca="1" si="26"/>
        <v>0</v>
      </c>
      <c r="AF24" s="26"/>
      <c r="AH24" s="169">
        <f t="shared" ca="1" si="27"/>
        <v>6.5000000000000002E-2</v>
      </c>
      <c r="AI24" s="18">
        <f t="shared" ca="1" si="55"/>
        <v>18</v>
      </c>
      <c r="AJ24" s="57">
        <f t="shared" ca="1" si="28"/>
        <v>2999.5268072127146</v>
      </c>
      <c r="AK24" s="57">
        <f t="shared" ca="1" si="6"/>
        <v>2065.9756081149053</v>
      </c>
      <c r="AL24" s="37">
        <f t="shared" ca="1" si="7"/>
        <v>5065.5024153276199</v>
      </c>
      <c r="AM24" s="19">
        <f t="shared" ca="1" si="29"/>
        <v>378411.35469092359</v>
      </c>
      <c r="AN24" s="16">
        <f t="shared" ca="1" si="30"/>
        <v>0</v>
      </c>
      <c r="AO24" s="26"/>
      <c r="AQ24" s="169">
        <f t="shared" ca="1" si="8"/>
        <v>6.5000000000000002E-2</v>
      </c>
      <c r="AR24" s="18">
        <f t="shared" ca="1" si="56"/>
        <v>18</v>
      </c>
      <c r="AS24" s="57">
        <f t="shared" ca="1" si="31"/>
        <v>2999.5268072127146</v>
      </c>
      <c r="AT24" s="57">
        <f t="shared" ca="1" si="9"/>
        <v>2065.9756081149053</v>
      </c>
      <c r="AU24" s="37">
        <f t="shared" ca="1" si="10"/>
        <v>5065.5024153276199</v>
      </c>
      <c r="AV24" s="19">
        <f t="shared" ca="1" si="32"/>
        <v>378411.35469092359</v>
      </c>
      <c r="AW24" s="16">
        <f t="shared" ca="1" si="33"/>
        <v>0</v>
      </c>
      <c r="AX24" s="26"/>
      <c r="AZ24" s="169">
        <f t="shared" ca="1" si="34"/>
        <v>6.5000000000000002E-2</v>
      </c>
      <c r="BA24" s="18">
        <f t="shared" ca="1" si="57"/>
        <v>18</v>
      </c>
      <c r="BB24" s="57">
        <f t="shared" ca="1" si="35"/>
        <v>2999.5268072127146</v>
      </c>
      <c r="BC24" s="57">
        <f t="shared" ca="1" si="11"/>
        <v>2065.9756081149053</v>
      </c>
      <c r="BD24" s="37">
        <f t="shared" ca="1" si="12"/>
        <v>5065.5024153276199</v>
      </c>
      <c r="BE24" s="19">
        <f t="shared" ca="1" si="36"/>
        <v>378411.35469092359</v>
      </c>
      <c r="BF24" s="16">
        <f t="shared" ca="1" si="37"/>
        <v>0</v>
      </c>
      <c r="BG24" s="26"/>
      <c r="BI24" s="169">
        <f t="shared" ca="1" si="38"/>
        <v>6.5000000000000002E-2</v>
      </c>
      <c r="BJ24" s="18">
        <f t="shared" ca="1" si="58"/>
        <v>18</v>
      </c>
      <c r="BK24" s="57">
        <f t="shared" ca="1" si="39"/>
        <v>2999.5268072127146</v>
      </c>
      <c r="BL24" s="57">
        <f t="shared" ca="1" si="13"/>
        <v>2065.9756081149053</v>
      </c>
      <c r="BM24" s="37">
        <f t="shared" ca="1" si="14"/>
        <v>5065.5024153276199</v>
      </c>
      <c r="BN24" s="19">
        <f t="shared" ca="1" si="40"/>
        <v>378411.35469092359</v>
      </c>
      <c r="BO24" s="16">
        <f t="shared" ca="1" si="41"/>
        <v>0</v>
      </c>
      <c r="BP24" s="26"/>
      <c r="BR24" s="169">
        <f t="shared" ca="1" si="42"/>
        <v>6.5000000000000002E-2</v>
      </c>
      <c r="BS24" s="18">
        <f t="shared" ca="1" si="59"/>
        <v>18</v>
      </c>
      <c r="BT24" s="57">
        <f t="shared" ca="1" si="43"/>
        <v>2999.5268072127146</v>
      </c>
      <c r="BU24" s="57">
        <f t="shared" ca="1" si="15"/>
        <v>2065.9756081149053</v>
      </c>
      <c r="BV24" s="37">
        <f t="shared" ca="1" si="16"/>
        <v>5065.5024153276199</v>
      </c>
      <c r="BW24" s="19">
        <f t="shared" ca="1" si="44"/>
        <v>378411.35469092359</v>
      </c>
      <c r="BX24" s="16">
        <f t="shared" ca="1" si="45"/>
        <v>0</v>
      </c>
      <c r="CA24" s="169">
        <f t="shared" ca="1" si="46"/>
        <v>6.5000000000000002E-2</v>
      </c>
      <c r="CB24" s="18">
        <f t="shared" ca="1" si="60"/>
        <v>18</v>
      </c>
      <c r="CC24" s="57">
        <f t="shared" ca="1" si="47"/>
        <v>2999.5268072127146</v>
      </c>
      <c r="CD24" s="57">
        <f t="shared" ca="1" si="17"/>
        <v>2065.9756081149053</v>
      </c>
      <c r="CE24" s="37">
        <f t="shared" ca="1" si="18"/>
        <v>5065.5024153276199</v>
      </c>
      <c r="CF24" s="19">
        <f t="shared" ca="1" si="48"/>
        <v>378411.35469092359</v>
      </c>
      <c r="CG24" s="16">
        <f t="shared" ca="1" si="49"/>
        <v>0</v>
      </c>
    </row>
    <row r="25" spans="1:85" x14ac:dyDescent="0.3">
      <c r="A25" s="2" t="s">
        <v>35</v>
      </c>
      <c r="B25" s="197">
        <f t="shared" si="63"/>
        <v>0.14900000000000002</v>
      </c>
      <c r="C25" s="62">
        <v>0.1</v>
      </c>
      <c r="D25" s="62"/>
      <c r="E25" s="38" t="s">
        <v>39</v>
      </c>
      <c r="F25" s="200">
        <f t="shared" si="64"/>
        <v>0.14280000000000001</v>
      </c>
      <c r="G25" s="38"/>
      <c r="H25" s="27">
        <f t="shared" ca="1" si="50"/>
        <v>19</v>
      </c>
      <c r="I25" s="28">
        <f t="shared" ca="1" si="19"/>
        <v>780.55893443290279</v>
      </c>
      <c r="J25" s="28">
        <f t="shared" ca="1" si="0"/>
        <v>251.8010471511304</v>
      </c>
      <c r="K25" s="29">
        <f t="shared" ca="1" si="1"/>
        <v>1032.3599815840332</v>
      </c>
      <c r="L25" s="28">
        <f t="shared" ca="1" si="20"/>
        <v>85551.228660240376</v>
      </c>
      <c r="M25" s="54"/>
      <c r="N25" s="54"/>
      <c r="P25" s="169">
        <f t="shared" ca="1" si="21"/>
        <v>6.5000000000000002E-2</v>
      </c>
      <c r="Q25" s="18">
        <f t="shared" ca="1" si="51"/>
        <v>19</v>
      </c>
      <c r="R25" s="57">
        <f t="shared" ca="1" si="22"/>
        <v>3015.774244085118</v>
      </c>
      <c r="S25" s="57">
        <f t="shared" ca="1" si="2"/>
        <v>2049.7281712425029</v>
      </c>
      <c r="T25" s="37">
        <f t="shared" ca="1" si="3"/>
        <v>5065.5024153276208</v>
      </c>
      <c r="U25" s="19">
        <f t="shared" ca="1" si="52"/>
        <v>375395.58044683846</v>
      </c>
      <c r="V25" s="16">
        <f t="shared" ca="1" si="61"/>
        <v>4033.1424337435874</v>
      </c>
      <c r="W25" s="26"/>
      <c r="Y25" s="169">
        <f t="shared" ca="1" si="24"/>
        <v>6.5000000000000002E-2</v>
      </c>
      <c r="Z25" s="18">
        <f t="shared" ca="1" si="53"/>
        <v>19</v>
      </c>
      <c r="AA25" s="57">
        <f t="shared" ca="1" si="25"/>
        <v>3015.774244085118</v>
      </c>
      <c r="AB25" s="57">
        <f t="shared" ca="1" si="62"/>
        <v>2049.7281712425029</v>
      </c>
      <c r="AC25" s="37">
        <f t="shared" ca="1" si="5"/>
        <v>5065.5024153276208</v>
      </c>
      <c r="AD25" s="19">
        <f t="shared" ca="1" si="54"/>
        <v>375395.58044683846</v>
      </c>
      <c r="AE25" s="16">
        <f t="shared" ca="1" si="26"/>
        <v>0</v>
      </c>
      <c r="AF25" s="26"/>
      <c r="AH25" s="169">
        <f t="shared" ca="1" si="27"/>
        <v>6.5000000000000002E-2</v>
      </c>
      <c r="AI25" s="18">
        <f t="shared" ca="1" si="55"/>
        <v>19</v>
      </c>
      <c r="AJ25" s="57">
        <f t="shared" ca="1" si="28"/>
        <v>3015.774244085118</v>
      </c>
      <c r="AK25" s="57">
        <f t="shared" ca="1" si="6"/>
        <v>2049.7281712425029</v>
      </c>
      <c r="AL25" s="37">
        <f t="shared" ca="1" si="7"/>
        <v>5065.5024153276208</v>
      </c>
      <c r="AM25" s="19">
        <f t="shared" ca="1" si="29"/>
        <v>375395.58044683846</v>
      </c>
      <c r="AN25" s="16">
        <f t="shared" ca="1" si="30"/>
        <v>0</v>
      </c>
      <c r="AO25" s="26"/>
      <c r="AQ25" s="169">
        <f t="shared" ca="1" si="8"/>
        <v>6.5000000000000002E-2</v>
      </c>
      <c r="AR25" s="18">
        <f t="shared" ca="1" si="56"/>
        <v>19</v>
      </c>
      <c r="AS25" s="57">
        <f t="shared" ca="1" si="31"/>
        <v>3015.774244085118</v>
      </c>
      <c r="AT25" s="57">
        <f t="shared" ca="1" si="9"/>
        <v>2049.7281712425029</v>
      </c>
      <c r="AU25" s="37">
        <f t="shared" ca="1" si="10"/>
        <v>5065.5024153276208</v>
      </c>
      <c r="AV25" s="19">
        <f t="shared" ca="1" si="32"/>
        <v>375395.58044683846</v>
      </c>
      <c r="AW25" s="16">
        <f t="shared" ca="1" si="33"/>
        <v>0</v>
      </c>
      <c r="AX25" s="26"/>
      <c r="AZ25" s="169">
        <f t="shared" ca="1" si="34"/>
        <v>6.5000000000000002E-2</v>
      </c>
      <c r="BA25" s="18">
        <f t="shared" ca="1" si="57"/>
        <v>19</v>
      </c>
      <c r="BB25" s="57">
        <f t="shared" ca="1" si="35"/>
        <v>3015.774244085118</v>
      </c>
      <c r="BC25" s="57">
        <f t="shared" ca="1" si="11"/>
        <v>2049.7281712425029</v>
      </c>
      <c r="BD25" s="37">
        <f t="shared" ca="1" si="12"/>
        <v>5065.5024153276208</v>
      </c>
      <c r="BE25" s="19">
        <f t="shared" ca="1" si="36"/>
        <v>375395.58044683846</v>
      </c>
      <c r="BF25" s="16">
        <f t="shared" ca="1" si="37"/>
        <v>0</v>
      </c>
      <c r="BG25" s="26"/>
      <c r="BI25" s="169">
        <f t="shared" ca="1" si="38"/>
        <v>6.5000000000000002E-2</v>
      </c>
      <c r="BJ25" s="18">
        <f t="shared" ca="1" si="58"/>
        <v>19</v>
      </c>
      <c r="BK25" s="57">
        <f t="shared" ca="1" si="39"/>
        <v>3015.774244085118</v>
      </c>
      <c r="BL25" s="57">
        <f t="shared" ca="1" si="13"/>
        <v>2049.7281712425029</v>
      </c>
      <c r="BM25" s="37">
        <f t="shared" ca="1" si="14"/>
        <v>5065.5024153276208</v>
      </c>
      <c r="BN25" s="19">
        <f t="shared" ca="1" si="40"/>
        <v>375395.58044683846</v>
      </c>
      <c r="BO25" s="16">
        <f t="shared" ca="1" si="41"/>
        <v>0</v>
      </c>
      <c r="BP25" s="26"/>
      <c r="BR25" s="169">
        <f t="shared" ca="1" si="42"/>
        <v>6.5000000000000002E-2</v>
      </c>
      <c r="BS25" s="18">
        <f t="shared" ca="1" si="59"/>
        <v>19</v>
      </c>
      <c r="BT25" s="57">
        <f t="shared" ca="1" si="43"/>
        <v>3015.774244085118</v>
      </c>
      <c r="BU25" s="57">
        <f t="shared" ca="1" si="15"/>
        <v>2049.7281712425029</v>
      </c>
      <c r="BV25" s="37">
        <f t="shared" ca="1" si="16"/>
        <v>5065.5024153276208</v>
      </c>
      <c r="BW25" s="19">
        <f t="shared" ca="1" si="44"/>
        <v>375395.58044683846</v>
      </c>
      <c r="BX25" s="16">
        <f t="shared" ca="1" si="45"/>
        <v>0</v>
      </c>
      <c r="CA25" s="169">
        <f t="shared" ca="1" si="46"/>
        <v>6.5000000000000002E-2</v>
      </c>
      <c r="CB25" s="18">
        <f t="shared" ca="1" si="60"/>
        <v>19</v>
      </c>
      <c r="CC25" s="57">
        <f t="shared" ca="1" si="47"/>
        <v>3015.774244085118</v>
      </c>
      <c r="CD25" s="57">
        <f t="shared" ca="1" si="17"/>
        <v>2049.7281712425029</v>
      </c>
      <c r="CE25" s="37">
        <f t="shared" ca="1" si="18"/>
        <v>5065.5024153276208</v>
      </c>
      <c r="CF25" s="19">
        <f t="shared" ca="1" si="48"/>
        <v>375395.58044683846</v>
      </c>
      <c r="CG25" s="16">
        <f t="shared" ca="1" si="49"/>
        <v>0</v>
      </c>
    </row>
    <row r="26" spans="1:85" x14ac:dyDescent="0.3">
      <c r="A26" s="2" t="s">
        <v>36</v>
      </c>
      <c r="B26" s="197">
        <f t="shared" si="63"/>
        <v>0.19900000000000001</v>
      </c>
      <c r="C26" s="62">
        <v>0.15</v>
      </c>
      <c r="D26" s="62"/>
      <c r="E26" s="38" t="s">
        <v>40</v>
      </c>
      <c r="F26" s="200">
        <f>$B$16+C26</f>
        <v>0.1928</v>
      </c>
      <c r="G26" s="38"/>
      <c r="H26" s="27">
        <f t="shared" ca="1" si="50"/>
        <v>20</v>
      </c>
      <c r="I26" s="28">
        <f t="shared" ca="1" si="19"/>
        <v>782.83556465833215</v>
      </c>
      <c r="J26" s="28">
        <f t="shared" ca="1" si="0"/>
        <v>249.5244169257011</v>
      </c>
      <c r="K26" s="29">
        <f t="shared" ca="1" si="1"/>
        <v>1032.3599815840332</v>
      </c>
      <c r="L26" s="28">
        <f t="shared" ca="1" si="20"/>
        <v>84768.39309558204</v>
      </c>
      <c r="M26" s="54"/>
      <c r="N26" s="54"/>
      <c r="P26" s="169">
        <f t="shared" ca="1" si="21"/>
        <v>6.5000000000000002E-2</v>
      </c>
      <c r="Q26" s="18">
        <f t="shared" ca="1" si="51"/>
        <v>20</v>
      </c>
      <c r="R26" s="57">
        <f t="shared" ca="1" si="22"/>
        <v>3032.1096879072447</v>
      </c>
      <c r="S26" s="57">
        <f t="shared" ca="1" si="2"/>
        <v>2033.392727420375</v>
      </c>
      <c r="T26" s="37">
        <f t="shared" ca="1" si="3"/>
        <v>5065.5024153276199</v>
      </c>
      <c r="U26" s="19">
        <f t="shared" ca="1" si="52"/>
        <v>372363.47075893119</v>
      </c>
      <c r="V26" s="16">
        <f t="shared" ca="1" si="61"/>
        <v>4033.1424337435865</v>
      </c>
      <c r="W26" s="26"/>
      <c r="Y26" s="169">
        <f t="shared" ca="1" si="24"/>
        <v>6.5000000000000002E-2</v>
      </c>
      <c r="Z26" s="18">
        <f t="shared" ca="1" si="53"/>
        <v>20</v>
      </c>
      <c r="AA26" s="57">
        <f t="shared" ca="1" si="25"/>
        <v>3032.1096879072447</v>
      </c>
      <c r="AB26" s="57">
        <f t="shared" ca="1" si="62"/>
        <v>2033.392727420375</v>
      </c>
      <c r="AC26" s="37">
        <f t="shared" ca="1" si="5"/>
        <v>5065.5024153276199</v>
      </c>
      <c r="AD26" s="19">
        <f t="shared" ca="1" si="54"/>
        <v>372363.47075893119</v>
      </c>
      <c r="AE26" s="16">
        <f t="shared" ca="1" si="26"/>
        <v>0</v>
      </c>
      <c r="AF26" s="26"/>
      <c r="AH26" s="169">
        <f t="shared" ca="1" si="27"/>
        <v>6.5000000000000002E-2</v>
      </c>
      <c r="AI26" s="18">
        <f t="shared" ca="1" si="55"/>
        <v>20</v>
      </c>
      <c r="AJ26" s="57">
        <f t="shared" ca="1" si="28"/>
        <v>3032.1096879072447</v>
      </c>
      <c r="AK26" s="57">
        <f t="shared" ca="1" si="6"/>
        <v>2033.392727420375</v>
      </c>
      <c r="AL26" s="37">
        <f t="shared" ca="1" si="7"/>
        <v>5065.5024153276199</v>
      </c>
      <c r="AM26" s="19">
        <f t="shared" ca="1" si="29"/>
        <v>372363.47075893119</v>
      </c>
      <c r="AN26" s="16">
        <f t="shared" ca="1" si="30"/>
        <v>0</v>
      </c>
      <c r="AO26" s="26"/>
      <c r="AQ26" s="169">
        <f t="shared" ca="1" si="8"/>
        <v>6.5000000000000002E-2</v>
      </c>
      <c r="AR26" s="18">
        <f t="shared" ca="1" si="56"/>
        <v>20</v>
      </c>
      <c r="AS26" s="57">
        <f t="shared" ca="1" si="31"/>
        <v>3032.1096879072447</v>
      </c>
      <c r="AT26" s="57">
        <f t="shared" ca="1" si="9"/>
        <v>2033.392727420375</v>
      </c>
      <c r="AU26" s="37">
        <f t="shared" ca="1" si="10"/>
        <v>5065.5024153276199</v>
      </c>
      <c r="AV26" s="19">
        <f t="shared" ca="1" si="32"/>
        <v>372363.47075893119</v>
      </c>
      <c r="AW26" s="16">
        <f t="shared" ca="1" si="33"/>
        <v>0</v>
      </c>
      <c r="AX26" s="26"/>
      <c r="AZ26" s="169">
        <f t="shared" ca="1" si="34"/>
        <v>6.5000000000000002E-2</v>
      </c>
      <c r="BA26" s="18">
        <f t="shared" ca="1" si="57"/>
        <v>20</v>
      </c>
      <c r="BB26" s="57">
        <f t="shared" ca="1" si="35"/>
        <v>3032.1096879072447</v>
      </c>
      <c r="BC26" s="57">
        <f t="shared" ca="1" si="11"/>
        <v>2033.392727420375</v>
      </c>
      <c r="BD26" s="37">
        <f t="shared" ca="1" si="12"/>
        <v>5065.5024153276199</v>
      </c>
      <c r="BE26" s="19">
        <f t="shared" ca="1" si="36"/>
        <v>372363.47075893119</v>
      </c>
      <c r="BF26" s="16">
        <f t="shared" ca="1" si="37"/>
        <v>0</v>
      </c>
      <c r="BG26" s="26"/>
      <c r="BI26" s="169">
        <f t="shared" ca="1" si="38"/>
        <v>6.5000000000000002E-2</v>
      </c>
      <c r="BJ26" s="18">
        <f t="shared" ca="1" si="58"/>
        <v>20</v>
      </c>
      <c r="BK26" s="57">
        <f t="shared" ca="1" si="39"/>
        <v>3032.1096879072447</v>
      </c>
      <c r="BL26" s="57">
        <f t="shared" ca="1" si="13"/>
        <v>2033.392727420375</v>
      </c>
      <c r="BM26" s="37">
        <f t="shared" ca="1" si="14"/>
        <v>5065.5024153276199</v>
      </c>
      <c r="BN26" s="19">
        <f t="shared" ca="1" si="40"/>
        <v>372363.47075893119</v>
      </c>
      <c r="BO26" s="16">
        <f t="shared" ca="1" si="41"/>
        <v>0</v>
      </c>
      <c r="BP26" s="26"/>
      <c r="BR26" s="169">
        <f t="shared" ca="1" si="42"/>
        <v>6.5000000000000002E-2</v>
      </c>
      <c r="BS26" s="18">
        <f t="shared" ca="1" si="59"/>
        <v>20</v>
      </c>
      <c r="BT26" s="57">
        <f t="shared" ca="1" si="43"/>
        <v>3032.1096879072447</v>
      </c>
      <c r="BU26" s="57">
        <f t="shared" ca="1" si="15"/>
        <v>2033.392727420375</v>
      </c>
      <c r="BV26" s="37">
        <f t="shared" ca="1" si="16"/>
        <v>5065.5024153276199</v>
      </c>
      <c r="BW26" s="19">
        <f t="shared" ca="1" si="44"/>
        <v>372363.47075893119</v>
      </c>
      <c r="BX26" s="16">
        <f t="shared" ca="1" si="45"/>
        <v>0</v>
      </c>
      <c r="CA26" s="169">
        <f t="shared" ca="1" si="46"/>
        <v>6.5000000000000002E-2</v>
      </c>
      <c r="CB26" s="18">
        <f t="shared" ca="1" si="60"/>
        <v>20</v>
      </c>
      <c r="CC26" s="57">
        <f t="shared" ca="1" si="47"/>
        <v>3032.1096879072447</v>
      </c>
      <c r="CD26" s="57">
        <f t="shared" ca="1" si="17"/>
        <v>2033.392727420375</v>
      </c>
      <c r="CE26" s="37">
        <f t="shared" ca="1" si="18"/>
        <v>5065.5024153276199</v>
      </c>
      <c r="CF26" s="19">
        <f t="shared" ca="1" si="48"/>
        <v>372363.47075893119</v>
      </c>
      <c r="CG26" s="16">
        <f t="shared" ca="1" si="49"/>
        <v>0</v>
      </c>
    </row>
    <row r="27" spans="1:85" x14ac:dyDescent="0.3">
      <c r="A27" s="2" t="s">
        <v>146</v>
      </c>
      <c r="B27" s="197">
        <f>$B$18+$B$19+C27</f>
        <v>0.1011</v>
      </c>
      <c r="C27" s="188">
        <f>Symulacja!F38</f>
        <v>0.05</v>
      </c>
      <c r="D27" s="206">
        <f>IF(C13="PLN",C27,Symulacja!F39)</f>
        <v>0.05</v>
      </c>
      <c r="E27" s="99" t="s">
        <v>147</v>
      </c>
      <c r="F27" s="200">
        <f>$F$20+D27</f>
        <v>8.5000000000000006E-2</v>
      </c>
      <c r="H27" s="27">
        <f t="shared" ca="1" si="50"/>
        <v>21</v>
      </c>
      <c r="I27" s="28">
        <f t="shared" ca="1" si="19"/>
        <v>785.11883505525225</v>
      </c>
      <c r="J27" s="28">
        <f t="shared" ca="1" si="0"/>
        <v>247.24114652878097</v>
      </c>
      <c r="K27" s="29">
        <f t="shared" ca="1" si="1"/>
        <v>1032.3599815840332</v>
      </c>
      <c r="L27" s="28">
        <f t="shared" ca="1" si="20"/>
        <v>83983.274260526785</v>
      </c>
      <c r="M27" s="54"/>
      <c r="N27" s="54"/>
      <c r="P27" s="169">
        <f t="shared" ca="1" si="21"/>
        <v>6.5000000000000002E-2</v>
      </c>
      <c r="Q27" s="18">
        <f t="shared" ca="1" si="51"/>
        <v>21</v>
      </c>
      <c r="R27" s="57">
        <f t="shared" ca="1" si="22"/>
        <v>3048.5336153834096</v>
      </c>
      <c r="S27" s="57">
        <f t="shared" ca="1" si="2"/>
        <v>2016.9687999442106</v>
      </c>
      <c r="T27" s="37">
        <f t="shared" ca="1" si="3"/>
        <v>5065.5024153276199</v>
      </c>
      <c r="U27" s="19">
        <f t="shared" ca="1" si="52"/>
        <v>369314.93714354775</v>
      </c>
      <c r="V27" s="16">
        <f t="shared" ca="1" si="61"/>
        <v>4033.1424337435865</v>
      </c>
      <c r="W27" s="26"/>
      <c r="Y27" s="169">
        <f t="shared" ca="1" si="24"/>
        <v>6.5000000000000002E-2</v>
      </c>
      <c r="Z27" s="18">
        <f t="shared" ca="1" si="53"/>
        <v>21</v>
      </c>
      <c r="AA27" s="57">
        <f t="shared" ca="1" si="25"/>
        <v>3048.5336153834096</v>
      </c>
      <c r="AB27" s="57">
        <f t="shared" ca="1" si="62"/>
        <v>2016.9687999442106</v>
      </c>
      <c r="AC27" s="37">
        <f t="shared" ca="1" si="5"/>
        <v>5065.5024153276199</v>
      </c>
      <c r="AD27" s="19">
        <f t="shared" ca="1" si="54"/>
        <v>369314.93714354775</v>
      </c>
      <c r="AE27" s="16">
        <f t="shared" ca="1" si="26"/>
        <v>0</v>
      </c>
      <c r="AF27" s="26"/>
      <c r="AH27" s="169">
        <f t="shared" ca="1" si="27"/>
        <v>6.5000000000000002E-2</v>
      </c>
      <c r="AI27" s="18">
        <f t="shared" ca="1" si="55"/>
        <v>21</v>
      </c>
      <c r="AJ27" s="57">
        <f t="shared" ca="1" si="28"/>
        <v>3048.5336153834096</v>
      </c>
      <c r="AK27" s="57">
        <f t="shared" ca="1" si="6"/>
        <v>2016.9687999442106</v>
      </c>
      <c r="AL27" s="37">
        <f t="shared" ca="1" si="7"/>
        <v>5065.5024153276199</v>
      </c>
      <c r="AM27" s="19">
        <f t="shared" ca="1" si="29"/>
        <v>369314.93714354775</v>
      </c>
      <c r="AN27" s="16">
        <f t="shared" ca="1" si="30"/>
        <v>0</v>
      </c>
      <c r="AO27" s="26"/>
      <c r="AQ27" s="169">
        <f t="shared" ca="1" si="8"/>
        <v>6.5000000000000002E-2</v>
      </c>
      <c r="AR27" s="18">
        <f t="shared" ca="1" si="56"/>
        <v>21</v>
      </c>
      <c r="AS27" s="57">
        <f t="shared" ca="1" si="31"/>
        <v>3048.5336153834096</v>
      </c>
      <c r="AT27" s="57">
        <f t="shared" ca="1" si="9"/>
        <v>2016.9687999442106</v>
      </c>
      <c r="AU27" s="37">
        <f t="shared" ca="1" si="10"/>
        <v>5065.5024153276199</v>
      </c>
      <c r="AV27" s="19">
        <f t="shared" ca="1" si="32"/>
        <v>369314.93714354775</v>
      </c>
      <c r="AW27" s="16">
        <f t="shared" ca="1" si="33"/>
        <v>0</v>
      </c>
      <c r="AX27" s="26"/>
      <c r="AZ27" s="169">
        <f t="shared" ca="1" si="34"/>
        <v>6.5000000000000002E-2</v>
      </c>
      <c r="BA27" s="18">
        <f t="shared" ca="1" si="57"/>
        <v>21</v>
      </c>
      <c r="BB27" s="57">
        <f t="shared" ca="1" si="35"/>
        <v>3048.5336153834096</v>
      </c>
      <c r="BC27" s="57">
        <f t="shared" ca="1" si="11"/>
        <v>2016.9687999442106</v>
      </c>
      <c r="BD27" s="37">
        <f t="shared" ca="1" si="12"/>
        <v>5065.5024153276199</v>
      </c>
      <c r="BE27" s="19">
        <f t="shared" ca="1" si="36"/>
        <v>369314.93714354775</v>
      </c>
      <c r="BF27" s="16">
        <f t="shared" ca="1" si="37"/>
        <v>0</v>
      </c>
      <c r="BG27" s="26"/>
      <c r="BI27" s="169">
        <f t="shared" ca="1" si="38"/>
        <v>6.5000000000000002E-2</v>
      </c>
      <c r="BJ27" s="18">
        <f t="shared" ca="1" si="58"/>
        <v>21</v>
      </c>
      <c r="BK27" s="57">
        <f t="shared" ca="1" si="39"/>
        <v>3048.5336153834096</v>
      </c>
      <c r="BL27" s="57">
        <f t="shared" ca="1" si="13"/>
        <v>2016.9687999442106</v>
      </c>
      <c r="BM27" s="37">
        <f t="shared" ca="1" si="14"/>
        <v>5065.5024153276199</v>
      </c>
      <c r="BN27" s="19">
        <f t="shared" ca="1" si="40"/>
        <v>369314.93714354775</v>
      </c>
      <c r="BO27" s="16">
        <f t="shared" ca="1" si="41"/>
        <v>0</v>
      </c>
      <c r="BP27" s="26"/>
      <c r="BR27" s="169">
        <f t="shared" ca="1" si="42"/>
        <v>6.5000000000000002E-2</v>
      </c>
      <c r="BS27" s="18">
        <f t="shared" ca="1" si="59"/>
        <v>21</v>
      </c>
      <c r="BT27" s="57">
        <f t="shared" ca="1" si="43"/>
        <v>3048.5336153834096</v>
      </c>
      <c r="BU27" s="57">
        <f t="shared" ca="1" si="15"/>
        <v>2016.9687999442106</v>
      </c>
      <c r="BV27" s="37">
        <f t="shared" ca="1" si="16"/>
        <v>5065.5024153276199</v>
      </c>
      <c r="BW27" s="19">
        <f t="shared" ca="1" si="44"/>
        <v>369314.93714354775</v>
      </c>
      <c r="BX27" s="16">
        <f t="shared" ca="1" si="45"/>
        <v>0</v>
      </c>
      <c r="CA27" s="169">
        <f t="shared" ca="1" si="46"/>
        <v>6.5000000000000002E-2</v>
      </c>
      <c r="CB27" s="18">
        <f t="shared" ca="1" si="60"/>
        <v>21</v>
      </c>
      <c r="CC27" s="57">
        <f t="shared" ca="1" si="47"/>
        <v>3048.5336153834096</v>
      </c>
      <c r="CD27" s="57">
        <f t="shared" ca="1" si="17"/>
        <v>2016.9687999442106</v>
      </c>
      <c r="CE27" s="37">
        <f t="shared" ca="1" si="18"/>
        <v>5065.5024153276199</v>
      </c>
      <c r="CF27" s="19">
        <f t="shared" ca="1" si="48"/>
        <v>369314.93714354775</v>
      </c>
      <c r="CG27" s="16">
        <f t="shared" ca="1" si="49"/>
        <v>0</v>
      </c>
    </row>
    <row r="28" spans="1:85" x14ac:dyDescent="0.3">
      <c r="B28" s="211"/>
      <c r="F28" s="200"/>
      <c r="H28" s="27">
        <f t="shared" ca="1" si="50"/>
        <v>22</v>
      </c>
      <c r="I28" s="28">
        <f t="shared" ca="1" si="19"/>
        <v>787.40876499083015</v>
      </c>
      <c r="J28" s="28">
        <f t="shared" ca="1" si="0"/>
        <v>244.95121659320313</v>
      </c>
      <c r="K28" s="29">
        <f t="shared" ca="1" si="1"/>
        <v>1032.3599815840332</v>
      </c>
      <c r="L28" s="28">
        <f t="shared" ca="1" si="20"/>
        <v>83195.865495535953</v>
      </c>
      <c r="M28" s="54"/>
      <c r="N28" s="54"/>
      <c r="P28" s="169">
        <f t="shared" ca="1" si="21"/>
        <v>6.5000000000000002E-2</v>
      </c>
      <c r="Q28" s="18">
        <f t="shared" ca="1" si="51"/>
        <v>22</v>
      </c>
      <c r="R28" s="57">
        <f t="shared" ca="1" si="22"/>
        <v>3065.0465058000696</v>
      </c>
      <c r="S28" s="57">
        <f t="shared" ca="1" si="2"/>
        <v>2000.4559095275504</v>
      </c>
      <c r="T28" s="37">
        <f t="shared" ca="1" si="3"/>
        <v>5065.5024153276199</v>
      </c>
      <c r="U28" s="19">
        <f t="shared" ca="1" si="52"/>
        <v>366249.89063774771</v>
      </c>
      <c r="V28" s="16">
        <f t="shared" ca="1" si="61"/>
        <v>4033.1424337435865</v>
      </c>
      <c r="W28" s="26"/>
      <c r="Y28" s="169">
        <f t="shared" ca="1" si="24"/>
        <v>6.5000000000000002E-2</v>
      </c>
      <c r="Z28" s="18">
        <f t="shared" ca="1" si="53"/>
        <v>22</v>
      </c>
      <c r="AA28" s="57">
        <f t="shared" ca="1" si="25"/>
        <v>3065.0465058000696</v>
      </c>
      <c r="AB28" s="57">
        <f t="shared" ca="1" si="62"/>
        <v>2000.4559095275504</v>
      </c>
      <c r="AC28" s="37">
        <f t="shared" ca="1" si="5"/>
        <v>5065.5024153276199</v>
      </c>
      <c r="AD28" s="19">
        <f t="shared" ca="1" si="54"/>
        <v>366249.89063774771</v>
      </c>
      <c r="AE28" s="16">
        <f t="shared" ca="1" si="26"/>
        <v>0</v>
      </c>
      <c r="AF28" s="26"/>
      <c r="AH28" s="169">
        <f t="shared" ca="1" si="27"/>
        <v>6.5000000000000002E-2</v>
      </c>
      <c r="AI28" s="18">
        <f t="shared" ca="1" si="55"/>
        <v>22</v>
      </c>
      <c r="AJ28" s="57">
        <f t="shared" ca="1" si="28"/>
        <v>3065.0465058000696</v>
      </c>
      <c r="AK28" s="57">
        <f t="shared" ca="1" si="6"/>
        <v>2000.4559095275504</v>
      </c>
      <c r="AL28" s="37">
        <f t="shared" ca="1" si="7"/>
        <v>5065.5024153276199</v>
      </c>
      <c r="AM28" s="19">
        <f t="shared" ca="1" si="29"/>
        <v>366249.89063774771</v>
      </c>
      <c r="AN28" s="16">
        <f t="shared" ca="1" si="30"/>
        <v>0</v>
      </c>
      <c r="AO28" s="26"/>
      <c r="AQ28" s="169">
        <f t="shared" ca="1" si="8"/>
        <v>6.5000000000000002E-2</v>
      </c>
      <c r="AR28" s="18">
        <f t="shared" ca="1" si="56"/>
        <v>22</v>
      </c>
      <c r="AS28" s="57">
        <f t="shared" ca="1" si="31"/>
        <v>3065.0465058000696</v>
      </c>
      <c r="AT28" s="57">
        <f t="shared" ca="1" si="9"/>
        <v>2000.4559095275504</v>
      </c>
      <c r="AU28" s="37">
        <f t="shared" ca="1" si="10"/>
        <v>5065.5024153276199</v>
      </c>
      <c r="AV28" s="19">
        <f t="shared" ca="1" si="32"/>
        <v>366249.89063774771</v>
      </c>
      <c r="AW28" s="16">
        <f t="shared" ca="1" si="33"/>
        <v>0</v>
      </c>
      <c r="AX28" s="26"/>
      <c r="AZ28" s="169">
        <f t="shared" ca="1" si="34"/>
        <v>6.5000000000000002E-2</v>
      </c>
      <c r="BA28" s="18">
        <f t="shared" ca="1" si="57"/>
        <v>22</v>
      </c>
      <c r="BB28" s="57">
        <f t="shared" ca="1" si="35"/>
        <v>3065.0465058000696</v>
      </c>
      <c r="BC28" s="57">
        <f t="shared" ca="1" si="11"/>
        <v>2000.4559095275504</v>
      </c>
      <c r="BD28" s="37">
        <f t="shared" ca="1" si="12"/>
        <v>5065.5024153276199</v>
      </c>
      <c r="BE28" s="19">
        <f t="shared" ca="1" si="36"/>
        <v>366249.89063774771</v>
      </c>
      <c r="BF28" s="16">
        <f t="shared" ca="1" si="37"/>
        <v>0</v>
      </c>
      <c r="BG28" s="26"/>
      <c r="BI28" s="169">
        <f t="shared" ca="1" si="38"/>
        <v>6.5000000000000002E-2</v>
      </c>
      <c r="BJ28" s="18">
        <f t="shared" ca="1" si="58"/>
        <v>22</v>
      </c>
      <c r="BK28" s="57">
        <f t="shared" ca="1" si="39"/>
        <v>3065.0465058000696</v>
      </c>
      <c r="BL28" s="57">
        <f t="shared" ca="1" si="13"/>
        <v>2000.4559095275504</v>
      </c>
      <c r="BM28" s="37">
        <f t="shared" ca="1" si="14"/>
        <v>5065.5024153276199</v>
      </c>
      <c r="BN28" s="19">
        <f t="shared" ca="1" si="40"/>
        <v>366249.89063774771</v>
      </c>
      <c r="BO28" s="16">
        <f t="shared" ca="1" si="41"/>
        <v>0</v>
      </c>
      <c r="BP28" s="26"/>
      <c r="BR28" s="169">
        <f t="shared" ca="1" si="42"/>
        <v>6.5000000000000002E-2</v>
      </c>
      <c r="BS28" s="18">
        <f t="shared" ca="1" si="59"/>
        <v>22</v>
      </c>
      <c r="BT28" s="57">
        <f t="shared" ca="1" si="43"/>
        <v>3065.0465058000696</v>
      </c>
      <c r="BU28" s="57">
        <f t="shared" ca="1" si="15"/>
        <v>2000.4559095275504</v>
      </c>
      <c r="BV28" s="37">
        <f t="shared" ca="1" si="16"/>
        <v>5065.5024153276199</v>
      </c>
      <c r="BW28" s="19">
        <f t="shared" ca="1" si="44"/>
        <v>366249.89063774771</v>
      </c>
      <c r="BX28" s="16">
        <f t="shared" ca="1" si="45"/>
        <v>0</v>
      </c>
      <c r="CA28" s="169">
        <f t="shared" ca="1" si="46"/>
        <v>6.5000000000000002E-2</v>
      </c>
      <c r="CB28" s="18">
        <f t="shared" ca="1" si="60"/>
        <v>22</v>
      </c>
      <c r="CC28" s="57">
        <f t="shared" ca="1" si="47"/>
        <v>3065.0465058000696</v>
      </c>
      <c r="CD28" s="57">
        <f t="shared" ca="1" si="17"/>
        <v>2000.4559095275504</v>
      </c>
      <c r="CE28" s="37">
        <f t="shared" ca="1" si="18"/>
        <v>5065.5024153276199</v>
      </c>
      <c r="CF28" s="19">
        <f t="shared" ca="1" si="48"/>
        <v>366249.89063774771</v>
      </c>
      <c r="CG28" s="16">
        <f t="shared" ca="1" si="49"/>
        <v>0</v>
      </c>
    </row>
    <row r="29" spans="1:85" ht="15" thickBot="1" x14ac:dyDescent="0.35">
      <c r="B29" s="198" t="s">
        <v>118</v>
      </c>
      <c r="D29" s="212" t="s">
        <v>150</v>
      </c>
      <c r="E29" s="38"/>
      <c r="F29" s="202" t="s">
        <v>119</v>
      </c>
      <c r="G29" s="38"/>
      <c r="H29" s="27">
        <f t="shared" ca="1" si="50"/>
        <v>23</v>
      </c>
      <c r="I29" s="28">
        <f t="shared" ca="1" si="19"/>
        <v>789.70537388872003</v>
      </c>
      <c r="J29" s="28">
        <f t="shared" ca="1" si="0"/>
        <v>242.65460769531322</v>
      </c>
      <c r="K29" s="29">
        <f t="shared" ca="1" si="1"/>
        <v>1032.3599815840332</v>
      </c>
      <c r="L29" s="28">
        <f t="shared" ca="1" si="20"/>
        <v>82406.160121647234</v>
      </c>
      <c r="M29" s="54"/>
      <c r="N29" s="54"/>
      <c r="P29" s="169">
        <f t="shared" ca="1" si="21"/>
        <v>6.5000000000000002E-2</v>
      </c>
      <c r="Q29" s="18">
        <f t="shared" ca="1" si="51"/>
        <v>23</v>
      </c>
      <c r="R29" s="57">
        <f t="shared" ca="1" si="22"/>
        <v>3081.6488410398197</v>
      </c>
      <c r="S29" s="57">
        <f t="shared" ca="1" si="2"/>
        <v>1983.8535742878003</v>
      </c>
      <c r="T29" s="37">
        <f t="shared" ca="1" si="3"/>
        <v>5065.5024153276199</v>
      </c>
      <c r="U29" s="19">
        <f t="shared" ca="1" si="52"/>
        <v>363168.24179670791</v>
      </c>
      <c r="V29" s="16">
        <f t="shared" ca="1" si="61"/>
        <v>4033.1424337435865</v>
      </c>
      <c r="W29" s="26"/>
      <c r="Y29" s="169">
        <f t="shared" ca="1" si="24"/>
        <v>6.5000000000000002E-2</v>
      </c>
      <c r="Z29" s="18">
        <f t="shared" ca="1" si="53"/>
        <v>23</v>
      </c>
      <c r="AA29" s="57">
        <f t="shared" ca="1" si="25"/>
        <v>3081.6488410398197</v>
      </c>
      <c r="AB29" s="57">
        <f t="shared" ca="1" si="62"/>
        <v>1983.8535742878003</v>
      </c>
      <c r="AC29" s="37">
        <f t="shared" ca="1" si="5"/>
        <v>5065.5024153276199</v>
      </c>
      <c r="AD29" s="19">
        <f t="shared" ca="1" si="54"/>
        <v>363168.24179670791</v>
      </c>
      <c r="AE29" s="16">
        <f t="shared" ca="1" si="26"/>
        <v>0</v>
      </c>
      <c r="AF29" s="26"/>
      <c r="AH29" s="169">
        <f t="shared" ca="1" si="27"/>
        <v>6.5000000000000002E-2</v>
      </c>
      <c r="AI29" s="18">
        <f t="shared" ca="1" si="55"/>
        <v>23</v>
      </c>
      <c r="AJ29" s="57">
        <f t="shared" ca="1" si="28"/>
        <v>3081.6488410398197</v>
      </c>
      <c r="AK29" s="57">
        <f t="shared" ca="1" si="6"/>
        <v>1983.8535742878003</v>
      </c>
      <c r="AL29" s="37">
        <f t="shared" ca="1" si="7"/>
        <v>5065.5024153276199</v>
      </c>
      <c r="AM29" s="19">
        <f t="shared" ca="1" si="29"/>
        <v>363168.24179670791</v>
      </c>
      <c r="AN29" s="16">
        <f t="shared" ca="1" si="30"/>
        <v>0</v>
      </c>
      <c r="AO29" s="26"/>
      <c r="AQ29" s="169">
        <f t="shared" ca="1" si="8"/>
        <v>6.5000000000000002E-2</v>
      </c>
      <c r="AR29" s="18">
        <f t="shared" ca="1" si="56"/>
        <v>23</v>
      </c>
      <c r="AS29" s="57">
        <f t="shared" ca="1" si="31"/>
        <v>3081.6488410398197</v>
      </c>
      <c r="AT29" s="57">
        <f t="shared" ca="1" si="9"/>
        <v>1983.8535742878003</v>
      </c>
      <c r="AU29" s="37">
        <f t="shared" ca="1" si="10"/>
        <v>5065.5024153276199</v>
      </c>
      <c r="AV29" s="19">
        <f t="shared" ca="1" si="32"/>
        <v>363168.24179670791</v>
      </c>
      <c r="AW29" s="16">
        <f t="shared" ca="1" si="33"/>
        <v>0</v>
      </c>
      <c r="AX29" s="26"/>
      <c r="AZ29" s="169">
        <f t="shared" ca="1" si="34"/>
        <v>6.5000000000000002E-2</v>
      </c>
      <c r="BA29" s="18">
        <f t="shared" ca="1" si="57"/>
        <v>23</v>
      </c>
      <c r="BB29" s="57">
        <f t="shared" ca="1" si="35"/>
        <v>3081.6488410398197</v>
      </c>
      <c r="BC29" s="57">
        <f t="shared" ca="1" si="11"/>
        <v>1983.8535742878003</v>
      </c>
      <c r="BD29" s="37">
        <f t="shared" ca="1" si="12"/>
        <v>5065.5024153276199</v>
      </c>
      <c r="BE29" s="19">
        <f t="shared" ca="1" si="36"/>
        <v>363168.24179670791</v>
      </c>
      <c r="BF29" s="16">
        <f t="shared" ca="1" si="37"/>
        <v>0</v>
      </c>
      <c r="BG29" s="26"/>
      <c r="BI29" s="169">
        <f t="shared" ca="1" si="38"/>
        <v>6.5000000000000002E-2</v>
      </c>
      <c r="BJ29" s="18">
        <f t="shared" ca="1" si="58"/>
        <v>23</v>
      </c>
      <c r="BK29" s="57">
        <f t="shared" ca="1" si="39"/>
        <v>3081.6488410398197</v>
      </c>
      <c r="BL29" s="57">
        <f t="shared" ca="1" si="13"/>
        <v>1983.8535742878003</v>
      </c>
      <c r="BM29" s="37">
        <f t="shared" ca="1" si="14"/>
        <v>5065.5024153276199</v>
      </c>
      <c r="BN29" s="19">
        <f t="shared" ca="1" si="40"/>
        <v>363168.24179670791</v>
      </c>
      <c r="BO29" s="16">
        <f t="shared" ca="1" si="41"/>
        <v>0</v>
      </c>
      <c r="BP29" s="26"/>
      <c r="BR29" s="169">
        <f t="shared" ca="1" si="42"/>
        <v>6.5000000000000002E-2</v>
      </c>
      <c r="BS29" s="18">
        <f t="shared" ca="1" si="59"/>
        <v>23</v>
      </c>
      <c r="BT29" s="57">
        <f t="shared" ca="1" si="43"/>
        <v>3081.6488410398197</v>
      </c>
      <c r="BU29" s="57">
        <f t="shared" ca="1" si="15"/>
        <v>1983.8535742878003</v>
      </c>
      <c r="BV29" s="37">
        <f t="shared" ca="1" si="16"/>
        <v>5065.5024153276199</v>
      </c>
      <c r="BW29" s="19">
        <f t="shared" ca="1" si="44"/>
        <v>363168.24179670791</v>
      </c>
      <c r="BX29" s="16">
        <f t="shared" ca="1" si="45"/>
        <v>0</v>
      </c>
      <c r="CA29" s="169">
        <f t="shared" ca="1" si="46"/>
        <v>6.5000000000000002E-2</v>
      </c>
      <c r="CB29" s="18">
        <f t="shared" ca="1" si="60"/>
        <v>23</v>
      </c>
      <c r="CC29" s="57">
        <f t="shared" ca="1" si="47"/>
        <v>3081.6488410398197</v>
      </c>
      <c r="CD29" s="57">
        <f t="shared" ca="1" si="17"/>
        <v>1983.8535742878003</v>
      </c>
      <c r="CE29" s="37">
        <f t="shared" ca="1" si="18"/>
        <v>5065.5024153276199</v>
      </c>
      <c r="CF29" s="19">
        <f t="shared" ca="1" si="48"/>
        <v>363168.24179670791</v>
      </c>
      <c r="CG29" s="16">
        <f t="shared" ca="1" si="49"/>
        <v>0</v>
      </c>
    </row>
    <row r="30" spans="1:85" x14ac:dyDescent="0.3">
      <c r="E30" s="38"/>
      <c r="F30" s="38" t="s">
        <v>121</v>
      </c>
      <c r="G30" s="38"/>
      <c r="H30" s="27">
        <f t="shared" ca="1" si="50"/>
        <v>24</v>
      </c>
      <c r="I30" s="28">
        <f t="shared" ca="1" si="19"/>
        <v>792.00868122922884</v>
      </c>
      <c r="J30" s="28">
        <f t="shared" ca="1" si="0"/>
        <v>240.35130035480444</v>
      </c>
      <c r="K30" s="29">
        <f t="shared" ca="1" si="1"/>
        <v>1032.3599815840332</v>
      </c>
      <c r="L30" s="28">
        <f t="shared" ca="1" si="20"/>
        <v>81614.151440418005</v>
      </c>
      <c r="M30" s="54"/>
      <c r="N30" s="54"/>
      <c r="P30" s="169">
        <f t="shared" ca="1" si="21"/>
        <v>6.5000000000000002E-2</v>
      </c>
      <c r="Q30" s="18">
        <f t="shared" ca="1" si="51"/>
        <v>24</v>
      </c>
      <c r="R30" s="57">
        <f t="shared" ca="1" si="22"/>
        <v>3098.3411055954521</v>
      </c>
      <c r="S30" s="57">
        <f t="shared" ca="1" si="2"/>
        <v>1967.1613097321679</v>
      </c>
      <c r="T30" s="37">
        <f t="shared" ca="1" si="3"/>
        <v>5065.5024153276199</v>
      </c>
      <c r="U30" s="19">
        <f t="shared" ca="1" si="52"/>
        <v>360069.90069111245</v>
      </c>
      <c r="V30" s="16">
        <f t="shared" ca="1" si="61"/>
        <v>4033.1424337435865</v>
      </c>
      <c r="W30" s="26"/>
      <c r="Y30" s="169">
        <f t="shared" ca="1" si="24"/>
        <v>6.5000000000000002E-2</v>
      </c>
      <c r="Z30" s="18">
        <f t="shared" ca="1" si="53"/>
        <v>24</v>
      </c>
      <c r="AA30" s="57">
        <f t="shared" ca="1" si="25"/>
        <v>3098.3411055954521</v>
      </c>
      <c r="AB30" s="57">
        <f t="shared" ca="1" si="62"/>
        <v>1967.1613097321679</v>
      </c>
      <c r="AC30" s="37">
        <f t="shared" ca="1" si="5"/>
        <v>5065.5024153276199</v>
      </c>
      <c r="AD30" s="19">
        <f t="shared" ca="1" si="54"/>
        <v>360069.90069111245</v>
      </c>
      <c r="AE30" s="16">
        <f t="shared" ca="1" si="26"/>
        <v>0</v>
      </c>
      <c r="AF30" s="26"/>
      <c r="AH30" s="169">
        <f t="shared" ca="1" si="27"/>
        <v>6.5000000000000002E-2</v>
      </c>
      <c r="AI30" s="18">
        <f t="shared" ca="1" si="55"/>
        <v>24</v>
      </c>
      <c r="AJ30" s="57">
        <f t="shared" ca="1" si="28"/>
        <v>3098.3411055954521</v>
      </c>
      <c r="AK30" s="57">
        <f t="shared" ca="1" si="6"/>
        <v>1967.1613097321679</v>
      </c>
      <c r="AL30" s="37">
        <f t="shared" ca="1" si="7"/>
        <v>5065.5024153276199</v>
      </c>
      <c r="AM30" s="19">
        <f t="shared" ca="1" si="29"/>
        <v>360069.90069111245</v>
      </c>
      <c r="AN30" s="16">
        <f t="shared" ca="1" si="30"/>
        <v>0</v>
      </c>
      <c r="AO30" s="26"/>
      <c r="AQ30" s="169">
        <f t="shared" ca="1" si="8"/>
        <v>6.5000000000000002E-2</v>
      </c>
      <c r="AR30" s="18">
        <f t="shared" ca="1" si="56"/>
        <v>24</v>
      </c>
      <c r="AS30" s="57">
        <f t="shared" ca="1" si="31"/>
        <v>3098.3411055954521</v>
      </c>
      <c r="AT30" s="57">
        <f t="shared" ca="1" si="9"/>
        <v>1967.1613097321679</v>
      </c>
      <c r="AU30" s="37">
        <f t="shared" ca="1" si="10"/>
        <v>5065.5024153276199</v>
      </c>
      <c r="AV30" s="19">
        <f t="shared" ca="1" si="32"/>
        <v>360069.90069111245</v>
      </c>
      <c r="AW30" s="16">
        <f t="shared" ca="1" si="33"/>
        <v>0</v>
      </c>
      <c r="AX30" s="26"/>
      <c r="AZ30" s="169">
        <f t="shared" ca="1" si="34"/>
        <v>6.5000000000000002E-2</v>
      </c>
      <c r="BA30" s="18">
        <f t="shared" ca="1" si="57"/>
        <v>24</v>
      </c>
      <c r="BB30" s="57">
        <f t="shared" ca="1" si="35"/>
        <v>3098.3411055954521</v>
      </c>
      <c r="BC30" s="57">
        <f t="shared" ca="1" si="11"/>
        <v>1967.1613097321679</v>
      </c>
      <c r="BD30" s="37">
        <f t="shared" ca="1" si="12"/>
        <v>5065.5024153276199</v>
      </c>
      <c r="BE30" s="19">
        <f t="shared" ca="1" si="36"/>
        <v>360069.90069111245</v>
      </c>
      <c r="BF30" s="16">
        <f t="shared" ca="1" si="37"/>
        <v>0</v>
      </c>
      <c r="BG30" s="26"/>
      <c r="BI30" s="169">
        <f t="shared" ca="1" si="38"/>
        <v>6.5000000000000002E-2</v>
      </c>
      <c r="BJ30" s="18">
        <f t="shared" ca="1" si="58"/>
        <v>24</v>
      </c>
      <c r="BK30" s="57">
        <f t="shared" ca="1" si="39"/>
        <v>3098.3411055954521</v>
      </c>
      <c r="BL30" s="57">
        <f t="shared" ca="1" si="13"/>
        <v>1967.1613097321679</v>
      </c>
      <c r="BM30" s="37">
        <f t="shared" ca="1" si="14"/>
        <v>5065.5024153276199</v>
      </c>
      <c r="BN30" s="19">
        <f t="shared" ca="1" si="40"/>
        <v>360069.90069111245</v>
      </c>
      <c r="BO30" s="16">
        <f t="shared" ca="1" si="41"/>
        <v>0</v>
      </c>
      <c r="BP30" s="26"/>
      <c r="BR30" s="169">
        <f t="shared" ca="1" si="42"/>
        <v>6.5000000000000002E-2</v>
      </c>
      <c r="BS30" s="18">
        <f t="shared" ca="1" si="59"/>
        <v>24</v>
      </c>
      <c r="BT30" s="57">
        <f t="shared" ca="1" si="43"/>
        <v>3098.3411055954521</v>
      </c>
      <c r="BU30" s="57">
        <f t="shared" ca="1" si="15"/>
        <v>1967.1613097321679</v>
      </c>
      <c r="BV30" s="37">
        <f t="shared" ca="1" si="16"/>
        <v>5065.5024153276199</v>
      </c>
      <c r="BW30" s="19">
        <f t="shared" ca="1" si="44"/>
        <v>360069.90069111245</v>
      </c>
      <c r="BX30" s="16">
        <f t="shared" ca="1" si="45"/>
        <v>0</v>
      </c>
      <c r="CA30" s="169">
        <f t="shared" ca="1" si="46"/>
        <v>6.5000000000000002E-2</v>
      </c>
      <c r="CB30" s="18">
        <f t="shared" ca="1" si="60"/>
        <v>24</v>
      </c>
      <c r="CC30" s="57">
        <f t="shared" ca="1" si="47"/>
        <v>3098.3411055954521</v>
      </c>
      <c r="CD30" s="57">
        <f t="shared" ca="1" si="17"/>
        <v>1967.1613097321679</v>
      </c>
      <c r="CE30" s="37">
        <f t="shared" ca="1" si="18"/>
        <v>5065.5024153276199</v>
      </c>
      <c r="CF30" s="19">
        <f t="shared" ca="1" si="48"/>
        <v>360069.90069111245</v>
      </c>
      <c r="CG30" s="16">
        <f t="shared" ca="1" si="49"/>
        <v>0</v>
      </c>
    </row>
    <row r="31" spans="1:85" x14ac:dyDescent="0.3">
      <c r="E31" s="38"/>
      <c r="F31" s="38"/>
      <c r="G31" s="38"/>
      <c r="H31" s="27">
        <f t="shared" ca="1" si="50"/>
        <v>25</v>
      </c>
      <c r="I31" s="28">
        <f t="shared" ca="1" si="19"/>
        <v>794.31870654948068</v>
      </c>
      <c r="J31" s="28">
        <f t="shared" ca="1" si="0"/>
        <v>238.04127503455251</v>
      </c>
      <c r="K31" s="29">
        <f t="shared" ca="1" si="1"/>
        <v>1032.3599815840332</v>
      </c>
      <c r="L31" s="28">
        <f t="shared" ca="1" si="20"/>
        <v>80819.832733868519</v>
      </c>
      <c r="M31" s="54"/>
      <c r="N31" s="54"/>
      <c r="P31" s="169">
        <f t="shared" ca="1" si="21"/>
        <v>6.5000000000000002E-2</v>
      </c>
      <c r="Q31" s="18">
        <f t="shared" ca="1" si="51"/>
        <v>25</v>
      </c>
      <c r="R31" s="57">
        <f t="shared" ca="1" si="22"/>
        <v>3115.123786584094</v>
      </c>
      <c r="S31" s="57">
        <f t="shared" ca="1" si="2"/>
        <v>1950.3786287435257</v>
      </c>
      <c r="T31" s="37">
        <f t="shared" ca="1" si="3"/>
        <v>5065.5024153276199</v>
      </c>
      <c r="U31" s="19">
        <f t="shared" ca="1" si="52"/>
        <v>356954.77690452838</v>
      </c>
      <c r="V31" s="16">
        <f t="shared" ca="1" si="61"/>
        <v>4033.1424337435865</v>
      </c>
      <c r="W31" s="26"/>
      <c r="Y31" s="169">
        <f t="shared" ca="1" si="24"/>
        <v>6.5000000000000002E-2</v>
      </c>
      <c r="Z31" s="18">
        <f t="shared" ca="1" si="53"/>
        <v>25</v>
      </c>
      <c r="AA31" s="57">
        <f t="shared" ca="1" si="25"/>
        <v>3115.123786584094</v>
      </c>
      <c r="AB31" s="57">
        <f t="shared" ca="1" si="62"/>
        <v>1950.3786287435257</v>
      </c>
      <c r="AC31" s="37">
        <f t="shared" ca="1" si="5"/>
        <v>5065.5024153276199</v>
      </c>
      <c r="AD31" s="19">
        <f t="shared" ca="1" si="54"/>
        <v>356954.77690452838</v>
      </c>
      <c r="AE31" s="16">
        <f t="shared" ca="1" si="26"/>
        <v>0</v>
      </c>
      <c r="AF31" s="26"/>
      <c r="AH31" s="169">
        <f t="shared" ca="1" si="27"/>
        <v>6.5000000000000002E-2</v>
      </c>
      <c r="AI31" s="18">
        <f t="shared" ca="1" si="55"/>
        <v>25</v>
      </c>
      <c r="AJ31" s="57">
        <f t="shared" ca="1" si="28"/>
        <v>3115.123786584094</v>
      </c>
      <c r="AK31" s="57">
        <f t="shared" ca="1" si="6"/>
        <v>1950.3786287435257</v>
      </c>
      <c r="AL31" s="37">
        <f t="shared" ca="1" si="7"/>
        <v>5065.5024153276199</v>
      </c>
      <c r="AM31" s="19">
        <f t="shared" ca="1" si="29"/>
        <v>356954.77690452838</v>
      </c>
      <c r="AN31" s="16">
        <f t="shared" ca="1" si="30"/>
        <v>0</v>
      </c>
      <c r="AO31" s="26"/>
      <c r="AQ31" s="169">
        <f t="shared" ca="1" si="8"/>
        <v>6.5000000000000002E-2</v>
      </c>
      <c r="AR31" s="18">
        <f t="shared" ca="1" si="56"/>
        <v>25</v>
      </c>
      <c r="AS31" s="57">
        <f t="shared" ca="1" si="31"/>
        <v>3115.123786584094</v>
      </c>
      <c r="AT31" s="57">
        <f t="shared" ca="1" si="9"/>
        <v>1950.3786287435257</v>
      </c>
      <c r="AU31" s="37">
        <f t="shared" ca="1" si="10"/>
        <v>5065.5024153276199</v>
      </c>
      <c r="AV31" s="19">
        <f t="shared" ca="1" si="32"/>
        <v>356954.77690452838</v>
      </c>
      <c r="AW31" s="16">
        <f t="shared" ca="1" si="33"/>
        <v>0</v>
      </c>
      <c r="AX31" s="26"/>
      <c r="AZ31" s="169">
        <f t="shared" ca="1" si="34"/>
        <v>6.5000000000000002E-2</v>
      </c>
      <c r="BA31" s="18">
        <f t="shared" ca="1" si="57"/>
        <v>25</v>
      </c>
      <c r="BB31" s="57">
        <f t="shared" ca="1" si="35"/>
        <v>3115.123786584094</v>
      </c>
      <c r="BC31" s="57">
        <f t="shared" ca="1" si="11"/>
        <v>1950.3786287435257</v>
      </c>
      <c r="BD31" s="37">
        <f t="shared" ca="1" si="12"/>
        <v>5065.5024153276199</v>
      </c>
      <c r="BE31" s="19">
        <f t="shared" ca="1" si="36"/>
        <v>356954.77690452838</v>
      </c>
      <c r="BF31" s="16">
        <f t="shared" ca="1" si="37"/>
        <v>0</v>
      </c>
      <c r="BG31" s="26"/>
      <c r="BI31" s="169">
        <f t="shared" ca="1" si="38"/>
        <v>6.5000000000000002E-2</v>
      </c>
      <c r="BJ31" s="18">
        <f t="shared" ca="1" si="58"/>
        <v>25</v>
      </c>
      <c r="BK31" s="57">
        <f t="shared" ca="1" si="39"/>
        <v>3115.123786584094</v>
      </c>
      <c r="BL31" s="57">
        <f t="shared" ca="1" si="13"/>
        <v>1950.3786287435257</v>
      </c>
      <c r="BM31" s="37">
        <f t="shared" ca="1" si="14"/>
        <v>5065.5024153276199</v>
      </c>
      <c r="BN31" s="19">
        <f t="shared" ca="1" si="40"/>
        <v>356954.77690452838</v>
      </c>
      <c r="BO31" s="16">
        <f t="shared" ca="1" si="41"/>
        <v>0</v>
      </c>
      <c r="BP31" s="26"/>
      <c r="BR31" s="169">
        <f t="shared" ca="1" si="42"/>
        <v>6.5000000000000002E-2</v>
      </c>
      <c r="BS31" s="18">
        <f t="shared" ca="1" si="59"/>
        <v>25</v>
      </c>
      <c r="BT31" s="57">
        <f t="shared" ca="1" si="43"/>
        <v>3115.123786584094</v>
      </c>
      <c r="BU31" s="57">
        <f t="shared" ca="1" si="15"/>
        <v>1950.3786287435257</v>
      </c>
      <c r="BV31" s="37">
        <f t="shared" ca="1" si="16"/>
        <v>5065.5024153276199</v>
      </c>
      <c r="BW31" s="19">
        <f t="shared" ca="1" si="44"/>
        <v>356954.77690452838</v>
      </c>
      <c r="BX31" s="16">
        <f t="shared" ca="1" si="45"/>
        <v>0</v>
      </c>
      <c r="CA31" s="169">
        <f t="shared" ca="1" si="46"/>
        <v>6.5000000000000002E-2</v>
      </c>
      <c r="CB31" s="18">
        <f t="shared" ca="1" si="60"/>
        <v>25</v>
      </c>
      <c r="CC31" s="57">
        <f t="shared" ca="1" si="47"/>
        <v>3115.123786584094</v>
      </c>
      <c r="CD31" s="57">
        <f t="shared" ca="1" si="17"/>
        <v>1950.3786287435257</v>
      </c>
      <c r="CE31" s="37">
        <f t="shared" ca="1" si="18"/>
        <v>5065.5024153276199</v>
      </c>
      <c r="CF31" s="19">
        <f t="shared" ca="1" si="48"/>
        <v>356954.77690452838</v>
      </c>
      <c r="CG31" s="16">
        <f t="shared" ca="1" si="49"/>
        <v>0</v>
      </c>
    </row>
    <row r="32" spans="1:85" x14ac:dyDescent="0.3">
      <c r="E32" s="38"/>
      <c r="F32" s="38"/>
      <c r="G32" s="38"/>
      <c r="H32" s="27">
        <f t="shared" ca="1" si="50"/>
        <v>26</v>
      </c>
      <c r="I32" s="28">
        <f t="shared" ca="1" si="19"/>
        <v>796.63546944358336</v>
      </c>
      <c r="J32" s="28">
        <f t="shared" ca="1" si="0"/>
        <v>235.72451214044986</v>
      </c>
      <c r="K32" s="29">
        <f t="shared" ca="1" si="1"/>
        <v>1032.3599815840332</v>
      </c>
      <c r="L32" s="28">
        <f t="shared" ca="1" si="20"/>
        <v>80023.197264424933</v>
      </c>
      <c r="M32" s="54"/>
      <c r="N32" s="54"/>
      <c r="P32" s="169">
        <f t="shared" ca="1" si="21"/>
        <v>6.5000000000000002E-2</v>
      </c>
      <c r="Q32" s="18">
        <f t="shared" ca="1" si="51"/>
        <v>26</v>
      </c>
      <c r="R32" s="57">
        <f t="shared" ca="1" si="22"/>
        <v>3131.9973737614255</v>
      </c>
      <c r="S32" s="57">
        <f t="shared" ca="1" si="2"/>
        <v>1933.5050415661954</v>
      </c>
      <c r="T32" s="37">
        <f t="shared" ca="1" si="3"/>
        <v>5065.5024153276208</v>
      </c>
      <c r="U32" s="19">
        <f t="shared" ca="1" si="52"/>
        <v>353822.77953076694</v>
      </c>
      <c r="V32" s="16">
        <f t="shared" ca="1" si="61"/>
        <v>4033.1424337435874</v>
      </c>
      <c r="W32" s="26"/>
      <c r="Y32" s="169">
        <f t="shared" ca="1" si="24"/>
        <v>6.5000000000000002E-2</v>
      </c>
      <c r="Z32" s="18">
        <f t="shared" ca="1" si="53"/>
        <v>26</v>
      </c>
      <c r="AA32" s="57">
        <f t="shared" ca="1" si="25"/>
        <v>3131.9973737614255</v>
      </c>
      <c r="AB32" s="57">
        <f t="shared" ca="1" si="62"/>
        <v>1933.5050415661954</v>
      </c>
      <c r="AC32" s="37">
        <f t="shared" ca="1" si="5"/>
        <v>5065.5024153276208</v>
      </c>
      <c r="AD32" s="19">
        <f t="shared" ca="1" si="54"/>
        <v>353822.77953076694</v>
      </c>
      <c r="AE32" s="16">
        <f t="shared" ca="1" si="26"/>
        <v>0</v>
      </c>
      <c r="AF32" s="26"/>
      <c r="AH32" s="169">
        <f t="shared" ca="1" si="27"/>
        <v>6.5000000000000002E-2</v>
      </c>
      <c r="AI32" s="18">
        <f t="shared" ca="1" si="55"/>
        <v>26</v>
      </c>
      <c r="AJ32" s="57">
        <f t="shared" ca="1" si="28"/>
        <v>3131.9973737614255</v>
      </c>
      <c r="AK32" s="57">
        <f t="shared" ca="1" si="6"/>
        <v>1933.5050415661954</v>
      </c>
      <c r="AL32" s="37">
        <f t="shared" ca="1" si="7"/>
        <v>5065.5024153276208</v>
      </c>
      <c r="AM32" s="19">
        <f t="shared" ca="1" si="29"/>
        <v>353822.77953076694</v>
      </c>
      <c r="AN32" s="16">
        <f t="shared" ca="1" si="30"/>
        <v>0</v>
      </c>
      <c r="AO32" s="26"/>
      <c r="AQ32" s="169">
        <f t="shared" ca="1" si="8"/>
        <v>6.5000000000000002E-2</v>
      </c>
      <c r="AR32" s="18">
        <f t="shared" ca="1" si="56"/>
        <v>26</v>
      </c>
      <c r="AS32" s="57">
        <f t="shared" ca="1" si="31"/>
        <v>3131.9973737614255</v>
      </c>
      <c r="AT32" s="57">
        <f t="shared" ca="1" si="9"/>
        <v>1933.5050415661954</v>
      </c>
      <c r="AU32" s="37">
        <f t="shared" ca="1" si="10"/>
        <v>5065.5024153276208</v>
      </c>
      <c r="AV32" s="19">
        <f t="shared" ca="1" si="32"/>
        <v>353822.77953076694</v>
      </c>
      <c r="AW32" s="16">
        <f t="shared" ca="1" si="33"/>
        <v>0</v>
      </c>
      <c r="AX32" s="26"/>
      <c r="AZ32" s="169">
        <f t="shared" ca="1" si="34"/>
        <v>6.5000000000000002E-2</v>
      </c>
      <c r="BA32" s="18">
        <f t="shared" ca="1" si="57"/>
        <v>26</v>
      </c>
      <c r="BB32" s="57">
        <f t="shared" ca="1" si="35"/>
        <v>3131.9973737614255</v>
      </c>
      <c r="BC32" s="57">
        <f t="shared" ca="1" si="11"/>
        <v>1933.5050415661954</v>
      </c>
      <c r="BD32" s="37">
        <f t="shared" ca="1" si="12"/>
        <v>5065.5024153276208</v>
      </c>
      <c r="BE32" s="19">
        <f t="shared" ca="1" si="36"/>
        <v>353822.77953076694</v>
      </c>
      <c r="BF32" s="16">
        <f t="shared" ca="1" si="37"/>
        <v>0</v>
      </c>
      <c r="BG32" s="26"/>
      <c r="BI32" s="169">
        <f t="shared" ca="1" si="38"/>
        <v>6.5000000000000002E-2</v>
      </c>
      <c r="BJ32" s="18">
        <f t="shared" ca="1" si="58"/>
        <v>26</v>
      </c>
      <c r="BK32" s="57">
        <f t="shared" ca="1" si="39"/>
        <v>3131.9973737614255</v>
      </c>
      <c r="BL32" s="57">
        <f t="shared" ca="1" si="13"/>
        <v>1933.5050415661954</v>
      </c>
      <c r="BM32" s="37">
        <f t="shared" ca="1" si="14"/>
        <v>5065.5024153276208</v>
      </c>
      <c r="BN32" s="19">
        <f t="shared" ca="1" si="40"/>
        <v>353822.77953076694</v>
      </c>
      <c r="BO32" s="16">
        <f t="shared" ca="1" si="41"/>
        <v>0</v>
      </c>
      <c r="BP32" s="26"/>
      <c r="BR32" s="169">
        <f t="shared" ca="1" si="42"/>
        <v>6.5000000000000002E-2</v>
      </c>
      <c r="BS32" s="18">
        <f t="shared" ca="1" si="59"/>
        <v>26</v>
      </c>
      <c r="BT32" s="57">
        <f t="shared" ca="1" si="43"/>
        <v>3131.9973737614255</v>
      </c>
      <c r="BU32" s="57">
        <f t="shared" ca="1" si="15"/>
        <v>1933.5050415661954</v>
      </c>
      <c r="BV32" s="37">
        <f t="shared" ca="1" si="16"/>
        <v>5065.5024153276208</v>
      </c>
      <c r="BW32" s="19">
        <f t="shared" ca="1" si="44"/>
        <v>353822.77953076694</v>
      </c>
      <c r="BX32" s="16">
        <f t="shared" ca="1" si="45"/>
        <v>0</v>
      </c>
      <c r="CA32" s="169">
        <f t="shared" ca="1" si="46"/>
        <v>6.5000000000000002E-2</v>
      </c>
      <c r="CB32" s="18">
        <f t="shared" ca="1" si="60"/>
        <v>26</v>
      </c>
      <c r="CC32" s="57">
        <f t="shared" ca="1" si="47"/>
        <v>3131.9973737614255</v>
      </c>
      <c r="CD32" s="57">
        <f t="shared" ca="1" si="17"/>
        <v>1933.5050415661954</v>
      </c>
      <c r="CE32" s="37">
        <f t="shared" ca="1" si="18"/>
        <v>5065.5024153276208</v>
      </c>
      <c r="CF32" s="19">
        <f t="shared" ca="1" si="48"/>
        <v>353822.77953076694</v>
      </c>
      <c r="CG32" s="16">
        <f t="shared" ca="1" si="49"/>
        <v>0</v>
      </c>
    </row>
    <row r="33" spans="5:85" x14ac:dyDescent="0.3">
      <c r="E33" s="38"/>
      <c r="F33" s="38"/>
      <c r="G33" s="38"/>
      <c r="H33" s="27">
        <f t="shared" ca="1" si="50"/>
        <v>27</v>
      </c>
      <c r="I33" s="28">
        <f t="shared" ca="1" si="19"/>
        <v>798.95898956279382</v>
      </c>
      <c r="J33" s="28">
        <f t="shared" ca="1" si="0"/>
        <v>233.4009920212394</v>
      </c>
      <c r="K33" s="29">
        <f t="shared" ca="1" si="1"/>
        <v>1032.3599815840332</v>
      </c>
      <c r="L33" s="28">
        <f t="shared" ca="1" si="20"/>
        <v>79224.238274862146</v>
      </c>
      <c r="M33" s="54"/>
      <c r="N33" s="54"/>
      <c r="P33" s="169">
        <f t="shared" ca="1" si="21"/>
        <v>6.5000000000000002E-2</v>
      </c>
      <c r="Q33" s="18">
        <f t="shared" ca="1" si="51"/>
        <v>27</v>
      </c>
      <c r="R33" s="57">
        <f t="shared" ca="1" si="22"/>
        <v>3148.9623595359653</v>
      </c>
      <c r="S33" s="57">
        <f t="shared" ca="1" si="2"/>
        <v>1916.5400557916544</v>
      </c>
      <c r="T33" s="37">
        <f t="shared" ca="1" si="3"/>
        <v>5065.5024153276199</v>
      </c>
      <c r="U33" s="19">
        <f t="shared" ca="1" si="52"/>
        <v>350673.81717123097</v>
      </c>
      <c r="V33" s="16">
        <f t="shared" ca="1" si="61"/>
        <v>4033.1424337435865</v>
      </c>
      <c r="W33" s="26"/>
      <c r="Y33" s="169">
        <f t="shared" ca="1" si="24"/>
        <v>6.5000000000000002E-2</v>
      </c>
      <c r="Z33" s="18">
        <f t="shared" ca="1" si="53"/>
        <v>27</v>
      </c>
      <c r="AA33" s="57">
        <f t="shared" ca="1" si="25"/>
        <v>3148.9623595359653</v>
      </c>
      <c r="AB33" s="57">
        <f t="shared" ca="1" si="62"/>
        <v>1916.5400557916544</v>
      </c>
      <c r="AC33" s="37">
        <f t="shared" ca="1" si="5"/>
        <v>5065.5024153276199</v>
      </c>
      <c r="AD33" s="19">
        <f t="shared" ca="1" si="54"/>
        <v>350673.81717123097</v>
      </c>
      <c r="AE33" s="16">
        <f t="shared" ca="1" si="26"/>
        <v>0</v>
      </c>
      <c r="AF33" s="26"/>
      <c r="AH33" s="169">
        <f t="shared" ca="1" si="27"/>
        <v>6.5000000000000002E-2</v>
      </c>
      <c r="AI33" s="18">
        <f t="shared" ca="1" si="55"/>
        <v>27</v>
      </c>
      <c r="AJ33" s="57">
        <f t="shared" ca="1" si="28"/>
        <v>3148.9623595359653</v>
      </c>
      <c r="AK33" s="57">
        <f t="shared" ca="1" si="6"/>
        <v>1916.5400557916544</v>
      </c>
      <c r="AL33" s="37">
        <f t="shared" ca="1" si="7"/>
        <v>5065.5024153276199</v>
      </c>
      <c r="AM33" s="19">
        <f t="shared" ca="1" si="29"/>
        <v>350673.81717123097</v>
      </c>
      <c r="AN33" s="16">
        <f t="shared" ca="1" si="30"/>
        <v>0</v>
      </c>
      <c r="AO33" s="26"/>
      <c r="AQ33" s="169">
        <f t="shared" ca="1" si="8"/>
        <v>6.5000000000000002E-2</v>
      </c>
      <c r="AR33" s="18">
        <f t="shared" ca="1" si="56"/>
        <v>27</v>
      </c>
      <c r="AS33" s="57">
        <f t="shared" ca="1" si="31"/>
        <v>3148.9623595359653</v>
      </c>
      <c r="AT33" s="57">
        <f t="shared" ca="1" si="9"/>
        <v>1916.5400557916544</v>
      </c>
      <c r="AU33" s="37">
        <f t="shared" ca="1" si="10"/>
        <v>5065.5024153276199</v>
      </c>
      <c r="AV33" s="19">
        <f t="shared" ca="1" si="32"/>
        <v>350673.81717123097</v>
      </c>
      <c r="AW33" s="16">
        <f t="shared" ca="1" si="33"/>
        <v>0</v>
      </c>
      <c r="AX33" s="26"/>
      <c r="AZ33" s="169">
        <f t="shared" ca="1" si="34"/>
        <v>6.5000000000000002E-2</v>
      </c>
      <c r="BA33" s="18">
        <f t="shared" ca="1" si="57"/>
        <v>27</v>
      </c>
      <c r="BB33" s="57">
        <f t="shared" ca="1" si="35"/>
        <v>3148.9623595359653</v>
      </c>
      <c r="BC33" s="57">
        <f t="shared" ca="1" si="11"/>
        <v>1916.5400557916544</v>
      </c>
      <c r="BD33" s="37">
        <f t="shared" ca="1" si="12"/>
        <v>5065.5024153276199</v>
      </c>
      <c r="BE33" s="19">
        <f t="shared" ca="1" si="36"/>
        <v>350673.81717123097</v>
      </c>
      <c r="BF33" s="16">
        <f t="shared" ca="1" si="37"/>
        <v>0</v>
      </c>
      <c r="BG33" s="26"/>
      <c r="BI33" s="169">
        <f t="shared" ca="1" si="38"/>
        <v>6.5000000000000002E-2</v>
      </c>
      <c r="BJ33" s="18">
        <f t="shared" ca="1" si="58"/>
        <v>27</v>
      </c>
      <c r="BK33" s="57">
        <f t="shared" ca="1" si="39"/>
        <v>3148.9623595359653</v>
      </c>
      <c r="BL33" s="57">
        <f t="shared" ca="1" si="13"/>
        <v>1916.5400557916544</v>
      </c>
      <c r="BM33" s="37">
        <f t="shared" ca="1" si="14"/>
        <v>5065.5024153276199</v>
      </c>
      <c r="BN33" s="19">
        <f t="shared" ca="1" si="40"/>
        <v>350673.81717123097</v>
      </c>
      <c r="BO33" s="16">
        <f t="shared" ca="1" si="41"/>
        <v>0</v>
      </c>
      <c r="BP33" s="26"/>
      <c r="BR33" s="169">
        <f t="shared" ca="1" si="42"/>
        <v>6.5000000000000002E-2</v>
      </c>
      <c r="BS33" s="18">
        <f t="shared" ca="1" si="59"/>
        <v>27</v>
      </c>
      <c r="BT33" s="57">
        <f t="shared" ca="1" si="43"/>
        <v>3148.9623595359653</v>
      </c>
      <c r="BU33" s="57">
        <f t="shared" ca="1" si="15"/>
        <v>1916.5400557916544</v>
      </c>
      <c r="BV33" s="37">
        <f t="shared" ca="1" si="16"/>
        <v>5065.5024153276199</v>
      </c>
      <c r="BW33" s="19">
        <f t="shared" ca="1" si="44"/>
        <v>350673.81717123097</v>
      </c>
      <c r="BX33" s="16">
        <f t="shared" ca="1" si="45"/>
        <v>0</v>
      </c>
      <c r="CA33" s="169">
        <f t="shared" ca="1" si="46"/>
        <v>6.5000000000000002E-2</v>
      </c>
      <c r="CB33" s="18">
        <f t="shared" ca="1" si="60"/>
        <v>27</v>
      </c>
      <c r="CC33" s="57">
        <f t="shared" ca="1" si="47"/>
        <v>3148.9623595359653</v>
      </c>
      <c r="CD33" s="57">
        <f t="shared" ca="1" si="17"/>
        <v>1916.5400557916544</v>
      </c>
      <c r="CE33" s="37">
        <f t="shared" ca="1" si="18"/>
        <v>5065.5024153276199</v>
      </c>
      <c r="CF33" s="19">
        <f t="shared" ca="1" si="48"/>
        <v>350673.81717123097</v>
      </c>
      <c r="CG33" s="16">
        <f t="shared" ca="1" si="49"/>
        <v>0</v>
      </c>
    </row>
    <row r="34" spans="5:85" x14ac:dyDescent="0.3">
      <c r="E34" s="38"/>
      <c r="F34" s="38"/>
      <c r="G34" s="38"/>
      <c r="H34" s="27">
        <f t="shared" ca="1" si="50"/>
        <v>28</v>
      </c>
      <c r="I34" s="28">
        <f t="shared" ca="1" si="19"/>
        <v>801.28928661568534</v>
      </c>
      <c r="J34" s="28">
        <f t="shared" ca="1" si="0"/>
        <v>231.07069496834794</v>
      </c>
      <c r="K34" s="29">
        <f t="shared" ca="1" si="1"/>
        <v>1032.3599815840332</v>
      </c>
      <c r="L34" s="28">
        <f t="shared" ca="1" si="20"/>
        <v>78422.948988246455</v>
      </c>
      <c r="M34" s="54"/>
      <c r="N34" s="54"/>
      <c r="P34" s="169">
        <f t="shared" ca="1" si="21"/>
        <v>6.5000000000000002E-2</v>
      </c>
      <c r="Q34" s="18">
        <f t="shared" ca="1" si="51"/>
        <v>28</v>
      </c>
      <c r="R34" s="57">
        <f t="shared" ca="1" si="22"/>
        <v>3166.0192389834529</v>
      </c>
      <c r="S34" s="57">
        <f t="shared" ca="1" si="2"/>
        <v>1899.4831763441678</v>
      </c>
      <c r="T34" s="37">
        <f t="shared" ca="1" si="3"/>
        <v>5065.5024153276208</v>
      </c>
      <c r="U34" s="19">
        <f t="shared" ca="1" si="52"/>
        <v>347507.79793224751</v>
      </c>
      <c r="V34" s="16">
        <f t="shared" ca="1" si="61"/>
        <v>4033.1424337435874</v>
      </c>
      <c r="W34" s="39"/>
      <c r="Y34" s="169">
        <f t="shared" ca="1" si="24"/>
        <v>6.5000000000000002E-2</v>
      </c>
      <c r="Z34" s="18">
        <f t="shared" ca="1" si="53"/>
        <v>28</v>
      </c>
      <c r="AA34" s="57">
        <f t="shared" ca="1" si="25"/>
        <v>3166.0192389834529</v>
      </c>
      <c r="AB34" s="57">
        <f t="shared" ca="1" si="62"/>
        <v>1899.4831763441678</v>
      </c>
      <c r="AC34" s="37">
        <f t="shared" ca="1" si="5"/>
        <v>5065.5024153276208</v>
      </c>
      <c r="AD34" s="19">
        <f t="shared" ca="1" si="54"/>
        <v>347507.79793224751</v>
      </c>
      <c r="AE34" s="16">
        <f t="shared" ca="1" si="26"/>
        <v>0</v>
      </c>
      <c r="AF34" s="39"/>
      <c r="AH34" s="169">
        <f t="shared" ca="1" si="27"/>
        <v>6.5000000000000002E-2</v>
      </c>
      <c r="AI34" s="18">
        <f t="shared" ca="1" si="55"/>
        <v>28</v>
      </c>
      <c r="AJ34" s="57">
        <f t="shared" ca="1" si="28"/>
        <v>3166.0192389834529</v>
      </c>
      <c r="AK34" s="57">
        <f t="shared" ca="1" si="6"/>
        <v>1899.4831763441678</v>
      </c>
      <c r="AL34" s="37">
        <f t="shared" ca="1" si="7"/>
        <v>5065.5024153276208</v>
      </c>
      <c r="AM34" s="19">
        <f t="shared" ca="1" si="29"/>
        <v>347507.79793224751</v>
      </c>
      <c r="AN34" s="16">
        <f t="shared" ca="1" si="30"/>
        <v>0</v>
      </c>
      <c r="AO34" s="39"/>
      <c r="AQ34" s="169">
        <f t="shared" ca="1" si="8"/>
        <v>6.5000000000000002E-2</v>
      </c>
      <c r="AR34" s="18">
        <f t="shared" ca="1" si="56"/>
        <v>28</v>
      </c>
      <c r="AS34" s="57">
        <f t="shared" ca="1" si="31"/>
        <v>3166.0192389834529</v>
      </c>
      <c r="AT34" s="57">
        <f t="shared" ca="1" si="9"/>
        <v>1899.4831763441678</v>
      </c>
      <c r="AU34" s="37">
        <f t="shared" ca="1" si="10"/>
        <v>5065.5024153276208</v>
      </c>
      <c r="AV34" s="19">
        <f t="shared" ca="1" si="32"/>
        <v>347507.79793224751</v>
      </c>
      <c r="AW34" s="16">
        <f t="shared" ca="1" si="33"/>
        <v>0</v>
      </c>
      <c r="AX34" s="39"/>
      <c r="AZ34" s="169">
        <f t="shared" ca="1" si="34"/>
        <v>6.5000000000000002E-2</v>
      </c>
      <c r="BA34" s="18">
        <f t="shared" ca="1" si="57"/>
        <v>28</v>
      </c>
      <c r="BB34" s="57">
        <f t="shared" ca="1" si="35"/>
        <v>3166.0192389834529</v>
      </c>
      <c r="BC34" s="57">
        <f t="shared" ca="1" si="11"/>
        <v>1899.4831763441678</v>
      </c>
      <c r="BD34" s="37">
        <f t="shared" ca="1" si="12"/>
        <v>5065.5024153276208</v>
      </c>
      <c r="BE34" s="19">
        <f t="shared" ca="1" si="36"/>
        <v>347507.79793224751</v>
      </c>
      <c r="BF34" s="16">
        <f t="shared" ca="1" si="37"/>
        <v>0</v>
      </c>
      <c r="BG34" s="39"/>
      <c r="BI34" s="169">
        <f t="shared" ca="1" si="38"/>
        <v>6.5000000000000002E-2</v>
      </c>
      <c r="BJ34" s="18">
        <f t="shared" ca="1" si="58"/>
        <v>28</v>
      </c>
      <c r="BK34" s="57">
        <f t="shared" ca="1" si="39"/>
        <v>3166.0192389834529</v>
      </c>
      <c r="BL34" s="57">
        <f t="shared" ca="1" si="13"/>
        <v>1899.4831763441678</v>
      </c>
      <c r="BM34" s="37">
        <f t="shared" ca="1" si="14"/>
        <v>5065.5024153276208</v>
      </c>
      <c r="BN34" s="19">
        <f t="shared" ca="1" si="40"/>
        <v>347507.79793224751</v>
      </c>
      <c r="BO34" s="16">
        <f t="shared" ca="1" si="41"/>
        <v>0</v>
      </c>
      <c r="BP34" s="39"/>
      <c r="BR34" s="169">
        <f t="shared" ca="1" si="42"/>
        <v>6.5000000000000002E-2</v>
      </c>
      <c r="BS34" s="18">
        <f t="shared" ca="1" si="59"/>
        <v>28</v>
      </c>
      <c r="BT34" s="57">
        <f t="shared" ca="1" si="43"/>
        <v>3166.0192389834529</v>
      </c>
      <c r="BU34" s="57">
        <f t="shared" ca="1" si="15"/>
        <v>1899.4831763441678</v>
      </c>
      <c r="BV34" s="37">
        <f t="shared" ca="1" si="16"/>
        <v>5065.5024153276208</v>
      </c>
      <c r="BW34" s="19">
        <f t="shared" ca="1" si="44"/>
        <v>347507.79793224751</v>
      </c>
      <c r="BX34" s="16">
        <f t="shared" ca="1" si="45"/>
        <v>0</v>
      </c>
      <c r="CA34" s="169">
        <f t="shared" ca="1" si="46"/>
        <v>6.5000000000000002E-2</v>
      </c>
      <c r="CB34" s="18">
        <f t="shared" ca="1" si="60"/>
        <v>28</v>
      </c>
      <c r="CC34" s="57">
        <f t="shared" ca="1" si="47"/>
        <v>3166.0192389834529</v>
      </c>
      <c r="CD34" s="57">
        <f t="shared" ca="1" si="17"/>
        <v>1899.4831763441678</v>
      </c>
      <c r="CE34" s="37">
        <f t="shared" ca="1" si="18"/>
        <v>5065.5024153276208</v>
      </c>
      <c r="CF34" s="19">
        <f t="shared" ca="1" si="48"/>
        <v>347507.79793224751</v>
      </c>
      <c r="CG34" s="16">
        <f t="shared" ca="1" si="49"/>
        <v>0</v>
      </c>
    </row>
    <row r="35" spans="5:85" x14ac:dyDescent="0.3">
      <c r="E35" s="38"/>
      <c r="F35" s="38"/>
      <c r="G35" s="38"/>
      <c r="H35" s="27">
        <f t="shared" ca="1" si="50"/>
        <v>29</v>
      </c>
      <c r="I35" s="28">
        <f t="shared" ca="1" si="19"/>
        <v>803.62638036831436</v>
      </c>
      <c r="J35" s="28">
        <f t="shared" ca="1" si="0"/>
        <v>228.73360121571883</v>
      </c>
      <c r="K35" s="29">
        <f t="shared" ca="1" si="1"/>
        <v>1032.3599815840332</v>
      </c>
      <c r="L35" s="28">
        <f t="shared" ca="1" si="20"/>
        <v>77619.322607878144</v>
      </c>
      <c r="M35" s="54"/>
      <c r="N35" s="54"/>
      <c r="P35" s="169">
        <f t="shared" ca="1" si="21"/>
        <v>6.5000000000000002E-2</v>
      </c>
      <c r="Q35" s="18">
        <f t="shared" ca="1" si="51"/>
        <v>29</v>
      </c>
      <c r="R35" s="57">
        <f t="shared" ca="1" si="22"/>
        <v>3183.1685098612788</v>
      </c>
      <c r="S35" s="57">
        <f t="shared" ca="1" si="2"/>
        <v>1882.3339054663409</v>
      </c>
      <c r="T35" s="37">
        <f t="shared" ca="1" si="3"/>
        <v>5065.5024153276199</v>
      </c>
      <c r="U35" s="19">
        <f t="shared" ca="1" si="52"/>
        <v>344324.62942238624</v>
      </c>
      <c r="V35" s="16">
        <f t="shared" ca="1" si="61"/>
        <v>4033.1424337435865</v>
      </c>
      <c r="W35" s="39"/>
      <c r="Y35" s="169">
        <f t="shared" ca="1" si="24"/>
        <v>6.5000000000000002E-2</v>
      </c>
      <c r="Z35" s="18">
        <f t="shared" ca="1" si="53"/>
        <v>29</v>
      </c>
      <c r="AA35" s="57">
        <f t="shared" ca="1" si="25"/>
        <v>3183.1685098612788</v>
      </c>
      <c r="AB35" s="57">
        <f t="shared" ca="1" si="62"/>
        <v>1882.3339054663409</v>
      </c>
      <c r="AC35" s="37">
        <f t="shared" ca="1" si="5"/>
        <v>5065.5024153276199</v>
      </c>
      <c r="AD35" s="19">
        <f t="shared" ca="1" si="54"/>
        <v>344324.62942238624</v>
      </c>
      <c r="AE35" s="16">
        <f t="shared" ca="1" si="26"/>
        <v>0</v>
      </c>
      <c r="AF35" s="39"/>
      <c r="AH35" s="169">
        <f t="shared" ca="1" si="27"/>
        <v>6.5000000000000002E-2</v>
      </c>
      <c r="AI35" s="18">
        <f t="shared" ca="1" si="55"/>
        <v>29</v>
      </c>
      <c r="AJ35" s="57">
        <f t="shared" ca="1" si="28"/>
        <v>3183.1685098612788</v>
      </c>
      <c r="AK35" s="57">
        <f t="shared" ca="1" si="6"/>
        <v>1882.3339054663409</v>
      </c>
      <c r="AL35" s="37">
        <f t="shared" ca="1" si="7"/>
        <v>5065.5024153276199</v>
      </c>
      <c r="AM35" s="19">
        <f t="shared" ca="1" si="29"/>
        <v>344324.62942238624</v>
      </c>
      <c r="AN35" s="16">
        <f t="shared" ca="1" si="30"/>
        <v>0</v>
      </c>
      <c r="AO35" s="39"/>
      <c r="AQ35" s="169">
        <f t="shared" ca="1" si="8"/>
        <v>6.5000000000000002E-2</v>
      </c>
      <c r="AR35" s="18">
        <f t="shared" ca="1" si="56"/>
        <v>29</v>
      </c>
      <c r="AS35" s="57">
        <f t="shared" ca="1" si="31"/>
        <v>3183.1685098612788</v>
      </c>
      <c r="AT35" s="57">
        <f t="shared" ca="1" si="9"/>
        <v>1882.3339054663409</v>
      </c>
      <c r="AU35" s="37">
        <f t="shared" ca="1" si="10"/>
        <v>5065.5024153276199</v>
      </c>
      <c r="AV35" s="19">
        <f t="shared" ca="1" si="32"/>
        <v>344324.62942238624</v>
      </c>
      <c r="AW35" s="16">
        <f t="shared" ca="1" si="33"/>
        <v>0</v>
      </c>
      <c r="AX35" s="39"/>
      <c r="AZ35" s="169">
        <f t="shared" ca="1" si="34"/>
        <v>6.5000000000000002E-2</v>
      </c>
      <c r="BA35" s="18">
        <f t="shared" ca="1" si="57"/>
        <v>29</v>
      </c>
      <c r="BB35" s="57">
        <f t="shared" ca="1" si="35"/>
        <v>3183.1685098612788</v>
      </c>
      <c r="BC35" s="57">
        <f t="shared" ca="1" si="11"/>
        <v>1882.3339054663409</v>
      </c>
      <c r="BD35" s="37">
        <f t="shared" ca="1" si="12"/>
        <v>5065.5024153276199</v>
      </c>
      <c r="BE35" s="19">
        <f t="shared" ca="1" si="36"/>
        <v>344324.62942238624</v>
      </c>
      <c r="BF35" s="16">
        <f t="shared" ca="1" si="37"/>
        <v>0</v>
      </c>
      <c r="BG35" s="39"/>
      <c r="BI35" s="169">
        <f t="shared" ca="1" si="38"/>
        <v>6.5000000000000002E-2</v>
      </c>
      <c r="BJ35" s="18">
        <f t="shared" ca="1" si="58"/>
        <v>29</v>
      </c>
      <c r="BK35" s="57">
        <f t="shared" ca="1" si="39"/>
        <v>3183.1685098612788</v>
      </c>
      <c r="BL35" s="57">
        <f t="shared" ca="1" si="13"/>
        <v>1882.3339054663409</v>
      </c>
      <c r="BM35" s="37">
        <f t="shared" ca="1" si="14"/>
        <v>5065.5024153276199</v>
      </c>
      <c r="BN35" s="19">
        <f t="shared" ca="1" si="40"/>
        <v>344324.62942238624</v>
      </c>
      <c r="BO35" s="16">
        <f t="shared" ca="1" si="41"/>
        <v>0</v>
      </c>
      <c r="BP35" s="39"/>
      <c r="BR35" s="169">
        <f t="shared" ca="1" si="42"/>
        <v>6.5000000000000002E-2</v>
      </c>
      <c r="BS35" s="18">
        <f t="shared" ca="1" si="59"/>
        <v>29</v>
      </c>
      <c r="BT35" s="57">
        <f t="shared" ca="1" si="43"/>
        <v>3183.1685098612788</v>
      </c>
      <c r="BU35" s="57">
        <f t="shared" ca="1" si="15"/>
        <v>1882.3339054663409</v>
      </c>
      <c r="BV35" s="37">
        <f t="shared" ca="1" si="16"/>
        <v>5065.5024153276199</v>
      </c>
      <c r="BW35" s="19">
        <f t="shared" ca="1" si="44"/>
        <v>344324.62942238624</v>
      </c>
      <c r="BX35" s="16">
        <f t="shared" ca="1" si="45"/>
        <v>0</v>
      </c>
      <c r="CA35" s="169">
        <f t="shared" ca="1" si="46"/>
        <v>6.5000000000000002E-2</v>
      </c>
      <c r="CB35" s="18">
        <f t="shared" ca="1" si="60"/>
        <v>29</v>
      </c>
      <c r="CC35" s="57">
        <f t="shared" ca="1" si="47"/>
        <v>3183.1685098612788</v>
      </c>
      <c r="CD35" s="57">
        <f t="shared" ca="1" si="17"/>
        <v>1882.3339054663409</v>
      </c>
      <c r="CE35" s="37">
        <f t="shared" ca="1" si="18"/>
        <v>5065.5024153276199</v>
      </c>
      <c r="CF35" s="19">
        <f t="shared" ca="1" si="48"/>
        <v>344324.62942238624</v>
      </c>
      <c r="CG35" s="16">
        <f t="shared" ca="1" si="49"/>
        <v>0</v>
      </c>
    </row>
    <row r="36" spans="5:85" x14ac:dyDescent="0.3">
      <c r="E36" s="38"/>
      <c r="F36" s="38"/>
      <c r="G36" s="38"/>
      <c r="H36" s="27">
        <f t="shared" ca="1" si="50"/>
        <v>30</v>
      </c>
      <c r="I36" s="28">
        <f t="shared" ca="1" si="19"/>
        <v>805.97029064438857</v>
      </c>
      <c r="J36" s="28">
        <f t="shared" ca="1" si="0"/>
        <v>226.38969093964459</v>
      </c>
      <c r="K36" s="29">
        <f t="shared" ca="1" si="1"/>
        <v>1032.3599815840332</v>
      </c>
      <c r="L36" s="28">
        <f t="shared" ca="1" si="20"/>
        <v>76813.352317233759</v>
      </c>
      <c r="M36" s="54"/>
      <c r="N36" s="54"/>
      <c r="P36" s="169">
        <f t="shared" ca="1" si="21"/>
        <v>6.5000000000000002E-2</v>
      </c>
      <c r="Q36" s="18">
        <f t="shared" ca="1" si="51"/>
        <v>30</v>
      </c>
      <c r="R36" s="57">
        <f t="shared" ca="1" si="22"/>
        <v>3200.4106726230275</v>
      </c>
      <c r="S36" s="57">
        <f t="shared" ca="1" si="2"/>
        <v>1865.0917427045922</v>
      </c>
      <c r="T36" s="37">
        <f t="shared" ca="1" si="3"/>
        <v>5065.5024153276199</v>
      </c>
      <c r="U36" s="19">
        <f t="shared" ca="1" si="52"/>
        <v>341124.21874976321</v>
      </c>
      <c r="V36" s="16">
        <f t="shared" ca="1" si="61"/>
        <v>4033.1424337435865</v>
      </c>
      <c r="W36" s="39"/>
      <c r="Y36" s="169">
        <f t="shared" ca="1" si="24"/>
        <v>6.5000000000000002E-2</v>
      </c>
      <c r="Z36" s="18">
        <f t="shared" ca="1" si="53"/>
        <v>30</v>
      </c>
      <c r="AA36" s="57">
        <f t="shared" ca="1" si="25"/>
        <v>3200.4106726230275</v>
      </c>
      <c r="AB36" s="57">
        <f t="shared" ca="1" si="62"/>
        <v>1865.0917427045922</v>
      </c>
      <c r="AC36" s="37">
        <f t="shared" ca="1" si="5"/>
        <v>5065.5024153276199</v>
      </c>
      <c r="AD36" s="19">
        <f t="shared" ca="1" si="54"/>
        <v>341124.21874976321</v>
      </c>
      <c r="AE36" s="16">
        <f t="shared" ca="1" si="26"/>
        <v>0</v>
      </c>
      <c r="AF36" s="39"/>
      <c r="AH36" s="169">
        <f t="shared" ca="1" si="27"/>
        <v>6.5000000000000002E-2</v>
      </c>
      <c r="AI36" s="18">
        <f t="shared" ca="1" si="55"/>
        <v>30</v>
      </c>
      <c r="AJ36" s="57">
        <f t="shared" ca="1" si="28"/>
        <v>3200.4106726230275</v>
      </c>
      <c r="AK36" s="57">
        <f t="shared" ca="1" si="6"/>
        <v>1865.0917427045922</v>
      </c>
      <c r="AL36" s="37">
        <f t="shared" ca="1" si="7"/>
        <v>5065.5024153276199</v>
      </c>
      <c r="AM36" s="19">
        <f t="shared" ca="1" si="29"/>
        <v>341124.21874976321</v>
      </c>
      <c r="AN36" s="16">
        <f t="shared" ca="1" si="30"/>
        <v>0</v>
      </c>
      <c r="AO36" s="39"/>
      <c r="AQ36" s="169">
        <f t="shared" ca="1" si="8"/>
        <v>6.5000000000000002E-2</v>
      </c>
      <c r="AR36" s="18">
        <f t="shared" ca="1" si="56"/>
        <v>30</v>
      </c>
      <c r="AS36" s="57">
        <f t="shared" ca="1" si="31"/>
        <v>3200.4106726230275</v>
      </c>
      <c r="AT36" s="57">
        <f t="shared" ca="1" si="9"/>
        <v>1865.0917427045922</v>
      </c>
      <c r="AU36" s="37">
        <f t="shared" ca="1" si="10"/>
        <v>5065.5024153276199</v>
      </c>
      <c r="AV36" s="19">
        <f t="shared" ca="1" si="32"/>
        <v>341124.21874976321</v>
      </c>
      <c r="AW36" s="16">
        <f t="shared" ca="1" si="33"/>
        <v>0</v>
      </c>
      <c r="AX36" s="39"/>
      <c r="AZ36" s="169">
        <f t="shared" ca="1" si="34"/>
        <v>6.5000000000000002E-2</v>
      </c>
      <c r="BA36" s="18">
        <f t="shared" ca="1" si="57"/>
        <v>30</v>
      </c>
      <c r="BB36" s="57">
        <f t="shared" ca="1" si="35"/>
        <v>3200.4106726230275</v>
      </c>
      <c r="BC36" s="57">
        <f t="shared" ca="1" si="11"/>
        <v>1865.0917427045922</v>
      </c>
      <c r="BD36" s="37">
        <f t="shared" ca="1" si="12"/>
        <v>5065.5024153276199</v>
      </c>
      <c r="BE36" s="19">
        <f t="shared" ca="1" si="36"/>
        <v>341124.21874976321</v>
      </c>
      <c r="BF36" s="16">
        <f t="shared" ca="1" si="37"/>
        <v>0</v>
      </c>
      <c r="BG36" s="39"/>
      <c r="BI36" s="169">
        <f t="shared" ca="1" si="38"/>
        <v>6.5000000000000002E-2</v>
      </c>
      <c r="BJ36" s="18">
        <f t="shared" ca="1" si="58"/>
        <v>30</v>
      </c>
      <c r="BK36" s="57">
        <f t="shared" ca="1" si="39"/>
        <v>3200.4106726230275</v>
      </c>
      <c r="BL36" s="57">
        <f t="shared" ca="1" si="13"/>
        <v>1865.0917427045922</v>
      </c>
      <c r="BM36" s="37">
        <f t="shared" ca="1" si="14"/>
        <v>5065.5024153276199</v>
      </c>
      <c r="BN36" s="19">
        <f t="shared" ca="1" si="40"/>
        <v>341124.21874976321</v>
      </c>
      <c r="BO36" s="16">
        <f t="shared" ca="1" si="41"/>
        <v>0</v>
      </c>
      <c r="BP36" s="39"/>
      <c r="BR36" s="169">
        <f t="shared" ca="1" si="42"/>
        <v>6.5000000000000002E-2</v>
      </c>
      <c r="BS36" s="18">
        <f t="shared" ca="1" si="59"/>
        <v>30</v>
      </c>
      <c r="BT36" s="57">
        <f t="shared" ca="1" si="43"/>
        <v>3200.4106726230275</v>
      </c>
      <c r="BU36" s="57">
        <f t="shared" ca="1" si="15"/>
        <v>1865.0917427045922</v>
      </c>
      <c r="BV36" s="37">
        <f t="shared" ca="1" si="16"/>
        <v>5065.5024153276199</v>
      </c>
      <c r="BW36" s="19">
        <f t="shared" ca="1" si="44"/>
        <v>341124.21874976321</v>
      </c>
      <c r="BX36" s="16">
        <f t="shared" ca="1" si="45"/>
        <v>0</v>
      </c>
      <c r="CA36" s="169">
        <f t="shared" ca="1" si="46"/>
        <v>6.5000000000000002E-2</v>
      </c>
      <c r="CB36" s="18">
        <f t="shared" ca="1" si="60"/>
        <v>30</v>
      </c>
      <c r="CC36" s="57">
        <f t="shared" ca="1" si="47"/>
        <v>3200.4106726230275</v>
      </c>
      <c r="CD36" s="57">
        <f t="shared" ca="1" si="17"/>
        <v>1865.0917427045922</v>
      </c>
      <c r="CE36" s="37">
        <f t="shared" ca="1" si="18"/>
        <v>5065.5024153276199</v>
      </c>
      <c r="CF36" s="19">
        <f t="shared" ca="1" si="48"/>
        <v>341124.21874976321</v>
      </c>
      <c r="CG36" s="16">
        <f t="shared" ca="1" si="49"/>
        <v>0</v>
      </c>
    </row>
    <row r="37" spans="5:85" x14ac:dyDescent="0.3">
      <c r="E37" s="38"/>
      <c r="F37" s="38"/>
      <c r="G37" s="38"/>
      <c r="H37" s="27">
        <f t="shared" ca="1" si="50"/>
        <v>31</v>
      </c>
      <c r="I37" s="28">
        <f t="shared" ca="1" si="19"/>
        <v>808.32103732543476</v>
      </c>
      <c r="J37" s="28">
        <f t="shared" ca="1" si="0"/>
        <v>224.03894425859846</v>
      </c>
      <c r="K37" s="29">
        <f t="shared" ca="1" si="1"/>
        <v>1032.3599815840332</v>
      </c>
      <c r="L37" s="28">
        <f t="shared" ca="1" si="20"/>
        <v>76005.031279908319</v>
      </c>
      <c r="M37" s="54"/>
      <c r="N37" s="54"/>
      <c r="P37" s="169">
        <f t="shared" ca="1" si="21"/>
        <v>6.5000000000000002E-2</v>
      </c>
      <c r="Q37" s="18">
        <f t="shared" ca="1" si="51"/>
        <v>31</v>
      </c>
      <c r="R37" s="57">
        <f t="shared" ca="1" si="22"/>
        <v>3217.7462304330693</v>
      </c>
      <c r="S37" s="57">
        <f t="shared" ca="1" si="2"/>
        <v>1847.7561848945509</v>
      </c>
      <c r="T37" s="37">
        <f t="shared" ca="1" si="3"/>
        <v>5065.5024153276199</v>
      </c>
      <c r="U37" s="19">
        <f t="shared" ca="1" si="52"/>
        <v>337906.47251933016</v>
      </c>
      <c r="V37" s="16">
        <f t="shared" ca="1" si="61"/>
        <v>4033.1424337435865</v>
      </c>
      <c r="W37" s="26"/>
      <c r="Y37" s="169">
        <f t="shared" ca="1" si="24"/>
        <v>6.5000000000000002E-2</v>
      </c>
      <c r="Z37" s="18">
        <f t="shared" ca="1" si="53"/>
        <v>31</v>
      </c>
      <c r="AA37" s="57">
        <f t="shared" ca="1" si="25"/>
        <v>3217.7462304330693</v>
      </c>
      <c r="AB37" s="57">
        <f t="shared" ca="1" si="62"/>
        <v>1847.7561848945509</v>
      </c>
      <c r="AC37" s="37">
        <f t="shared" ca="1" si="5"/>
        <v>5065.5024153276199</v>
      </c>
      <c r="AD37" s="19">
        <f t="shared" ca="1" si="54"/>
        <v>337906.47251933016</v>
      </c>
      <c r="AE37" s="16">
        <f t="shared" ca="1" si="26"/>
        <v>0</v>
      </c>
      <c r="AF37" s="26"/>
      <c r="AH37" s="169">
        <f t="shared" ca="1" si="27"/>
        <v>6.5000000000000002E-2</v>
      </c>
      <c r="AI37" s="18">
        <f t="shared" ca="1" si="55"/>
        <v>31</v>
      </c>
      <c r="AJ37" s="57">
        <f t="shared" ca="1" si="28"/>
        <v>3217.7462304330693</v>
      </c>
      <c r="AK37" s="57">
        <f t="shared" ca="1" si="6"/>
        <v>1847.7561848945509</v>
      </c>
      <c r="AL37" s="37">
        <f t="shared" ca="1" si="7"/>
        <v>5065.5024153276199</v>
      </c>
      <c r="AM37" s="19">
        <f t="shared" ca="1" si="29"/>
        <v>337906.47251933016</v>
      </c>
      <c r="AN37" s="16">
        <f t="shared" ca="1" si="30"/>
        <v>0</v>
      </c>
      <c r="AO37" s="26"/>
      <c r="AQ37" s="169">
        <f t="shared" ca="1" si="8"/>
        <v>6.5000000000000002E-2</v>
      </c>
      <c r="AR37" s="18">
        <f t="shared" ca="1" si="56"/>
        <v>31</v>
      </c>
      <c r="AS37" s="57">
        <f t="shared" ca="1" si="31"/>
        <v>3217.7462304330693</v>
      </c>
      <c r="AT37" s="57">
        <f t="shared" ca="1" si="9"/>
        <v>1847.7561848945509</v>
      </c>
      <c r="AU37" s="37">
        <f t="shared" ca="1" si="10"/>
        <v>5065.5024153276199</v>
      </c>
      <c r="AV37" s="19">
        <f t="shared" ca="1" si="32"/>
        <v>337906.47251933016</v>
      </c>
      <c r="AW37" s="16">
        <f t="shared" ca="1" si="33"/>
        <v>0</v>
      </c>
      <c r="AX37" s="26"/>
      <c r="AZ37" s="169">
        <f t="shared" ca="1" si="34"/>
        <v>6.5000000000000002E-2</v>
      </c>
      <c r="BA37" s="18">
        <f t="shared" ca="1" si="57"/>
        <v>31</v>
      </c>
      <c r="BB37" s="57">
        <f t="shared" ca="1" si="35"/>
        <v>3217.7462304330693</v>
      </c>
      <c r="BC37" s="57">
        <f t="shared" ca="1" si="11"/>
        <v>1847.7561848945509</v>
      </c>
      <c r="BD37" s="37">
        <f t="shared" ca="1" si="12"/>
        <v>5065.5024153276199</v>
      </c>
      <c r="BE37" s="19">
        <f t="shared" ca="1" si="36"/>
        <v>337906.47251933016</v>
      </c>
      <c r="BF37" s="16">
        <f t="shared" ca="1" si="37"/>
        <v>0</v>
      </c>
      <c r="BG37" s="26"/>
      <c r="BI37" s="169">
        <f t="shared" ca="1" si="38"/>
        <v>6.5000000000000002E-2</v>
      </c>
      <c r="BJ37" s="18">
        <f t="shared" ca="1" si="58"/>
        <v>31</v>
      </c>
      <c r="BK37" s="57">
        <f t="shared" ca="1" si="39"/>
        <v>3217.7462304330693</v>
      </c>
      <c r="BL37" s="57">
        <f t="shared" ca="1" si="13"/>
        <v>1847.7561848945509</v>
      </c>
      <c r="BM37" s="37">
        <f t="shared" ca="1" si="14"/>
        <v>5065.5024153276199</v>
      </c>
      <c r="BN37" s="19">
        <f t="shared" ca="1" si="40"/>
        <v>337906.47251933016</v>
      </c>
      <c r="BO37" s="16">
        <f t="shared" ca="1" si="41"/>
        <v>0</v>
      </c>
      <c r="BP37" s="26"/>
      <c r="BR37" s="169">
        <f t="shared" ca="1" si="42"/>
        <v>6.5000000000000002E-2</v>
      </c>
      <c r="BS37" s="18">
        <f t="shared" ca="1" si="59"/>
        <v>31</v>
      </c>
      <c r="BT37" s="57">
        <f t="shared" ca="1" si="43"/>
        <v>3217.7462304330693</v>
      </c>
      <c r="BU37" s="57">
        <f t="shared" ca="1" si="15"/>
        <v>1847.7561848945509</v>
      </c>
      <c r="BV37" s="37">
        <f t="shared" ca="1" si="16"/>
        <v>5065.5024153276199</v>
      </c>
      <c r="BW37" s="19">
        <f t="shared" ca="1" si="44"/>
        <v>337906.47251933016</v>
      </c>
      <c r="BX37" s="16">
        <f t="shared" ca="1" si="45"/>
        <v>0</v>
      </c>
      <c r="CA37" s="169">
        <f t="shared" ca="1" si="46"/>
        <v>6.5000000000000002E-2</v>
      </c>
      <c r="CB37" s="18">
        <f t="shared" ca="1" si="60"/>
        <v>31</v>
      </c>
      <c r="CC37" s="57">
        <f t="shared" ca="1" si="47"/>
        <v>3217.7462304330693</v>
      </c>
      <c r="CD37" s="57">
        <f t="shared" ca="1" si="17"/>
        <v>1847.7561848945509</v>
      </c>
      <c r="CE37" s="37">
        <f t="shared" ca="1" si="18"/>
        <v>5065.5024153276199</v>
      </c>
      <c r="CF37" s="19">
        <f t="shared" ca="1" si="48"/>
        <v>337906.47251933016</v>
      </c>
      <c r="CG37" s="16">
        <f t="shared" ca="1" si="49"/>
        <v>0</v>
      </c>
    </row>
    <row r="38" spans="5:85" x14ac:dyDescent="0.3">
      <c r="E38" s="38"/>
      <c r="F38" s="38"/>
      <c r="G38" s="38"/>
      <c r="H38" s="27">
        <f t="shared" ca="1" si="50"/>
        <v>32</v>
      </c>
      <c r="I38" s="28">
        <f t="shared" ca="1" si="19"/>
        <v>810.67864035096727</v>
      </c>
      <c r="J38" s="28">
        <f t="shared" ca="1" si="0"/>
        <v>221.68134123306595</v>
      </c>
      <c r="K38" s="29">
        <f t="shared" ca="1" si="1"/>
        <v>1032.3599815840332</v>
      </c>
      <c r="L38" s="28">
        <f t="shared" ca="1" si="20"/>
        <v>75194.352639557357</v>
      </c>
      <c r="M38" s="54"/>
      <c r="N38" s="54"/>
      <c r="P38" s="169">
        <f t="shared" ca="1" si="21"/>
        <v>6.5000000000000002E-2</v>
      </c>
      <c r="Q38" s="18">
        <f t="shared" ca="1" si="51"/>
        <v>32</v>
      </c>
      <c r="R38" s="57">
        <f t="shared" ca="1" si="22"/>
        <v>3235.1756891812483</v>
      </c>
      <c r="S38" s="57">
        <f t="shared" ca="1" si="2"/>
        <v>1830.3267261463718</v>
      </c>
      <c r="T38" s="37">
        <f t="shared" ca="1" si="3"/>
        <v>5065.5024153276199</v>
      </c>
      <c r="U38" s="19">
        <f t="shared" ca="1" si="52"/>
        <v>334671.2968301489</v>
      </c>
      <c r="V38" s="16">
        <f t="shared" ca="1" si="61"/>
        <v>4033.1424337435865</v>
      </c>
      <c r="W38" s="26"/>
      <c r="Y38" s="169">
        <f t="shared" ca="1" si="24"/>
        <v>6.5000000000000002E-2</v>
      </c>
      <c r="Z38" s="18">
        <f t="shared" ca="1" si="53"/>
        <v>32</v>
      </c>
      <c r="AA38" s="57">
        <f t="shared" ca="1" si="25"/>
        <v>3235.1756891812483</v>
      </c>
      <c r="AB38" s="57">
        <f t="shared" ca="1" si="62"/>
        <v>1830.3267261463718</v>
      </c>
      <c r="AC38" s="37">
        <f t="shared" ca="1" si="5"/>
        <v>5065.5024153276199</v>
      </c>
      <c r="AD38" s="19">
        <f t="shared" ca="1" si="54"/>
        <v>334671.2968301489</v>
      </c>
      <c r="AE38" s="16">
        <f t="shared" ca="1" si="26"/>
        <v>0</v>
      </c>
      <c r="AF38" s="26"/>
      <c r="AH38" s="169">
        <f t="shared" ca="1" si="27"/>
        <v>6.5000000000000002E-2</v>
      </c>
      <c r="AI38" s="18">
        <f t="shared" ca="1" si="55"/>
        <v>32</v>
      </c>
      <c r="AJ38" s="57">
        <f t="shared" ca="1" si="28"/>
        <v>3235.1756891812483</v>
      </c>
      <c r="AK38" s="57">
        <f t="shared" ca="1" si="6"/>
        <v>1830.3267261463718</v>
      </c>
      <c r="AL38" s="37">
        <f t="shared" ca="1" si="7"/>
        <v>5065.5024153276199</v>
      </c>
      <c r="AM38" s="19">
        <f t="shared" ca="1" si="29"/>
        <v>334671.2968301489</v>
      </c>
      <c r="AN38" s="16">
        <f t="shared" ca="1" si="30"/>
        <v>0</v>
      </c>
      <c r="AO38" s="26"/>
      <c r="AQ38" s="169">
        <f t="shared" ca="1" si="8"/>
        <v>6.5000000000000002E-2</v>
      </c>
      <c r="AR38" s="18">
        <f t="shared" ca="1" si="56"/>
        <v>32</v>
      </c>
      <c r="AS38" s="57">
        <f t="shared" ca="1" si="31"/>
        <v>3235.1756891812483</v>
      </c>
      <c r="AT38" s="57">
        <f t="shared" ca="1" si="9"/>
        <v>1830.3267261463718</v>
      </c>
      <c r="AU38" s="37">
        <f t="shared" ca="1" si="10"/>
        <v>5065.5024153276199</v>
      </c>
      <c r="AV38" s="19">
        <f t="shared" ca="1" si="32"/>
        <v>334671.2968301489</v>
      </c>
      <c r="AW38" s="16">
        <f t="shared" ca="1" si="33"/>
        <v>0</v>
      </c>
      <c r="AX38" s="26"/>
      <c r="AZ38" s="169">
        <f t="shared" ca="1" si="34"/>
        <v>6.5000000000000002E-2</v>
      </c>
      <c r="BA38" s="18">
        <f t="shared" ca="1" si="57"/>
        <v>32</v>
      </c>
      <c r="BB38" s="57">
        <f t="shared" ca="1" si="35"/>
        <v>3235.1756891812483</v>
      </c>
      <c r="BC38" s="57">
        <f t="shared" ca="1" si="11"/>
        <v>1830.3267261463718</v>
      </c>
      <c r="BD38" s="37">
        <f t="shared" ca="1" si="12"/>
        <v>5065.5024153276199</v>
      </c>
      <c r="BE38" s="19">
        <f t="shared" ca="1" si="36"/>
        <v>334671.2968301489</v>
      </c>
      <c r="BF38" s="16">
        <f t="shared" ca="1" si="37"/>
        <v>0</v>
      </c>
      <c r="BG38" s="26"/>
      <c r="BI38" s="169">
        <f t="shared" ca="1" si="38"/>
        <v>6.5000000000000002E-2</v>
      </c>
      <c r="BJ38" s="18">
        <f t="shared" ca="1" si="58"/>
        <v>32</v>
      </c>
      <c r="BK38" s="57">
        <f t="shared" ca="1" si="39"/>
        <v>3235.1756891812483</v>
      </c>
      <c r="BL38" s="57">
        <f t="shared" ca="1" si="13"/>
        <v>1830.3267261463718</v>
      </c>
      <c r="BM38" s="37">
        <f t="shared" ca="1" si="14"/>
        <v>5065.5024153276199</v>
      </c>
      <c r="BN38" s="19">
        <f t="shared" ca="1" si="40"/>
        <v>334671.2968301489</v>
      </c>
      <c r="BO38" s="16">
        <f t="shared" ca="1" si="41"/>
        <v>0</v>
      </c>
      <c r="BP38" s="26"/>
      <c r="BR38" s="169">
        <f t="shared" ca="1" si="42"/>
        <v>6.5000000000000002E-2</v>
      </c>
      <c r="BS38" s="18">
        <f t="shared" ca="1" si="59"/>
        <v>32</v>
      </c>
      <c r="BT38" s="57">
        <f t="shared" ca="1" si="43"/>
        <v>3235.1756891812483</v>
      </c>
      <c r="BU38" s="57">
        <f t="shared" ca="1" si="15"/>
        <v>1830.3267261463718</v>
      </c>
      <c r="BV38" s="37">
        <f t="shared" ca="1" si="16"/>
        <v>5065.5024153276199</v>
      </c>
      <c r="BW38" s="19">
        <f t="shared" ca="1" si="44"/>
        <v>334671.2968301489</v>
      </c>
      <c r="BX38" s="16">
        <f t="shared" ca="1" si="45"/>
        <v>0</v>
      </c>
      <c r="CA38" s="169">
        <f t="shared" ca="1" si="46"/>
        <v>6.5000000000000002E-2</v>
      </c>
      <c r="CB38" s="18">
        <f t="shared" ca="1" si="60"/>
        <v>32</v>
      </c>
      <c r="CC38" s="57">
        <f t="shared" ca="1" si="47"/>
        <v>3235.1756891812483</v>
      </c>
      <c r="CD38" s="57">
        <f t="shared" ca="1" si="17"/>
        <v>1830.3267261463718</v>
      </c>
      <c r="CE38" s="37">
        <f t="shared" ca="1" si="18"/>
        <v>5065.5024153276199</v>
      </c>
      <c r="CF38" s="19">
        <f t="shared" ca="1" si="48"/>
        <v>334671.2968301489</v>
      </c>
      <c r="CG38" s="16">
        <f t="shared" ca="1" si="49"/>
        <v>0</v>
      </c>
    </row>
    <row r="39" spans="5:85" x14ac:dyDescent="0.3">
      <c r="E39" s="38"/>
      <c r="F39" s="38"/>
      <c r="G39" s="38"/>
      <c r="H39" s="27">
        <f t="shared" ca="1" si="50"/>
        <v>33</v>
      </c>
      <c r="I39" s="28">
        <f t="shared" ca="1" si="19"/>
        <v>813.04311971865764</v>
      </c>
      <c r="J39" s="28">
        <f t="shared" ca="1" si="0"/>
        <v>219.31686186537564</v>
      </c>
      <c r="K39" s="29">
        <f t="shared" ca="1" si="1"/>
        <v>1032.3599815840332</v>
      </c>
      <c r="L39" s="28">
        <f t="shared" ca="1" si="20"/>
        <v>74381.309519838702</v>
      </c>
      <c r="M39" s="54"/>
      <c r="N39" s="54"/>
      <c r="P39" s="169">
        <f t="shared" ca="1" si="21"/>
        <v>6.5000000000000002E-2</v>
      </c>
      <c r="Q39" s="18">
        <f t="shared" ca="1" si="51"/>
        <v>33</v>
      </c>
      <c r="R39" s="57">
        <f t="shared" ca="1" si="22"/>
        <v>3252.6995574976463</v>
      </c>
      <c r="S39" s="57">
        <f t="shared" ca="1" si="2"/>
        <v>1812.8028578299734</v>
      </c>
      <c r="T39" s="37">
        <f t="shared" ca="1" si="3"/>
        <v>5065.5024153276199</v>
      </c>
      <c r="U39" s="19">
        <f t="shared" ca="1" si="52"/>
        <v>331418.59727265127</v>
      </c>
      <c r="V39" s="16">
        <f t="shared" ca="1" si="61"/>
        <v>4033.1424337435865</v>
      </c>
      <c r="W39" s="26"/>
      <c r="Y39" s="169">
        <f t="shared" ca="1" si="24"/>
        <v>6.5000000000000002E-2</v>
      </c>
      <c r="Z39" s="18">
        <f t="shared" ca="1" si="53"/>
        <v>33</v>
      </c>
      <c r="AA39" s="57">
        <f t="shared" ca="1" si="25"/>
        <v>3252.6995574976463</v>
      </c>
      <c r="AB39" s="57">
        <f t="shared" ca="1" si="62"/>
        <v>1812.8028578299734</v>
      </c>
      <c r="AC39" s="37">
        <f t="shared" ca="1" si="5"/>
        <v>5065.5024153276199</v>
      </c>
      <c r="AD39" s="19">
        <f t="shared" ca="1" si="54"/>
        <v>331418.59727265127</v>
      </c>
      <c r="AE39" s="16">
        <f t="shared" ca="1" si="26"/>
        <v>0</v>
      </c>
      <c r="AF39" s="26"/>
      <c r="AH39" s="169">
        <f t="shared" ca="1" si="27"/>
        <v>6.5000000000000002E-2</v>
      </c>
      <c r="AI39" s="18">
        <f t="shared" ca="1" si="55"/>
        <v>33</v>
      </c>
      <c r="AJ39" s="57">
        <f t="shared" ca="1" si="28"/>
        <v>3252.6995574976463</v>
      </c>
      <c r="AK39" s="57">
        <f t="shared" ca="1" si="6"/>
        <v>1812.8028578299734</v>
      </c>
      <c r="AL39" s="37">
        <f t="shared" ca="1" si="7"/>
        <v>5065.5024153276199</v>
      </c>
      <c r="AM39" s="19">
        <f t="shared" ca="1" si="29"/>
        <v>331418.59727265127</v>
      </c>
      <c r="AN39" s="16">
        <f t="shared" ca="1" si="30"/>
        <v>0</v>
      </c>
      <c r="AO39" s="26"/>
      <c r="AQ39" s="169">
        <f t="shared" ca="1" si="8"/>
        <v>6.5000000000000002E-2</v>
      </c>
      <c r="AR39" s="18">
        <f t="shared" ca="1" si="56"/>
        <v>33</v>
      </c>
      <c r="AS39" s="57">
        <f t="shared" ca="1" si="31"/>
        <v>3252.6995574976463</v>
      </c>
      <c r="AT39" s="57">
        <f t="shared" ca="1" si="9"/>
        <v>1812.8028578299734</v>
      </c>
      <c r="AU39" s="37">
        <f t="shared" ca="1" si="10"/>
        <v>5065.5024153276199</v>
      </c>
      <c r="AV39" s="19">
        <f t="shared" ca="1" si="32"/>
        <v>331418.59727265127</v>
      </c>
      <c r="AW39" s="16">
        <f t="shared" ca="1" si="33"/>
        <v>0</v>
      </c>
      <c r="AX39" s="26"/>
      <c r="AZ39" s="169">
        <f t="shared" ca="1" si="34"/>
        <v>6.5000000000000002E-2</v>
      </c>
      <c r="BA39" s="18">
        <f t="shared" ca="1" si="57"/>
        <v>33</v>
      </c>
      <c r="BB39" s="57">
        <f t="shared" ca="1" si="35"/>
        <v>3252.6995574976463</v>
      </c>
      <c r="BC39" s="57">
        <f t="shared" ca="1" si="11"/>
        <v>1812.8028578299734</v>
      </c>
      <c r="BD39" s="37">
        <f t="shared" ca="1" si="12"/>
        <v>5065.5024153276199</v>
      </c>
      <c r="BE39" s="19">
        <f t="shared" ca="1" si="36"/>
        <v>331418.59727265127</v>
      </c>
      <c r="BF39" s="16">
        <f t="shared" ca="1" si="37"/>
        <v>0</v>
      </c>
      <c r="BG39" s="26"/>
      <c r="BI39" s="169">
        <f t="shared" ca="1" si="38"/>
        <v>6.5000000000000002E-2</v>
      </c>
      <c r="BJ39" s="18">
        <f t="shared" ca="1" si="58"/>
        <v>33</v>
      </c>
      <c r="BK39" s="57">
        <f t="shared" ca="1" si="39"/>
        <v>3252.6995574976463</v>
      </c>
      <c r="BL39" s="57">
        <f t="shared" ca="1" si="13"/>
        <v>1812.8028578299734</v>
      </c>
      <c r="BM39" s="37">
        <f t="shared" ca="1" si="14"/>
        <v>5065.5024153276199</v>
      </c>
      <c r="BN39" s="19">
        <f t="shared" ca="1" si="40"/>
        <v>331418.59727265127</v>
      </c>
      <c r="BO39" s="16">
        <f t="shared" ca="1" si="41"/>
        <v>0</v>
      </c>
      <c r="BP39" s="26"/>
      <c r="BR39" s="169">
        <f t="shared" ca="1" si="42"/>
        <v>6.5000000000000002E-2</v>
      </c>
      <c r="BS39" s="18">
        <f t="shared" ca="1" si="59"/>
        <v>33</v>
      </c>
      <c r="BT39" s="57">
        <f t="shared" ca="1" si="43"/>
        <v>3252.6995574976463</v>
      </c>
      <c r="BU39" s="57">
        <f t="shared" ca="1" si="15"/>
        <v>1812.8028578299734</v>
      </c>
      <c r="BV39" s="37">
        <f t="shared" ca="1" si="16"/>
        <v>5065.5024153276199</v>
      </c>
      <c r="BW39" s="19">
        <f t="shared" ca="1" si="44"/>
        <v>331418.59727265127</v>
      </c>
      <c r="BX39" s="16">
        <f t="shared" ca="1" si="45"/>
        <v>0</v>
      </c>
      <c r="CA39" s="169">
        <f t="shared" ca="1" si="46"/>
        <v>6.5000000000000002E-2</v>
      </c>
      <c r="CB39" s="18">
        <f t="shared" ca="1" si="60"/>
        <v>33</v>
      </c>
      <c r="CC39" s="57">
        <f t="shared" ca="1" si="47"/>
        <v>3252.6995574976463</v>
      </c>
      <c r="CD39" s="57">
        <f t="shared" ca="1" si="17"/>
        <v>1812.8028578299734</v>
      </c>
      <c r="CE39" s="37">
        <f t="shared" ca="1" si="18"/>
        <v>5065.5024153276199</v>
      </c>
      <c r="CF39" s="19">
        <f t="shared" ca="1" si="48"/>
        <v>331418.59727265127</v>
      </c>
      <c r="CG39" s="16">
        <f t="shared" ca="1" si="49"/>
        <v>0</v>
      </c>
    </row>
    <row r="40" spans="5:85" x14ac:dyDescent="0.3">
      <c r="E40" s="38"/>
      <c r="F40" s="38"/>
      <c r="G40" s="38"/>
      <c r="H40" s="27">
        <f t="shared" ca="1" si="50"/>
        <v>34</v>
      </c>
      <c r="I40" s="28">
        <f t="shared" ca="1" si="19"/>
        <v>815.41449548450373</v>
      </c>
      <c r="J40" s="28">
        <f t="shared" ca="1" si="0"/>
        <v>216.94548609952955</v>
      </c>
      <c r="K40" s="29">
        <f t="shared" ca="1" si="1"/>
        <v>1032.3599815840332</v>
      </c>
      <c r="L40" s="28">
        <f t="shared" ca="1" si="20"/>
        <v>73565.895024354191</v>
      </c>
      <c r="M40" s="54"/>
      <c r="N40" s="54"/>
      <c r="P40" s="169">
        <f t="shared" ca="1" si="21"/>
        <v>6.5000000000000002E-2</v>
      </c>
      <c r="Q40" s="18">
        <f t="shared" ca="1" si="51"/>
        <v>34</v>
      </c>
      <c r="R40" s="57">
        <f t="shared" ca="1" si="22"/>
        <v>3270.3183467674262</v>
      </c>
      <c r="S40" s="57">
        <f t="shared" ca="1" si="2"/>
        <v>1795.1840685601944</v>
      </c>
      <c r="T40" s="37">
        <f t="shared" ca="1" si="3"/>
        <v>5065.5024153276208</v>
      </c>
      <c r="U40" s="19">
        <f t="shared" ca="1" si="52"/>
        <v>328148.27892588382</v>
      </c>
      <c r="V40" s="16">
        <f t="shared" ca="1" si="61"/>
        <v>4033.1424337435874</v>
      </c>
      <c r="W40" s="26"/>
      <c r="Y40" s="169">
        <f t="shared" ca="1" si="24"/>
        <v>6.5000000000000002E-2</v>
      </c>
      <c r="Z40" s="18">
        <f t="shared" ca="1" si="53"/>
        <v>34</v>
      </c>
      <c r="AA40" s="57">
        <f t="shared" ca="1" si="25"/>
        <v>3270.3183467674262</v>
      </c>
      <c r="AB40" s="57">
        <f t="shared" ca="1" si="62"/>
        <v>1795.1840685601944</v>
      </c>
      <c r="AC40" s="37">
        <f t="shared" ca="1" si="5"/>
        <v>5065.5024153276208</v>
      </c>
      <c r="AD40" s="19">
        <f t="shared" ca="1" si="54"/>
        <v>328148.27892588382</v>
      </c>
      <c r="AE40" s="16">
        <f t="shared" ca="1" si="26"/>
        <v>0</v>
      </c>
      <c r="AF40" s="26"/>
      <c r="AH40" s="169">
        <f t="shared" ca="1" si="27"/>
        <v>6.5000000000000002E-2</v>
      </c>
      <c r="AI40" s="18">
        <f t="shared" ca="1" si="55"/>
        <v>34</v>
      </c>
      <c r="AJ40" s="57">
        <f t="shared" ca="1" si="28"/>
        <v>3270.3183467674262</v>
      </c>
      <c r="AK40" s="57">
        <f t="shared" ca="1" si="6"/>
        <v>1795.1840685601944</v>
      </c>
      <c r="AL40" s="37">
        <f t="shared" ca="1" si="7"/>
        <v>5065.5024153276208</v>
      </c>
      <c r="AM40" s="19">
        <f t="shared" ca="1" si="29"/>
        <v>328148.27892588382</v>
      </c>
      <c r="AN40" s="16">
        <f t="shared" ca="1" si="30"/>
        <v>0</v>
      </c>
      <c r="AO40" s="26"/>
      <c r="AQ40" s="169">
        <f t="shared" ca="1" si="8"/>
        <v>6.5000000000000002E-2</v>
      </c>
      <c r="AR40" s="18">
        <f t="shared" ca="1" si="56"/>
        <v>34</v>
      </c>
      <c r="AS40" s="57">
        <f t="shared" ca="1" si="31"/>
        <v>3270.3183467674262</v>
      </c>
      <c r="AT40" s="57">
        <f t="shared" ca="1" si="9"/>
        <v>1795.1840685601944</v>
      </c>
      <c r="AU40" s="37">
        <f t="shared" ca="1" si="10"/>
        <v>5065.5024153276208</v>
      </c>
      <c r="AV40" s="19">
        <f t="shared" ca="1" si="32"/>
        <v>328148.27892588382</v>
      </c>
      <c r="AW40" s="16">
        <f t="shared" ca="1" si="33"/>
        <v>0</v>
      </c>
      <c r="AX40" s="26"/>
      <c r="AZ40" s="169">
        <f t="shared" ca="1" si="34"/>
        <v>6.5000000000000002E-2</v>
      </c>
      <c r="BA40" s="18">
        <f t="shared" ca="1" si="57"/>
        <v>34</v>
      </c>
      <c r="BB40" s="57">
        <f t="shared" ca="1" si="35"/>
        <v>3270.3183467674262</v>
      </c>
      <c r="BC40" s="57">
        <f t="shared" ca="1" si="11"/>
        <v>1795.1840685601944</v>
      </c>
      <c r="BD40" s="37">
        <f t="shared" ca="1" si="12"/>
        <v>5065.5024153276208</v>
      </c>
      <c r="BE40" s="19">
        <f t="shared" ca="1" si="36"/>
        <v>328148.27892588382</v>
      </c>
      <c r="BF40" s="16">
        <f t="shared" ca="1" si="37"/>
        <v>0</v>
      </c>
      <c r="BG40" s="26"/>
      <c r="BI40" s="169">
        <f t="shared" ca="1" si="38"/>
        <v>6.5000000000000002E-2</v>
      </c>
      <c r="BJ40" s="18">
        <f t="shared" ca="1" si="58"/>
        <v>34</v>
      </c>
      <c r="BK40" s="57">
        <f t="shared" ca="1" si="39"/>
        <v>3270.3183467674262</v>
      </c>
      <c r="BL40" s="57">
        <f t="shared" ca="1" si="13"/>
        <v>1795.1840685601944</v>
      </c>
      <c r="BM40" s="37">
        <f t="shared" ca="1" si="14"/>
        <v>5065.5024153276208</v>
      </c>
      <c r="BN40" s="19">
        <f t="shared" ca="1" si="40"/>
        <v>328148.27892588382</v>
      </c>
      <c r="BO40" s="16">
        <f t="shared" ca="1" si="41"/>
        <v>0</v>
      </c>
      <c r="BP40" s="26"/>
      <c r="BR40" s="169">
        <f t="shared" ca="1" si="42"/>
        <v>6.5000000000000002E-2</v>
      </c>
      <c r="BS40" s="18">
        <f t="shared" ca="1" si="59"/>
        <v>34</v>
      </c>
      <c r="BT40" s="57">
        <f t="shared" ca="1" si="43"/>
        <v>3270.3183467674262</v>
      </c>
      <c r="BU40" s="57">
        <f t="shared" ca="1" si="15"/>
        <v>1795.1840685601944</v>
      </c>
      <c r="BV40" s="37">
        <f t="shared" ca="1" si="16"/>
        <v>5065.5024153276208</v>
      </c>
      <c r="BW40" s="19">
        <f t="shared" ca="1" si="44"/>
        <v>328148.27892588382</v>
      </c>
      <c r="BX40" s="16">
        <f t="shared" ca="1" si="45"/>
        <v>0</v>
      </c>
      <c r="CA40" s="169">
        <f t="shared" ca="1" si="46"/>
        <v>6.5000000000000002E-2</v>
      </c>
      <c r="CB40" s="18">
        <f t="shared" ca="1" si="60"/>
        <v>34</v>
      </c>
      <c r="CC40" s="57">
        <f t="shared" ca="1" si="47"/>
        <v>3270.3183467674262</v>
      </c>
      <c r="CD40" s="57">
        <f t="shared" ca="1" si="17"/>
        <v>1795.1840685601944</v>
      </c>
      <c r="CE40" s="37">
        <f t="shared" ca="1" si="18"/>
        <v>5065.5024153276208</v>
      </c>
      <c r="CF40" s="19">
        <f t="shared" ca="1" si="48"/>
        <v>328148.27892588382</v>
      </c>
      <c r="CG40" s="16">
        <f t="shared" ca="1" si="49"/>
        <v>0</v>
      </c>
    </row>
    <row r="41" spans="5:85" x14ac:dyDescent="0.3">
      <c r="E41" s="38"/>
      <c r="F41" s="38"/>
      <c r="G41" s="38"/>
      <c r="H41" s="27">
        <f t="shared" ca="1" si="50"/>
        <v>35</v>
      </c>
      <c r="I41" s="28">
        <f t="shared" ca="1" si="19"/>
        <v>817.79278776300021</v>
      </c>
      <c r="J41" s="28">
        <f t="shared" ca="1" si="0"/>
        <v>214.56719382103307</v>
      </c>
      <c r="K41" s="29">
        <f t="shared" ca="1" si="1"/>
        <v>1032.3599815840332</v>
      </c>
      <c r="L41" s="28">
        <f t="shared" ca="1" si="20"/>
        <v>72748.102236591192</v>
      </c>
      <c r="M41" s="54"/>
      <c r="N41" s="54"/>
      <c r="P41" s="169">
        <f t="shared" ca="1" si="21"/>
        <v>6.5000000000000002E-2</v>
      </c>
      <c r="Q41" s="18">
        <f t="shared" ca="1" si="51"/>
        <v>35</v>
      </c>
      <c r="R41" s="57">
        <f t="shared" ca="1" si="22"/>
        <v>3288.032571145749</v>
      </c>
      <c r="S41" s="57">
        <f t="shared" ca="1" si="2"/>
        <v>1777.4698441818707</v>
      </c>
      <c r="T41" s="37">
        <f t="shared" ca="1" si="3"/>
        <v>5065.5024153276199</v>
      </c>
      <c r="U41" s="19">
        <f t="shared" ca="1" si="52"/>
        <v>324860.24635473808</v>
      </c>
      <c r="V41" s="16">
        <f t="shared" ca="1" si="61"/>
        <v>4033.1424337435865</v>
      </c>
      <c r="W41" s="26"/>
      <c r="Y41" s="169">
        <f t="shared" ca="1" si="24"/>
        <v>6.5000000000000002E-2</v>
      </c>
      <c r="Z41" s="18">
        <f t="shared" ca="1" si="53"/>
        <v>35</v>
      </c>
      <c r="AA41" s="57">
        <f t="shared" ca="1" si="25"/>
        <v>3288.032571145749</v>
      </c>
      <c r="AB41" s="57">
        <f t="shared" ca="1" si="62"/>
        <v>1777.4698441818707</v>
      </c>
      <c r="AC41" s="37">
        <f t="shared" ca="1" si="5"/>
        <v>5065.5024153276199</v>
      </c>
      <c r="AD41" s="19">
        <f t="shared" ca="1" si="54"/>
        <v>324860.24635473808</v>
      </c>
      <c r="AE41" s="16">
        <f t="shared" ca="1" si="26"/>
        <v>0</v>
      </c>
      <c r="AF41" s="26"/>
      <c r="AH41" s="169">
        <f t="shared" ca="1" si="27"/>
        <v>6.5000000000000002E-2</v>
      </c>
      <c r="AI41" s="18">
        <f t="shared" ca="1" si="55"/>
        <v>35</v>
      </c>
      <c r="AJ41" s="57">
        <f t="shared" ca="1" si="28"/>
        <v>3288.032571145749</v>
      </c>
      <c r="AK41" s="57">
        <f t="shared" ca="1" si="6"/>
        <v>1777.4698441818707</v>
      </c>
      <c r="AL41" s="37">
        <f t="shared" ca="1" si="7"/>
        <v>5065.5024153276199</v>
      </c>
      <c r="AM41" s="19">
        <f t="shared" ca="1" si="29"/>
        <v>324860.24635473808</v>
      </c>
      <c r="AN41" s="16">
        <f t="shared" ca="1" si="30"/>
        <v>0</v>
      </c>
      <c r="AO41" s="26"/>
      <c r="AQ41" s="169">
        <f t="shared" ca="1" si="8"/>
        <v>6.5000000000000002E-2</v>
      </c>
      <c r="AR41" s="18">
        <f t="shared" ca="1" si="56"/>
        <v>35</v>
      </c>
      <c r="AS41" s="57">
        <f t="shared" ca="1" si="31"/>
        <v>3288.032571145749</v>
      </c>
      <c r="AT41" s="57">
        <f t="shared" ca="1" si="9"/>
        <v>1777.4698441818707</v>
      </c>
      <c r="AU41" s="37">
        <f t="shared" ca="1" si="10"/>
        <v>5065.5024153276199</v>
      </c>
      <c r="AV41" s="19">
        <f t="shared" ca="1" si="32"/>
        <v>324860.24635473808</v>
      </c>
      <c r="AW41" s="16">
        <f t="shared" ca="1" si="33"/>
        <v>0</v>
      </c>
      <c r="AX41" s="26"/>
      <c r="AZ41" s="169">
        <f t="shared" ca="1" si="34"/>
        <v>6.5000000000000002E-2</v>
      </c>
      <c r="BA41" s="18">
        <f t="shared" ca="1" si="57"/>
        <v>35</v>
      </c>
      <c r="BB41" s="57">
        <f t="shared" ca="1" si="35"/>
        <v>3288.032571145749</v>
      </c>
      <c r="BC41" s="57">
        <f t="shared" ca="1" si="11"/>
        <v>1777.4698441818707</v>
      </c>
      <c r="BD41" s="37">
        <f t="shared" ca="1" si="12"/>
        <v>5065.5024153276199</v>
      </c>
      <c r="BE41" s="19">
        <f t="shared" ca="1" si="36"/>
        <v>324860.24635473808</v>
      </c>
      <c r="BF41" s="16">
        <f t="shared" ca="1" si="37"/>
        <v>0</v>
      </c>
      <c r="BG41" s="26"/>
      <c r="BI41" s="169">
        <f t="shared" ca="1" si="38"/>
        <v>6.5000000000000002E-2</v>
      </c>
      <c r="BJ41" s="18">
        <f t="shared" ca="1" si="58"/>
        <v>35</v>
      </c>
      <c r="BK41" s="57">
        <f t="shared" ca="1" si="39"/>
        <v>3288.032571145749</v>
      </c>
      <c r="BL41" s="57">
        <f t="shared" ca="1" si="13"/>
        <v>1777.4698441818707</v>
      </c>
      <c r="BM41" s="37">
        <f t="shared" ca="1" si="14"/>
        <v>5065.5024153276199</v>
      </c>
      <c r="BN41" s="19">
        <f t="shared" ca="1" si="40"/>
        <v>324860.24635473808</v>
      </c>
      <c r="BO41" s="16">
        <f t="shared" ca="1" si="41"/>
        <v>0</v>
      </c>
      <c r="BP41" s="26"/>
      <c r="BR41" s="169">
        <f t="shared" ca="1" si="42"/>
        <v>6.5000000000000002E-2</v>
      </c>
      <c r="BS41" s="18">
        <f t="shared" ca="1" si="59"/>
        <v>35</v>
      </c>
      <c r="BT41" s="57">
        <f t="shared" ca="1" si="43"/>
        <v>3288.032571145749</v>
      </c>
      <c r="BU41" s="57">
        <f t="shared" ca="1" si="15"/>
        <v>1777.4698441818707</v>
      </c>
      <c r="BV41" s="37">
        <f t="shared" ca="1" si="16"/>
        <v>5065.5024153276199</v>
      </c>
      <c r="BW41" s="19">
        <f t="shared" ca="1" si="44"/>
        <v>324860.24635473808</v>
      </c>
      <c r="BX41" s="16">
        <f t="shared" ca="1" si="45"/>
        <v>0</v>
      </c>
      <c r="CA41" s="169">
        <f t="shared" ca="1" si="46"/>
        <v>6.5000000000000002E-2</v>
      </c>
      <c r="CB41" s="18">
        <f t="shared" ca="1" si="60"/>
        <v>35</v>
      </c>
      <c r="CC41" s="57">
        <f t="shared" ca="1" si="47"/>
        <v>3288.032571145749</v>
      </c>
      <c r="CD41" s="57">
        <f t="shared" ca="1" si="17"/>
        <v>1777.4698441818707</v>
      </c>
      <c r="CE41" s="37">
        <f t="shared" ca="1" si="18"/>
        <v>5065.5024153276199</v>
      </c>
      <c r="CF41" s="19">
        <f t="shared" ca="1" si="48"/>
        <v>324860.24635473808</v>
      </c>
      <c r="CG41" s="16">
        <f t="shared" ca="1" si="49"/>
        <v>0</v>
      </c>
    </row>
    <row r="42" spans="5:85" x14ac:dyDescent="0.3">
      <c r="E42" s="38"/>
      <c r="F42" s="38"/>
      <c r="G42" s="38"/>
      <c r="H42" s="27">
        <f t="shared" ca="1" si="50"/>
        <v>36</v>
      </c>
      <c r="I42" s="28">
        <f t="shared" ca="1" si="19"/>
        <v>820.17801672730889</v>
      </c>
      <c r="J42" s="28">
        <f t="shared" ca="1" si="0"/>
        <v>212.18196485672431</v>
      </c>
      <c r="K42" s="29">
        <f t="shared" ca="1" si="1"/>
        <v>1032.3599815840332</v>
      </c>
      <c r="L42" s="28">
        <f t="shared" ca="1" si="20"/>
        <v>71927.924219863882</v>
      </c>
      <c r="M42" s="54"/>
      <c r="N42" s="54"/>
      <c r="P42" s="169">
        <f t="shared" ca="1" si="21"/>
        <v>6.5000000000000002E-2</v>
      </c>
      <c r="Q42" s="18">
        <f t="shared" ca="1" si="51"/>
        <v>36</v>
      </c>
      <c r="R42" s="57">
        <f t="shared" ca="1" si="22"/>
        <v>3305.8427475727885</v>
      </c>
      <c r="S42" s="57">
        <f t="shared" ca="1" si="2"/>
        <v>1759.6596677548314</v>
      </c>
      <c r="T42" s="37">
        <f t="shared" ca="1" si="3"/>
        <v>5065.5024153276199</v>
      </c>
      <c r="U42" s="19">
        <f t="shared" ca="1" si="52"/>
        <v>321554.40360716527</v>
      </c>
      <c r="V42" s="16">
        <f t="shared" ca="1" si="61"/>
        <v>4033.1424337435865</v>
      </c>
      <c r="W42" s="26"/>
      <c r="Y42" s="169">
        <f t="shared" ca="1" si="24"/>
        <v>6.5000000000000002E-2</v>
      </c>
      <c r="Z42" s="18">
        <f t="shared" ca="1" si="53"/>
        <v>36</v>
      </c>
      <c r="AA42" s="57">
        <f t="shared" ca="1" si="25"/>
        <v>3305.8427475727885</v>
      </c>
      <c r="AB42" s="57">
        <f t="shared" ca="1" si="62"/>
        <v>1759.6596677548314</v>
      </c>
      <c r="AC42" s="37">
        <f t="shared" ca="1" si="5"/>
        <v>5065.5024153276199</v>
      </c>
      <c r="AD42" s="19">
        <f t="shared" ca="1" si="54"/>
        <v>321554.40360716527</v>
      </c>
      <c r="AE42" s="16">
        <f t="shared" ca="1" si="26"/>
        <v>0</v>
      </c>
      <c r="AF42" s="26"/>
      <c r="AH42" s="169">
        <f t="shared" ca="1" si="27"/>
        <v>6.5000000000000002E-2</v>
      </c>
      <c r="AI42" s="18">
        <f t="shared" ca="1" si="55"/>
        <v>36</v>
      </c>
      <c r="AJ42" s="57">
        <f t="shared" ca="1" si="28"/>
        <v>3305.8427475727885</v>
      </c>
      <c r="AK42" s="57">
        <f t="shared" ca="1" si="6"/>
        <v>1759.6596677548314</v>
      </c>
      <c r="AL42" s="37">
        <f t="shared" ca="1" si="7"/>
        <v>5065.5024153276199</v>
      </c>
      <c r="AM42" s="19">
        <f t="shared" ca="1" si="29"/>
        <v>321554.40360716527</v>
      </c>
      <c r="AN42" s="16">
        <f t="shared" ca="1" si="30"/>
        <v>0</v>
      </c>
      <c r="AO42" s="26"/>
      <c r="AQ42" s="169">
        <f t="shared" ca="1" si="8"/>
        <v>6.5000000000000002E-2</v>
      </c>
      <c r="AR42" s="18">
        <f t="shared" ca="1" si="56"/>
        <v>36</v>
      </c>
      <c r="AS42" s="57">
        <f t="shared" ca="1" si="31"/>
        <v>3305.8427475727885</v>
      </c>
      <c r="AT42" s="57">
        <f t="shared" ca="1" si="9"/>
        <v>1759.6596677548314</v>
      </c>
      <c r="AU42" s="37">
        <f t="shared" ca="1" si="10"/>
        <v>5065.5024153276199</v>
      </c>
      <c r="AV42" s="19">
        <f t="shared" ca="1" si="32"/>
        <v>321554.40360716527</v>
      </c>
      <c r="AW42" s="16">
        <f t="shared" ca="1" si="33"/>
        <v>0</v>
      </c>
      <c r="AX42" s="26"/>
      <c r="AZ42" s="169">
        <f t="shared" ca="1" si="34"/>
        <v>6.5000000000000002E-2</v>
      </c>
      <c r="BA42" s="18">
        <f t="shared" ca="1" si="57"/>
        <v>36</v>
      </c>
      <c r="BB42" s="57">
        <f t="shared" ca="1" si="35"/>
        <v>3305.8427475727885</v>
      </c>
      <c r="BC42" s="57">
        <f t="shared" ca="1" si="11"/>
        <v>1759.6596677548314</v>
      </c>
      <c r="BD42" s="37">
        <f t="shared" ca="1" si="12"/>
        <v>5065.5024153276199</v>
      </c>
      <c r="BE42" s="19">
        <f t="shared" ca="1" si="36"/>
        <v>321554.40360716527</v>
      </c>
      <c r="BF42" s="16">
        <f t="shared" ca="1" si="37"/>
        <v>0</v>
      </c>
      <c r="BG42" s="26"/>
      <c r="BI42" s="169">
        <f t="shared" ca="1" si="38"/>
        <v>6.5000000000000002E-2</v>
      </c>
      <c r="BJ42" s="18">
        <f t="shared" ca="1" si="58"/>
        <v>36</v>
      </c>
      <c r="BK42" s="57">
        <f t="shared" ca="1" si="39"/>
        <v>3305.8427475727885</v>
      </c>
      <c r="BL42" s="57">
        <f t="shared" ca="1" si="13"/>
        <v>1759.6596677548314</v>
      </c>
      <c r="BM42" s="37">
        <f t="shared" ca="1" si="14"/>
        <v>5065.5024153276199</v>
      </c>
      <c r="BN42" s="19">
        <f t="shared" ca="1" si="40"/>
        <v>321554.40360716527</v>
      </c>
      <c r="BO42" s="16">
        <f t="shared" ca="1" si="41"/>
        <v>0</v>
      </c>
      <c r="BP42" s="26"/>
      <c r="BR42" s="169">
        <f t="shared" ca="1" si="42"/>
        <v>6.5000000000000002E-2</v>
      </c>
      <c r="BS42" s="18">
        <f t="shared" ca="1" si="59"/>
        <v>36</v>
      </c>
      <c r="BT42" s="57">
        <f t="shared" ca="1" si="43"/>
        <v>3305.8427475727885</v>
      </c>
      <c r="BU42" s="57">
        <f t="shared" ca="1" si="15"/>
        <v>1759.6596677548314</v>
      </c>
      <c r="BV42" s="37">
        <f t="shared" ca="1" si="16"/>
        <v>5065.5024153276199</v>
      </c>
      <c r="BW42" s="19">
        <f t="shared" ca="1" si="44"/>
        <v>321554.40360716527</v>
      </c>
      <c r="BX42" s="16">
        <f t="shared" ca="1" si="45"/>
        <v>0</v>
      </c>
      <c r="CA42" s="169">
        <f t="shared" ca="1" si="46"/>
        <v>6.5000000000000002E-2</v>
      </c>
      <c r="CB42" s="18">
        <f t="shared" ca="1" si="60"/>
        <v>36</v>
      </c>
      <c r="CC42" s="57">
        <f t="shared" ca="1" si="47"/>
        <v>3305.8427475727885</v>
      </c>
      <c r="CD42" s="57">
        <f t="shared" ca="1" si="17"/>
        <v>1759.6596677548314</v>
      </c>
      <c r="CE42" s="37">
        <f t="shared" ca="1" si="18"/>
        <v>5065.5024153276199</v>
      </c>
      <c r="CF42" s="19">
        <f t="shared" ca="1" si="48"/>
        <v>321554.40360716527</v>
      </c>
      <c r="CG42" s="16">
        <f t="shared" ca="1" si="49"/>
        <v>0</v>
      </c>
    </row>
    <row r="43" spans="5:85" x14ac:dyDescent="0.3">
      <c r="E43" s="38"/>
      <c r="F43" s="38"/>
      <c r="G43" s="38"/>
      <c r="H43" s="27">
        <f t="shared" ca="1" si="50"/>
        <v>37</v>
      </c>
      <c r="I43" s="28">
        <f t="shared" ca="1" si="19"/>
        <v>822.57020260943023</v>
      </c>
      <c r="J43" s="28">
        <f t="shared" ca="1" si="0"/>
        <v>209.789778974603</v>
      </c>
      <c r="K43" s="29">
        <f t="shared" ca="1" si="1"/>
        <v>1032.3599815840332</v>
      </c>
      <c r="L43" s="28">
        <f t="shared" ca="1" si="20"/>
        <v>71105.354017254445</v>
      </c>
      <c r="M43" s="54"/>
      <c r="N43" s="54"/>
      <c r="P43" s="169">
        <f t="shared" ca="1" si="21"/>
        <v>6.5000000000000002E-2</v>
      </c>
      <c r="Q43" s="18">
        <f t="shared" ca="1" si="51"/>
        <v>37</v>
      </c>
      <c r="R43" s="57">
        <f t="shared" ca="1" si="22"/>
        <v>3323.7493957888082</v>
      </c>
      <c r="S43" s="57">
        <f t="shared" ca="1" si="2"/>
        <v>1741.7530195388119</v>
      </c>
      <c r="T43" s="37">
        <f t="shared" ca="1" si="3"/>
        <v>5065.5024153276199</v>
      </c>
      <c r="U43" s="19">
        <f t="shared" ca="1" si="52"/>
        <v>318230.65421137644</v>
      </c>
      <c r="V43" s="16">
        <f t="shared" ca="1" si="61"/>
        <v>4033.1424337435865</v>
      </c>
      <c r="W43" s="26"/>
      <c r="Y43" s="169">
        <f t="shared" ca="1" si="24"/>
        <v>6.5000000000000002E-2</v>
      </c>
      <c r="Z43" s="18">
        <f t="shared" ca="1" si="53"/>
        <v>37</v>
      </c>
      <c r="AA43" s="57">
        <f t="shared" ca="1" si="25"/>
        <v>3323.7493957888082</v>
      </c>
      <c r="AB43" s="57">
        <f t="shared" ca="1" si="62"/>
        <v>1741.7530195388119</v>
      </c>
      <c r="AC43" s="37">
        <f t="shared" ca="1" si="5"/>
        <v>5065.5024153276199</v>
      </c>
      <c r="AD43" s="19">
        <f t="shared" ca="1" si="54"/>
        <v>318230.65421137644</v>
      </c>
      <c r="AE43" s="16">
        <f t="shared" ca="1" si="26"/>
        <v>0</v>
      </c>
      <c r="AF43" s="26"/>
      <c r="AH43" s="169">
        <f t="shared" ca="1" si="27"/>
        <v>6.5000000000000002E-2</v>
      </c>
      <c r="AI43" s="18">
        <f t="shared" ca="1" si="55"/>
        <v>37</v>
      </c>
      <c r="AJ43" s="57">
        <f t="shared" ca="1" si="28"/>
        <v>3323.7493957888082</v>
      </c>
      <c r="AK43" s="57">
        <f t="shared" ca="1" si="6"/>
        <v>1741.7530195388119</v>
      </c>
      <c r="AL43" s="37">
        <f t="shared" ca="1" si="7"/>
        <v>5065.5024153276199</v>
      </c>
      <c r="AM43" s="19">
        <f t="shared" ca="1" si="29"/>
        <v>318230.65421137644</v>
      </c>
      <c r="AN43" s="16">
        <f t="shared" ca="1" si="30"/>
        <v>0</v>
      </c>
      <c r="AO43" s="26"/>
      <c r="AQ43" s="169">
        <f t="shared" ca="1" si="8"/>
        <v>6.5000000000000002E-2</v>
      </c>
      <c r="AR43" s="18">
        <f t="shared" ca="1" si="56"/>
        <v>37</v>
      </c>
      <c r="AS43" s="57">
        <f t="shared" ca="1" si="31"/>
        <v>3323.7493957888082</v>
      </c>
      <c r="AT43" s="57">
        <f t="shared" ca="1" si="9"/>
        <v>1741.7530195388119</v>
      </c>
      <c r="AU43" s="37">
        <f t="shared" ca="1" si="10"/>
        <v>5065.5024153276199</v>
      </c>
      <c r="AV43" s="19">
        <f t="shared" ca="1" si="32"/>
        <v>318230.65421137644</v>
      </c>
      <c r="AW43" s="16">
        <f t="shared" ca="1" si="33"/>
        <v>0</v>
      </c>
      <c r="AX43" s="26"/>
      <c r="AZ43" s="169">
        <f t="shared" ca="1" si="34"/>
        <v>6.5000000000000002E-2</v>
      </c>
      <c r="BA43" s="18">
        <f t="shared" ca="1" si="57"/>
        <v>37</v>
      </c>
      <c r="BB43" s="57">
        <f t="shared" ca="1" si="35"/>
        <v>3323.7493957888082</v>
      </c>
      <c r="BC43" s="57">
        <f t="shared" ca="1" si="11"/>
        <v>1741.7530195388119</v>
      </c>
      <c r="BD43" s="37">
        <f t="shared" ca="1" si="12"/>
        <v>5065.5024153276199</v>
      </c>
      <c r="BE43" s="19">
        <f t="shared" ca="1" si="36"/>
        <v>318230.65421137644</v>
      </c>
      <c r="BF43" s="16">
        <f t="shared" ca="1" si="37"/>
        <v>0</v>
      </c>
      <c r="BG43" s="26"/>
      <c r="BI43" s="169">
        <f t="shared" ca="1" si="38"/>
        <v>6.5000000000000002E-2</v>
      </c>
      <c r="BJ43" s="18">
        <f t="shared" ca="1" si="58"/>
        <v>37</v>
      </c>
      <c r="BK43" s="57">
        <f t="shared" ca="1" si="39"/>
        <v>3323.7493957888082</v>
      </c>
      <c r="BL43" s="57">
        <f t="shared" ca="1" si="13"/>
        <v>1741.7530195388119</v>
      </c>
      <c r="BM43" s="37">
        <f t="shared" ca="1" si="14"/>
        <v>5065.5024153276199</v>
      </c>
      <c r="BN43" s="19">
        <f t="shared" ca="1" si="40"/>
        <v>318230.65421137644</v>
      </c>
      <c r="BO43" s="16">
        <f t="shared" ca="1" si="41"/>
        <v>0</v>
      </c>
      <c r="BP43" s="26"/>
      <c r="BR43" s="169">
        <f t="shared" ca="1" si="42"/>
        <v>6.5000000000000002E-2</v>
      </c>
      <c r="BS43" s="18">
        <f t="shared" ca="1" si="59"/>
        <v>37</v>
      </c>
      <c r="BT43" s="57">
        <f t="shared" ca="1" si="43"/>
        <v>3323.7493957888082</v>
      </c>
      <c r="BU43" s="57">
        <f t="shared" ca="1" si="15"/>
        <v>1741.7530195388119</v>
      </c>
      <c r="BV43" s="37">
        <f t="shared" ca="1" si="16"/>
        <v>5065.5024153276199</v>
      </c>
      <c r="BW43" s="19">
        <f t="shared" ca="1" si="44"/>
        <v>318230.65421137644</v>
      </c>
      <c r="BX43" s="16">
        <f t="shared" ca="1" si="45"/>
        <v>0</v>
      </c>
      <c r="CA43" s="169">
        <f t="shared" ca="1" si="46"/>
        <v>6.5000000000000002E-2</v>
      </c>
      <c r="CB43" s="18">
        <f t="shared" ca="1" si="60"/>
        <v>37</v>
      </c>
      <c r="CC43" s="57">
        <f t="shared" ca="1" si="47"/>
        <v>3323.7493957888082</v>
      </c>
      <c r="CD43" s="57">
        <f t="shared" ca="1" si="17"/>
        <v>1741.7530195388119</v>
      </c>
      <c r="CE43" s="37">
        <f t="shared" ca="1" si="18"/>
        <v>5065.5024153276199</v>
      </c>
      <c r="CF43" s="19">
        <f t="shared" ca="1" si="48"/>
        <v>318230.65421137644</v>
      </c>
      <c r="CG43" s="16">
        <f t="shared" ca="1" si="49"/>
        <v>0</v>
      </c>
    </row>
    <row r="44" spans="5:85" x14ac:dyDescent="0.3">
      <c r="E44" s="38"/>
      <c r="F44" s="38"/>
      <c r="G44" s="38"/>
      <c r="H44" s="27">
        <f t="shared" ca="1" si="50"/>
        <v>38</v>
      </c>
      <c r="I44" s="28">
        <f t="shared" ca="1" si="19"/>
        <v>824.9693657003744</v>
      </c>
      <c r="J44" s="28">
        <f t="shared" ca="1" si="0"/>
        <v>207.3906158836588</v>
      </c>
      <c r="K44" s="29">
        <f t="shared" ca="1" si="1"/>
        <v>1032.3599815840332</v>
      </c>
      <c r="L44" s="28">
        <f t="shared" ca="1" si="20"/>
        <v>70280.384651554064</v>
      </c>
      <c r="M44" s="54"/>
      <c r="N44" s="54"/>
      <c r="P44" s="169">
        <f t="shared" ca="1" si="21"/>
        <v>6.5000000000000002E-2</v>
      </c>
      <c r="Q44" s="18">
        <f t="shared" ca="1" si="51"/>
        <v>38</v>
      </c>
      <c r="R44" s="57">
        <f t="shared" ca="1" si="22"/>
        <v>3341.7530383493308</v>
      </c>
      <c r="S44" s="57">
        <f t="shared" ca="1" si="2"/>
        <v>1723.7493769782891</v>
      </c>
      <c r="T44" s="37">
        <f t="shared" ca="1" si="3"/>
        <v>5065.5024153276199</v>
      </c>
      <c r="U44" s="19">
        <f t="shared" ca="1" si="52"/>
        <v>314888.90117302712</v>
      </c>
      <c r="V44" s="16">
        <f t="shared" ca="1" si="61"/>
        <v>4033.1424337435865</v>
      </c>
      <c r="W44" s="26"/>
      <c r="Y44" s="169">
        <f t="shared" ca="1" si="24"/>
        <v>6.5000000000000002E-2</v>
      </c>
      <c r="Z44" s="18">
        <f t="shared" ca="1" si="53"/>
        <v>38</v>
      </c>
      <c r="AA44" s="57">
        <f t="shared" ca="1" si="25"/>
        <v>3341.7530383493308</v>
      </c>
      <c r="AB44" s="57">
        <f t="shared" ca="1" si="62"/>
        <v>1723.7493769782891</v>
      </c>
      <c r="AC44" s="37">
        <f t="shared" ca="1" si="5"/>
        <v>5065.5024153276199</v>
      </c>
      <c r="AD44" s="19">
        <f t="shared" ca="1" si="54"/>
        <v>314888.90117302712</v>
      </c>
      <c r="AE44" s="16">
        <f t="shared" ca="1" si="26"/>
        <v>0</v>
      </c>
      <c r="AF44" s="26"/>
      <c r="AH44" s="169">
        <f t="shared" ca="1" si="27"/>
        <v>6.5000000000000002E-2</v>
      </c>
      <c r="AI44" s="18">
        <f t="shared" ca="1" si="55"/>
        <v>38</v>
      </c>
      <c r="AJ44" s="57">
        <f t="shared" ca="1" si="28"/>
        <v>3341.7530383493308</v>
      </c>
      <c r="AK44" s="57">
        <f t="shared" ca="1" si="6"/>
        <v>1723.7493769782891</v>
      </c>
      <c r="AL44" s="37">
        <f t="shared" ca="1" si="7"/>
        <v>5065.5024153276199</v>
      </c>
      <c r="AM44" s="19">
        <f t="shared" ca="1" si="29"/>
        <v>314888.90117302712</v>
      </c>
      <c r="AN44" s="16">
        <f t="shared" ca="1" si="30"/>
        <v>0</v>
      </c>
      <c r="AO44" s="26"/>
      <c r="AQ44" s="169">
        <f t="shared" ca="1" si="8"/>
        <v>6.5000000000000002E-2</v>
      </c>
      <c r="AR44" s="18">
        <f t="shared" ca="1" si="56"/>
        <v>38</v>
      </c>
      <c r="AS44" s="57">
        <f t="shared" ca="1" si="31"/>
        <v>3341.7530383493308</v>
      </c>
      <c r="AT44" s="57">
        <f t="shared" ca="1" si="9"/>
        <v>1723.7493769782891</v>
      </c>
      <c r="AU44" s="37">
        <f t="shared" ca="1" si="10"/>
        <v>5065.5024153276199</v>
      </c>
      <c r="AV44" s="19">
        <f t="shared" ca="1" si="32"/>
        <v>314888.90117302712</v>
      </c>
      <c r="AW44" s="16">
        <f t="shared" ca="1" si="33"/>
        <v>0</v>
      </c>
      <c r="AX44" s="26"/>
      <c r="AZ44" s="169">
        <f t="shared" ca="1" si="34"/>
        <v>6.5000000000000002E-2</v>
      </c>
      <c r="BA44" s="18">
        <f t="shared" ca="1" si="57"/>
        <v>38</v>
      </c>
      <c r="BB44" s="57">
        <f t="shared" ca="1" si="35"/>
        <v>3341.7530383493308</v>
      </c>
      <c r="BC44" s="57">
        <f t="shared" ca="1" si="11"/>
        <v>1723.7493769782891</v>
      </c>
      <c r="BD44" s="37">
        <f t="shared" ca="1" si="12"/>
        <v>5065.5024153276199</v>
      </c>
      <c r="BE44" s="19">
        <f t="shared" ca="1" si="36"/>
        <v>314888.90117302712</v>
      </c>
      <c r="BF44" s="16">
        <f t="shared" ca="1" si="37"/>
        <v>0</v>
      </c>
      <c r="BG44" s="26"/>
      <c r="BI44" s="169">
        <f t="shared" ca="1" si="38"/>
        <v>6.5000000000000002E-2</v>
      </c>
      <c r="BJ44" s="18">
        <f t="shared" ca="1" si="58"/>
        <v>38</v>
      </c>
      <c r="BK44" s="57">
        <f t="shared" ca="1" si="39"/>
        <v>3341.7530383493308</v>
      </c>
      <c r="BL44" s="57">
        <f t="shared" ca="1" si="13"/>
        <v>1723.7493769782891</v>
      </c>
      <c r="BM44" s="37">
        <f t="shared" ca="1" si="14"/>
        <v>5065.5024153276199</v>
      </c>
      <c r="BN44" s="19">
        <f t="shared" ca="1" si="40"/>
        <v>314888.90117302712</v>
      </c>
      <c r="BO44" s="16">
        <f t="shared" ca="1" si="41"/>
        <v>0</v>
      </c>
      <c r="BP44" s="26"/>
      <c r="BR44" s="169">
        <f t="shared" ca="1" si="42"/>
        <v>6.5000000000000002E-2</v>
      </c>
      <c r="BS44" s="18">
        <f t="shared" ca="1" si="59"/>
        <v>38</v>
      </c>
      <c r="BT44" s="57">
        <f t="shared" ca="1" si="43"/>
        <v>3341.7530383493308</v>
      </c>
      <c r="BU44" s="57">
        <f t="shared" ca="1" si="15"/>
        <v>1723.7493769782891</v>
      </c>
      <c r="BV44" s="37">
        <f t="shared" ca="1" si="16"/>
        <v>5065.5024153276199</v>
      </c>
      <c r="BW44" s="19">
        <f t="shared" ca="1" si="44"/>
        <v>314888.90117302712</v>
      </c>
      <c r="BX44" s="16">
        <f t="shared" ca="1" si="45"/>
        <v>0</v>
      </c>
      <c r="CA44" s="169">
        <f t="shared" ca="1" si="46"/>
        <v>6.5000000000000002E-2</v>
      </c>
      <c r="CB44" s="18">
        <f t="shared" ca="1" si="60"/>
        <v>38</v>
      </c>
      <c r="CC44" s="57">
        <f t="shared" ca="1" si="47"/>
        <v>3341.7530383493308</v>
      </c>
      <c r="CD44" s="57">
        <f t="shared" ca="1" si="17"/>
        <v>1723.7493769782891</v>
      </c>
      <c r="CE44" s="37">
        <f t="shared" ca="1" si="18"/>
        <v>5065.5024153276199</v>
      </c>
      <c r="CF44" s="19">
        <f t="shared" ca="1" si="48"/>
        <v>314888.90117302712</v>
      </c>
      <c r="CG44" s="16">
        <f t="shared" ca="1" si="49"/>
        <v>0</v>
      </c>
    </row>
    <row r="45" spans="5:85" x14ac:dyDescent="0.3">
      <c r="E45" s="38"/>
      <c r="F45" s="38"/>
      <c r="G45" s="38"/>
      <c r="H45" s="27">
        <f t="shared" ca="1" si="50"/>
        <v>39</v>
      </c>
      <c r="I45" s="28">
        <f t="shared" ca="1" si="19"/>
        <v>827.37552635033387</v>
      </c>
      <c r="J45" s="28">
        <f t="shared" ca="1" si="0"/>
        <v>204.98445523369935</v>
      </c>
      <c r="K45" s="29">
        <f t="shared" ca="1" si="1"/>
        <v>1032.3599815840332</v>
      </c>
      <c r="L45" s="28">
        <f t="shared" ca="1" si="20"/>
        <v>69453.009125203724</v>
      </c>
      <c r="M45" s="54"/>
      <c r="N45" s="54"/>
      <c r="P45" s="169">
        <f t="shared" ca="1" si="21"/>
        <v>6.5000000000000002E-2</v>
      </c>
      <c r="Q45" s="18">
        <f t="shared" ca="1" si="51"/>
        <v>39</v>
      </c>
      <c r="R45" s="57">
        <f t="shared" ca="1" si="22"/>
        <v>3359.8542006403895</v>
      </c>
      <c r="S45" s="57">
        <f t="shared" ca="1" si="2"/>
        <v>1705.6482146872302</v>
      </c>
      <c r="T45" s="37">
        <f t="shared" ca="1" si="3"/>
        <v>5065.5024153276199</v>
      </c>
      <c r="U45" s="19">
        <f t="shared" ca="1" si="52"/>
        <v>311529.04697238671</v>
      </c>
      <c r="V45" s="16">
        <f t="shared" ca="1" si="61"/>
        <v>4033.1424337435865</v>
      </c>
      <c r="W45" s="26"/>
      <c r="Y45" s="169">
        <f t="shared" ca="1" si="24"/>
        <v>6.5000000000000002E-2</v>
      </c>
      <c r="Z45" s="18">
        <f t="shared" ca="1" si="53"/>
        <v>39</v>
      </c>
      <c r="AA45" s="57">
        <f t="shared" ca="1" si="25"/>
        <v>3359.8542006403895</v>
      </c>
      <c r="AB45" s="57">
        <f t="shared" ca="1" si="62"/>
        <v>1705.6482146872302</v>
      </c>
      <c r="AC45" s="37">
        <f t="shared" ca="1" si="5"/>
        <v>5065.5024153276199</v>
      </c>
      <c r="AD45" s="19">
        <f t="shared" ca="1" si="54"/>
        <v>311529.04697238671</v>
      </c>
      <c r="AE45" s="16">
        <f t="shared" ca="1" si="26"/>
        <v>0</v>
      </c>
      <c r="AF45" s="26"/>
      <c r="AH45" s="169">
        <f t="shared" ca="1" si="27"/>
        <v>6.5000000000000002E-2</v>
      </c>
      <c r="AI45" s="18">
        <f t="shared" ca="1" si="55"/>
        <v>39</v>
      </c>
      <c r="AJ45" s="57">
        <f t="shared" ca="1" si="28"/>
        <v>3359.8542006403895</v>
      </c>
      <c r="AK45" s="57">
        <f t="shared" ca="1" si="6"/>
        <v>1705.6482146872302</v>
      </c>
      <c r="AL45" s="37">
        <f t="shared" ca="1" si="7"/>
        <v>5065.5024153276199</v>
      </c>
      <c r="AM45" s="19">
        <f t="shared" ca="1" si="29"/>
        <v>311529.04697238671</v>
      </c>
      <c r="AN45" s="16">
        <f t="shared" ca="1" si="30"/>
        <v>0</v>
      </c>
      <c r="AO45" s="26"/>
      <c r="AQ45" s="169">
        <f t="shared" ca="1" si="8"/>
        <v>6.5000000000000002E-2</v>
      </c>
      <c r="AR45" s="18">
        <f t="shared" ca="1" si="56"/>
        <v>39</v>
      </c>
      <c r="AS45" s="57">
        <f t="shared" ca="1" si="31"/>
        <v>3359.8542006403895</v>
      </c>
      <c r="AT45" s="57">
        <f t="shared" ca="1" si="9"/>
        <v>1705.6482146872302</v>
      </c>
      <c r="AU45" s="37">
        <f t="shared" ca="1" si="10"/>
        <v>5065.5024153276199</v>
      </c>
      <c r="AV45" s="19">
        <f t="shared" ca="1" si="32"/>
        <v>311529.04697238671</v>
      </c>
      <c r="AW45" s="16">
        <f t="shared" ca="1" si="33"/>
        <v>0</v>
      </c>
      <c r="AX45" s="26"/>
      <c r="AZ45" s="169">
        <f t="shared" ca="1" si="34"/>
        <v>6.5000000000000002E-2</v>
      </c>
      <c r="BA45" s="18">
        <f t="shared" ca="1" si="57"/>
        <v>39</v>
      </c>
      <c r="BB45" s="57">
        <f t="shared" ca="1" si="35"/>
        <v>3359.8542006403895</v>
      </c>
      <c r="BC45" s="57">
        <f t="shared" ca="1" si="11"/>
        <v>1705.6482146872302</v>
      </c>
      <c r="BD45" s="37">
        <f t="shared" ca="1" si="12"/>
        <v>5065.5024153276199</v>
      </c>
      <c r="BE45" s="19">
        <f t="shared" ca="1" si="36"/>
        <v>311529.04697238671</v>
      </c>
      <c r="BF45" s="16">
        <f t="shared" ca="1" si="37"/>
        <v>0</v>
      </c>
      <c r="BG45" s="26"/>
      <c r="BI45" s="169">
        <f t="shared" ca="1" si="38"/>
        <v>6.5000000000000002E-2</v>
      </c>
      <c r="BJ45" s="18">
        <f t="shared" ca="1" si="58"/>
        <v>39</v>
      </c>
      <c r="BK45" s="57">
        <f t="shared" ca="1" si="39"/>
        <v>3359.8542006403895</v>
      </c>
      <c r="BL45" s="57">
        <f t="shared" ca="1" si="13"/>
        <v>1705.6482146872302</v>
      </c>
      <c r="BM45" s="37">
        <f t="shared" ca="1" si="14"/>
        <v>5065.5024153276199</v>
      </c>
      <c r="BN45" s="19">
        <f t="shared" ca="1" si="40"/>
        <v>311529.04697238671</v>
      </c>
      <c r="BO45" s="16">
        <f t="shared" ca="1" si="41"/>
        <v>0</v>
      </c>
      <c r="BP45" s="26"/>
      <c r="BR45" s="169">
        <f t="shared" ca="1" si="42"/>
        <v>6.5000000000000002E-2</v>
      </c>
      <c r="BS45" s="18">
        <f t="shared" ca="1" si="59"/>
        <v>39</v>
      </c>
      <c r="BT45" s="57">
        <f t="shared" ca="1" si="43"/>
        <v>3359.8542006403895</v>
      </c>
      <c r="BU45" s="57">
        <f t="shared" ca="1" si="15"/>
        <v>1705.6482146872302</v>
      </c>
      <c r="BV45" s="37">
        <f t="shared" ca="1" si="16"/>
        <v>5065.5024153276199</v>
      </c>
      <c r="BW45" s="19">
        <f t="shared" ca="1" si="44"/>
        <v>311529.04697238671</v>
      </c>
      <c r="BX45" s="16">
        <f t="shared" ca="1" si="45"/>
        <v>0</v>
      </c>
      <c r="CA45" s="169">
        <f t="shared" ca="1" si="46"/>
        <v>6.5000000000000002E-2</v>
      </c>
      <c r="CB45" s="18">
        <f t="shared" ca="1" si="60"/>
        <v>39</v>
      </c>
      <c r="CC45" s="57">
        <f t="shared" ca="1" si="47"/>
        <v>3359.8542006403895</v>
      </c>
      <c r="CD45" s="57">
        <f t="shared" ca="1" si="17"/>
        <v>1705.6482146872302</v>
      </c>
      <c r="CE45" s="37">
        <f t="shared" ca="1" si="18"/>
        <v>5065.5024153276199</v>
      </c>
      <c r="CF45" s="19">
        <f t="shared" ca="1" si="48"/>
        <v>311529.04697238671</v>
      </c>
      <c r="CG45" s="16">
        <f t="shared" ca="1" si="49"/>
        <v>0</v>
      </c>
    </row>
    <row r="46" spans="5:85" x14ac:dyDescent="0.3">
      <c r="E46" s="38"/>
      <c r="F46" s="38"/>
      <c r="G46" s="38"/>
      <c r="H46" s="27">
        <f t="shared" ca="1" si="50"/>
        <v>40</v>
      </c>
      <c r="I46" s="28">
        <f t="shared" ca="1" si="19"/>
        <v>829.78870496885565</v>
      </c>
      <c r="J46" s="28">
        <f t="shared" ca="1" si="0"/>
        <v>202.57127661517754</v>
      </c>
      <c r="K46" s="29">
        <f t="shared" ca="1" si="1"/>
        <v>1032.3599815840332</v>
      </c>
      <c r="L46" s="28">
        <f t="shared" ca="1" si="20"/>
        <v>68623.220420234866</v>
      </c>
      <c r="M46" s="54"/>
      <c r="N46" s="54"/>
      <c r="P46" s="169">
        <f t="shared" ca="1" si="21"/>
        <v>6.5000000000000002E-2</v>
      </c>
      <c r="Q46" s="18">
        <f t="shared" ca="1" si="51"/>
        <v>40</v>
      </c>
      <c r="R46" s="57">
        <f t="shared" ca="1" si="22"/>
        <v>3378.0534108938582</v>
      </c>
      <c r="S46" s="57">
        <f t="shared" ca="1" si="2"/>
        <v>1687.4490044337615</v>
      </c>
      <c r="T46" s="37">
        <f t="shared" ca="1" si="3"/>
        <v>5065.5024153276199</v>
      </c>
      <c r="U46" s="19">
        <f t="shared" ca="1" si="52"/>
        <v>308150.99356149288</v>
      </c>
      <c r="V46" s="16">
        <f t="shared" ca="1" si="61"/>
        <v>4033.1424337435865</v>
      </c>
      <c r="W46" s="26"/>
      <c r="Y46" s="169">
        <f t="shared" ca="1" si="24"/>
        <v>6.5000000000000002E-2</v>
      </c>
      <c r="Z46" s="18">
        <f t="shared" ca="1" si="53"/>
        <v>40</v>
      </c>
      <c r="AA46" s="57">
        <f t="shared" ca="1" si="25"/>
        <v>3378.0534108938582</v>
      </c>
      <c r="AB46" s="57">
        <f t="shared" ca="1" si="62"/>
        <v>1687.4490044337615</v>
      </c>
      <c r="AC46" s="37">
        <f t="shared" ca="1" si="5"/>
        <v>5065.5024153276199</v>
      </c>
      <c r="AD46" s="19">
        <f t="shared" ca="1" si="54"/>
        <v>308150.99356149288</v>
      </c>
      <c r="AE46" s="16">
        <f t="shared" ca="1" si="26"/>
        <v>0</v>
      </c>
      <c r="AF46" s="26"/>
      <c r="AH46" s="169">
        <f t="shared" ca="1" si="27"/>
        <v>6.5000000000000002E-2</v>
      </c>
      <c r="AI46" s="18">
        <f t="shared" ca="1" si="55"/>
        <v>40</v>
      </c>
      <c r="AJ46" s="57">
        <f t="shared" ca="1" si="28"/>
        <v>3378.0534108938582</v>
      </c>
      <c r="AK46" s="57">
        <f t="shared" ca="1" si="6"/>
        <v>1687.4490044337615</v>
      </c>
      <c r="AL46" s="37">
        <f t="shared" ca="1" si="7"/>
        <v>5065.5024153276199</v>
      </c>
      <c r="AM46" s="19">
        <f t="shared" ca="1" si="29"/>
        <v>308150.99356149288</v>
      </c>
      <c r="AN46" s="16">
        <f t="shared" ca="1" si="30"/>
        <v>0</v>
      </c>
      <c r="AO46" s="26"/>
      <c r="AQ46" s="169">
        <f t="shared" ca="1" si="8"/>
        <v>6.5000000000000002E-2</v>
      </c>
      <c r="AR46" s="18">
        <f t="shared" ca="1" si="56"/>
        <v>40</v>
      </c>
      <c r="AS46" s="57">
        <f t="shared" ca="1" si="31"/>
        <v>3378.0534108938582</v>
      </c>
      <c r="AT46" s="57">
        <f t="shared" ca="1" si="9"/>
        <v>1687.4490044337615</v>
      </c>
      <c r="AU46" s="37">
        <f t="shared" ca="1" si="10"/>
        <v>5065.5024153276199</v>
      </c>
      <c r="AV46" s="19">
        <f t="shared" ca="1" si="32"/>
        <v>308150.99356149288</v>
      </c>
      <c r="AW46" s="16">
        <f t="shared" ca="1" si="33"/>
        <v>0</v>
      </c>
      <c r="AX46" s="26"/>
      <c r="AZ46" s="169">
        <f t="shared" ca="1" si="34"/>
        <v>6.5000000000000002E-2</v>
      </c>
      <c r="BA46" s="18">
        <f t="shared" ca="1" si="57"/>
        <v>40</v>
      </c>
      <c r="BB46" s="57">
        <f t="shared" ca="1" si="35"/>
        <v>3378.0534108938582</v>
      </c>
      <c r="BC46" s="57">
        <f t="shared" ca="1" si="11"/>
        <v>1687.4490044337615</v>
      </c>
      <c r="BD46" s="37">
        <f t="shared" ca="1" si="12"/>
        <v>5065.5024153276199</v>
      </c>
      <c r="BE46" s="19">
        <f t="shared" ca="1" si="36"/>
        <v>308150.99356149288</v>
      </c>
      <c r="BF46" s="16">
        <f t="shared" ca="1" si="37"/>
        <v>0</v>
      </c>
      <c r="BG46" s="26"/>
      <c r="BI46" s="169">
        <f t="shared" ca="1" si="38"/>
        <v>6.5000000000000002E-2</v>
      </c>
      <c r="BJ46" s="18">
        <f t="shared" ca="1" si="58"/>
        <v>40</v>
      </c>
      <c r="BK46" s="57">
        <f t="shared" ca="1" si="39"/>
        <v>3378.0534108938582</v>
      </c>
      <c r="BL46" s="57">
        <f t="shared" ca="1" si="13"/>
        <v>1687.4490044337615</v>
      </c>
      <c r="BM46" s="37">
        <f t="shared" ca="1" si="14"/>
        <v>5065.5024153276199</v>
      </c>
      <c r="BN46" s="19">
        <f t="shared" ca="1" si="40"/>
        <v>308150.99356149288</v>
      </c>
      <c r="BO46" s="16">
        <f t="shared" ca="1" si="41"/>
        <v>0</v>
      </c>
      <c r="BP46" s="26"/>
      <c r="BR46" s="169">
        <f t="shared" ca="1" si="42"/>
        <v>6.5000000000000002E-2</v>
      </c>
      <c r="BS46" s="18">
        <f t="shared" ca="1" si="59"/>
        <v>40</v>
      </c>
      <c r="BT46" s="57">
        <f t="shared" ca="1" si="43"/>
        <v>3378.0534108938582</v>
      </c>
      <c r="BU46" s="57">
        <f t="shared" ca="1" si="15"/>
        <v>1687.4490044337615</v>
      </c>
      <c r="BV46" s="37">
        <f t="shared" ca="1" si="16"/>
        <v>5065.5024153276199</v>
      </c>
      <c r="BW46" s="19">
        <f t="shared" ca="1" si="44"/>
        <v>308150.99356149288</v>
      </c>
      <c r="BX46" s="16">
        <f t="shared" ca="1" si="45"/>
        <v>0</v>
      </c>
      <c r="CA46" s="169">
        <f t="shared" ca="1" si="46"/>
        <v>6.5000000000000002E-2</v>
      </c>
      <c r="CB46" s="18">
        <f t="shared" ca="1" si="60"/>
        <v>40</v>
      </c>
      <c r="CC46" s="57">
        <f t="shared" ca="1" si="47"/>
        <v>3378.0534108938582</v>
      </c>
      <c r="CD46" s="57">
        <f t="shared" ca="1" si="17"/>
        <v>1687.4490044337615</v>
      </c>
      <c r="CE46" s="37">
        <f t="shared" ca="1" si="18"/>
        <v>5065.5024153276199</v>
      </c>
      <c r="CF46" s="19">
        <f t="shared" ca="1" si="48"/>
        <v>308150.99356149288</v>
      </c>
      <c r="CG46" s="16">
        <f t="shared" ca="1" si="49"/>
        <v>0</v>
      </c>
    </row>
    <row r="47" spans="5:85" x14ac:dyDescent="0.3">
      <c r="E47" s="38"/>
      <c r="F47" s="38"/>
      <c r="G47" s="38"/>
      <c r="H47" s="27">
        <f t="shared" ca="1" si="50"/>
        <v>41</v>
      </c>
      <c r="I47" s="28">
        <f t="shared" ca="1" si="19"/>
        <v>832.20892202501489</v>
      </c>
      <c r="J47" s="28">
        <f t="shared" ca="1" si="0"/>
        <v>200.15105955901836</v>
      </c>
      <c r="K47" s="29">
        <f t="shared" ca="1" si="1"/>
        <v>1032.3599815840332</v>
      </c>
      <c r="L47" s="28">
        <f t="shared" ca="1" si="20"/>
        <v>67791.011498209846</v>
      </c>
      <c r="M47" s="54"/>
      <c r="N47" s="54"/>
      <c r="P47" s="169">
        <f t="shared" ca="1" si="21"/>
        <v>6.5000000000000002E-2</v>
      </c>
      <c r="Q47" s="18">
        <f t="shared" ca="1" si="51"/>
        <v>41</v>
      </c>
      <c r="R47" s="57">
        <f t="shared" ca="1" si="22"/>
        <v>3396.3512002028665</v>
      </c>
      <c r="S47" s="57">
        <f t="shared" ca="1" si="2"/>
        <v>1669.1512151247532</v>
      </c>
      <c r="T47" s="37">
        <f t="shared" ca="1" si="3"/>
        <v>5065.5024153276199</v>
      </c>
      <c r="U47" s="19">
        <f t="shared" ca="1" si="52"/>
        <v>304754.64236129</v>
      </c>
      <c r="V47" s="16">
        <f t="shared" ca="1" si="61"/>
        <v>4033.1424337435865</v>
      </c>
      <c r="W47" s="26"/>
      <c r="Y47" s="169">
        <f t="shared" ca="1" si="24"/>
        <v>6.5000000000000002E-2</v>
      </c>
      <c r="Z47" s="18">
        <f t="shared" ca="1" si="53"/>
        <v>41</v>
      </c>
      <c r="AA47" s="57">
        <f t="shared" ca="1" si="25"/>
        <v>3396.3512002028665</v>
      </c>
      <c r="AB47" s="57">
        <f t="shared" ca="1" si="62"/>
        <v>1669.1512151247532</v>
      </c>
      <c r="AC47" s="37">
        <f t="shared" ca="1" si="5"/>
        <v>5065.5024153276199</v>
      </c>
      <c r="AD47" s="19">
        <f t="shared" ca="1" si="54"/>
        <v>304754.64236129</v>
      </c>
      <c r="AE47" s="16">
        <f t="shared" ca="1" si="26"/>
        <v>0</v>
      </c>
      <c r="AF47" s="26"/>
      <c r="AH47" s="169">
        <f t="shared" ca="1" si="27"/>
        <v>6.5000000000000002E-2</v>
      </c>
      <c r="AI47" s="18">
        <f t="shared" ca="1" si="55"/>
        <v>41</v>
      </c>
      <c r="AJ47" s="57">
        <f t="shared" ca="1" si="28"/>
        <v>3396.3512002028665</v>
      </c>
      <c r="AK47" s="57">
        <f t="shared" ca="1" si="6"/>
        <v>1669.1512151247532</v>
      </c>
      <c r="AL47" s="37">
        <f t="shared" ca="1" si="7"/>
        <v>5065.5024153276199</v>
      </c>
      <c r="AM47" s="19">
        <f t="shared" ca="1" si="29"/>
        <v>304754.64236129</v>
      </c>
      <c r="AN47" s="16">
        <f t="shared" ca="1" si="30"/>
        <v>0</v>
      </c>
      <c r="AO47" s="26"/>
      <c r="AQ47" s="169">
        <f t="shared" ca="1" si="8"/>
        <v>6.5000000000000002E-2</v>
      </c>
      <c r="AR47" s="18">
        <f t="shared" ca="1" si="56"/>
        <v>41</v>
      </c>
      <c r="AS47" s="57">
        <f t="shared" ca="1" si="31"/>
        <v>3396.3512002028665</v>
      </c>
      <c r="AT47" s="57">
        <f t="shared" ca="1" si="9"/>
        <v>1669.1512151247532</v>
      </c>
      <c r="AU47" s="37">
        <f t="shared" ca="1" si="10"/>
        <v>5065.5024153276199</v>
      </c>
      <c r="AV47" s="19">
        <f t="shared" ca="1" si="32"/>
        <v>304754.64236129</v>
      </c>
      <c r="AW47" s="16">
        <f t="shared" ca="1" si="33"/>
        <v>0</v>
      </c>
      <c r="AX47" s="26"/>
      <c r="AZ47" s="169">
        <f t="shared" ca="1" si="34"/>
        <v>6.5000000000000002E-2</v>
      </c>
      <c r="BA47" s="18">
        <f t="shared" ca="1" si="57"/>
        <v>41</v>
      </c>
      <c r="BB47" s="57">
        <f t="shared" ca="1" si="35"/>
        <v>3396.3512002028665</v>
      </c>
      <c r="BC47" s="57">
        <f t="shared" ca="1" si="11"/>
        <v>1669.1512151247532</v>
      </c>
      <c r="BD47" s="37">
        <f t="shared" ca="1" si="12"/>
        <v>5065.5024153276199</v>
      </c>
      <c r="BE47" s="19">
        <f t="shared" ca="1" si="36"/>
        <v>304754.64236129</v>
      </c>
      <c r="BF47" s="16">
        <f t="shared" ca="1" si="37"/>
        <v>0</v>
      </c>
      <c r="BG47" s="26"/>
      <c r="BI47" s="169">
        <f t="shared" ca="1" si="38"/>
        <v>6.5000000000000002E-2</v>
      </c>
      <c r="BJ47" s="18">
        <f t="shared" ca="1" si="58"/>
        <v>41</v>
      </c>
      <c r="BK47" s="57">
        <f t="shared" ca="1" si="39"/>
        <v>3396.3512002028665</v>
      </c>
      <c r="BL47" s="57">
        <f t="shared" ca="1" si="13"/>
        <v>1669.1512151247532</v>
      </c>
      <c r="BM47" s="37">
        <f t="shared" ca="1" si="14"/>
        <v>5065.5024153276199</v>
      </c>
      <c r="BN47" s="19">
        <f t="shared" ca="1" si="40"/>
        <v>304754.64236129</v>
      </c>
      <c r="BO47" s="16">
        <f t="shared" ca="1" si="41"/>
        <v>0</v>
      </c>
      <c r="BP47" s="26"/>
      <c r="BR47" s="169">
        <f t="shared" ca="1" si="42"/>
        <v>6.5000000000000002E-2</v>
      </c>
      <c r="BS47" s="18">
        <f t="shared" ca="1" si="59"/>
        <v>41</v>
      </c>
      <c r="BT47" s="57">
        <f t="shared" ca="1" si="43"/>
        <v>3396.3512002028665</v>
      </c>
      <c r="BU47" s="57">
        <f t="shared" ca="1" si="15"/>
        <v>1669.1512151247532</v>
      </c>
      <c r="BV47" s="37">
        <f t="shared" ca="1" si="16"/>
        <v>5065.5024153276199</v>
      </c>
      <c r="BW47" s="19">
        <f t="shared" ca="1" si="44"/>
        <v>304754.64236129</v>
      </c>
      <c r="BX47" s="16">
        <f t="shared" ca="1" si="45"/>
        <v>0</v>
      </c>
      <c r="CA47" s="169">
        <f t="shared" ca="1" si="46"/>
        <v>6.5000000000000002E-2</v>
      </c>
      <c r="CB47" s="18">
        <f t="shared" ca="1" si="60"/>
        <v>41</v>
      </c>
      <c r="CC47" s="57">
        <f t="shared" ca="1" si="47"/>
        <v>3396.3512002028665</v>
      </c>
      <c r="CD47" s="57">
        <f t="shared" ca="1" si="17"/>
        <v>1669.1512151247532</v>
      </c>
      <c r="CE47" s="37">
        <f t="shared" ca="1" si="18"/>
        <v>5065.5024153276199</v>
      </c>
      <c r="CF47" s="19">
        <f t="shared" ca="1" si="48"/>
        <v>304754.64236129</v>
      </c>
      <c r="CG47" s="16">
        <f t="shared" ca="1" si="49"/>
        <v>0</v>
      </c>
    </row>
    <row r="48" spans="5:85" x14ac:dyDescent="0.3">
      <c r="E48" s="38"/>
      <c r="F48" s="38"/>
      <c r="G48" s="38"/>
      <c r="H48" s="27">
        <f t="shared" ca="1" si="50"/>
        <v>42</v>
      </c>
      <c r="I48" s="28">
        <f t="shared" ca="1" si="19"/>
        <v>834.63619804758787</v>
      </c>
      <c r="J48" s="28">
        <f t="shared" ca="1" si="0"/>
        <v>197.72378353644538</v>
      </c>
      <c r="K48" s="29">
        <f t="shared" ca="1" si="1"/>
        <v>1032.3599815840332</v>
      </c>
      <c r="L48" s="28">
        <f t="shared" ca="1" si="20"/>
        <v>66956.375300162254</v>
      </c>
      <c r="M48" s="54"/>
      <c r="N48" s="54"/>
      <c r="P48" s="169">
        <f t="shared" ca="1" si="21"/>
        <v>6.5000000000000002E-2</v>
      </c>
      <c r="Q48" s="18">
        <f t="shared" ca="1" si="51"/>
        <v>42</v>
      </c>
      <c r="R48" s="57">
        <f t="shared" ca="1" si="22"/>
        <v>3414.748102537299</v>
      </c>
      <c r="S48" s="57">
        <f t="shared" ca="1" si="2"/>
        <v>1650.7543127903209</v>
      </c>
      <c r="T48" s="37">
        <f t="shared" ca="1" si="3"/>
        <v>5065.5024153276199</v>
      </c>
      <c r="U48" s="19">
        <f t="shared" ca="1" si="52"/>
        <v>301339.8942587527</v>
      </c>
      <c r="V48" s="16">
        <f t="shared" ca="1" si="61"/>
        <v>4033.1424337435865</v>
      </c>
      <c r="W48" s="26"/>
      <c r="Y48" s="169">
        <f t="shared" ca="1" si="24"/>
        <v>6.5000000000000002E-2</v>
      </c>
      <c r="Z48" s="18">
        <f t="shared" ca="1" si="53"/>
        <v>42</v>
      </c>
      <c r="AA48" s="57">
        <f t="shared" ca="1" si="25"/>
        <v>3414.748102537299</v>
      </c>
      <c r="AB48" s="57">
        <f t="shared" ca="1" si="62"/>
        <v>1650.7543127903209</v>
      </c>
      <c r="AC48" s="37">
        <f t="shared" ca="1" si="5"/>
        <v>5065.5024153276199</v>
      </c>
      <c r="AD48" s="19">
        <f t="shared" ca="1" si="54"/>
        <v>301339.8942587527</v>
      </c>
      <c r="AE48" s="16">
        <f t="shared" ca="1" si="26"/>
        <v>0</v>
      </c>
      <c r="AF48" s="26"/>
      <c r="AH48" s="169">
        <f t="shared" ca="1" si="27"/>
        <v>6.5000000000000002E-2</v>
      </c>
      <c r="AI48" s="18">
        <f t="shared" ca="1" si="55"/>
        <v>42</v>
      </c>
      <c r="AJ48" s="57">
        <f t="shared" ca="1" si="28"/>
        <v>3414.748102537299</v>
      </c>
      <c r="AK48" s="57">
        <f t="shared" ca="1" si="6"/>
        <v>1650.7543127903209</v>
      </c>
      <c r="AL48" s="37">
        <f t="shared" ca="1" si="7"/>
        <v>5065.5024153276199</v>
      </c>
      <c r="AM48" s="19">
        <f t="shared" ca="1" si="29"/>
        <v>301339.8942587527</v>
      </c>
      <c r="AN48" s="16">
        <f t="shared" ca="1" si="30"/>
        <v>0</v>
      </c>
      <c r="AO48" s="26"/>
      <c r="AQ48" s="169">
        <f t="shared" ca="1" si="8"/>
        <v>6.5000000000000002E-2</v>
      </c>
      <c r="AR48" s="18">
        <f t="shared" ca="1" si="56"/>
        <v>42</v>
      </c>
      <c r="AS48" s="57">
        <f t="shared" ca="1" si="31"/>
        <v>3414.748102537299</v>
      </c>
      <c r="AT48" s="57">
        <f t="shared" ca="1" si="9"/>
        <v>1650.7543127903209</v>
      </c>
      <c r="AU48" s="37">
        <f t="shared" ca="1" si="10"/>
        <v>5065.5024153276199</v>
      </c>
      <c r="AV48" s="19">
        <f t="shared" ca="1" si="32"/>
        <v>301339.8942587527</v>
      </c>
      <c r="AW48" s="16">
        <f t="shared" ca="1" si="33"/>
        <v>0</v>
      </c>
      <c r="AX48" s="26"/>
      <c r="AZ48" s="169">
        <f t="shared" ca="1" si="34"/>
        <v>6.5000000000000002E-2</v>
      </c>
      <c r="BA48" s="18">
        <f t="shared" ca="1" si="57"/>
        <v>42</v>
      </c>
      <c r="BB48" s="57">
        <f t="shared" ca="1" si="35"/>
        <v>3414.748102537299</v>
      </c>
      <c r="BC48" s="57">
        <f t="shared" ca="1" si="11"/>
        <v>1650.7543127903209</v>
      </c>
      <c r="BD48" s="37">
        <f t="shared" ca="1" si="12"/>
        <v>5065.5024153276199</v>
      </c>
      <c r="BE48" s="19">
        <f t="shared" ca="1" si="36"/>
        <v>301339.8942587527</v>
      </c>
      <c r="BF48" s="16">
        <f t="shared" ca="1" si="37"/>
        <v>0</v>
      </c>
      <c r="BG48" s="26"/>
      <c r="BI48" s="169">
        <f t="shared" ca="1" si="38"/>
        <v>6.5000000000000002E-2</v>
      </c>
      <c r="BJ48" s="18">
        <f t="shared" ca="1" si="58"/>
        <v>42</v>
      </c>
      <c r="BK48" s="57">
        <f t="shared" ca="1" si="39"/>
        <v>3414.748102537299</v>
      </c>
      <c r="BL48" s="57">
        <f t="shared" ca="1" si="13"/>
        <v>1650.7543127903209</v>
      </c>
      <c r="BM48" s="37">
        <f t="shared" ca="1" si="14"/>
        <v>5065.5024153276199</v>
      </c>
      <c r="BN48" s="19">
        <f t="shared" ca="1" si="40"/>
        <v>301339.8942587527</v>
      </c>
      <c r="BO48" s="16">
        <f t="shared" ca="1" si="41"/>
        <v>0</v>
      </c>
      <c r="BP48" s="26"/>
      <c r="BR48" s="169">
        <f t="shared" ca="1" si="42"/>
        <v>6.5000000000000002E-2</v>
      </c>
      <c r="BS48" s="18">
        <f t="shared" ca="1" si="59"/>
        <v>42</v>
      </c>
      <c r="BT48" s="57">
        <f t="shared" ca="1" si="43"/>
        <v>3414.748102537299</v>
      </c>
      <c r="BU48" s="57">
        <f t="shared" ca="1" si="15"/>
        <v>1650.7543127903209</v>
      </c>
      <c r="BV48" s="37">
        <f t="shared" ca="1" si="16"/>
        <v>5065.5024153276199</v>
      </c>
      <c r="BW48" s="19">
        <f t="shared" ca="1" si="44"/>
        <v>301339.8942587527</v>
      </c>
      <c r="BX48" s="16">
        <f t="shared" ca="1" si="45"/>
        <v>0</v>
      </c>
      <c r="CA48" s="169">
        <f t="shared" ca="1" si="46"/>
        <v>6.5000000000000002E-2</v>
      </c>
      <c r="CB48" s="18">
        <f t="shared" ca="1" si="60"/>
        <v>42</v>
      </c>
      <c r="CC48" s="57">
        <f t="shared" ca="1" si="47"/>
        <v>3414.748102537299</v>
      </c>
      <c r="CD48" s="57">
        <f t="shared" ca="1" si="17"/>
        <v>1650.7543127903209</v>
      </c>
      <c r="CE48" s="37">
        <f t="shared" ca="1" si="18"/>
        <v>5065.5024153276199</v>
      </c>
      <c r="CF48" s="19">
        <f t="shared" ca="1" si="48"/>
        <v>301339.8942587527</v>
      </c>
      <c r="CG48" s="16">
        <f t="shared" ca="1" si="49"/>
        <v>0</v>
      </c>
    </row>
    <row r="49" spans="5:85" x14ac:dyDescent="0.3">
      <c r="E49" s="38"/>
      <c r="F49" s="38"/>
      <c r="G49" s="38"/>
      <c r="H49" s="27">
        <f t="shared" ca="1" si="50"/>
        <v>43</v>
      </c>
      <c r="I49" s="28">
        <f t="shared" ca="1" si="19"/>
        <v>837.07055362522669</v>
      </c>
      <c r="J49" s="28">
        <f t="shared" ca="1" si="0"/>
        <v>195.28942795880658</v>
      </c>
      <c r="K49" s="29">
        <f t="shared" ca="1" si="1"/>
        <v>1032.3599815840332</v>
      </c>
      <c r="L49" s="28">
        <f t="shared" ca="1" si="20"/>
        <v>66119.304746537033</v>
      </c>
      <c r="M49" s="54"/>
      <c r="N49" s="54"/>
      <c r="P49" s="169">
        <f t="shared" ca="1" si="21"/>
        <v>6.5000000000000002E-2</v>
      </c>
      <c r="Q49" s="18">
        <f t="shared" ca="1" si="51"/>
        <v>43</v>
      </c>
      <c r="R49" s="57">
        <f t="shared" ca="1" si="22"/>
        <v>3433.2446547593763</v>
      </c>
      <c r="S49" s="57">
        <f t="shared" ca="1" si="2"/>
        <v>1632.2577605682438</v>
      </c>
      <c r="T49" s="37">
        <f t="shared" ca="1" si="3"/>
        <v>5065.5024153276199</v>
      </c>
      <c r="U49" s="19">
        <f t="shared" ca="1" si="52"/>
        <v>297906.64960399334</v>
      </c>
      <c r="V49" s="16">
        <f t="shared" ca="1" si="61"/>
        <v>4033.1424337435865</v>
      </c>
      <c r="W49" s="26"/>
      <c r="Y49" s="169">
        <f t="shared" ca="1" si="24"/>
        <v>6.5000000000000002E-2</v>
      </c>
      <c r="Z49" s="18">
        <f t="shared" ca="1" si="53"/>
        <v>43</v>
      </c>
      <c r="AA49" s="57">
        <f t="shared" ca="1" si="25"/>
        <v>3433.2446547593763</v>
      </c>
      <c r="AB49" s="57">
        <f t="shared" ca="1" si="62"/>
        <v>1632.2577605682438</v>
      </c>
      <c r="AC49" s="37">
        <f t="shared" ca="1" si="5"/>
        <v>5065.5024153276199</v>
      </c>
      <c r="AD49" s="19">
        <f t="shared" ca="1" si="54"/>
        <v>297906.64960399334</v>
      </c>
      <c r="AE49" s="16">
        <f t="shared" ca="1" si="26"/>
        <v>0</v>
      </c>
      <c r="AF49" s="26"/>
      <c r="AH49" s="169">
        <f t="shared" ca="1" si="27"/>
        <v>6.5000000000000002E-2</v>
      </c>
      <c r="AI49" s="18">
        <f t="shared" ca="1" si="55"/>
        <v>43</v>
      </c>
      <c r="AJ49" s="57">
        <f t="shared" ca="1" si="28"/>
        <v>3433.2446547593763</v>
      </c>
      <c r="AK49" s="57">
        <f t="shared" ca="1" si="6"/>
        <v>1632.2577605682438</v>
      </c>
      <c r="AL49" s="37">
        <f t="shared" ca="1" si="7"/>
        <v>5065.5024153276199</v>
      </c>
      <c r="AM49" s="19">
        <f t="shared" ca="1" si="29"/>
        <v>297906.64960399334</v>
      </c>
      <c r="AN49" s="16">
        <f t="shared" ca="1" si="30"/>
        <v>0</v>
      </c>
      <c r="AO49" s="26"/>
      <c r="AQ49" s="169">
        <f t="shared" ca="1" si="8"/>
        <v>6.5000000000000002E-2</v>
      </c>
      <c r="AR49" s="18">
        <f t="shared" ca="1" si="56"/>
        <v>43</v>
      </c>
      <c r="AS49" s="57">
        <f t="shared" ca="1" si="31"/>
        <v>3433.2446547593763</v>
      </c>
      <c r="AT49" s="57">
        <f t="shared" ca="1" si="9"/>
        <v>1632.2577605682438</v>
      </c>
      <c r="AU49" s="37">
        <f t="shared" ca="1" si="10"/>
        <v>5065.5024153276199</v>
      </c>
      <c r="AV49" s="19">
        <f t="shared" ca="1" si="32"/>
        <v>297906.64960399334</v>
      </c>
      <c r="AW49" s="16">
        <f t="shared" ca="1" si="33"/>
        <v>0</v>
      </c>
      <c r="AX49" s="26"/>
      <c r="AZ49" s="169">
        <f t="shared" ca="1" si="34"/>
        <v>6.5000000000000002E-2</v>
      </c>
      <c r="BA49" s="18">
        <f t="shared" ca="1" si="57"/>
        <v>43</v>
      </c>
      <c r="BB49" s="57">
        <f t="shared" ca="1" si="35"/>
        <v>3433.2446547593763</v>
      </c>
      <c r="BC49" s="57">
        <f t="shared" ca="1" si="11"/>
        <v>1632.2577605682438</v>
      </c>
      <c r="BD49" s="37">
        <f t="shared" ca="1" si="12"/>
        <v>5065.5024153276199</v>
      </c>
      <c r="BE49" s="19">
        <f t="shared" ca="1" si="36"/>
        <v>297906.64960399334</v>
      </c>
      <c r="BF49" s="16">
        <f t="shared" ca="1" si="37"/>
        <v>0</v>
      </c>
      <c r="BG49" s="26"/>
      <c r="BI49" s="169">
        <f t="shared" ca="1" si="38"/>
        <v>6.5000000000000002E-2</v>
      </c>
      <c r="BJ49" s="18">
        <f t="shared" ca="1" si="58"/>
        <v>43</v>
      </c>
      <c r="BK49" s="57">
        <f t="shared" ca="1" si="39"/>
        <v>3433.2446547593763</v>
      </c>
      <c r="BL49" s="57">
        <f t="shared" ca="1" si="13"/>
        <v>1632.2577605682438</v>
      </c>
      <c r="BM49" s="37">
        <f t="shared" ca="1" si="14"/>
        <v>5065.5024153276199</v>
      </c>
      <c r="BN49" s="19">
        <f t="shared" ca="1" si="40"/>
        <v>297906.64960399334</v>
      </c>
      <c r="BO49" s="16">
        <f t="shared" ca="1" si="41"/>
        <v>0</v>
      </c>
      <c r="BP49" s="26"/>
      <c r="BR49" s="169">
        <f t="shared" ca="1" si="42"/>
        <v>6.5000000000000002E-2</v>
      </c>
      <c r="BS49" s="18">
        <f t="shared" ca="1" si="59"/>
        <v>43</v>
      </c>
      <c r="BT49" s="57">
        <f t="shared" ca="1" si="43"/>
        <v>3433.2446547593763</v>
      </c>
      <c r="BU49" s="57">
        <f t="shared" ca="1" si="15"/>
        <v>1632.2577605682438</v>
      </c>
      <c r="BV49" s="37">
        <f t="shared" ca="1" si="16"/>
        <v>5065.5024153276199</v>
      </c>
      <c r="BW49" s="19">
        <f t="shared" ca="1" si="44"/>
        <v>297906.64960399334</v>
      </c>
      <c r="BX49" s="16">
        <f t="shared" ca="1" si="45"/>
        <v>0</v>
      </c>
      <c r="CA49" s="169">
        <f t="shared" ca="1" si="46"/>
        <v>6.5000000000000002E-2</v>
      </c>
      <c r="CB49" s="18">
        <f t="shared" ca="1" si="60"/>
        <v>43</v>
      </c>
      <c r="CC49" s="57">
        <f t="shared" ca="1" si="47"/>
        <v>3433.2446547593763</v>
      </c>
      <c r="CD49" s="57">
        <f t="shared" ca="1" si="17"/>
        <v>1632.2577605682438</v>
      </c>
      <c r="CE49" s="37">
        <f t="shared" ca="1" si="18"/>
        <v>5065.5024153276199</v>
      </c>
      <c r="CF49" s="19">
        <f t="shared" ca="1" si="48"/>
        <v>297906.64960399334</v>
      </c>
      <c r="CG49" s="16">
        <f t="shared" ca="1" si="49"/>
        <v>0</v>
      </c>
    </row>
    <row r="50" spans="5:85" x14ac:dyDescent="0.3">
      <c r="E50" s="38"/>
      <c r="F50" s="38"/>
      <c r="G50" s="38"/>
      <c r="H50" s="27">
        <f t="shared" ca="1" si="50"/>
        <v>44</v>
      </c>
      <c r="I50" s="28">
        <f t="shared" ca="1" si="19"/>
        <v>839.51200940663352</v>
      </c>
      <c r="J50" s="28">
        <f t="shared" ca="1" si="0"/>
        <v>192.8479721773997</v>
      </c>
      <c r="K50" s="29">
        <f t="shared" ca="1" si="1"/>
        <v>1032.3599815840332</v>
      </c>
      <c r="L50" s="28">
        <f t="shared" ca="1" si="20"/>
        <v>65279.792737130396</v>
      </c>
      <c r="M50" s="54"/>
      <c r="N50" s="54"/>
      <c r="P50" s="169">
        <f t="shared" ca="1" si="21"/>
        <v>6.5000000000000002E-2</v>
      </c>
      <c r="Q50" s="18">
        <f t="shared" ca="1" si="51"/>
        <v>44</v>
      </c>
      <c r="R50" s="57">
        <f t="shared" ca="1" si="22"/>
        <v>3451.8413966393236</v>
      </c>
      <c r="S50" s="57">
        <f t="shared" ca="1" si="2"/>
        <v>1613.6610186882974</v>
      </c>
      <c r="T50" s="37">
        <f t="shared" ca="1" si="3"/>
        <v>5065.5024153276208</v>
      </c>
      <c r="U50" s="19">
        <f t="shared" ca="1" si="52"/>
        <v>294454.80820735404</v>
      </c>
      <c r="V50" s="16">
        <f t="shared" ca="1" si="61"/>
        <v>4033.1424337435874</v>
      </c>
      <c r="W50" s="26"/>
      <c r="Y50" s="169">
        <f t="shared" ca="1" si="24"/>
        <v>6.5000000000000002E-2</v>
      </c>
      <c r="Z50" s="18">
        <f t="shared" ca="1" si="53"/>
        <v>44</v>
      </c>
      <c r="AA50" s="57">
        <f t="shared" ca="1" si="25"/>
        <v>3451.8413966393236</v>
      </c>
      <c r="AB50" s="57">
        <f t="shared" ca="1" si="62"/>
        <v>1613.6610186882974</v>
      </c>
      <c r="AC50" s="37">
        <f t="shared" ca="1" si="5"/>
        <v>5065.5024153276208</v>
      </c>
      <c r="AD50" s="19">
        <f t="shared" ca="1" si="54"/>
        <v>294454.80820735404</v>
      </c>
      <c r="AE50" s="16">
        <f t="shared" ca="1" si="26"/>
        <v>0</v>
      </c>
      <c r="AF50" s="26"/>
      <c r="AH50" s="169">
        <f t="shared" ca="1" si="27"/>
        <v>6.5000000000000002E-2</v>
      </c>
      <c r="AI50" s="18">
        <f t="shared" ca="1" si="55"/>
        <v>44</v>
      </c>
      <c r="AJ50" s="57">
        <f t="shared" ca="1" si="28"/>
        <v>3451.8413966393236</v>
      </c>
      <c r="AK50" s="57">
        <f t="shared" ca="1" si="6"/>
        <v>1613.6610186882974</v>
      </c>
      <c r="AL50" s="37">
        <f t="shared" ca="1" si="7"/>
        <v>5065.5024153276208</v>
      </c>
      <c r="AM50" s="19">
        <f t="shared" ca="1" si="29"/>
        <v>294454.80820735404</v>
      </c>
      <c r="AN50" s="16">
        <f t="shared" ca="1" si="30"/>
        <v>0</v>
      </c>
      <c r="AO50" s="26"/>
      <c r="AQ50" s="169">
        <f t="shared" ca="1" si="8"/>
        <v>6.5000000000000002E-2</v>
      </c>
      <c r="AR50" s="18">
        <f t="shared" ca="1" si="56"/>
        <v>44</v>
      </c>
      <c r="AS50" s="57">
        <f t="shared" ca="1" si="31"/>
        <v>3451.8413966393236</v>
      </c>
      <c r="AT50" s="57">
        <f t="shared" ca="1" si="9"/>
        <v>1613.6610186882974</v>
      </c>
      <c r="AU50" s="37">
        <f t="shared" ca="1" si="10"/>
        <v>5065.5024153276208</v>
      </c>
      <c r="AV50" s="19">
        <f t="shared" ca="1" si="32"/>
        <v>294454.80820735404</v>
      </c>
      <c r="AW50" s="16">
        <f t="shared" ca="1" si="33"/>
        <v>0</v>
      </c>
      <c r="AX50" s="26"/>
      <c r="AZ50" s="169">
        <f t="shared" ca="1" si="34"/>
        <v>6.5000000000000002E-2</v>
      </c>
      <c r="BA50" s="18">
        <f t="shared" ca="1" si="57"/>
        <v>44</v>
      </c>
      <c r="BB50" s="57">
        <f t="shared" ca="1" si="35"/>
        <v>3451.8413966393236</v>
      </c>
      <c r="BC50" s="57">
        <f t="shared" ca="1" si="11"/>
        <v>1613.6610186882974</v>
      </c>
      <c r="BD50" s="37">
        <f t="shared" ca="1" si="12"/>
        <v>5065.5024153276208</v>
      </c>
      <c r="BE50" s="19">
        <f t="shared" ca="1" si="36"/>
        <v>294454.80820735404</v>
      </c>
      <c r="BF50" s="16">
        <f t="shared" ca="1" si="37"/>
        <v>0</v>
      </c>
      <c r="BG50" s="26"/>
      <c r="BI50" s="169">
        <f t="shared" ca="1" si="38"/>
        <v>6.5000000000000002E-2</v>
      </c>
      <c r="BJ50" s="18">
        <f t="shared" ca="1" si="58"/>
        <v>44</v>
      </c>
      <c r="BK50" s="57">
        <f t="shared" ca="1" si="39"/>
        <v>3451.8413966393236</v>
      </c>
      <c r="BL50" s="57">
        <f t="shared" ca="1" si="13"/>
        <v>1613.6610186882974</v>
      </c>
      <c r="BM50" s="37">
        <f t="shared" ca="1" si="14"/>
        <v>5065.5024153276208</v>
      </c>
      <c r="BN50" s="19">
        <f t="shared" ca="1" si="40"/>
        <v>294454.80820735404</v>
      </c>
      <c r="BO50" s="16">
        <f t="shared" ca="1" si="41"/>
        <v>0</v>
      </c>
      <c r="BP50" s="26"/>
      <c r="BR50" s="169">
        <f t="shared" ca="1" si="42"/>
        <v>6.5000000000000002E-2</v>
      </c>
      <c r="BS50" s="18">
        <f t="shared" ca="1" si="59"/>
        <v>44</v>
      </c>
      <c r="BT50" s="57">
        <f t="shared" ca="1" si="43"/>
        <v>3451.8413966393236</v>
      </c>
      <c r="BU50" s="57">
        <f t="shared" ca="1" si="15"/>
        <v>1613.6610186882974</v>
      </c>
      <c r="BV50" s="37">
        <f t="shared" ca="1" si="16"/>
        <v>5065.5024153276208</v>
      </c>
      <c r="BW50" s="19">
        <f t="shared" ca="1" si="44"/>
        <v>294454.80820735404</v>
      </c>
      <c r="BX50" s="16">
        <f t="shared" ca="1" si="45"/>
        <v>0</v>
      </c>
      <c r="CA50" s="169">
        <f t="shared" ca="1" si="46"/>
        <v>6.5000000000000002E-2</v>
      </c>
      <c r="CB50" s="18">
        <f t="shared" ca="1" si="60"/>
        <v>44</v>
      </c>
      <c r="CC50" s="57">
        <f t="shared" ca="1" si="47"/>
        <v>3451.8413966393236</v>
      </c>
      <c r="CD50" s="57">
        <f t="shared" ca="1" si="17"/>
        <v>1613.6610186882974</v>
      </c>
      <c r="CE50" s="37">
        <f t="shared" ca="1" si="18"/>
        <v>5065.5024153276208</v>
      </c>
      <c r="CF50" s="19">
        <f t="shared" ca="1" si="48"/>
        <v>294454.80820735404</v>
      </c>
      <c r="CG50" s="16">
        <f t="shared" ca="1" si="49"/>
        <v>0</v>
      </c>
    </row>
    <row r="51" spans="5:85" x14ac:dyDescent="0.3">
      <c r="E51" s="38"/>
      <c r="F51" s="38"/>
      <c r="G51" s="38"/>
      <c r="H51" s="27">
        <f t="shared" ca="1" si="50"/>
        <v>45</v>
      </c>
      <c r="I51" s="28">
        <f t="shared" ca="1" si="19"/>
        <v>841.96058610073624</v>
      </c>
      <c r="J51" s="28">
        <f t="shared" ca="1" si="0"/>
        <v>190.39939548329698</v>
      </c>
      <c r="K51" s="29">
        <f t="shared" ca="1" si="1"/>
        <v>1032.3599815840332</v>
      </c>
      <c r="L51" s="28">
        <f t="shared" ca="1" si="20"/>
        <v>64437.832151029659</v>
      </c>
      <c r="M51" s="54"/>
      <c r="N51" s="54"/>
      <c r="P51" s="169">
        <f t="shared" ca="1" si="21"/>
        <v>6.5000000000000002E-2</v>
      </c>
      <c r="Q51" s="18">
        <f t="shared" ca="1" si="51"/>
        <v>45</v>
      </c>
      <c r="R51" s="57">
        <f t="shared" ca="1" si="22"/>
        <v>3470.5388708711189</v>
      </c>
      <c r="S51" s="57">
        <f t="shared" ca="1" si="2"/>
        <v>1594.963544456501</v>
      </c>
      <c r="T51" s="37">
        <f t="shared" ca="1" si="3"/>
        <v>5065.5024153276199</v>
      </c>
      <c r="U51" s="19">
        <f t="shared" ca="1" si="52"/>
        <v>290984.26933648292</v>
      </c>
      <c r="V51" s="16">
        <f t="shared" ca="1" si="61"/>
        <v>4033.1424337435865</v>
      </c>
      <c r="W51" s="26"/>
      <c r="Y51" s="169">
        <f t="shared" ca="1" si="24"/>
        <v>6.5000000000000002E-2</v>
      </c>
      <c r="Z51" s="18">
        <f t="shared" ca="1" si="53"/>
        <v>45</v>
      </c>
      <c r="AA51" s="57">
        <f t="shared" ca="1" si="25"/>
        <v>3470.5388708711189</v>
      </c>
      <c r="AB51" s="57">
        <f t="shared" ca="1" si="62"/>
        <v>1594.963544456501</v>
      </c>
      <c r="AC51" s="37">
        <f t="shared" ca="1" si="5"/>
        <v>5065.5024153276199</v>
      </c>
      <c r="AD51" s="19">
        <f t="shared" ca="1" si="54"/>
        <v>290984.26933648292</v>
      </c>
      <c r="AE51" s="16">
        <f t="shared" ca="1" si="26"/>
        <v>0</v>
      </c>
      <c r="AF51" s="26"/>
      <c r="AH51" s="169">
        <f t="shared" ca="1" si="27"/>
        <v>6.5000000000000002E-2</v>
      </c>
      <c r="AI51" s="18">
        <f t="shared" ca="1" si="55"/>
        <v>45</v>
      </c>
      <c r="AJ51" s="57">
        <f t="shared" ca="1" si="28"/>
        <v>3470.5388708711189</v>
      </c>
      <c r="AK51" s="57">
        <f t="shared" ca="1" si="6"/>
        <v>1594.963544456501</v>
      </c>
      <c r="AL51" s="37">
        <f t="shared" ca="1" si="7"/>
        <v>5065.5024153276199</v>
      </c>
      <c r="AM51" s="19">
        <f t="shared" ca="1" si="29"/>
        <v>290984.26933648292</v>
      </c>
      <c r="AN51" s="16">
        <f t="shared" ca="1" si="30"/>
        <v>0</v>
      </c>
      <c r="AO51" s="26"/>
      <c r="AQ51" s="169">
        <f t="shared" ca="1" si="8"/>
        <v>6.5000000000000002E-2</v>
      </c>
      <c r="AR51" s="18">
        <f t="shared" ca="1" si="56"/>
        <v>45</v>
      </c>
      <c r="AS51" s="57">
        <f t="shared" ca="1" si="31"/>
        <v>3470.5388708711189</v>
      </c>
      <c r="AT51" s="57">
        <f t="shared" ca="1" si="9"/>
        <v>1594.963544456501</v>
      </c>
      <c r="AU51" s="37">
        <f t="shared" ca="1" si="10"/>
        <v>5065.5024153276199</v>
      </c>
      <c r="AV51" s="19">
        <f t="shared" ca="1" si="32"/>
        <v>290984.26933648292</v>
      </c>
      <c r="AW51" s="16">
        <f t="shared" ca="1" si="33"/>
        <v>0</v>
      </c>
      <c r="AX51" s="26"/>
      <c r="AZ51" s="169">
        <f t="shared" ca="1" si="34"/>
        <v>6.5000000000000002E-2</v>
      </c>
      <c r="BA51" s="18">
        <f t="shared" ca="1" si="57"/>
        <v>45</v>
      </c>
      <c r="BB51" s="57">
        <f t="shared" ca="1" si="35"/>
        <v>3470.5388708711189</v>
      </c>
      <c r="BC51" s="57">
        <f t="shared" ca="1" si="11"/>
        <v>1594.963544456501</v>
      </c>
      <c r="BD51" s="37">
        <f t="shared" ca="1" si="12"/>
        <v>5065.5024153276199</v>
      </c>
      <c r="BE51" s="19">
        <f t="shared" ca="1" si="36"/>
        <v>290984.26933648292</v>
      </c>
      <c r="BF51" s="16">
        <f t="shared" ca="1" si="37"/>
        <v>0</v>
      </c>
      <c r="BG51" s="26"/>
      <c r="BI51" s="169">
        <f t="shared" ca="1" si="38"/>
        <v>6.5000000000000002E-2</v>
      </c>
      <c r="BJ51" s="18">
        <f t="shared" ca="1" si="58"/>
        <v>45</v>
      </c>
      <c r="BK51" s="57">
        <f t="shared" ca="1" si="39"/>
        <v>3470.5388708711189</v>
      </c>
      <c r="BL51" s="57">
        <f t="shared" ca="1" si="13"/>
        <v>1594.963544456501</v>
      </c>
      <c r="BM51" s="37">
        <f t="shared" ca="1" si="14"/>
        <v>5065.5024153276199</v>
      </c>
      <c r="BN51" s="19">
        <f t="shared" ca="1" si="40"/>
        <v>290984.26933648292</v>
      </c>
      <c r="BO51" s="16">
        <f t="shared" ca="1" si="41"/>
        <v>0</v>
      </c>
      <c r="BP51" s="26"/>
      <c r="BR51" s="169">
        <f t="shared" ca="1" si="42"/>
        <v>6.5000000000000002E-2</v>
      </c>
      <c r="BS51" s="18">
        <f t="shared" ca="1" si="59"/>
        <v>45</v>
      </c>
      <c r="BT51" s="57">
        <f t="shared" ca="1" si="43"/>
        <v>3470.5388708711189</v>
      </c>
      <c r="BU51" s="57">
        <f t="shared" ca="1" si="15"/>
        <v>1594.963544456501</v>
      </c>
      <c r="BV51" s="37">
        <f t="shared" ca="1" si="16"/>
        <v>5065.5024153276199</v>
      </c>
      <c r="BW51" s="19">
        <f t="shared" ca="1" si="44"/>
        <v>290984.26933648292</v>
      </c>
      <c r="BX51" s="16">
        <f t="shared" ca="1" si="45"/>
        <v>0</v>
      </c>
      <c r="CA51" s="169">
        <f t="shared" ca="1" si="46"/>
        <v>6.5000000000000002E-2</v>
      </c>
      <c r="CB51" s="18">
        <f t="shared" ca="1" si="60"/>
        <v>45</v>
      </c>
      <c r="CC51" s="57">
        <f t="shared" ca="1" si="47"/>
        <v>3470.5388708711189</v>
      </c>
      <c r="CD51" s="57">
        <f t="shared" ca="1" si="17"/>
        <v>1594.963544456501</v>
      </c>
      <c r="CE51" s="37">
        <f t="shared" ca="1" si="18"/>
        <v>5065.5024153276199</v>
      </c>
      <c r="CF51" s="19">
        <f t="shared" ca="1" si="48"/>
        <v>290984.26933648292</v>
      </c>
      <c r="CG51" s="16">
        <f t="shared" ca="1" si="49"/>
        <v>0</v>
      </c>
    </row>
    <row r="52" spans="5:85" x14ac:dyDescent="0.3">
      <c r="E52" s="38"/>
      <c r="F52" s="38"/>
      <c r="G52" s="38"/>
      <c r="H52" s="27">
        <f t="shared" ca="1" si="50"/>
        <v>46</v>
      </c>
      <c r="I52" s="28">
        <f t="shared" ca="1" si="19"/>
        <v>844.41630447686339</v>
      </c>
      <c r="J52" s="28">
        <f t="shared" ca="1" si="0"/>
        <v>187.94367710716986</v>
      </c>
      <c r="K52" s="29">
        <f t="shared" ca="1" si="1"/>
        <v>1032.3599815840332</v>
      </c>
      <c r="L52" s="28">
        <f t="shared" ca="1" si="20"/>
        <v>63593.415846552794</v>
      </c>
      <c r="M52" s="54"/>
      <c r="N52" s="54"/>
      <c r="P52" s="169">
        <f t="shared" ca="1" si="21"/>
        <v>6.5000000000000002E-2</v>
      </c>
      <c r="Q52" s="18">
        <f t="shared" ca="1" si="51"/>
        <v>46</v>
      </c>
      <c r="R52" s="57">
        <f t="shared" ca="1" si="22"/>
        <v>3489.3376230883382</v>
      </c>
      <c r="S52" s="57">
        <f t="shared" ca="1" si="2"/>
        <v>1576.1647922392826</v>
      </c>
      <c r="T52" s="37">
        <f t="shared" ca="1" si="3"/>
        <v>5065.5024153276208</v>
      </c>
      <c r="U52" s="19">
        <f t="shared" ca="1" si="52"/>
        <v>287494.93171339459</v>
      </c>
      <c r="V52" s="16">
        <f t="shared" ca="1" si="61"/>
        <v>4033.1424337435874</v>
      </c>
      <c r="W52" s="26"/>
      <c r="Y52" s="169">
        <f t="shared" ca="1" si="24"/>
        <v>6.5000000000000002E-2</v>
      </c>
      <c r="Z52" s="18">
        <f t="shared" ca="1" si="53"/>
        <v>46</v>
      </c>
      <c r="AA52" s="57">
        <f t="shared" ca="1" si="25"/>
        <v>3489.3376230883382</v>
      </c>
      <c r="AB52" s="57">
        <f t="shared" ca="1" si="62"/>
        <v>1576.1647922392826</v>
      </c>
      <c r="AC52" s="37">
        <f t="shared" ca="1" si="5"/>
        <v>5065.5024153276208</v>
      </c>
      <c r="AD52" s="19">
        <f t="shared" ca="1" si="54"/>
        <v>287494.93171339459</v>
      </c>
      <c r="AE52" s="16">
        <f t="shared" ca="1" si="26"/>
        <v>0</v>
      </c>
      <c r="AF52" s="26"/>
      <c r="AH52" s="169">
        <f t="shared" ca="1" si="27"/>
        <v>6.5000000000000002E-2</v>
      </c>
      <c r="AI52" s="18">
        <f t="shared" ca="1" si="55"/>
        <v>46</v>
      </c>
      <c r="AJ52" s="57">
        <f t="shared" ca="1" si="28"/>
        <v>3489.3376230883382</v>
      </c>
      <c r="AK52" s="57">
        <f t="shared" ca="1" si="6"/>
        <v>1576.1647922392826</v>
      </c>
      <c r="AL52" s="37">
        <f t="shared" ca="1" si="7"/>
        <v>5065.5024153276208</v>
      </c>
      <c r="AM52" s="19">
        <f t="shared" ca="1" si="29"/>
        <v>287494.93171339459</v>
      </c>
      <c r="AN52" s="16">
        <f t="shared" ca="1" si="30"/>
        <v>0</v>
      </c>
      <c r="AO52" s="26"/>
      <c r="AQ52" s="169">
        <f t="shared" ca="1" si="8"/>
        <v>6.5000000000000002E-2</v>
      </c>
      <c r="AR52" s="18">
        <f t="shared" ca="1" si="56"/>
        <v>46</v>
      </c>
      <c r="AS52" s="57">
        <f t="shared" ca="1" si="31"/>
        <v>3489.3376230883382</v>
      </c>
      <c r="AT52" s="57">
        <f t="shared" ca="1" si="9"/>
        <v>1576.1647922392826</v>
      </c>
      <c r="AU52" s="37">
        <f t="shared" ca="1" si="10"/>
        <v>5065.5024153276208</v>
      </c>
      <c r="AV52" s="19">
        <f t="shared" ca="1" si="32"/>
        <v>287494.93171339459</v>
      </c>
      <c r="AW52" s="16">
        <f t="shared" ca="1" si="33"/>
        <v>0</v>
      </c>
      <c r="AX52" s="26"/>
      <c r="AZ52" s="169">
        <f t="shared" ca="1" si="34"/>
        <v>6.5000000000000002E-2</v>
      </c>
      <c r="BA52" s="18">
        <f t="shared" ca="1" si="57"/>
        <v>46</v>
      </c>
      <c r="BB52" s="57">
        <f t="shared" ca="1" si="35"/>
        <v>3489.3376230883382</v>
      </c>
      <c r="BC52" s="57">
        <f t="shared" ca="1" si="11"/>
        <v>1576.1647922392826</v>
      </c>
      <c r="BD52" s="37">
        <f t="shared" ca="1" si="12"/>
        <v>5065.5024153276208</v>
      </c>
      <c r="BE52" s="19">
        <f t="shared" ca="1" si="36"/>
        <v>287494.93171339459</v>
      </c>
      <c r="BF52" s="16">
        <f t="shared" ca="1" si="37"/>
        <v>0</v>
      </c>
      <c r="BG52" s="26"/>
      <c r="BI52" s="169">
        <f t="shared" ca="1" si="38"/>
        <v>6.5000000000000002E-2</v>
      </c>
      <c r="BJ52" s="18">
        <f t="shared" ca="1" si="58"/>
        <v>46</v>
      </c>
      <c r="BK52" s="57">
        <f t="shared" ca="1" si="39"/>
        <v>3489.3376230883382</v>
      </c>
      <c r="BL52" s="57">
        <f t="shared" ca="1" si="13"/>
        <v>1576.1647922392826</v>
      </c>
      <c r="BM52" s="37">
        <f t="shared" ca="1" si="14"/>
        <v>5065.5024153276208</v>
      </c>
      <c r="BN52" s="19">
        <f t="shared" ca="1" si="40"/>
        <v>287494.93171339459</v>
      </c>
      <c r="BO52" s="16">
        <f t="shared" ca="1" si="41"/>
        <v>0</v>
      </c>
      <c r="BP52" s="26"/>
      <c r="BR52" s="169">
        <f t="shared" ca="1" si="42"/>
        <v>6.5000000000000002E-2</v>
      </c>
      <c r="BS52" s="18">
        <f t="shared" ca="1" si="59"/>
        <v>46</v>
      </c>
      <c r="BT52" s="57">
        <f t="shared" ca="1" si="43"/>
        <v>3489.3376230883382</v>
      </c>
      <c r="BU52" s="57">
        <f t="shared" ca="1" si="15"/>
        <v>1576.1647922392826</v>
      </c>
      <c r="BV52" s="37">
        <f t="shared" ca="1" si="16"/>
        <v>5065.5024153276208</v>
      </c>
      <c r="BW52" s="19">
        <f t="shared" ca="1" si="44"/>
        <v>287494.93171339459</v>
      </c>
      <c r="BX52" s="16">
        <f t="shared" ca="1" si="45"/>
        <v>0</v>
      </c>
      <c r="CA52" s="169">
        <f t="shared" ca="1" si="46"/>
        <v>6.5000000000000002E-2</v>
      </c>
      <c r="CB52" s="18">
        <f t="shared" ca="1" si="60"/>
        <v>46</v>
      </c>
      <c r="CC52" s="57">
        <f t="shared" ca="1" si="47"/>
        <v>3489.3376230883382</v>
      </c>
      <c r="CD52" s="57">
        <f t="shared" ca="1" si="17"/>
        <v>1576.1647922392826</v>
      </c>
      <c r="CE52" s="37">
        <f t="shared" ca="1" si="18"/>
        <v>5065.5024153276208</v>
      </c>
      <c r="CF52" s="19">
        <f t="shared" ca="1" si="48"/>
        <v>287494.93171339459</v>
      </c>
      <c r="CG52" s="16">
        <f t="shared" ca="1" si="49"/>
        <v>0</v>
      </c>
    </row>
    <row r="53" spans="5:85" x14ac:dyDescent="0.3">
      <c r="E53" s="38"/>
      <c r="F53" s="38"/>
      <c r="G53" s="38"/>
      <c r="H53" s="27">
        <f t="shared" ca="1" si="50"/>
        <v>47</v>
      </c>
      <c r="I53" s="28">
        <f t="shared" ca="1" si="19"/>
        <v>846.87918536492089</v>
      </c>
      <c r="J53" s="28">
        <f t="shared" ca="1" si="0"/>
        <v>185.48079621911234</v>
      </c>
      <c r="K53" s="29">
        <f t="shared" ca="1" si="1"/>
        <v>1032.3599815840332</v>
      </c>
      <c r="L53" s="28">
        <f t="shared" ca="1" si="20"/>
        <v>62746.536661187871</v>
      </c>
      <c r="M53" s="54"/>
      <c r="N53" s="54"/>
      <c r="P53" s="169">
        <f t="shared" ca="1" si="21"/>
        <v>6.5000000000000002E-2</v>
      </c>
      <c r="Q53" s="18">
        <f t="shared" ca="1" si="51"/>
        <v>47</v>
      </c>
      <c r="R53" s="57">
        <f t="shared" ca="1" si="22"/>
        <v>3508.2382018800668</v>
      </c>
      <c r="S53" s="57">
        <f t="shared" ca="1" si="2"/>
        <v>1557.2642134475541</v>
      </c>
      <c r="T53" s="37">
        <f t="shared" ca="1" si="3"/>
        <v>5065.5024153276208</v>
      </c>
      <c r="U53" s="19">
        <f t="shared" ca="1" si="52"/>
        <v>283986.69351151452</v>
      </c>
      <c r="V53" s="16">
        <f t="shared" ca="1" si="61"/>
        <v>4033.1424337435874</v>
      </c>
      <c r="W53" s="26"/>
      <c r="Y53" s="169">
        <f t="shared" ca="1" si="24"/>
        <v>6.5000000000000002E-2</v>
      </c>
      <c r="Z53" s="18">
        <f t="shared" ca="1" si="53"/>
        <v>47</v>
      </c>
      <c r="AA53" s="57">
        <f t="shared" ca="1" si="25"/>
        <v>3508.2382018800668</v>
      </c>
      <c r="AB53" s="57">
        <f t="shared" ca="1" si="62"/>
        <v>1557.2642134475541</v>
      </c>
      <c r="AC53" s="37">
        <f t="shared" ca="1" si="5"/>
        <v>5065.5024153276208</v>
      </c>
      <c r="AD53" s="19">
        <f t="shared" ca="1" si="54"/>
        <v>283986.69351151452</v>
      </c>
      <c r="AE53" s="16">
        <f t="shared" ca="1" si="26"/>
        <v>0</v>
      </c>
      <c r="AF53" s="26"/>
      <c r="AH53" s="169">
        <f t="shared" ca="1" si="27"/>
        <v>6.5000000000000002E-2</v>
      </c>
      <c r="AI53" s="18">
        <f t="shared" ca="1" si="55"/>
        <v>47</v>
      </c>
      <c r="AJ53" s="57">
        <f t="shared" ca="1" si="28"/>
        <v>3508.2382018800668</v>
      </c>
      <c r="AK53" s="57">
        <f t="shared" ca="1" si="6"/>
        <v>1557.2642134475541</v>
      </c>
      <c r="AL53" s="37">
        <f t="shared" ca="1" si="7"/>
        <v>5065.5024153276208</v>
      </c>
      <c r="AM53" s="19">
        <f t="shared" ca="1" si="29"/>
        <v>283986.69351151452</v>
      </c>
      <c r="AN53" s="16">
        <f t="shared" ca="1" si="30"/>
        <v>0</v>
      </c>
      <c r="AO53" s="26"/>
      <c r="AQ53" s="169">
        <f t="shared" ca="1" si="8"/>
        <v>6.5000000000000002E-2</v>
      </c>
      <c r="AR53" s="18">
        <f t="shared" ca="1" si="56"/>
        <v>47</v>
      </c>
      <c r="AS53" s="57">
        <f t="shared" ca="1" si="31"/>
        <v>3508.2382018800668</v>
      </c>
      <c r="AT53" s="57">
        <f t="shared" ca="1" si="9"/>
        <v>1557.2642134475541</v>
      </c>
      <c r="AU53" s="37">
        <f t="shared" ca="1" si="10"/>
        <v>5065.5024153276208</v>
      </c>
      <c r="AV53" s="19">
        <f t="shared" ca="1" si="32"/>
        <v>283986.69351151452</v>
      </c>
      <c r="AW53" s="16">
        <f t="shared" ca="1" si="33"/>
        <v>0</v>
      </c>
      <c r="AX53" s="26"/>
      <c r="AZ53" s="169">
        <f t="shared" ca="1" si="34"/>
        <v>6.5000000000000002E-2</v>
      </c>
      <c r="BA53" s="18">
        <f t="shared" ca="1" si="57"/>
        <v>47</v>
      </c>
      <c r="BB53" s="57">
        <f t="shared" ca="1" si="35"/>
        <v>3508.2382018800668</v>
      </c>
      <c r="BC53" s="57">
        <f t="shared" ca="1" si="11"/>
        <v>1557.2642134475541</v>
      </c>
      <c r="BD53" s="37">
        <f t="shared" ca="1" si="12"/>
        <v>5065.5024153276208</v>
      </c>
      <c r="BE53" s="19">
        <f t="shared" ca="1" si="36"/>
        <v>283986.69351151452</v>
      </c>
      <c r="BF53" s="16">
        <f t="shared" ca="1" si="37"/>
        <v>0</v>
      </c>
      <c r="BG53" s="26"/>
      <c r="BI53" s="169">
        <f t="shared" ca="1" si="38"/>
        <v>6.5000000000000002E-2</v>
      </c>
      <c r="BJ53" s="18">
        <f t="shared" ca="1" si="58"/>
        <v>47</v>
      </c>
      <c r="BK53" s="57">
        <f t="shared" ca="1" si="39"/>
        <v>3508.2382018800668</v>
      </c>
      <c r="BL53" s="57">
        <f t="shared" ca="1" si="13"/>
        <v>1557.2642134475541</v>
      </c>
      <c r="BM53" s="37">
        <f t="shared" ca="1" si="14"/>
        <v>5065.5024153276208</v>
      </c>
      <c r="BN53" s="19">
        <f t="shared" ca="1" si="40"/>
        <v>283986.69351151452</v>
      </c>
      <c r="BO53" s="16">
        <f t="shared" ca="1" si="41"/>
        <v>0</v>
      </c>
      <c r="BP53" s="26"/>
      <c r="BR53" s="169">
        <f t="shared" ca="1" si="42"/>
        <v>6.5000000000000002E-2</v>
      </c>
      <c r="BS53" s="18">
        <f t="shared" ca="1" si="59"/>
        <v>47</v>
      </c>
      <c r="BT53" s="57">
        <f t="shared" ca="1" si="43"/>
        <v>3508.2382018800668</v>
      </c>
      <c r="BU53" s="57">
        <f t="shared" ca="1" si="15"/>
        <v>1557.2642134475541</v>
      </c>
      <c r="BV53" s="37">
        <f t="shared" ca="1" si="16"/>
        <v>5065.5024153276208</v>
      </c>
      <c r="BW53" s="19">
        <f t="shared" ca="1" si="44"/>
        <v>283986.69351151452</v>
      </c>
      <c r="BX53" s="16">
        <f t="shared" ca="1" si="45"/>
        <v>0</v>
      </c>
      <c r="CA53" s="169">
        <f t="shared" ca="1" si="46"/>
        <v>6.5000000000000002E-2</v>
      </c>
      <c r="CB53" s="18">
        <f t="shared" ca="1" si="60"/>
        <v>47</v>
      </c>
      <c r="CC53" s="57">
        <f t="shared" ca="1" si="47"/>
        <v>3508.2382018800668</v>
      </c>
      <c r="CD53" s="57">
        <f t="shared" ca="1" si="17"/>
        <v>1557.2642134475541</v>
      </c>
      <c r="CE53" s="37">
        <f t="shared" ca="1" si="18"/>
        <v>5065.5024153276208</v>
      </c>
      <c r="CF53" s="19">
        <f t="shared" ca="1" si="48"/>
        <v>283986.69351151452</v>
      </c>
      <c r="CG53" s="16">
        <f t="shared" ca="1" si="49"/>
        <v>0</v>
      </c>
    </row>
    <row r="54" spans="5:85" x14ac:dyDescent="0.3">
      <c r="E54" s="38"/>
      <c r="F54" s="38"/>
      <c r="G54" s="38"/>
      <c r="H54" s="27">
        <f t="shared" ca="1" si="50"/>
        <v>48</v>
      </c>
      <c r="I54" s="28">
        <f t="shared" ca="1" si="19"/>
        <v>849.34924965556866</v>
      </c>
      <c r="J54" s="28">
        <f t="shared" ca="1" si="0"/>
        <v>183.01073192846462</v>
      </c>
      <c r="K54" s="29">
        <f t="shared" ca="1" si="1"/>
        <v>1032.3599815840332</v>
      </c>
      <c r="L54" s="28">
        <f t="shared" ca="1" si="20"/>
        <v>61897.187411532301</v>
      </c>
      <c r="M54" s="54"/>
      <c r="N54" s="54"/>
      <c r="P54" s="169">
        <f t="shared" ca="1" si="21"/>
        <v>6.5000000000000002E-2</v>
      </c>
      <c r="Q54" s="18">
        <f t="shared" ca="1" si="51"/>
        <v>48</v>
      </c>
      <c r="R54" s="57">
        <f t="shared" ca="1" si="22"/>
        <v>3527.2411588069172</v>
      </c>
      <c r="S54" s="57">
        <f t="shared" ca="1" si="2"/>
        <v>1538.2612565207037</v>
      </c>
      <c r="T54" s="37">
        <f t="shared" ca="1" si="3"/>
        <v>5065.5024153276208</v>
      </c>
      <c r="U54" s="19">
        <f t="shared" ca="1" si="52"/>
        <v>280459.45235270762</v>
      </c>
      <c r="V54" s="16">
        <f t="shared" ca="1" si="61"/>
        <v>4033.1424337435874</v>
      </c>
      <c r="W54" s="26"/>
      <c r="Y54" s="169">
        <f t="shared" ca="1" si="24"/>
        <v>6.5000000000000002E-2</v>
      </c>
      <c r="Z54" s="18">
        <f t="shared" ca="1" si="53"/>
        <v>48</v>
      </c>
      <c r="AA54" s="57">
        <f t="shared" ca="1" si="25"/>
        <v>3527.2411588069172</v>
      </c>
      <c r="AB54" s="57">
        <f t="shared" ca="1" si="62"/>
        <v>1538.2612565207037</v>
      </c>
      <c r="AC54" s="37">
        <f t="shared" ca="1" si="5"/>
        <v>5065.5024153276208</v>
      </c>
      <c r="AD54" s="19">
        <f t="shared" ca="1" si="54"/>
        <v>280459.45235270762</v>
      </c>
      <c r="AE54" s="16">
        <f t="shared" ca="1" si="26"/>
        <v>0</v>
      </c>
      <c r="AF54" s="26"/>
      <c r="AH54" s="169">
        <f t="shared" ca="1" si="27"/>
        <v>6.5000000000000002E-2</v>
      </c>
      <c r="AI54" s="18">
        <f t="shared" ca="1" si="55"/>
        <v>48</v>
      </c>
      <c r="AJ54" s="57">
        <f t="shared" ca="1" si="28"/>
        <v>3527.2411588069172</v>
      </c>
      <c r="AK54" s="57">
        <f t="shared" ca="1" si="6"/>
        <v>1538.2612565207037</v>
      </c>
      <c r="AL54" s="37">
        <f t="shared" ca="1" si="7"/>
        <v>5065.5024153276208</v>
      </c>
      <c r="AM54" s="19">
        <f t="shared" ca="1" si="29"/>
        <v>280459.45235270762</v>
      </c>
      <c r="AN54" s="16">
        <f t="shared" ca="1" si="30"/>
        <v>0</v>
      </c>
      <c r="AO54" s="26"/>
      <c r="AQ54" s="169">
        <f t="shared" ca="1" si="8"/>
        <v>6.5000000000000002E-2</v>
      </c>
      <c r="AR54" s="18">
        <f t="shared" ca="1" si="56"/>
        <v>48</v>
      </c>
      <c r="AS54" s="57">
        <f t="shared" ca="1" si="31"/>
        <v>3527.2411588069172</v>
      </c>
      <c r="AT54" s="57">
        <f t="shared" ca="1" si="9"/>
        <v>1538.2612565207037</v>
      </c>
      <c r="AU54" s="37">
        <f t="shared" ca="1" si="10"/>
        <v>5065.5024153276208</v>
      </c>
      <c r="AV54" s="19">
        <f t="shared" ca="1" si="32"/>
        <v>280459.45235270762</v>
      </c>
      <c r="AW54" s="16">
        <f t="shared" ca="1" si="33"/>
        <v>0</v>
      </c>
      <c r="AX54" s="26"/>
      <c r="AZ54" s="169">
        <f t="shared" ca="1" si="34"/>
        <v>6.5000000000000002E-2</v>
      </c>
      <c r="BA54" s="18">
        <f t="shared" ca="1" si="57"/>
        <v>48</v>
      </c>
      <c r="BB54" s="57">
        <f t="shared" ca="1" si="35"/>
        <v>3527.2411588069172</v>
      </c>
      <c r="BC54" s="57">
        <f t="shared" ca="1" si="11"/>
        <v>1538.2612565207037</v>
      </c>
      <c r="BD54" s="37">
        <f t="shared" ca="1" si="12"/>
        <v>5065.5024153276208</v>
      </c>
      <c r="BE54" s="19">
        <f t="shared" ca="1" si="36"/>
        <v>280459.45235270762</v>
      </c>
      <c r="BF54" s="16">
        <f t="shared" ca="1" si="37"/>
        <v>0</v>
      </c>
      <c r="BG54" s="26"/>
      <c r="BI54" s="169">
        <f t="shared" ca="1" si="38"/>
        <v>6.5000000000000002E-2</v>
      </c>
      <c r="BJ54" s="18">
        <f t="shared" ca="1" si="58"/>
        <v>48</v>
      </c>
      <c r="BK54" s="57">
        <f t="shared" ca="1" si="39"/>
        <v>3527.2411588069172</v>
      </c>
      <c r="BL54" s="57">
        <f t="shared" ca="1" si="13"/>
        <v>1538.2612565207037</v>
      </c>
      <c r="BM54" s="37">
        <f t="shared" ca="1" si="14"/>
        <v>5065.5024153276208</v>
      </c>
      <c r="BN54" s="19">
        <f t="shared" ca="1" si="40"/>
        <v>280459.45235270762</v>
      </c>
      <c r="BO54" s="16">
        <f t="shared" ca="1" si="41"/>
        <v>0</v>
      </c>
      <c r="BP54" s="26"/>
      <c r="BR54" s="169">
        <f t="shared" ca="1" si="42"/>
        <v>6.5000000000000002E-2</v>
      </c>
      <c r="BS54" s="18">
        <f t="shared" ca="1" si="59"/>
        <v>48</v>
      </c>
      <c r="BT54" s="57">
        <f t="shared" ca="1" si="43"/>
        <v>3527.2411588069172</v>
      </c>
      <c r="BU54" s="57">
        <f t="shared" ca="1" si="15"/>
        <v>1538.2612565207037</v>
      </c>
      <c r="BV54" s="37">
        <f t="shared" ca="1" si="16"/>
        <v>5065.5024153276208</v>
      </c>
      <c r="BW54" s="19">
        <f t="shared" ca="1" si="44"/>
        <v>280459.45235270762</v>
      </c>
      <c r="BX54" s="16">
        <f t="shared" ca="1" si="45"/>
        <v>0</v>
      </c>
      <c r="CA54" s="169">
        <f t="shared" ca="1" si="46"/>
        <v>6.5000000000000002E-2</v>
      </c>
      <c r="CB54" s="18">
        <f t="shared" ca="1" si="60"/>
        <v>48</v>
      </c>
      <c r="CC54" s="57">
        <f t="shared" ca="1" si="47"/>
        <v>3527.2411588069172</v>
      </c>
      <c r="CD54" s="57">
        <f t="shared" ca="1" si="17"/>
        <v>1538.2612565207037</v>
      </c>
      <c r="CE54" s="37">
        <f t="shared" ca="1" si="18"/>
        <v>5065.5024153276208</v>
      </c>
      <c r="CF54" s="19">
        <f t="shared" ca="1" si="48"/>
        <v>280459.45235270762</v>
      </c>
      <c r="CG54" s="16">
        <f t="shared" ca="1" si="49"/>
        <v>0</v>
      </c>
    </row>
    <row r="55" spans="5:85" x14ac:dyDescent="0.3">
      <c r="E55" s="38"/>
      <c r="F55" s="38"/>
      <c r="G55" s="38"/>
      <c r="H55" s="27">
        <f t="shared" ca="1" si="50"/>
        <v>49</v>
      </c>
      <c r="I55" s="28">
        <f t="shared" ca="1" si="19"/>
        <v>851.82651830039731</v>
      </c>
      <c r="J55" s="28">
        <f t="shared" ca="1" si="0"/>
        <v>180.53346328363588</v>
      </c>
      <c r="K55" s="29">
        <f t="shared" ca="1" si="1"/>
        <v>1032.3599815840332</v>
      </c>
      <c r="L55" s="28">
        <f t="shared" ca="1" si="20"/>
        <v>61045.360893231904</v>
      </c>
      <c r="M55" s="54"/>
      <c r="N55" s="54"/>
      <c r="P55" s="169">
        <f t="shared" ca="1" si="21"/>
        <v>6.5000000000000002E-2</v>
      </c>
      <c r="Q55" s="18">
        <f t="shared" ca="1" si="51"/>
        <v>49</v>
      </c>
      <c r="R55" s="57">
        <f t="shared" ca="1" si="22"/>
        <v>3546.3470484171221</v>
      </c>
      <c r="S55" s="57">
        <f t="shared" ca="1" si="2"/>
        <v>1519.1553669104997</v>
      </c>
      <c r="T55" s="37">
        <f t="shared" ca="1" si="3"/>
        <v>5065.5024153276217</v>
      </c>
      <c r="U55" s="19">
        <f t="shared" ca="1" si="52"/>
        <v>276913.10530429048</v>
      </c>
      <c r="V55" s="16">
        <f t="shared" ca="1" si="61"/>
        <v>4033.1424337435883</v>
      </c>
      <c r="W55" s="26"/>
      <c r="Y55" s="169">
        <f t="shared" ca="1" si="24"/>
        <v>6.5000000000000002E-2</v>
      </c>
      <c r="Z55" s="18">
        <f t="shared" ca="1" si="53"/>
        <v>49</v>
      </c>
      <c r="AA55" s="57">
        <f t="shared" ca="1" si="25"/>
        <v>3546.3470484171221</v>
      </c>
      <c r="AB55" s="57">
        <f t="shared" ca="1" si="62"/>
        <v>1519.1553669104997</v>
      </c>
      <c r="AC55" s="37">
        <f t="shared" ca="1" si="5"/>
        <v>5065.5024153276217</v>
      </c>
      <c r="AD55" s="19">
        <f t="shared" ca="1" si="54"/>
        <v>276913.10530429048</v>
      </c>
      <c r="AE55" s="16">
        <f t="shared" ca="1" si="26"/>
        <v>0</v>
      </c>
      <c r="AF55" s="26"/>
      <c r="AH55" s="169">
        <f t="shared" ca="1" si="27"/>
        <v>6.5000000000000002E-2</v>
      </c>
      <c r="AI55" s="18">
        <f t="shared" ca="1" si="55"/>
        <v>49</v>
      </c>
      <c r="AJ55" s="57">
        <f t="shared" ca="1" si="28"/>
        <v>3546.3470484171221</v>
      </c>
      <c r="AK55" s="57">
        <f t="shared" ca="1" si="6"/>
        <v>1519.1553669104997</v>
      </c>
      <c r="AL55" s="37">
        <f t="shared" ca="1" si="7"/>
        <v>5065.5024153276217</v>
      </c>
      <c r="AM55" s="19">
        <f t="shared" ca="1" si="29"/>
        <v>276913.10530429048</v>
      </c>
      <c r="AN55" s="16">
        <f t="shared" ca="1" si="30"/>
        <v>0</v>
      </c>
      <c r="AO55" s="26"/>
      <c r="AQ55" s="169">
        <f t="shared" ca="1" si="8"/>
        <v>6.5000000000000002E-2</v>
      </c>
      <c r="AR55" s="18">
        <f t="shared" ca="1" si="56"/>
        <v>49</v>
      </c>
      <c r="AS55" s="57">
        <f t="shared" ca="1" si="31"/>
        <v>3546.3470484171221</v>
      </c>
      <c r="AT55" s="57">
        <f t="shared" ca="1" si="9"/>
        <v>1519.1553669104997</v>
      </c>
      <c r="AU55" s="37">
        <f t="shared" ca="1" si="10"/>
        <v>5065.5024153276217</v>
      </c>
      <c r="AV55" s="19">
        <f t="shared" ca="1" si="32"/>
        <v>276913.10530429048</v>
      </c>
      <c r="AW55" s="16">
        <f t="shared" ca="1" si="33"/>
        <v>0</v>
      </c>
      <c r="AX55" s="26"/>
      <c r="AZ55" s="169">
        <f t="shared" ca="1" si="34"/>
        <v>6.5000000000000002E-2</v>
      </c>
      <c r="BA55" s="18">
        <f t="shared" ca="1" si="57"/>
        <v>49</v>
      </c>
      <c r="BB55" s="57">
        <f t="shared" ca="1" si="35"/>
        <v>3546.3470484171221</v>
      </c>
      <c r="BC55" s="57">
        <f t="shared" ca="1" si="11"/>
        <v>1519.1553669104997</v>
      </c>
      <c r="BD55" s="37">
        <f t="shared" ca="1" si="12"/>
        <v>5065.5024153276217</v>
      </c>
      <c r="BE55" s="19">
        <f t="shared" ca="1" si="36"/>
        <v>276913.10530429048</v>
      </c>
      <c r="BF55" s="16">
        <f t="shared" ca="1" si="37"/>
        <v>0</v>
      </c>
      <c r="BG55" s="26"/>
      <c r="BI55" s="169">
        <f t="shared" ca="1" si="38"/>
        <v>6.5000000000000002E-2</v>
      </c>
      <c r="BJ55" s="18">
        <f t="shared" ca="1" si="58"/>
        <v>49</v>
      </c>
      <c r="BK55" s="57">
        <f t="shared" ca="1" si="39"/>
        <v>3546.3470484171221</v>
      </c>
      <c r="BL55" s="57">
        <f t="shared" ca="1" si="13"/>
        <v>1519.1553669104997</v>
      </c>
      <c r="BM55" s="37">
        <f t="shared" ca="1" si="14"/>
        <v>5065.5024153276217</v>
      </c>
      <c r="BN55" s="19">
        <f t="shared" ca="1" si="40"/>
        <v>276913.10530429048</v>
      </c>
      <c r="BO55" s="16">
        <f t="shared" ca="1" si="41"/>
        <v>0</v>
      </c>
      <c r="BP55" s="26"/>
      <c r="BR55" s="169">
        <f t="shared" ca="1" si="42"/>
        <v>6.5000000000000002E-2</v>
      </c>
      <c r="BS55" s="18">
        <f t="shared" ca="1" si="59"/>
        <v>49</v>
      </c>
      <c r="BT55" s="57">
        <f t="shared" ca="1" si="43"/>
        <v>3546.3470484171221</v>
      </c>
      <c r="BU55" s="57">
        <f t="shared" ca="1" si="15"/>
        <v>1519.1553669104997</v>
      </c>
      <c r="BV55" s="37">
        <f t="shared" ca="1" si="16"/>
        <v>5065.5024153276217</v>
      </c>
      <c r="BW55" s="19">
        <f t="shared" ca="1" si="44"/>
        <v>276913.10530429048</v>
      </c>
      <c r="BX55" s="16">
        <f t="shared" ca="1" si="45"/>
        <v>0</v>
      </c>
      <c r="CA55" s="169">
        <f t="shared" ca="1" si="46"/>
        <v>6.5000000000000002E-2</v>
      </c>
      <c r="CB55" s="18">
        <f t="shared" ca="1" si="60"/>
        <v>49</v>
      </c>
      <c r="CC55" s="57">
        <f ca="1">IF(CB55&lt;=$B$10,CE55-CD55,"")</f>
        <v>3546.3470484171221</v>
      </c>
      <c r="CD55" s="57">
        <f ca="1">IF(CB55&lt;=$B$10,CA55/360*30*CF54,"")</f>
        <v>1519.1553669104997</v>
      </c>
      <c r="CE55" s="37">
        <f t="shared" ca="1" si="18"/>
        <v>5065.5024153276217</v>
      </c>
      <c r="CF55" s="19">
        <f ca="1">IF(CB55&lt;=$B$10,CF54-CC55,"")</f>
        <v>276913.10530429048</v>
      </c>
      <c r="CG55" s="16">
        <f t="shared" ca="1" si="49"/>
        <v>0</v>
      </c>
    </row>
    <row r="56" spans="5:85" x14ac:dyDescent="0.3">
      <c r="E56" s="38"/>
      <c r="F56" s="38"/>
      <c r="G56" s="38"/>
      <c r="H56" s="27">
        <f t="shared" ca="1" si="50"/>
        <v>50</v>
      </c>
      <c r="I56" s="28">
        <f t="shared" ca="1" si="19"/>
        <v>854.31101231210687</v>
      </c>
      <c r="J56" s="28">
        <f t="shared" ca="1" si="0"/>
        <v>178.04896927192638</v>
      </c>
      <c r="K56" s="29">
        <f t="shared" ca="1" si="1"/>
        <v>1032.3599815840332</v>
      </c>
      <c r="L56" s="28">
        <f t="shared" ca="1" si="20"/>
        <v>60191.049880919796</v>
      </c>
      <c r="M56" s="54"/>
      <c r="N56" s="54"/>
      <c r="P56" s="169">
        <f t="shared" ca="1" si="21"/>
        <v>6.5000000000000002E-2</v>
      </c>
      <c r="Q56" s="18">
        <f t="shared" ca="1" si="51"/>
        <v>50</v>
      </c>
      <c r="R56" s="57">
        <f t="shared" ca="1" si="22"/>
        <v>3565.5564282627138</v>
      </c>
      <c r="S56" s="57">
        <f t="shared" ca="1" si="2"/>
        <v>1499.9459870649068</v>
      </c>
      <c r="T56" s="37">
        <f t="shared" ca="1" si="3"/>
        <v>5065.5024153276208</v>
      </c>
      <c r="U56" s="19">
        <f t="shared" ca="1" si="52"/>
        <v>273347.54887602775</v>
      </c>
      <c r="V56" s="16">
        <f t="shared" ca="1" si="61"/>
        <v>4033.1424337435874</v>
      </c>
      <c r="W56" s="26"/>
      <c r="Y56" s="169">
        <f t="shared" ca="1" si="24"/>
        <v>6.5000000000000002E-2</v>
      </c>
      <c r="Z56" s="18">
        <f t="shared" ca="1" si="53"/>
        <v>50</v>
      </c>
      <c r="AA56" s="57">
        <f t="shared" ca="1" si="25"/>
        <v>3565.5564282627138</v>
      </c>
      <c r="AB56" s="57">
        <f t="shared" ca="1" si="62"/>
        <v>1499.9459870649068</v>
      </c>
      <c r="AC56" s="37">
        <f t="shared" ca="1" si="5"/>
        <v>5065.5024153276208</v>
      </c>
      <c r="AD56" s="19">
        <f t="shared" ca="1" si="54"/>
        <v>273347.54887602775</v>
      </c>
      <c r="AE56" s="16">
        <f t="shared" ca="1" si="26"/>
        <v>0</v>
      </c>
      <c r="AF56" s="26"/>
      <c r="AH56" s="169">
        <f t="shared" ca="1" si="27"/>
        <v>6.5000000000000002E-2</v>
      </c>
      <c r="AI56" s="18">
        <f t="shared" ca="1" si="55"/>
        <v>50</v>
      </c>
      <c r="AJ56" s="57">
        <f t="shared" ca="1" si="28"/>
        <v>3565.5564282627138</v>
      </c>
      <c r="AK56" s="57">
        <f t="shared" ca="1" si="6"/>
        <v>1499.9459870649068</v>
      </c>
      <c r="AL56" s="37">
        <f t="shared" ca="1" si="7"/>
        <v>5065.5024153276208</v>
      </c>
      <c r="AM56" s="19">
        <f t="shared" ca="1" si="29"/>
        <v>273347.54887602775</v>
      </c>
      <c r="AN56" s="16">
        <f t="shared" ca="1" si="30"/>
        <v>0</v>
      </c>
      <c r="AO56" s="26"/>
      <c r="AQ56" s="169">
        <f t="shared" ca="1" si="8"/>
        <v>6.5000000000000002E-2</v>
      </c>
      <c r="AR56" s="18">
        <f t="shared" ca="1" si="56"/>
        <v>50</v>
      </c>
      <c r="AS56" s="57">
        <f t="shared" ca="1" si="31"/>
        <v>3565.5564282627138</v>
      </c>
      <c r="AT56" s="57">
        <f t="shared" ca="1" si="9"/>
        <v>1499.9459870649068</v>
      </c>
      <c r="AU56" s="37">
        <f t="shared" ca="1" si="10"/>
        <v>5065.5024153276208</v>
      </c>
      <c r="AV56" s="19">
        <f t="shared" ca="1" si="32"/>
        <v>273347.54887602775</v>
      </c>
      <c r="AW56" s="16">
        <f t="shared" ca="1" si="33"/>
        <v>0</v>
      </c>
      <c r="AX56" s="26"/>
      <c r="AZ56" s="169">
        <f t="shared" ca="1" si="34"/>
        <v>6.5000000000000002E-2</v>
      </c>
      <c r="BA56" s="18">
        <f t="shared" ca="1" si="57"/>
        <v>50</v>
      </c>
      <c r="BB56" s="57">
        <f t="shared" ca="1" si="35"/>
        <v>3565.5564282627138</v>
      </c>
      <c r="BC56" s="57">
        <f t="shared" ca="1" si="11"/>
        <v>1499.9459870649068</v>
      </c>
      <c r="BD56" s="37">
        <f t="shared" ca="1" si="12"/>
        <v>5065.5024153276208</v>
      </c>
      <c r="BE56" s="19">
        <f t="shared" ca="1" si="36"/>
        <v>273347.54887602775</v>
      </c>
      <c r="BF56" s="16">
        <f t="shared" ca="1" si="37"/>
        <v>0</v>
      </c>
      <c r="BG56" s="26"/>
      <c r="BI56" s="169">
        <f t="shared" ca="1" si="38"/>
        <v>6.5000000000000002E-2</v>
      </c>
      <c r="BJ56" s="18">
        <f t="shared" ca="1" si="58"/>
        <v>50</v>
      </c>
      <c r="BK56" s="57">
        <f t="shared" ca="1" si="39"/>
        <v>3565.5564282627138</v>
      </c>
      <c r="BL56" s="57">
        <f t="shared" ca="1" si="13"/>
        <v>1499.9459870649068</v>
      </c>
      <c r="BM56" s="37">
        <f t="shared" ca="1" si="14"/>
        <v>5065.5024153276208</v>
      </c>
      <c r="BN56" s="19">
        <f t="shared" ca="1" si="40"/>
        <v>273347.54887602775</v>
      </c>
      <c r="BO56" s="16">
        <f t="shared" ca="1" si="41"/>
        <v>0</v>
      </c>
      <c r="BP56" s="26"/>
      <c r="BR56" s="169">
        <f t="shared" ca="1" si="42"/>
        <v>6.5000000000000002E-2</v>
      </c>
      <c r="BS56" s="18">
        <f t="shared" ca="1" si="59"/>
        <v>50</v>
      </c>
      <c r="BT56" s="57">
        <f t="shared" ca="1" si="43"/>
        <v>3565.5564282627138</v>
      </c>
      <c r="BU56" s="57">
        <f t="shared" ca="1" si="15"/>
        <v>1499.9459870649068</v>
      </c>
      <c r="BV56" s="37">
        <f t="shared" ca="1" si="16"/>
        <v>5065.5024153276208</v>
      </c>
      <c r="BW56" s="19">
        <f t="shared" ca="1" si="44"/>
        <v>273347.54887602775</v>
      </c>
      <c r="BX56" s="16">
        <f t="shared" ca="1" si="45"/>
        <v>0</v>
      </c>
      <c r="CA56" s="169">
        <f t="shared" ca="1" si="46"/>
        <v>6.5000000000000002E-2</v>
      </c>
      <c r="CB56" s="18">
        <f t="shared" ca="1" si="60"/>
        <v>50</v>
      </c>
      <c r="CC56" s="57">
        <f t="shared" ca="1" si="47"/>
        <v>3565.5564282627138</v>
      </c>
      <c r="CD56" s="57">
        <f t="shared" ca="1" si="17"/>
        <v>1499.9459870649068</v>
      </c>
      <c r="CE56" s="37">
        <f t="shared" ca="1" si="18"/>
        <v>5065.5024153276208</v>
      </c>
      <c r="CF56" s="19">
        <f t="shared" ca="1" si="48"/>
        <v>273347.54887602775</v>
      </c>
      <c r="CG56" s="16">
        <f t="shared" ca="1" si="49"/>
        <v>0</v>
      </c>
    </row>
    <row r="57" spans="5:85" x14ac:dyDescent="0.3">
      <c r="E57" s="38"/>
      <c r="F57" s="38"/>
      <c r="G57" s="38"/>
      <c r="H57" s="27">
        <f t="shared" ca="1" si="50"/>
        <v>51</v>
      </c>
      <c r="I57" s="28">
        <f t="shared" ca="1" si="19"/>
        <v>856.80275276468387</v>
      </c>
      <c r="J57" s="28">
        <f t="shared" ca="1" si="0"/>
        <v>175.5572288193494</v>
      </c>
      <c r="K57" s="29">
        <f t="shared" ca="1" si="1"/>
        <v>1032.3599815840332</v>
      </c>
      <c r="L57" s="28">
        <f t="shared" ca="1" si="20"/>
        <v>59334.247128155112</v>
      </c>
      <c r="M57" s="54"/>
      <c r="N57" s="54"/>
      <c r="P57" s="169">
        <f t="shared" ca="1" si="21"/>
        <v>6.5000000000000002E-2</v>
      </c>
      <c r="Q57" s="18">
        <f t="shared" ca="1" si="51"/>
        <v>51</v>
      </c>
      <c r="R57" s="57">
        <f t="shared" ca="1" si="22"/>
        <v>3584.869858915803</v>
      </c>
      <c r="S57" s="57">
        <f t="shared" ca="1" si="2"/>
        <v>1480.6325564118169</v>
      </c>
      <c r="T57" s="37">
        <f t="shared" ca="1" si="3"/>
        <v>5065.5024153276199</v>
      </c>
      <c r="U57" s="19">
        <f t="shared" ca="1" si="52"/>
        <v>269762.67901711195</v>
      </c>
      <c r="V57" s="16">
        <f t="shared" ca="1" si="61"/>
        <v>4033.1424337435865</v>
      </c>
      <c r="W57" s="26"/>
      <c r="Y57" s="169">
        <f t="shared" ca="1" si="24"/>
        <v>6.5000000000000002E-2</v>
      </c>
      <c r="Z57" s="18">
        <f t="shared" ca="1" si="53"/>
        <v>51</v>
      </c>
      <c r="AA57" s="57">
        <f t="shared" ca="1" si="25"/>
        <v>3584.869858915803</v>
      </c>
      <c r="AB57" s="57">
        <f t="shared" ca="1" si="62"/>
        <v>1480.6325564118169</v>
      </c>
      <c r="AC57" s="37">
        <f t="shared" ca="1" si="5"/>
        <v>5065.5024153276199</v>
      </c>
      <c r="AD57" s="19">
        <f t="shared" ca="1" si="54"/>
        <v>269762.67901711195</v>
      </c>
      <c r="AE57" s="16">
        <f t="shared" ca="1" si="26"/>
        <v>0</v>
      </c>
      <c r="AF57" s="26"/>
      <c r="AH57" s="169">
        <f t="shared" ca="1" si="27"/>
        <v>6.5000000000000002E-2</v>
      </c>
      <c r="AI57" s="18">
        <f t="shared" ca="1" si="55"/>
        <v>51</v>
      </c>
      <c r="AJ57" s="57">
        <f t="shared" ca="1" si="28"/>
        <v>3584.869858915803</v>
      </c>
      <c r="AK57" s="57">
        <f t="shared" ca="1" si="6"/>
        <v>1480.6325564118169</v>
      </c>
      <c r="AL57" s="37">
        <f t="shared" ca="1" si="7"/>
        <v>5065.5024153276199</v>
      </c>
      <c r="AM57" s="19">
        <f t="shared" ca="1" si="29"/>
        <v>269762.67901711195</v>
      </c>
      <c r="AN57" s="16">
        <f t="shared" ca="1" si="30"/>
        <v>0</v>
      </c>
      <c r="AO57" s="26"/>
      <c r="AQ57" s="169">
        <f t="shared" ca="1" si="8"/>
        <v>6.5000000000000002E-2</v>
      </c>
      <c r="AR57" s="18">
        <f t="shared" ca="1" si="56"/>
        <v>51</v>
      </c>
      <c r="AS57" s="57">
        <f t="shared" ca="1" si="31"/>
        <v>3584.869858915803</v>
      </c>
      <c r="AT57" s="57">
        <f t="shared" ca="1" si="9"/>
        <v>1480.6325564118169</v>
      </c>
      <c r="AU57" s="37">
        <f t="shared" ca="1" si="10"/>
        <v>5065.5024153276199</v>
      </c>
      <c r="AV57" s="19">
        <f t="shared" ca="1" si="32"/>
        <v>269762.67901711195</v>
      </c>
      <c r="AW57" s="16">
        <f t="shared" ca="1" si="33"/>
        <v>0</v>
      </c>
      <c r="AX57" s="26"/>
      <c r="AZ57" s="169">
        <f t="shared" ca="1" si="34"/>
        <v>6.5000000000000002E-2</v>
      </c>
      <c r="BA57" s="18">
        <f t="shared" ca="1" si="57"/>
        <v>51</v>
      </c>
      <c r="BB57" s="57">
        <f t="shared" ca="1" si="35"/>
        <v>3584.869858915803</v>
      </c>
      <c r="BC57" s="57">
        <f t="shared" ca="1" si="11"/>
        <v>1480.6325564118169</v>
      </c>
      <c r="BD57" s="37">
        <f t="shared" ca="1" si="12"/>
        <v>5065.5024153276199</v>
      </c>
      <c r="BE57" s="19">
        <f t="shared" ca="1" si="36"/>
        <v>269762.67901711195</v>
      </c>
      <c r="BF57" s="16">
        <f t="shared" ca="1" si="37"/>
        <v>0</v>
      </c>
      <c r="BG57" s="26"/>
      <c r="BI57" s="169">
        <f t="shared" ca="1" si="38"/>
        <v>6.5000000000000002E-2</v>
      </c>
      <c r="BJ57" s="18">
        <f t="shared" ca="1" si="58"/>
        <v>51</v>
      </c>
      <c r="BK57" s="57">
        <f t="shared" ca="1" si="39"/>
        <v>3584.869858915803</v>
      </c>
      <c r="BL57" s="57">
        <f t="shared" ca="1" si="13"/>
        <v>1480.6325564118169</v>
      </c>
      <c r="BM57" s="37">
        <f t="shared" ca="1" si="14"/>
        <v>5065.5024153276199</v>
      </c>
      <c r="BN57" s="19">
        <f t="shared" ca="1" si="40"/>
        <v>269762.67901711195</v>
      </c>
      <c r="BO57" s="16">
        <f t="shared" ca="1" si="41"/>
        <v>0</v>
      </c>
      <c r="BP57" s="26"/>
      <c r="BR57" s="169">
        <f t="shared" ca="1" si="42"/>
        <v>6.5000000000000002E-2</v>
      </c>
      <c r="BS57" s="18">
        <f t="shared" ca="1" si="59"/>
        <v>51</v>
      </c>
      <c r="BT57" s="57">
        <f t="shared" ca="1" si="43"/>
        <v>3584.869858915803</v>
      </c>
      <c r="BU57" s="57">
        <f t="shared" ca="1" si="15"/>
        <v>1480.6325564118169</v>
      </c>
      <c r="BV57" s="37">
        <f t="shared" ca="1" si="16"/>
        <v>5065.5024153276199</v>
      </c>
      <c r="BW57" s="19">
        <f t="shared" ca="1" si="44"/>
        <v>269762.67901711195</v>
      </c>
      <c r="BX57" s="16">
        <f t="shared" ca="1" si="45"/>
        <v>0</v>
      </c>
      <c r="CA57" s="169">
        <f t="shared" ca="1" si="46"/>
        <v>6.5000000000000002E-2</v>
      </c>
      <c r="CB57" s="18">
        <f t="shared" ca="1" si="60"/>
        <v>51</v>
      </c>
      <c r="CC57" s="57">
        <f t="shared" ca="1" si="47"/>
        <v>3584.869858915803</v>
      </c>
      <c r="CD57" s="57">
        <f t="shared" ca="1" si="17"/>
        <v>1480.6325564118169</v>
      </c>
      <c r="CE57" s="37">
        <f t="shared" ca="1" si="18"/>
        <v>5065.5024153276199</v>
      </c>
      <c r="CF57" s="19">
        <f t="shared" ca="1" si="48"/>
        <v>269762.67901711195</v>
      </c>
      <c r="CG57" s="16">
        <f t="shared" ca="1" si="49"/>
        <v>0</v>
      </c>
    </row>
    <row r="58" spans="5:85" x14ac:dyDescent="0.3">
      <c r="E58" s="38"/>
      <c r="F58" s="38"/>
      <c r="G58" s="38"/>
      <c r="H58" s="27">
        <f t="shared" ca="1" si="50"/>
        <v>52</v>
      </c>
      <c r="I58" s="28">
        <f t="shared" ca="1" si="19"/>
        <v>859.3017607935808</v>
      </c>
      <c r="J58" s="28">
        <f t="shared" ca="1" si="0"/>
        <v>173.05822079045242</v>
      </c>
      <c r="K58" s="29">
        <f t="shared" ca="1" si="1"/>
        <v>1032.3599815840332</v>
      </c>
      <c r="L58" s="28">
        <f t="shared" ca="1" si="20"/>
        <v>58474.945367361528</v>
      </c>
      <c r="M58" s="54"/>
      <c r="N58" s="54"/>
      <c r="P58" s="169">
        <f t="shared" ca="1" si="21"/>
        <v>6.5000000000000002E-2</v>
      </c>
      <c r="Q58" s="18">
        <f t="shared" ca="1" si="51"/>
        <v>52</v>
      </c>
      <c r="R58" s="57">
        <f t="shared" ca="1" si="22"/>
        <v>3604.2879039849313</v>
      </c>
      <c r="S58" s="57">
        <f t="shared" ca="1" si="2"/>
        <v>1461.2145113426898</v>
      </c>
      <c r="T58" s="37">
        <f t="shared" ca="1" si="3"/>
        <v>5065.5024153276208</v>
      </c>
      <c r="U58" s="19">
        <f t="shared" ca="1" si="52"/>
        <v>266158.391113127</v>
      </c>
      <c r="V58" s="16">
        <f t="shared" ca="1" si="61"/>
        <v>4033.1424337435874</v>
      </c>
      <c r="W58" s="26"/>
      <c r="Y58" s="169">
        <f t="shared" ca="1" si="24"/>
        <v>6.5000000000000002E-2</v>
      </c>
      <c r="Z58" s="18">
        <f t="shared" ca="1" si="53"/>
        <v>52</v>
      </c>
      <c r="AA58" s="57">
        <f t="shared" ca="1" si="25"/>
        <v>3604.2879039849313</v>
      </c>
      <c r="AB58" s="57">
        <f t="shared" ca="1" si="62"/>
        <v>1461.2145113426898</v>
      </c>
      <c r="AC58" s="37">
        <f t="shared" ca="1" si="5"/>
        <v>5065.5024153276208</v>
      </c>
      <c r="AD58" s="19">
        <f t="shared" ca="1" si="54"/>
        <v>266158.391113127</v>
      </c>
      <c r="AE58" s="16">
        <f t="shared" ca="1" si="26"/>
        <v>0</v>
      </c>
      <c r="AF58" s="26"/>
      <c r="AH58" s="169">
        <f t="shared" ca="1" si="27"/>
        <v>6.5000000000000002E-2</v>
      </c>
      <c r="AI58" s="18">
        <f t="shared" ca="1" si="55"/>
        <v>52</v>
      </c>
      <c r="AJ58" s="57">
        <f t="shared" ca="1" si="28"/>
        <v>3604.2879039849313</v>
      </c>
      <c r="AK58" s="57">
        <f t="shared" ca="1" si="6"/>
        <v>1461.2145113426898</v>
      </c>
      <c r="AL58" s="37">
        <f t="shared" ca="1" si="7"/>
        <v>5065.5024153276208</v>
      </c>
      <c r="AM58" s="19">
        <f t="shared" ca="1" si="29"/>
        <v>266158.391113127</v>
      </c>
      <c r="AN58" s="16">
        <f t="shared" ca="1" si="30"/>
        <v>0</v>
      </c>
      <c r="AO58" s="26"/>
      <c r="AQ58" s="169">
        <f t="shared" ca="1" si="8"/>
        <v>6.5000000000000002E-2</v>
      </c>
      <c r="AR58" s="18">
        <f t="shared" ca="1" si="56"/>
        <v>52</v>
      </c>
      <c r="AS58" s="57">
        <f t="shared" ca="1" si="31"/>
        <v>3604.2879039849313</v>
      </c>
      <c r="AT58" s="57">
        <f t="shared" ca="1" si="9"/>
        <v>1461.2145113426898</v>
      </c>
      <c r="AU58" s="37">
        <f t="shared" ca="1" si="10"/>
        <v>5065.5024153276208</v>
      </c>
      <c r="AV58" s="19">
        <f t="shared" ca="1" si="32"/>
        <v>266158.391113127</v>
      </c>
      <c r="AW58" s="16">
        <f t="shared" ca="1" si="33"/>
        <v>0</v>
      </c>
      <c r="AX58" s="26"/>
      <c r="AZ58" s="169">
        <f t="shared" ca="1" si="34"/>
        <v>6.5000000000000002E-2</v>
      </c>
      <c r="BA58" s="18">
        <f t="shared" ca="1" si="57"/>
        <v>52</v>
      </c>
      <c r="BB58" s="57">
        <f t="shared" ca="1" si="35"/>
        <v>3604.2879039849313</v>
      </c>
      <c r="BC58" s="57">
        <f t="shared" ca="1" si="11"/>
        <v>1461.2145113426898</v>
      </c>
      <c r="BD58" s="37">
        <f t="shared" ca="1" si="12"/>
        <v>5065.5024153276208</v>
      </c>
      <c r="BE58" s="19">
        <f t="shared" ca="1" si="36"/>
        <v>266158.391113127</v>
      </c>
      <c r="BF58" s="16">
        <f t="shared" ca="1" si="37"/>
        <v>0</v>
      </c>
      <c r="BG58" s="26"/>
      <c r="BI58" s="169">
        <f t="shared" ca="1" si="38"/>
        <v>6.5000000000000002E-2</v>
      </c>
      <c r="BJ58" s="18">
        <f t="shared" ca="1" si="58"/>
        <v>52</v>
      </c>
      <c r="BK58" s="57">
        <f t="shared" ca="1" si="39"/>
        <v>3604.2879039849313</v>
      </c>
      <c r="BL58" s="57">
        <f t="shared" ca="1" si="13"/>
        <v>1461.2145113426898</v>
      </c>
      <c r="BM58" s="37">
        <f t="shared" ca="1" si="14"/>
        <v>5065.5024153276208</v>
      </c>
      <c r="BN58" s="19">
        <f t="shared" ca="1" si="40"/>
        <v>266158.391113127</v>
      </c>
      <c r="BO58" s="16">
        <f t="shared" ca="1" si="41"/>
        <v>0</v>
      </c>
      <c r="BP58" s="26"/>
      <c r="BR58" s="169">
        <f t="shared" ca="1" si="42"/>
        <v>6.5000000000000002E-2</v>
      </c>
      <c r="BS58" s="18">
        <f t="shared" ca="1" si="59"/>
        <v>52</v>
      </c>
      <c r="BT58" s="57">
        <f t="shared" ca="1" si="43"/>
        <v>3604.2879039849313</v>
      </c>
      <c r="BU58" s="57">
        <f t="shared" ca="1" si="15"/>
        <v>1461.2145113426898</v>
      </c>
      <c r="BV58" s="37">
        <f t="shared" ca="1" si="16"/>
        <v>5065.5024153276208</v>
      </c>
      <c r="BW58" s="19">
        <f t="shared" ca="1" si="44"/>
        <v>266158.391113127</v>
      </c>
      <c r="BX58" s="16">
        <f t="shared" ca="1" si="45"/>
        <v>0</v>
      </c>
      <c r="CA58" s="169">
        <f t="shared" ca="1" si="46"/>
        <v>6.5000000000000002E-2</v>
      </c>
      <c r="CB58" s="18">
        <f t="shared" ca="1" si="60"/>
        <v>52</v>
      </c>
      <c r="CC58" s="57">
        <f t="shared" ca="1" si="47"/>
        <v>3604.2879039849313</v>
      </c>
      <c r="CD58" s="57">
        <f t="shared" ca="1" si="17"/>
        <v>1461.2145113426898</v>
      </c>
      <c r="CE58" s="37">
        <f t="shared" ca="1" si="18"/>
        <v>5065.5024153276208</v>
      </c>
      <c r="CF58" s="19">
        <f t="shared" ca="1" si="48"/>
        <v>266158.391113127</v>
      </c>
      <c r="CG58" s="16">
        <f t="shared" ca="1" si="49"/>
        <v>0</v>
      </c>
    </row>
    <row r="59" spans="5:85" x14ac:dyDescent="0.3">
      <c r="E59" s="38"/>
      <c r="F59" s="38"/>
      <c r="G59" s="38"/>
      <c r="H59" s="27">
        <f t="shared" ca="1" si="50"/>
        <v>53</v>
      </c>
      <c r="I59" s="28">
        <f t="shared" ca="1" si="19"/>
        <v>861.80805759589543</v>
      </c>
      <c r="J59" s="28">
        <f t="shared" ca="1" si="0"/>
        <v>170.55192398813779</v>
      </c>
      <c r="K59" s="29">
        <f t="shared" ca="1" si="1"/>
        <v>1032.3599815840332</v>
      </c>
      <c r="L59" s="28">
        <f t="shared" ca="1" si="20"/>
        <v>57613.137309765632</v>
      </c>
      <c r="M59" s="54"/>
      <c r="N59" s="54"/>
      <c r="P59" s="169">
        <f t="shared" ca="1" si="21"/>
        <v>6.5000000000000002E-2</v>
      </c>
      <c r="Q59" s="18">
        <f t="shared" ca="1" si="51"/>
        <v>53</v>
      </c>
      <c r="R59" s="57">
        <f t="shared" ca="1" si="22"/>
        <v>3623.8111301315153</v>
      </c>
      <c r="S59" s="57">
        <f t="shared" ca="1" si="2"/>
        <v>1441.6912851961047</v>
      </c>
      <c r="T59" s="37">
        <f t="shared" ca="1" si="3"/>
        <v>5065.5024153276199</v>
      </c>
      <c r="U59" s="19">
        <f t="shared" ca="1" si="52"/>
        <v>262534.57998299546</v>
      </c>
      <c r="V59" s="16">
        <f t="shared" ca="1" si="61"/>
        <v>4033.1424337435865</v>
      </c>
      <c r="W59" s="26"/>
      <c r="Y59" s="169">
        <f t="shared" ca="1" si="24"/>
        <v>6.5000000000000002E-2</v>
      </c>
      <c r="Z59" s="18">
        <f t="shared" ca="1" si="53"/>
        <v>53</v>
      </c>
      <c r="AA59" s="57">
        <f t="shared" ca="1" si="25"/>
        <v>3623.8111301315153</v>
      </c>
      <c r="AB59" s="57">
        <f t="shared" ca="1" si="62"/>
        <v>1441.6912851961047</v>
      </c>
      <c r="AC59" s="37">
        <f t="shared" ca="1" si="5"/>
        <v>5065.5024153276199</v>
      </c>
      <c r="AD59" s="19">
        <f t="shared" ca="1" si="54"/>
        <v>262534.57998299546</v>
      </c>
      <c r="AE59" s="16">
        <f t="shared" ca="1" si="26"/>
        <v>0</v>
      </c>
      <c r="AF59" s="26"/>
      <c r="AH59" s="169">
        <f t="shared" ca="1" si="27"/>
        <v>6.5000000000000002E-2</v>
      </c>
      <c r="AI59" s="18">
        <f t="shared" ca="1" si="55"/>
        <v>53</v>
      </c>
      <c r="AJ59" s="57">
        <f t="shared" ca="1" si="28"/>
        <v>3623.8111301315153</v>
      </c>
      <c r="AK59" s="57">
        <f t="shared" ca="1" si="6"/>
        <v>1441.6912851961047</v>
      </c>
      <c r="AL59" s="37">
        <f t="shared" ca="1" si="7"/>
        <v>5065.5024153276199</v>
      </c>
      <c r="AM59" s="19">
        <f t="shared" ca="1" si="29"/>
        <v>262534.57998299546</v>
      </c>
      <c r="AN59" s="16">
        <f t="shared" ca="1" si="30"/>
        <v>0</v>
      </c>
      <c r="AO59" s="26"/>
      <c r="AQ59" s="169">
        <f t="shared" ca="1" si="8"/>
        <v>6.5000000000000002E-2</v>
      </c>
      <c r="AR59" s="18">
        <f t="shared" ca="1" si="56"/>
        <v>53</v>
      </c>
      <c r="AS59" s="57">
        <f t="shared" ca="1" si="31"/>
        <v>3623.8111301315153</v>
      </c>
      <c r="AT59" s="57">
        <f t="shared" ca="1" si="9"/>
        <v>1441.6912851961047</v>
      </c>
      <c r="AU59" s="37">
        <f t="shared" ca="1" si="10"/>
        <v>5065.5024153276199</v>
      </c>
      <c r="AV59" s="19">
        <f t="shared" ca="1" si="32"/>
        <v>262534.57998299546</v>
      </c>
      <c r="AW59" s="16">
        <f t="shared" ca="1" si="33"/>
        <v>0</v>
      </c>
      <c r="AX59" s="26"/>
      <c r="AZ59" s="169">
        <f t="shared" ca="1" si="34"/>
        <v>6.5000000000000002E-2</v>
      </c>
      <c r="BA59" s="18">
        <f t="shared" ca="1" si="57"/>
        <v>53</v>
      </c>
      <c r="BB59" s="57">
        <f t="shared" ca="1" si="35"/>
        <v>3623.8111301315153</v>
      </c>
      <c r="BC59" s="57">
        <f t="shared" ca="1" si="11"/>
        <v>1441.6912851961047</v>
      </c>
      <c r="BD59" s="37">
        <f t="shared" ca="1" si="12"/>
        <v>5065.5024153276199</v>
      </c>
      <c r="BE59" s="19">
        <f t="shared" ca="1" si="36"/>
        <v>262534.57998299546</v>
      </c>
      <c r="BF59" s="16">
        <f t="shared" ca="1" si="37"/>
        <v>0</v>
      </c>
      <c r="BG59" s="26"/>
      <c r="BI59" s="169">
        <f t="shared" ca="1" si="38"/>
        <v>6.5000000000000002E-2</v>
      </c>
      <c r="BJ59" s="18">
        <f t="shared" ca="1" si="58"/>
        <v>53</v>
      </c>
      <c r="BK59" s="57">
        <f t="shared" ca="1" si="39"/>
        <v>3623.8111301315153</v>
      </c>
      <c r="BL59" s="57">
        <f t="shared" ca="1" si="13"/>
        <v>1441.6912851961047</v>
      </c>
      <c r="BM59" s="37">
        <f t="shared" ca="1" si="14"/>
        <v>5065.5024153276199</v>
      </c>
      <c r="BN59" s="19">
        <f t="shared" ca="1" si="40"/>
        <v>262534.57998299546</v>
      </c>
      <c r="BO59" s="16">
        <f t="shared" ca="1" si="41"/>
        <v>0</v>
      </c>
      <c r="BP59" s="26"/>
      <c r="BR59" s="169">
        <f t="shared" ca="1" si="42"/>
        <v>6.5000000000000002E-2</v>
      </c>
      <c r="BS59" s="18">
        <f t="shared" ca="1" si="59"/>
        <v>53</v>
      </c>
      <c r="BT59" s="57">
        <f t="shared" ca="1" si="43"/>
        <v>3623.8111301315153</v>
      </c>
      <c r="BU59" s="57">
        <f t="shared" ca="1" si="15"/>
        <v>1441.6912851961047</v>
      </c>
      <c r="BV59" s="37">
        <f t="shared" ca="1" si="16"/>
        <v>5065.5024153276199</v>
      </c>
      <c r="BW59" s="19">
        <f t="shared" ca="1" si="44"/>
        <v>262534.57998299546</v>
      </c>
      <c r="BX59" s="16">
        <f t="shared" ca="1" si="45"/>
        <v>0</v>
      </c>
      <c r="CA59" s="169">
        <f t="shared" ca="1" si="46"/>
        <v>6.5000000000000002E-2</v>
      </c>
      <c r="CB59" s="18">
        <f t="shared" ca="1" si="60"/>
        <v>53</v>
      </c>
      <c r="CC59" s="57">
        <f t="shared" ca="1" si="47"/>
        <v>3623.8111301315153</v>
      </c>
      <c r="CD59" s="57">
        <f t="shared" ca="1" si="17"/>
        <v>1441.6912851961047</v>
      </c>
      <c r="CE59" s="37">
        <f t="shared" ca="1" si="18"/>
        <v>5065.5024153276199</v>
      </c>
      <c r="CF59" s="19">
        <f t="shared" ca="1" si="48"/>
        <v>262534.57998299546</v>
      </c>
      <c r="CG59" s="16">
        <f t="shared" ca="1" si="49"/>
        <v>0</v>
      </c>
    </row>
    <row r="60" spans="5:85" x14ac:dyDescent="0.3">
      <c r="E60" s="38"/>
      <c r="F60" s="38"/>
      <c r="G60" s="38"/>
      <c r="H60" s="27">
        <f t="shared" ca="1" si="50"/>
        <v>54</v>
      </c>
      <c r="I60" s="28">
        <f t="shared" ca="1" si="19"/>
        <v>864.32166443055007</v>
      </c>
      <c r="J60" s="28">
        <f t="shared" ca="1" si="0"/>
        <v>168.03831715348309</v>
      </c>
      <c r="K60" s="29">
        <f t="shared" ca="1" si="1"/>
        <v>1032.3599815840332</v>
      </c>
      <c r="L60" s="28">
        <f t="shared" ca="1" si="20"/>
        <v>56748.815645335082</v>
      </c>
      <c r="M60" s="54"/>
      <c r="N60" s="54"/>
      <c r="P60" s="169">
        <f t="shared" ca="1" si="21"/>
        <v>6.5000000000000002E-2</v>
      </c>
      <c r="Q60" s="18">
        <f t="shared" ca="1" si="51"/>
        <v>54</v>
      </c>
      <c r="R60" s="57">
        <f t="shared" ca="1" si="22"/>
        <v>3643.4401070863942</v>
      </c>
      <c r="S60" s="57">
        <f t="shared" ca="1" si="2"/>
        <v>1422.0623082412255</v>
      </c>
      <c r="T60" s="37">
        <f t="shared" ca="1" si="3"/>
        <v>5065.5024153276199</v>
      </c>
      <c r="U60" s="19">
        <f t="shared" ca="1" si="52"/>
        <v>258891.13987590908</v>
      </c>
      <c r="V60" s="16">
        <f t="shared" ca="1" si="61"/>
        <v>4033.1424337435865</v>
      </c>
      <c r="W60" s="26"/>
      <c r="Y60" s="169">
        <f t="shared" ca="1" si="24"/>
        <v>6.5000000000000002E-2</v>
      </c>
      <c r="Z60" s="18">
        <f t="shared" ca="1" si="53"/>
        <v>54</v>
      </c>
      <c r="AA60" s="57">
        <f t="shared" ca="1" si="25"/>
        <v>3643.4401070863942</v>
      </c>
      <c r="AB60" s="57">
        <f t="shared" ca="1" si="62"/>
        <v>1422.0623082412255</v>
      </c>
      <c r="AC60" s="37">
        <f t="shared" ca="1" si="5"/>
        <v>5065.5024153276199</v>
      </c>
      <c r="AD60" s="19">
        <f t="shared" ca="1" si="54"/>
        <v>258891.13987590908</v>
      </c>
      <c r="AE60" s="16">
        <f t="shared" ca="1" si="26"/>
        <v>0</v>
      </c>
      <c r="AF60" s="26"/>
      <c r="AH60" s="169">
        <f t="shared" ca="1" si="27"/>
        <v>6.5000000000000002E-2</v>
      </c>
      <c r="AI60" s="18">
        <f t="shared" ca="1" si="55"/>
        <v>54</v>
      </c>
      <c r="AJ60" s="57">
        <f t="shared" ca="1" si="28"/>
        <v>3643.4401070863942</v>
      </c>
      <c r="AK60" s="57">
        <f t="shared" ca="1" si="6"/>
        <v>1422.0623082412255</v>
      </c>
      <c r="AL60" s="37">
        <f t="shared" ca="1" si="7"/>
        <v>5065.5024153276199</v>
      </c>
      <c r="AM60" s="19">
        <f t="shared" ca="1" si="29"/>
        <v>258891.13987590908</v>
      </c>
      <c r="AN60" s="16">
        <f t="shared" ca="1" si="30"/>
        <v>0</v>
      </c>
      <c r="AO60" s="26"/>
      <c r="AQ60" s="169">
        <f t="shared" ca="1" si="8"/>
        <v>6.5000000000000002E-2</v>
      </c>
      <c r="AR60" s="18">
        <f t="shared" ca="1" si="56"/>
        <v>54</v>
      </c>
      <c r="AS60" s="57">
        <f t="shared" ca="1" si="31"/>
        <v>3643.4401070863942</v>
      </c>
      <c r="AT60" s="57">
        <f t="shared" ca="1" si="9"/>
        <v>1422.0623082412255</v>
      </c>
      <c r="AU60" s="37">
        <f t="shared" ca="1" si="10"/>
        <v>5065.5024153276199</v>
      </c>
      <c r="AV60" s="19">
        <f t="shared" ca="1" si="32"/>
        <v>258891.13987590908</v>
      </c>
      <c r="AW60" s="16">
        <f t="shared" ca="1" si="33"/>
        <v>0</v>
      </c>
      <c r="AX60" s="26"/>
      <c r="AZ60" s="169">
        <f t="shared" ca="1" si="34"/>
        <v>6.5000000000000002E-2</v>
      </c>
      <c r="BA60" s="18">
        <f t="shared" ca="1" si="57"/>
        <v>54</v>
      </c>
      <c r="BB60" s="57">
        <f t="shared" ca="1" si="35"/>
        <v>3643.4401070863942</v>
      </c>
      <c r="BC60" s="57">
        <f t="shared" ca="1" si="11"/>
        <v>1422.0623082412255</v>
      </c>
      <c r="BD60" s="37">
        <f t="shared" ca="1" si="12"/>
        <v>5065.5024153276199</v>
      </c>
      <c r="BE60" s="19">
        <f t="shared" ca="1" si="36"/>
        <v>258891.13987590908</v>
      </c>
      <c r="BF60" s="16">
        <f t="shared" ca="1" si="37"/>
        <v>0</v>
      </c>
      <c r="BG60" s="26"/>
      <c r="BI60" s="169">
        <f t="shared" ca="1" si="38"/>
        <v>6.5000000000000002E-2</v>
      </c>
      <c r="BJ60" s="18">
        <f t="shared" ca="1" si="58"/>
        <v>54</v>
      </c>
      <c r="BK60" s="57">
        <f t="shared" ca="1" si="39"/>
        <v>3643.4401070863942</v>
      </c>
      <c r="BL60" s="57">
        <f t="shared" ca="1" si="13"/>
        <v>1422.0623082412255</v>
      </c>
      <c r="BM60" s="37">
        <f t="shared" ca="1" si="14"/>
        <v>5065.5024153276199</v>
      </c>
      <c r="BN60" s="19">
        <f t="shared" ca="1" si="40"/>
        <v>258891.13987590908</v>
      </c>
      <c r="BO60" s="16">
        <f t="shared" ca="1" si="41"/>
        <v>0</v>
      </c>
      <c r="BP60" s="26"/>
      <c r="BR60" s="169">
        <f t="shared" ca="1" si="42"/>
        <v>6.5000000000000002E-2</v>
      </c>
      <c r="BS60" s="18">
        <f t="shared" ca="1" si="59"/>
        <v>54</v>
      </c>
      <c r="BT60" s="57">
        <f t="shared" ca="1" si="43"/>
        <v>3643.4401070863942</v>
      </c>
      <c r="BU60" s="57">
        <f t="shared" ca="1" si="15"/>
        <v>1422.0623082412255</v>
      </c>
      <c r="BV60" s="37">
        <f t="shared" ca="1" si="16"/>
        <v>5065.5024153276199</v>
      </c>
      <c r="BW60" s="19">
        <f t="shared" ca="1" si="44"/>
        <v>258891.13987590908</v>
      </c>
      <c r="BX60" s="16">
        <f t="shared" ca="1" si="45"/>
        <v>0</v>
      </c>
      <c r="CA60" s="169">
        <f t="shared" ca="1" si="46"/>
        <v>6.5000000000000002E-2</v>
      </c>
      <c r="CB60" s="18">
        <f t="shared" ca="1" si="60"/>
        <v>54</v>
      </c>
      <c r="CC60" s="57">
        <f t="shared" ca="1" si="47"/>
        <v>3643.4401070863942</v>
      </c>
      <c r="CD60" s="57">
        <f t="shared" ca="1" si="17"/>
        <v>1422.0623082412255</v>
      </c>
      <c r="CE60" s="37">
        <f t="shared" ca="1" si="18"/>
        <v>5065.5024153276199</v>
      </c>
      <c r="CF60" s="19">
        <f t="shared" ca="1" si="48"/>
        <v>258891.13987590908</v>
      </c>
      <c r="CG60" s="16">
        <f t="shared" ca="1" si="49"/>
        <v>0</v>
      </c>
    </row>
    <row r="61" spans="5:85" x14ac:dyDescent="0.3">
      <c r="E61" s="38"/>
      <c r="F61" s="38"/>
      <c r="G61" s="38"/>
      <c r="H61" s="27">
        <f t="shared" ca="1" si="50"/>
        <v>55</v>
      </c>
      <c r="I61" s="28">
        <f t="shared" ca="1" si="19"/>
        <v>866.8426026184726</v>
      </c>
      <c r="J61" s="28">
        <f t="shared" ca="1" si="0"/>
        <v>165.51737896556065</v>
      </c>
      <c r="K61" s="29">
        <f t="shared" ca="1" si="1"/>
        <v>1032.3599815840332</v>
      </c>
      <c r="L61" s="28">
        <f t="shared" ca="1" si="20"/>
        <v>55881.973042716607</v>
      </c>
      <c r="M61" s="54"/>
      <c r="N61" s="54"/>
      <c r="P61" s="169">
        <f t="shared" ca="1" si="21"/>
        <v>6.5000000000000002E-2</v>
      </c>
      <c r="Q61" s="18">
        <f t="shared" ca="1" si="51"/>
        <v>55</v>
      </c>
      <c r="R61" s="57">
        <f t="shared" ca="1" si="22"/>
        <v>3663.1754076664456</v>
      </c>
      <c r="S61" s="57">
        <f t="shared" ca="1" si="2"/>
        <v>1402.3270076611743</v>
      </c>
      <c r="T61" s="37">
        <f t="shared" ca="1" si="3"/>
        <v>5065.5024153276199</v>
      </c>
      <c r="U61" s="19">
        <f t="shared" ca="1" si="52"/>
        <v>255227.96446824263</v>
      </c>
      <c r="V61" s="16">
        <f t="shared" ca="1" si="61"/>
        <v>4033.1424337435865</v>
      </c>
      <c r="W61" s="26"/>
      <c r="Y61" s="169">
        <f t="shared" ca="1" si="24"/>
        <v>6.5000000000000002E-2</v>
      </c>
      <c r="Z61" s="18">
        <f t="shared" ca="1" si="53"/>
        <v>55</v>
      </c>
      <c r="AA61" s="57">
        <f t="shared" ca="1" si="25"/>
        <v>3663.1754076664456</v>
      </c>
      <c r="AB61" s="57">
        <f t="shared" ca="1" si="62"/>
        <v>1402.3270076611743</v>
      </c>
      <c r="AC61" s="37">
        <f t="shared" ca="1" si="5"/>
        <v>5065.5024153276199</v>
      </c>
      <c r="AD61" s="19">
        <f t="shared" ca="1" si="54"/>
        <v>255227.96446824263</v>
      </c>
      <c r="AE61" s="16">
        <f t="shared" ca="1" si="26"/>
        <v>0</v>
      </c>
      <c r="AF61" s="26"/>
      <c r="AH61" s="169">
        <f t="shared" ca="1" si="27"/>
        <v>6.5000000000000002E-2</v>
      </c>
      <c r="AI61" s="18">
        <f t="shared" ca="1" si="55"/>
        <v>55</v>
      </c>
      <c r="AJ61" s="57">
        <f t="shared" ca="1" si="28"/>
        <v>3663.1754076664456</v>
      </c>
      <c r="AK61" s="57">
        <f t="shared" ca="1" si="6"/>
        <v>1402.3270076611743</v>
      </c>
      <c r="AL61" s="37">
        <f t="shared" ca="1" si="7"/>
        <v>5065.5024153276199</v>
      </c>
      <c r="AM61" s="19">
        <f t="shared" ca="1" si="29"/>
        <v>255227.96446824263</v>
      </c>
      <c r="AN61" s="16">
        <f t="shared" ca="1" si="30"/>
        <v>0</v>
      </c>
      <c r="AO61" s="26"/>
      <c r="AQ61" s="169">
        <f t="shared" ca="1" si="8"/>
        <v>6.5000000000000002E-2</v>
      </c>
      <c r="AR61" s="18">
        <f t="shared" ca="1" si="56"/>
        <v>55</v>
      </c>
      <c r="AS61" s="57">
        <f t="shared" ca="1" si="31"/>
        <v>3663.1754076664456</v>
      </c>
      <c r="AT61" s="57">
        <f t="shared" ca="1" si="9"/>
        <v>1402.3270076611743</v>
      </c>
      <c r="AU61" s="37">
        <f t="shared" ca="1" si="10"/>
        <v>5065.5024153276199</v>
      </c>
      <c r="AV61" s="19">
        <f t="shared" ca="1" si="32"/>
        <v>255227.96446824263</v>
      </c>
      <c r="AW61" s="16">
        <f t="shared" ca="1" si="33"/>
        <v>0</v>
      </c>
      <c r="AX61" s="26"/>
      <c r="AZ61" s="169">
        <f t="shared" ca="1" si="34"/>
        <v>6.5000000000000002E-2</v>
      </c>
      <c r="BA61" s="18">
        <f t="shared" ca="1" si="57"/>
        <v>55</v>
      </c>
      <c r="BB61" s="57">
        <f t="shared" ca="1" si="35"/>
        <v>3663.1754076664456</v>
      </c>
      <c r="BC61" s="57">
        <f t="shared" ca="1" si="11"/>
        <v>1402.3270076611743</v>
      </c>
      <c r="BD61" s="37">
        <f t="shared" ca="1" si="12"/>
        <v>5065.5024153276199</v>
      </c>
      <c r="BE61" s="19">
        <f t="shared" ca="1" si="36"/>
        <v>255227.96446824263</v>
      </c>
      <c r="BF61" s="16">
        <f t="shared" ca="1" si="37"/>
        <v>0</v>
      </c>
      <c r="BG61" s="26"/>
      <c r="BI61" s="169">
        <f t="shared" ca="1" si="38"/>
        <v>6.5000000000000002E-2</v>
      </c>
      <c r="BJ61" s="18">
        <f t="shared" ca="1" si="58"/>
        <v>55</v>
      </c>
      <c r="BK61" s="57">
        <f t="shared" ca="1" si="39"/>
        <v>3663.1754076664456</v>
      </c>
      <c r="BL61" s="57">
        <f t="shared" ca="1" si="13"/>
        <v>1402.3270076611743</v>
      </c>
      <c r="BM61" s="37">
        <f t="shared" ca="1" si="14"/>
        <v>5065.5024153276199</v>
      </c>
      <c r="BN61" s="19">
        <f t="shared" ca="1" si="40"/>
        <v>255227.96446824263</v>
      </c>
      <c r="BO61" s="16">
        <f t="shared" ca="1" si="41"/>
        <v>0</v>
      </c>
      <c r="BP61" s="26"/>
      <c r="BR61" s="169">
        <f t="shared" ca="1" si="42"/>
        <v>6.5000000000000002E-2</v>
      </c>
      <c r="BS61" s="18">
        <f t="shared" ca="1" si="59"/>
        <v>55</v>
      </c>
      <c r="BT61" s="57">
        <f t="shared" ca="1" si="43"/>
        <v>3663.1754076664456</v>
      </c>
      <c r="BU61" s="57">
        <f t="shared" ca="1" si="15"/>
        <v>1402.3270076611743</v>
      </c>
      <c r="BV61" s="37">
        <f t="shared" ca="1" si="16"/>
        <v>5065.5024153276199</v>
      </c>
      <c r="BW61" s="19">
        <f t="shared" ca="1" si="44"/>
        <v>255227.96446824263</v>
      </c>
      <c r="BX61" s="16">
        <f t="shared" ca="1" si="45"/>
        <v>0</v>
      </c>
      <c r="CA61" s="169">
        <f t="shared" ca="1" si="46"/>
        <v>6.5000000000000002E-2</v>
      </c>
      <c r="CB61" s="18">
        <f t="shared" ca="1" si="60"/>
        <v>55</v>
      </c>
      <c r="CC61" s="57">
        <f t="shared" ca="1" si="47"/>
        <v>3663.1754076664456</v>
      </c>
      <c r="CD61" s="57">
        <f t="shared" ca="1" si="17"/>
        <v>1402.3270076611743</v>
      </c>
      <c r="CE61" s="37">
        <f t="shared" ca="1" si="18"/>
        <v>5065.5024153276199</v>
      </c>
      <c r="CF61" s="19">
        <f t="shared" ca="1" si="48"/>
        <v>255227.96446824263</v>
      </c>
      <c r="CG61" s="16">
        <f t="shared" ca="1" si="49"/>
        <v>0</v>
      </c>
    </row>
    <row r="62" spans="5:85" x14ac:dyDescent="0.3">
      <c r="E62" s="38"/>
      <c r="F62" s="38"/>
      <c r="G62" s="38"/>
      <c r="H62" s="27">
        <f t="shared" ca="1" si="50"/>
        <v>56</v>
      </c>
      <c r="I62" s="28">
        <f t="shared" ca="1" si="19"/>
        <v>869.37089354277646</v>
      </c>
      <c r="J62" s="28">
        <f t="shared" ca="1" si="0"/>
        <v>162.98908804125676</v>
      </c>
      <c r="K62" s="29">
        <f t="shared" ca="1" si="1"/>
        <v>1032.3599815840332</v>
      </c>
      <c r="L62" s="28">
        <f t="shared" ca="1" si="20"/>
        <v>55012.602149173828</v>
      </c>
      <c r="M62" s="54"/>
      <c r="N62" s="54"/>
      <c r="P62" s="169">
        <f t="shared" ca="1" si="21"/>
        <v>6.5000000000000002E-2</v>
      </c>
      <c r="Q62" s="18">
        <f t="shared" ca="1" si="51"/>
        <v>56</v>
      </c>
      <c r="R62" s="57">
        <f t="shared" ca="1" si="22"/>
        <v>3683.0176077913056</v>
      </c>
      <c r="S62" s="57">
        <f t="shared" ca="1" si="2"/>
        <v>1382.4848075363143</v>
      </c>
      <c r="T62" s="37">
        <f t="shared" ca="1" si="3"/>
        <v>5065.5024153276199</v>
      </c>
      <c r="U62" s="19">
        <f t="shared" ca="1" si="52"/>
        <v>251544.94686045131</v>
      </c>
      <c r="V62" s="16">
        <f t="shared" ca="1" si="61"/>
        <v>4033.1424337435865</v>
      </c>
      <c r="W62" s="26"/>
      <c r="Y62" s="169">
        <f t="shared" ca="1" si="24"/>
        <v>6.5000000000000002E-2</v>
      </c>
      <c r="Z62" s="18">
        <f t="shared" ca="1" si="53"/>
        <v>56</v>
      </c>
      <c r="AA62" s="57">
        <f t="shared" ca="1" si="25"/>
        <v>3683.0176077913056</v>
      </c>
      <c r="AB62" s="57">
        <f t="shared" ca="1" si="62"/>
        <v>1382.4848075363143</v>
      </c>
      <c r="AC62" s="37">
        <f t="shared" ca="1" si="5"/>
        <v>5065.5024153276199</v>
      </c>
      <c r="AD62" s="19">
        <f t="shared" ca="1" si="54"/>
        <v>251544.94686045131</v>
      </c>
      <c r="AE62" s="16">
        <f t="shared" ca="1" si="26"/>
        <v>0</v>
      </c>
      <c r="AF62" s="26"/>
      <c r="AH62" s="169">
        <f t="shared" ca="1" si="27"/>
        <v>6.5000000000000002E-2</v>
      </c>
      <c r="AI62" s="18">
        <f t="shared" ca="1" si="55"/>
        <v>56</v>
      </c>
      <c r="AJ62" s="57">
        <f t="shared" ca="1" si="28"/>
        <v>3683.0176077913056</v>
      </c>
      <c r="AK62" s="57">
        <f t="shared" ca="1" si="6"/>
        <v>1382.4848075363143</v>
      </c>
      <c r="AL62" s="37">
        <f t="shared" ca="1" si="7"/>
        <v>5065.5024153276199</v>
      </c>
      <c r="AM62" s="19">
        <f t="shared" ca="1" si="29"/>
        <v>251544.94686045131</v>
      </c>
      <c r="AN62" s="16">
        <f t="shared" ca="1" si="30"/>
        <v>0</v>
      </c>
      <c r="AO62" s="26"/>
      <c r="AQ62" s="169">
        <f t="shared" ca="1" si="8"/>
        <v>6.5000000000000002E-2</v>
      </c>
      <c r="AR62" s="18">
        <f t="shared" ca="1" si="56"/>
        <v>56</v>
      </c>
      <c r="AS62" s="57">
        <f t="shared" ca="1" si="31"/>
        <v>3683.0176077913056</v>
      </c>
      <c r="AT62" s="57">
        <f t="shared" ca="1" si="9"/>
        <v>1382.4848075363143</v>
      </c>
      <c r="AU62" s="37">
        <f t="shared" ca="1" si="10"/>
        <v>5065.5024153276199</v>
      </c>
      <c r="AV62" s="19">
        <f t="shared" ca="1" si="32"/>
        <v>251544.94686045131</v>
      </c>
      <c r="AW62" s="16">
        <f t="shared" ca="1" si="33"/>
        <v>0</v>
      </c>
      <c r="AX62" s="26"/>
      <c r="AZ62" s="169">
        <f t="shared" ca="1" si="34"/>
        <v>6.5000000000000002E-2</v>
      </c>
      <c r="BA62" s="18">
        <f t="shared" ca="1" si="57"/>
        <v>56</v>
      </c>
      <c r="BB62" s="57">
        <f t="shared" ca="1" si="35"/>
        <v>3683.0176077913056</v>
      </c>
      <c r="BC62" s="57">
        <f t="shared" ca="1" si="11"/>
        <v>1382.4848075363143</v>
      </c>
      <c r="BD62" s="37">
        <f t="shared" ca="1" si="12"/>
        <v>5065.5024153276199</v>
      </c>
      <c r="BE62" s="19">
        <f t="shared" ca="1" si="36"/>
        <v>251544.94686045131</v>
      </c>
      <c r="BF62" s="16">
        <f t="shared" ca="1" si="37"/>
        <v>0</v>
      </c>
      <c r="BG62" s="26"/>
      <c r="BI62" s="169">
        <f t="shared" ca="1" si="38"/>
        <v>6.5000000000000002E-2</v>
      </c>
      <c r="BJ62" s="18">
        <f t="shared" ca="1" si="58"/>
        <v>56</v>
      </c>
      <c r="BK62" s="57">
        <f t="shared" ca="1" si="39"/>
        <v>3683.0176077913056</v>
      </c>
      <c r="BL62" s="57">
        <f t="shared" ca="1" si="13"/>
        <v>1382.4848075363143</v>
      </c>
      <c r="BM62" s="37">
        <f t="shared" ca="1" si="14"/>
        <v>5065.5024153276199</v>
      </c>
      <c r="BN62" s="19">
        <f t="shared" ca="1" si="40"/>
        <v>251544.94686045131</v>
      </c>
      <c r="BO62" s="16">
        <f t="shared" ca="1" si="41"/>
        <v>0</v>
      </c>
      <c r="BP62" s="26"/>
      <c r="BR62" s="169">
        <f t="shared" ca="1" si="42"/>
        <v>6.5000000000000002E-2</v>
      </c>
      <c r="BS62" s="18">
        <f t="shared" ca="1" si="59"/>
        <v>56</v>
      </c>
      <c r="BT62" s="57">
        <f t="shared" ca="1" si="43"/>
        <v>3683.0176077913056</v>
      </c>
      <c r="BU62" s="57">
        <f t="shared" ca="1" si="15"/>
        <v>1382.4848075363143</v>
      </c>
      <c r="BV62" s="37">
        <f t="shared" ca="1" si="16"/>
        <v>5065.5024153276199</v>
      </c>
      <c r="BW62" s="19">
        <f t="shared" ca="1" si="44"/>
        <v>251544.94686045131</v>
      </c>
      <c r="BX62" s="16">
        <f t="shared" ca="1" si="45"/>
        <v>0</v>
      </c>
      <c r="CA62" s="169">
        <f t="shared" ca="1" si="46"/>
        <v>6.5000000000000002E-2</v>
      </c>
      <c r="CB62" s="18">
        <f t="shared" ca="1" si="60"/>
        <v>56</v>
      </c>
      <c r="CC62" s="57">
        <f t="shared" ca="1" si="47"/>
        <v>3683.0176077913056</v>
      </c>
      <c r="CD62" s="57">
        <f t="shared" ca="1" si="17"/>
        <v>1382.4848075363143</v>
      </c>
      <c r="CE62" s="37">
        <f t="shared" ca="1" si="18"/>
        <v>5065.5024153276199</v>
      </c>
      <c r="CF62" s="19">
        <f t="shared" ca="1" si="48"/>
        <v>251544.94686045131</v>
      </c>
      <c r="CG62" s="16">
        <f t="shared" ca="1" si="49"/>
        <v>0</v>
      </c>
    </row>
    <row r="63" spans="5:85" x14ac:dyDescent="0.3">
      <c r="E63" s="38"/>
      <c r="F63" s="38"/>
      <c r="G63" s="38"/>
      <c r="H63" s="27">
        <f t="shared" ca="1" si="50"/>
        <v>57</v>
      </c>
      <c r="I63" s="28">
        <f t="shared" ca="1" si="19"/>
        <v>871.90655864894291</v>
      </c>
      <c r="J63" s="28">
        <f t="shared" ca="1" si="0"/>
        <v>160.45342293509034</v>
      </c>
      <c r="K63" s="29">
        <f t="shared" ca="1" si="1"/>
        <v>1032.3599815840332</v>
      </c>
      <c r="L63" s="28">
        <f t="shared" ca="1" si="20"/>
        <v>54140.695590524883</v>
      </c>
      <c r="M63" s="54"/>
      <c r="N63" s="54"/>
      <c r="P63" s="169">
        <f t="shared" ca="1" si="21"/>
        <v>6.5000000000000002E-2</v>
      </c>
      <c r="Q63" s="18">
        <f t="shared" ca="1" si="51"/>
        <v>57</v>
      </c>
      <c r="R63" s="57">
        <f t="shared" ca="1" si="22"/>
        <v>3702.9672865001753</v>
      </c>
      <c r="S63" s="57">
        <f t="shared" ca="1" si="2"/>
        <v>1362.5351288274446</v>
      </c>
      <c r="T63" s="37">
        <f t="shared" ca="1" si="3"/>
        <v>5065.5024153276199</v>
      </c>
      <c r="U63" s="19">
        <f t="shared" ca="1" si="52"/>
        <v>247841.97957395113</v>
      </c>
      <c r="V63" s="16">
        <f t="shared" ca="1" si="61"/>
        <v>4033.1424337435865</v>
      </c>
      <c r="W63" s="26"/>
      <c r="Y63" s="169">
        <f t="shared" ca="1" si="24"/>
        <v>6.5000000000000002E-2</v>
      </c>
      <c r="Z63" s="18">
        <f t="shared" ca="1" si="53"/>
        <v>57</v>
      </c>
      <c r="AA63" s="57">
        <f t="shared" ca="1" si="25"/>
        <v>3702.9672865001753</v>
      </c>
      <c r="AB63" s="57">
        <f t="shared" ca="1" si="62"/>
        <v>1362.5351288274446</v>
      </c>
      <c r="AC63" s="37">
        <f t="shared" ca="1" si="5"/>
        <v>5065.5024153276199</v>
      </c>
      <c r="AD63" s="19">
        <f t="shared" ca="1" si="54"/>
        <v>247841.97957395113</v>
      </c>
      <c r="AE63" s="16">
        <f t="shared" ca="1" si="26"/>
        <v>0</v>
      </c>
      <c r="AF63" s="26"/>
      <c r="AH63" s="169">
        <f t="shared" ca="1" si="27"/>
        <v>6.5000000000000002E-2</v>
      </c>
      <c r="AI63" s="18">
        <f t="shared" ca="1" si="55"/>
        <v>57</v>
      </c>
      <c r="AJ63" s="57">
        <f t="shared" ca="1" si="28"/>
        <v>3702.9672865001753</v>
      </c>
      <c r="AK63" s="57">
        <f t="shared" ca="1" si="6"/>
        <v>1362.5351288274446</v>
      </c>
      <c r="AL63" s="37">
        <f t="shared" ca="1" si="7"/>
        <v>5065.5024153276199</v>
      </c>
      <c r="AM63" s="19">
        <f t="shared" ca="1" si="29"/>
        <v>247841.97957395113</v>
      </c>
      <c r="AN63" s="16">
        <f t="shared" ca="1" si="30"/>
        <v>0</v>
      </c>
      <c r="AO63" s="26"/>
      <c r="AQ63" s="169">
        <f t="shared" ca="1" si="8"/>
        <v>6.5000000000000002E-2</v>
      </c>
      <c r="AR63" s="18">
        <f t="shared" ca="1" si="56"/>
        <v>57</v>
      </c>
      <c r="AS63" s="57">
        <f t="shared" ca="1" si="31"/>
        <v>3702.9672865001753</v>
      </c>
      <c r="AT63" s="57">
        <f t="shared" ca="1" si="9"/>
        <v>1362.5351288274446</v>
      </c>
      <c r="AU63" s="37">
        <f t="shared" ca="1" si="10"/>
        <v>5065.5024153276199</v>
      </c>
      <c r="AV63" s="19">
        <f t="shared" ca="1" si="32"/>
        <v>247841.97957395113</v>
      </c>
      <c r="AW63" s="16">
        <f t="shared" ca="1" si="33"/>
        <v>0</v>
      </c>
      <c r="AX63" s="26"/>
      <c r="AZ63" s="169">
        <f t="shared" ca="1" si="34"/>
        <v>6.5000000000000002E-2</v>
      </c>
      <c r="BA63" s="18">
        <f t="shared" ca="1" si="57"/>
        <v>57</v>
      </c>
      <c r="BB63" s="57">
        <f t="shared" ca="1" si="35"/>
        <v>3702.9672865001753</v>
      </c>
      <c r="BC63" s="57">
        <f t="shared" ca="1" si="11"/>
        <v>1362.5351288274446</v>
      </c>
      <c r="BD63" s="37">
        <f t="shared" ca="1" si="12"/>
        <v>5065.5024153276199</v>
      </c>
      <c r="BE63" s="19">
        <f t="shared" ca="1" si="36"/>
        <v>247841.97957395113</v>
      </c>
      <c r="BF63" s="16">
        <f t="shared" ca="1" si="37"/>
        <v>0</v>
      </c>
      <c r="BG63" s="26"/>
      <c r="BI63" s="169">
        <f t="shared" ca="1" si="38"/>
        <v>6.5000000000000002E-2</v>
      </c>
      <c r="BJ63" s="18">
        <f t="shared" ca="1" si="58"/>
        <v>57</v>
      </c>
      <c r="BK63" s="57">
        <f t="shared" ca="1" si="39"/>
        <v>3702.9672865001753</v>
      </c>
      <c r="BL63" s="57">
        <f t="shared" ca="1" si="13"/>
        <v>1362.5351288274446</v>
      </c>
      <c r="BM63" s="37">
        <f t="shared" ca="1" si="14"/>
        <v>5065.5024153276199</v>
      </c>
      <c r="BN63" s="19">
        <f t="shared" ca="1" si="40"/>
        <v>247841.97957395113</v>
      </c>
      <c r="BO63" s="16">
        <f t="shared" ca="1" si="41"/>
        <v>0</v>
      </c>
      <c r="BP63" s="26"/>
      <c r="BR63" s="169">
        <f t="shared" ca="1" si="42"/>
        <v>6.5000000000000002E-2</v>
      </c>
      <c r="BS63" s="18">
        <f t="shared" ca="1" si="59"/>
        <v>57</v>
      </c>
      <c r="BT63" s="57">
        <f t="shared" ca="1" si="43"/>
        <v>3702.9672865001753</v>
      </c>
      <c r="BU63" s="57">
        <f t="shared" ca="1" si="15"/>
        <v>1362.5351288274446</v>
      </c>
      <c r="BV63" s="37">
        <f t="shared" ca="1" si="16"/>
        <v>5065.5024153276199</v>
      </c>
      <c r="BW63" s="19">
        <f t="shared" ca="1" si="44"/>
        <v>247841.97957395113</v>
      </c>
      <c r="BX63" s="16">
        <f t="shared" ca="1" si="45"/>
        <v>0</v>
      </c>
      <c r="CA63" s="169">
        <f t="shared" ca="1" si="46"/>
        <v>6.5000000000000002E-2</v>
      </c>
      <c r="CB63" s="18">
        <f t="shared" ca="1" si="60"/>
        <v>57</v>
      </c>
      <c r="CC63" s="57">
        <f t="shared" ca="1" si="47"/>
        <v>3702.9672865001753</v>
      </c>
      <c r="CD63" s="57">
        <f t="shared" ca="1" si="17"/>
        <v>1362.5351288274446</v>
      </c>
      <c r="CE63" s="37">
        <f t="shared" ca="1" si="18"/>
        <v>5065.5024153276199</v>
      </c>
      <c r="CF63" s="19">
        <f t="shared" ca="1" si="48"/>
        <v>247841.97957395113</v>
      </c>
      <c r="CG63" s="16">
        <f t="shared" ca="1" si="49"/>
        <v>0</v>
      </c>
    </row>
    <row r="64" spans="5:85" x14ac:dyDescent="0.3">
      <c r="E64" s="38"/>
      <c r="F64" s="38"/>
      <c r="G64" s="38"/>
      <c r="H64" s="27">
        <f t="shared" ca="1" si="50"/>
        <v>58</v>
      </c>
      <c r="I64" s="28">
        <f t="shared" ca="1" si="19"/>
        <v>874.44961944500233</v>
      </c>
      <c r="J64" s="28">
        <f t="shared" ca="1" si="0"/>
        <v>157.91036213903092</v>
      </c>
      <c r="K64" s="29">
        <f t="shared" ca="1" si="1"/>
        <v>1032.3599815840332</v>
      </c>
      <c r="L64" s="28">
        <f t="shared" ca="1" si="20"/>
        <v>53266.245971079879</v>
      </c>
      <c r="M64" s="54"/>
      <c r="N64" s="54"/>
      <c r="P64" s="169">
        <f t="shared" ca="1" si="21"/>
        <v>6.5000000000000002E-2</v>
      </c>
      <c r="Q64" s="18">
        <f t="shared" ca="1" si="51"/>
        <v>58</v>
      </c>
      <c r="R64" s="57">
        <f t="shared" ca="1" si="22"/>
        <v>3723.0250259687173</v>
      </c>
      <c r="S64" s="57">
        <f t="shared" ca="1" si="2"/>
        <v>1342.477389358902</v>
      </c>
      <c r="T64" s="37">
        <f t="shared" ca="1" si="3"/>
        <v>5065.502415327619</v>
      </c>
      <c r="U64" s="19">
        <f t="shared" ca="1" si="52"/>
        <v>244118.9545479824</v>
      </c>
      <c r="V64" s="16">
        <f t="shared" ca="1" si="61"/>
        <v>4033.1424337435856</v>
      </c>
      <c r="W64" s="26"/>
      <c r="Y64" s="169">
        <f t="shared" ca="1" si="24"/>
        <v>6.5000000000000002E-2</v>
      </c>
      <c r="Z64" s="18">
        <f t="shared" ca="1" si="53"/>
        <v>58</v>
      </c>
      <c r="AA64" s="57">
        <f t="shared" ca="1" si="25"/>
        <v>3723.0250259687173</v>
      </c>
      <c r="AB64" s="57">
        <f t="shared" ca="1" si="62"/>
        <v>1342.477389358902</v>
      </c>
      <c r="AC64" s="37">
        <f t="shared" ca="1" si="5"/>
        <v>5065.502415327619</v>
      </c>
      <c r="AD64" s="19">
        <f t="shared" ca="1" si="54"/>
        <v>244118.9545479824</v>
      </c>
      <c r="AE64" s="16">
        <f t="shared" ca="1" si="26"/>
        <v>0</v>
      </c>
      <c r="AF64" s="26"/>
      <c r="AH64" s="169">
        <f t="shared" ca="1" si="27"/>
        <v>6.5000000000000002E-2</v>
      </c>
      <c r="AI64" s="18">
        <f t="shared" ca="1" si="55"/>
        <v>58</v>
      </c>
      <c r="AJ64" s="57">
        <f t="shared" ca="1" si="28"/>
        <v>3723.0250259687173</v>
      </c>
      <c r="AK64" s="57">
        <f t="shared" ca="1" si="6"/>
        <v>1342.477389358902</v>
      </c>
      <c r="AL64" s="37">
        <f t="shared" ca="1" si="7"/>
        <v>5065.502415327619</v>
      </c>
      <c r="AM64" s="19">
        <f t="shared" ca="1" si="29"/>
        <v>244118.9545479824</v>
      </c>
      <c r="AN64" s="16">
        <f t="shared" ca="1" si="30"/>
        <v>0</v>
      </c>
      <c r="AO64" s="26"/>
      <c r="AQ64" s="169">
        <f t="shared" ca="1" si="8"/>
        <v>6.5000000000000002E-2</v>
      </c>
      <c r="AR64" s="18">
        <f t="shared" ca="1" si="56"/>
        <v>58</v>
      </c>
      <c r="AS64" s="57">
        <f t="shared" ca="1" si="31"/>
        <v>3723.0250259687173</v>
      </c>
      <c r="AT64" s="57">
        <f t="shared" ca="1" si="9"/>
        <v>1342.477389358902</v>
      </c>
      <c r="AU64" s="37">
        <f t="shared" ca="1" si="10"/>
        <v>5065.502415327619</v>
      </c>
      <c r="AV64" s="19">
        <f t="shared" ca="1" si="32"/>
        <v>244118.9545479824</v>
      </c>
      <c r="AW64" s="16">
        <f t="shared" ca="1" si="33"/>
        <v>0</v>
      </c>
      <c r="AX64" s="26"/>
      <c r="AZ64" s="169">
        <f t="shared" ca="1" si="34"/>
        <v>6.5000000000000002E-2</v>
      </c>
      <c r="BA64" s="18">
        <f t="shared" ca="1" si="57"/>
        <v>58</v>
      </c>
      <c r="BB64" s="57">
        <f t="shared" ca="1" si="35"/>
        <v>3723.0250259687173</v>
      </c>
      <c r="BC64" s="57">
        <f t="shared" ca="1" si="11"/>
        <v>1342.477389358902</v>
      </c>
      <c r="BD64" s="37">
        <f t="shared" ca="1" si="12"/>
        <v>5065.502415327619</v>
      </c>
      <c r="BE64" s="19">
        <f t="shared" ca="1" si="36"/>
        <v>244118.9545479824</v>
      </c>
      <c r="BF64" s="16">
        <f t="shared" ca="1" si="37"/>
        <v>0</v>
      </c>
      <c r="BG64" s="26"/>
      <c r="BI64" s="169">
        <f t="shared" ca="1" si="38"/>
        <v>6.5000000000000002E-2</v>
      </c>
      <c r="BJ64" s="18">
        <f t="shared" ca="1" si="58"/>
        <v>58</v>
      </c>
      <c r="BK64" s="57">
        <f t="shared" ca="1" si="39"/>
        <v>3723.0250259687173</v>
      </c>
      <c r="BL64" s="57">
        <f t="shared" ca="1" si="13"/>
        <v>1342.477389358902</v>
      </c>
      <c r="BM64" s="37">
        <f t="shared" ca="1" si="14"/>
        <v>5065.502415327619</v>
      </c>
      <c r="BN64" s="19">
        <f t="shared" ca="1" si="40"/>
        <v>244118.9545479824</v>
      </c>
      <c r="BO64" s="16">
        <f t="shared" ca="1" si="41"/>
        <v>0</v>
      </c>
      <c r="BP64" s="26"/>
      <c r="BR64" s="169">
        <f t="shared" ca="1" si="42"/>
        <v>6.5000000000000002E-2</v>
      </c>
      <c r="BS64" s="18">
        <f t="shared" ca="1" si="59"/>
        <v>58</v>
      </c>
      <c r="BT64" s="57">
        <f t="shared" ca="1" si="43"/>
        <v>3723.0250259687173</v>
      </c>
      <c r="BU64" s="57">
        <f t="shared" ca="1" si="15"/>
        <v>1342.477389358902</v>
      </c>
      <c r="BV64" s="37">
        <f t="shared" ca="1" si="16"/>
        <v>5065.502415327619</v>
      </c>
      <c r="BW64" s="19">
        <f t="shared" ca="1" si="44"/>
        <v>244118.9545479824</v>
      </c>
      <c r="BX64" s="16">
        <f t="shared" ca="1" si="45"/>
        <v>0</v>
      </c>
      <c r="CA64" s="169">
        <f t="shared" ca="1" si="46"/>
        <v>6.5000000000000002E-2</v>
      </c>
      <c r="CB64" s="18">
        <f t="shared" ca="1" si="60"/>
        <v>58</v>
      </c>
      <c r="CC64" s="57">
        <f t="shared" ca="1" si="47"/>
        <v>3723.0250259687173</v>
      </c>
      <c r="CD64" s="57">
        <f t="shared" ca="1" si="17"/>
        <v>1342.477389358902</v>
      </c>
      <c r="CE64" s="37">
        <f t="shared" ca="1" si="18"/>
        <v>5065.502415327619</v>
      </c>
      <c r="CF64" s="19">
        <f t="shared" ca="1" si="48"/>
        <v>244118.9545479824</v>
      </c>
      <c r="CG64" s="16">
        <f t="shared" ca="1" si="49"/>
        <v>0</v>
      </c>
    </row>
    <row r="65" spans="5:85" x14ac:dyDescent="0.3">
      <c r="E65" s="38"/>
      <c r="F65" s="38"/>
      <c r="G65" s="38"/>
      <c r="H65" s="27">
        <f t="shared" ca="1" si="50"/>
        <v>59</v>
      </c>
      <c r="I65" s="28">
        <f t="shared" ca="1" si="19"/>
        <v>877.00009750171694</v>
      </c>
      <c r="J65" s="28">
        <f t="shared" ca="1" si="0"/>
        <v>155.35988408231631</v>
      </c>
      <c r="K65" s="29">
        <f t="shared" ca="1" si="1"/>
        <v>1032.3599815840332</v>
      </c>
      <c r="L65" s="28">
        <f t="shared" ca="1" si="20"/>
        <v>52389.245873578162</v>
      </c>
      <c r="M65" s="54"/>
      <c r="N65" s="54"/>
      <c r="P65" s="169">
        <f t="shared" ca="1" si="21"/>
        <v>6.5000000000000002E-2</v>
      </c>
      <c r="Q65" s="18">
        <f t="shared" ca="1" si="51"/>
        <v>59</v>
      </c>
      <c r="R65" s="57">
        <f t="shared" ca="1" si="22"/>
        <v>3743.1914115260479</v>
      </c>
      <c r="S65" s="57">
        <f t="shared" ca="1" si="2"/>
        <v>1322.3110038015714</v>
      </c>
      <c r="T65" s="37">
        <f t="shared" ca="1" si="3"/>
        <v>5065.502415327619</v>
      </c>
      <c r="U65" s="19">
        <f t="shared" ca="1" si="52"/>
        <v>240375.76313645634</v>
      </c>
      <c r="V65" s="16">
        <f t="shared" ca="1" si="61"/>
        <v>4033.1424337435856</v>
      </c>
      <c r="W65" s="26"/>
      <c r="Y65" s="169">
        <f t="shared" ca="1" si="24"/>
        <v>6.5000000000000002E-2</v>
      </c>
      <c r="Z65" s="18">
        <f t="shared" ca="1" si="53"/>
        <v>59</v>
      </c>
      <c r="AA65" s="57">
        <f t="shared" ca="1" si="25"/>
        <v>3743.1914115260479</v>
      </c>
      <c r="AB65" s="57">
        <f t="shared" ca="1" si="62"/>
        <v>1322.3110038015714</v>
      </c>
      <c r="AC65" s="37">
        <f t="shared" ca="1" si="5"/>
        <v>5065.502415327619</v>
      </c>
      <c r="AD65" s="19">
        <f t="shared" ca="1" si="54"/>
        <v>240375.76313645634</v>
      </c>
      <c r="AE65" s="16">
        <f t="shared" ca="1" si="26"/>
        <v>0</v>
      </c>
      <c r="AF65" s="26"/>
      <c r="AH65" s="169">
        <f t="shared" ca="1" si="27"/>
        <v>6.5000000000000002E-2</v>
      </c>
      <c r="AI65" s="18">
        <f t="shared" ca="1" si="55"/>
        <v>59</v>
      </c>
      <c r="AJ65" s="57">
        <f t="shared" ca="1" si="28"/>
        <v>3743.1914115260479</v>
      </c>
      <c r="AK65" s="57">
        <f t="shared" ca="1" si="6"/>
        <v>1322.3110038015714</v>
      </c>
      <c r="AL65" s="37">
        <f t="shared" ca="1" si="7"/>
        <v>5065.502415327619</v>
      </c>
      <c r="AM65" s="19">
        <f t="shared" ca="1" si="29"/>
        <v>240375.76313645634</v>
      </c>
      <c r="AN65" s="16">
        <f t="shared" ca="1" si="30"/>
        <v>0</v>
      </c>
      <c r="AO65" s="26"/>
      <c r="AQ65" s="169">
        <f t="shared" ca="1" si="8"/>
        <v>6.5000000000000002E-2</v>
      </c>
      <c r="AR65" s="18">
        <f t="shared" ca="1" si="56"/>
        <v>59</v>
      </c>
      <c r="AS65" s="57">
        <f t="shared" ca="1" si="31"/>
        <v>3743.1914115260479</v>
      </c>
      <c r="AT65" s="57">
        <f t="shared" ca="1" si="9"/>
        <v>1322.3110038015714</v>
      </c>
      <c r="AU65" s="37">
        <f t="shared" ca="1" si="10"/>
        <v>5065.502415327619</v>
      </c>
      <c r="AV65" s="19">
        <f t="shared" ca="1" si="32"/>
        <v>240375.76313645634</v>
      </c>
      <c r="AW65" s="16">
        <f t="shared" ca="1" si="33"/>
        <v>0</v>
      </c>
      <c r="AX65" s="26"/>
      <c r="AZ65" s="169">
        <f t="shared" ca="1" si="34"/>
        <v>6.5000000000000002E-2</v>
      </c>
      <c r="BA65" s="18">
        <f t="shared" ca="1" si="57"/>
        <v>59</v>
      </c>
      <c r="BB65" s="57">
        <f t="shared" ca="1" si="35"/>
        <v>3743.1914115260479</v>
      </c>
      <c r="BC65" s="57">
        <f t="shared" ca="1" si="11"/>
        <v>1322.3110038015714</v>
      </c>
      <c r="BD65" s="37">
        <f t="shared" ca="1" si="12"/>
        <v>5065.502415327619</v>
      </c>
      <c r="BE65" s="19">
        <f t="shared" ca="1" si="36"/>
        <v>240375.76313645634</v>
      </c>
      <c r="BF65" s="16">
        <f t="shared" ca="1" si="37"/>
        <v>0</v>
      </c>
      <c r="BG65" s="26"/>
      <c r="BI65" s="169">
        <f t="shared" ca="1" si="38"/>
        <v>6.5000000000000002E-2</v>
      </c>
      <c r="BJ65" s="18">
        <f t="shared" ca="1" si="58"/>
        <v>59</v>
      </c>
      <c r="BK65" s="57">
        <f t="shared" ca="1" si="39"/>
        <v>3743.1914115260479</v>
      </c>
      <c r="BL65" s="57">
        <f t="shared" ca="1" si="13"/>
        <v>1322.3110038015714</v>
      </c>
      <c r="BM65" s="37">
        <f t="shared" ca="1" si="14"/>
        <v>5065.502415327619</v>
      </c>
      <c r="BN65" s="19">
        <f t="shared" ca="1" si="40"/>
        <v>240375.76313645634</v>
      </c>
      <c r="BO65" s="16">
        <f t="shared" ca="1" si="41"/>
        <v>0</v>
      </c>
      <c r="BP65" s="26"/>
      <c r="BR65" s="169">
        <f t="shared" ca="1" si="42"/>
        <v>6.5000000000000002E-2</v>
      </c>
      <c r="BS65" s="18">
        <f t="shared" ca="1" si="59"/>
        <v>59</v>
      </c>
      <c r="BT65" s="57">
        <f t="shared" ca="1" si="43"/>
        <v>3743.1914115260479</v>
      </c>
      <c r="BU65" s="57">
        <f t="shared" ca="1" si="15"/>
        <v>1322.3110038015714</v>
      </c>
      <c r="BV65" s="37">
        <f t="shared" ca="1" si="16"/>
        <v>5065.502415327619</v>
      </c>
      <c r="BW65" s="19">
        <f t="shared" ca="1" si="44"/>
        <v>240375.76313645634</v>
      </c>
      <c r="BX65" s="16">
        <f t="shared" ca="1" si="45"/>
        <v>0</v>
      </c>
      <c r="CA65" s="169">
        <f t="shared" ca="1" si="46"/>
        <v>6.5000000000000002E-2</v>
      </c>
      <c r="CB65" s="18">
        <f t="shared" ca="1" si="60"/>
        <v>59</v>
      </c>
      <c r="CC65" s="57">
        <f t="shared" ca="1" si="47"/>
        <v>3743.1914115260479</v>
      </c>
      <c r="CD65" s="57">
        <f t="shared" ca="1" si="17"/>
        <v>1322.3110038015714</v>
      </c>
      <c r="CE65" s="37">
        <f t="shared" ca="1" si="18"/>
        <v>5065.502415327619</v>
      </c>
      <c r="CF65" s="19">
        <f t="shared" ca="1" si="48"/>
        <v>240375.76313645634</v>
      </c>
      <c r="CG65" s="16">
        <f t="shared" ca="1" si="49"/>
        <v>0</v>
      </c>
    </row>
    <row r="66" spans="5:85" x14ac:dyDescent="0.3">
      <c r="E66" s="38"/>
      <c r="F66" s="38"/>
      <c r="G66" s="38"/>
      <c r="H66" s="27">
        <f t="shared" ca="1" si="50"/>
        <v>60</v>
      </c>
      <c r="I66" s="28">
        <f t="shared" ca="1" si="19"/>
        <v>879.55801445276359</v>
      </c>
      <c r="J66" s="28">
        <f t="shared" ca="1" si="0"/>
        <v>152.80196713126963</v>
      </c>
      <c r="K66" s="29">
        <f t="shared" ca="1" si="1"/>
        <v>1032.3599815840332</v>
      </c>
      <c r="L66" s="28">
        <f t="shared" ca="1" si="20"/>
        <v>51509.687859125399</v>
      </c>
      <c r="M66" s="54"/>
      <c r="N66" s="54"/>
      <c r="P66" s="169">
        <f t="shared" ca="1" si="21"/>
        <v>6.5000000000000002E-2</v>
      </c>
      <c r="Q66" s="18">
        <f t="shared" ca="1" si="51"/>
        <v>60</v>
      </c>
      <c r="R66" s="57">
        <f t="shared" ca="1" si="22"/>
        <v>3763.4670316718139</v>
      </c>
      <c r="S66" s="57">
        <f t="shared" ca="1" si="2"/>
        <v>1302.0353836558052</v>
      </c>
      <c r="T66" s="37">
        <f t="shared" ca="1" si="3"/>
        <v>5065.502415327619</v>
      </c>
      <c r="U66" s="19">
        <f t="shared" ca="1" si="52"/>
        <v>236612.29610478453</v>
      </c>
      <c r="V66" s="16">
        <f t="shared" ca="1" si="61"/>
        <v>4033.1424337435856</v>
      </c>
      <c r="W66" s="26"/>
      <c r="Y66" s="169">
        <f t="shared" ca="1" si="24"/>
        <v>6.5000000000000002E-2</v>
      </c>
      <c r="Z66" s="18">
        <f t="shared" ca="1" si="53"/>
        <v>60</v>
      </c>
      <c r="AA66" s="57">
        <f t="shared" ca="1" si="25"/>
        <v>3763.4670316718139</v>
      </c>
      <c r="AB66" s="57">
        <f t="shared" ca="1" si="62"/>
        <v>1302.0353836558052</v>
      </c>
      <c r="AC66" s="37">
        <f t="shared" ca="1" si="5"/>
        <v>5065.502415327619</v>
      </c>
      <c r="AD66" s="19">
        <f t="shared" ca="1" si="54"/>
        <v>236612.29610478453</v>
      </c>
      <c r="AE66" s="16">
        <f t="shared" ca="1" si="26"/>
        <v>0</v>
      </c>
      <c r="AF66" s="26"/>
      <c r="AH66" s="169">
        <f t="shared" ca="1" si="27"/>
        <v>6.5000000000000002E-2</v>
      </c>
      <c r="AI66" s="18">
        <f t="shared" ca="1" si="55"/>
        <v>60</v>
      </c>
      <c r="AJ66" s="57">
        <f t="shared" ca="1" si="28"/>
        <v>3763.4670316718139</v>
      </c>
      <c r="AK66" s="57">
        <f t="shared" ca="1" si="6"/>
        <v>1302.0353836558052</v>
      </c>
      <c r="AL66" s="37">
        <f t="shared" ca="1" si="7"/>
        <v>5065.502415327619</v>
      </c>
      <c r="AM66" s="19">
        <f t="shared" ca="1" si="29"/>
        <v>236612.29610478453</v>
      </c>
      <c r="AN66" s="16">
        <f t="shared" ca="1" si="30"/>
        <v>0</v>
      </c>
      <c r="AO66" s="26"/>
      <c r="AQ66" s="169">
        <f t="shared" ca="1" si="8"/>
        <v>6.5000000000000002E-2</v>
      </c>
      <c r="AR66" s="18">
        <f t="shared" ca="1" si="56"/>
        <v>60</v>
      </c>
      <c r="AS66" s="57">
        <f t="shared" ca="1" si="31"/>
        <v>3763.4670316718139</v>
      </c>
      <c r="AT66" s="57">
        <f t="shared" ca="1" si="9"/>
        <v>1302.0353836558052</v>
      </c>
      <c r="AU66" s="37">
        <f t="shared" ca="1" si="10"/>
        <v>5065.502415327619</v>
      </c>
      <c r="AV66" s="19">
        <f t="shared" ca="1" si="32"/>
        <v>236612.29610478453</v>
      </c>
      <c r="AW66" s="16">
        <f t="shared" ca="1" si="33"/>
        <v>0</v>
      </c>
      <c r="AX66" s="26"/>
      <c r="AZ66" s="169">
        <f t="shared" ca="1" si="34"/>
        <v>6.5000000000000002E-2</v>
      </c>
      <c r="BA66" s="18">
        <f t="shared" ca="1" si="57"/>
        <v>60</v>
      </c>
      <c r="BB66" s="57">
        <f t="shared" ca="1" si="35"/>
        <v>3763.4670316718139</v>
      </c>
      <c r="BC66" s="57">
        <f t="shared" ca="1" si="11"/>
        <v>1302.0353836558052</v>
      </c>
      <c r="BD66" s="37">
        <f t="shared" ca="1" si="12"/>
        <v>5065.502415327619</v>
      </c>
      <c r="BE66" s="19">
        <f t="shared" ca="1" si="36"/>
        <v>236612.29610478453</v>
      </c>
      <c r="BF66" s="16">
        <f t="shared" ca="1" si="37"/>
        <v>0</v>
      </c>
      <c r="BG66" s="26"/>
      <c r="BI66" s="169">
        <f t="shared" ca="1" si="38"/>
        <v>6.5000000000000002E-2</v>
      </c>
      <c r="BJ66" s="18">
        <f t="shared" ca="1" si="58"/>
        <v>60</v>
      </c>
      <c r="BK66" s="57">
        <f t="shared" ca="1" si="39"/>
        <v>3763.4670316718139</v>
      </c>
      <c r="BL66" s="57">
        <f t="shared" ca="1" si="13"/>
        <v>1302.0353836558052</v>
      </c>
      <c r="BM66" s="37">
        <f t="shared" ca="1" si="14"/>
        <v>5065.502415327619</v>
      </c>
      <c r="BN66" s="19">
        <f t="shared" ca="1" si="40"/>
        <v>236612.29610478453</v>
      </c>
      <c r="BO66" s="16">
        <f t="shared" ca="1" si="41"/>
        <v>0</v>
      </c>
      <c r="BP66" s="26"/>
      <c r="BR66" s="169">
        <f t="shared" ca="1" si="42"/>
        <v>6.5000000000000002E-2</v>
      </c>
      <c r="BS66" s="18">
        <f t="shared" ca="1" si="59"/>
        <v>60</v>
      </c>
      <c r="BT66" s="57">
        <f t="shared" ca="1" si="43"/>
        <v>3763.4670316718139</v>
      </c>
      <c r="BU66" s="57">
        <f t="shared" ca="1" si="15"/>
        <v>1302.0353836558052</v>
      </c>
      <c r="BV66" s="37">
        <f t="shared" ca="1" si="16"/>
        <v>5065.502415327619</v>
      </c>
      <c r="BW66" s="19">
        <f t="shared" ca="1" si="44"/>
        <v>236612.29610478453</v>
      </c>
      <c r="BX66" s="16">
        <f t="shared" ca="1" si="45"/>
        <v>0</v>
      </c>
      <c r="CA66" s="169">
        <f t="shared" ca="1" si="46"/>
        <v>6.5000000000000002E-2</v>
      </c>
      <c r="CB66" s="18">
        <f t="shared" ca="1" si="60"/>
        <v>60</v>
      </c>
      <c r="CC66" s="57">
        <f t="shared" ca="1" si="47"/>
        <v>3763.4670316718139</v>
      </c>
      <c r="CD66" s="57">
        <f t="shared" ca="1" si="17"/>
        <v>1302.0353836558052</v>
      </c>
      <c r="CE66" s="37">
        <f t="shared" ca="1" si="18"/>
        <v>5065.502415327619</v>
      </c>
      <c r="CF66" s="19">
        <f t="shared" ca="1" si="48"/>
        <v>236612.29610478453</v>
      </c>
      <c r="CG66" s="16">
        <f t="shared" ca="1" si="49"/>
        <v>0</v>
      </c>
    </row>
    <row r="67" spans="5:85" x14ac:dyDescent="0.3">
      <c r="E67" s="38"/>
      <c r="F67" s="38"/>
      <c r="G67" s="38"/>
      <c r="H67" s="27">
        <f t="shared" ca="1" si="50"/>
        <v>61</v>
      </c>
      <c r="I67" s="28">
        <f t="shared" ca="1" si="19"/>
        <v>882.12339199491748</v>
      </c>
      <c r="J67" s="28">
        <f t="shared" ca="1" si="0"/>
        <v>150.23658958911577</v>
      </c>
      <c r="K67" s="29">
        <f t="shared" ca="1" si="1"/>
        <v>1032.3599815840332</v>
      </c>
      <c r="L67" s="28">
        <f t="shared" ca="1" si="20"/>
        <v>50627.564467130484</v>
      </c>
      <c r="M67" s="54"/>
      <c r="N67" s="54"/>
      <c r="P67" s="169">
        <f t="shared" ca="1" si="21"/>
        <v>5.11E-2</v>
      </c>
      <c r="Q67" s="18">
        <f t="shared" ca="1" si="51"/>
        <v>61</v>
      </c>
      <c r="R67" s="57">
        <f t="shared" ca="1" si="22"/>
        <v>3906.4947135409138</v>
      </c>
      <c r="S67" s="57">
        <f t="shared" ca="1" si="2"/>
        <v>1007.5740275795406</v>
      </c>
      <c r="T67" s="37">
        <f t="shared" ca="1" si="3"/>
        <v>4914.0687411204544</v>
      </c>
      <c r="U67" s="19">
        <f t="shared" ca="1" si="52"/>
        <v>232705.80139124361</v>
      </c>
      <c r="V67" s="16">
        <f t="shared" ca="1" si="61"/>
        <v>3881.708759536421</v>
      </c>
      <c r="W67" s="26"/>
      <c r="Y67" s="169">
        <f t="shared" ca="1" si="24"/>
        <v>9.11E-2</v>
      </c>
      <c r="Z67" s="18">
        <f t="shared" ca="1" si="53"/>
        <v>61</v>
      </c>
      <c r="AA67" s="57">
        <f t="shared" ca="1" si="25"/>
        <v>3561.1440599826983</v>
      </c>
      <c r="AB67" s="57">
        <f t="shared" ca="1" si="62"/>
        <v>1796.2816812621561</v>
      </c>
      <c r="AC67" s="37">
        <f t="shared" ca="1" si="5"/>
        <v>5357.4257412448542</v>
      </c>
      <c r="AD67" s="19">
        <f t="shared" ca="1" si="54"/>
        <v>233051.15204480183</v>
      </c>
      <c r="AE67" s="16">
        <f t="shared" ca="1" si="26"/>
        <v>443.35700012439975</v>
      </c>
      <c r="AF67" s="26"/>
      <c r="AH67" s="169">
        <f t="shared" ca="1" si="27"/>
        <v>5.21E-2</v>
      </c>
      <c r="AI67" s="18">
        <f t="shared" ca="1" si="55"/>
        <v>61</v>
      </c>
      <c r="AJ67" s="57">
        <f t="shared" ca="1" si="28"/>
        <v>3897.5774433220586</v>
      </c>
      <c r="AK67" s="57">
        <f t="shared" ca="1" si="6"/>
        <v>1027.2917189216062</v>
      </c>
      <c r="AL67" s="37">
        <f t="shared" ca="1" si="7"/>
        <v>4924.8691622436645</v>
      </c>
      <c r="AM67" s="19">
        <f t="shared" ca="1" si="29"/>
        <v>232714.71866146248</v>
      </c>
      <c r="AN67" s="16">
        <f t="shared" ca="1" si="30"/>
        <v>10.800421123210072</v>
      </c>
      <c r="AO67" s="26"/>
      <c r="AQ67" s="169">
        <f t="shared" ca="1" si="8"/>
        <v>7.9000000000000001E-2</v>
      </c>
      <c r="AR67" s="18">
        <f t="shared" ca="1" si="56"/>
        <v>61</v>
      </c>
      <c r="AS67" s="57">
        <f t="shared" ca="1" si="31"/>
        <v>3663.1673257435782</v>
      </c>
      <c r="AT67" s="57">
        <f t="shared" ca="1" si="9"/>
        <v>1557.6976160231648</v>
      </c>
      <c r="AU67" s="37">
        <f t="shared" ca="1" si="10"/>
        <v>5220.864941766743</v>
      </c>
      <c r="AV67" s="19">
        <f t="shared" ca="1" si="32"/>
        <v>232949.12877904094</v>
      </c>
      <c r="AW67" s="16">
        <f t="shared" ca="1" si="33"/>
        <v>306.79620064628853</v>
      </c>
      <c r="AX67" s="26"/>
      <c r="AZ67" s="169">
        <f t="shared" ca="1" si="34"/>
        <v>9.9000000000000005E-2</v>
      </c>
      <c r="BA67" s="18">
        <f t="shared" ca="1" si="57"/>
        <v>61</v>
      </c>
      <c r="BB67" s="57">
        <f t="shared" ca="1" si="35"/>
        <v>3495.6701948974273</v>
      </c>
      <c r="BC67" s="57">
        <f t="shared" ca="1" si="11"/>
        <v>1952.0514428644724</v>
      </c>
      <c r="BD67" s="37">
        <f t="shared" ca="1" si="12"/>
        <v>5447.7216377618997</v>
      </c>
      <c r="BE67" s="19">
        <f t="shared" ca="1" si="36"/>
        <v>233116.62590988711</v>
      </c>
      <c r="BF67" s="16">
        <f t="shared" ca="1" si="37"/>
        <v>533.6528966414453</v>
      </c>
      <c r="BG67" s="26"/>
      <c r="BI67" s="169">
        <f t="shared" ca="1" si="38"/>
        <v>0.14900000000000002</v>
      </c>
      <c r="BJ67" s="18">
        <f t="shared" ca="1" si="58"/>
        <v>61</v>
      </c>
      <c r="BK67" s="57">
        <f t="shared" ca="1" si="39"/>
        <v>3101.8399391020557</v>
      </c>
      <c r="BL67" s="57">
        <f t="shared" ca="1" si="13"/>
        <v>2937.9360099677415</v>
      </c>
      <c r="BM67" s="37">
        <f t="shared" ca="1" si="14"/>
        <v>6039.7759490697972</v>
      </c>
      <c r="BN67" s="19">
        <f t="shared" ca="1" si="40"/>
        <v>233510.45616568247</v>
      </c>
      <c r="BO67" s="16">
        <f t="shared" ca="1" si="41"/>
        <v>1125.7072079493428</v>
      </c>
      <c r="BP67" s="26"/>
      <c r="BR67" s="169">
        <f t="shared" ca="1" si="42"/>
        <v>0.19900000000000001</v>
      </c>
      <c r="BS67" s="18">
        <f t="shared" ca="1" si="59"/>
        <v>61</v>
      </c>
      <c r="BT67" s="57">
        <f t="shared" ca="1" si="43"/>
        <v>2742.6969249528888</v>
      </c>
      <c r="BU67" s="57">
        <f t="shared" ca="1" si="15"/>
        <v>3923.8205770710106</v>
      </c>
      <c r="BV67" s="37">
        <f t="shared" ca="1" si="16"/>
        <v>6666.5175020238994</v>
      </c>
      <c r="BW67" s="19">
        <f t="shared" ca="1" si="44"/>
        <v>233869.59917983165</v>
      </c>
      <c r="BX67" s="16">
        <f ca="1">IF(BS67&lt;=$B$10, SUM(BV67,-$T67),"")</f>
        <v>1752.448760903445</v>
      </c>
      <c r="CA67" s="169">
        <f t="shared" ca="1" si="46"/>
        <v>0.1011</v>
      </c>
      <c r="CB67" s="18">
        <f t="shared" ca="1" si="60"/>
        <v>61</v>
      </c>
      <c r="CC67" s="57">
        <f t="shared" ca="1" si="47"/>
        <v>3478.4162376813688</v>
      </c>
      <c r="CD67" s="57">
        <f t="shared" ca="1" si="17"/>
        <v>1993.4585946828097</v>
      </c>
      <c r="CE67" s="37">
        <f t="shared" ca="1" si="18"/>
        <v>5471.8748323641785</v>
      </c>
      <c r="CF67" s="19">
        <f t="shared" ca="1" si="48"/>
        <v>233133.87986710315</v>
      </c>
      <c r="CG67" s="16">
        <f ca="1">IF(CB67&lt;=$B$10, SUM(CE67,-$T67),"")</f>
        <v>557.80609124372404</v>
      </c>
    </row>
    <row r="68" spans="5:85" x14ac:dyDescent="0.3">
      <c r="E68" s="38"/>
      <c r="F68" s="38"/>
      <c r="G68" s="38"/>
      <c r="H68" s="27">
        <f t="shared" ca="1" si="50"/>
        <v>62</v>
      </c>
      <c r="I68" s="28">
        <f t="shared" ca="1" si="19"/>
        <v>884.69625188823602</v>
      </c>
      <c r="J68" s="28">
        <f t="shared" ca="1" si="0"/>
        <v>147.66372969579726</v>
      </c>
      <c r="K68" s="29">
        <f t="shared" ca="1" si="1"/>
        <v>1032.3599815840332</v>
      </c>
      <c r="L68" s="28">
        <f t="shared" ca="1" si="20"/>
        <v>49742.868215242248</v>
      </c>
      <c r="M68" s="54"/>
      <c r="N68" s="54"/>
      <c r="P68" s="169">
        <f t="shared" ca="1" si="21"/>
        <v>5.11E-2</v>
      </c>
      <c r="Q68" s="18">
        <f t="shared" ca="1" si="51"/>
        <v>62</v>
      </c>
      <c r="R68" s="57">
        <f t="shared" ca="1" si="22"/>
        <v>3923.1298701960754</v>
      </c>
      <c r="S68" s="57">
        <f t="shared" ca="1" si="2"/>
        <v>990.93887092437888</v>
      </c>
      <c r="T68" s="37">
        <f t="shared" ca="1" si="3"/>
        <v>4914.0687411204544</v>
      </c>
      <c r="U68" s="19">
        <f t="shared" ca="1" si="52"/>
        <v>228782.67152104754</v>
      </c>
      <c r="V68" s="16">
        <f t="shared" ca="1" si="61"/>
        <v>3881.708759536421</v>
      </c>
      <c r="W68" s="26"/>
      <c r="Y68" s="169">
        <f t="shared" ca="1" si="24"/>
        <v>9.11E-2</v>
      </c>
      <c r="Z68" s="18">
        <f t="shared" ca="1" si="53"/>
        <v>62</v>
      </c>
      <c r="AA68" s="57">
        <f t="shared" ca="1" si="25"/>
        <v>3588.1790786380661</v>
      </c>
      <c r="AB68" s="57">
        <f t="shared" ca="1" si="62"/>
        <v>1769.2466626067874</v>
      </c>
      <c r="AC68" s="37">
        <f t="shared" ca="1" si="5"/>
        <v>5357.4257412448533</v>
      </c>
      <c r="AD68" s="19">
        <f t="shared" ca="1" si="54"/>
        <v>229462.97296616377</v>
      </c>
      <c r="AE68" s="16">
        <f t="shared" ca="1" si="26"/>
        <v>443.35700012439884</v>
      </c>
      <c r="AF68" s="26"/>
      <c r="AH68" s="169">
        <f t="shared" ca="1" si="27"/>
        <v>5.21E-2</v>
      </c>
      <c r="AI68" s="18">
        <f t="shared" ca="1" si="55"/>
        <v>62</v>
      </c>
      <c r="AJ68" s="57">
        <f t="shared" ca="1" si="28"/>
        <v>3914.4994253884825</v>
      </c>
      <c r="AK68" s="57">
        <f t="shared" ca="1" si="6"/>
        <v>1010.3697368551829</v>
      </c>
      <c r="AL68" s="37">
        <f t="shared" ca="1" si="7"/>
        <v>4924.8691622436654</v>
      </c>
      <c r="AM68" s="19">
        <f t="shared" ca="1" si="29"/>
        <v>228800.21923607399</v>
      </c>
      <c r="AN68" s="16">
        <f t="shared" ca="1" si="30"/>
        <v>10.800421123210981</v>
      </c>
      <c r="AO68" s="26"/>
      <c r="AQ68" s="169">
        <f t="shared" ca="1" si="8"/>
        <v>7.9000000000000001E-2</v>
      </c>
      <c r="AR68" s="18">
        <f t="shared" ca="1" si="56"/>
        <v>62</v>
      </c>
      <c r="AS68" s="57">
        <f t="shared" ca="1" si="31"/>
        <v>3687.2831773047237</v>
      </c>
      <c r="AT68" s="57">
        <f t="shared" ca="1" si="9"/>
        <v>1533.5817644620195</v>
      </c>
      <c r="AU68" s="37">
        <f t="shared" ca="1" si="10"/>
        <v>5220.864941766743</v>
      </c>
      <c r="AV68" s="19">
        <f t="shared" ca="1" si="32"/>
        <v>229261.84560173622</v>
      </c>
      <c r="AW68" s="16">
        <f t="shared" ca="1" si="33"/>
        <v>306.79620064628853</v>
      </c>
      <c r="AX68" s="26"/>
      <c r="AZ68" s="169">
        <f t="shared" ca="1" si="34"/>
        <v>9.9000000000000005E-2</v>
      </c>
      <c r="BA68" s="18">
        <f t="shared" ca="1" si="57"/>
        <v>62</v>
      </c>
      <c r="BB68" s="57">
        <f t="shared" ca="1" si="35"/>
        <v>3524.509474005331</v>
      </c>
      <c r="BC68" s="57">
        <f t="shared" ca="1" si="11"/>
        <v>1923.2121637565688</v>
      </c>
      <c r="BD68" s="37">
        <f t="shared" ca="1" si="12"/>
        <v>5447.7216377618997</v>
      </c>
      <c r="BE68" s="19">
        <f t="shared" ca="1" si="36"/>
        <v>229592.11643588179</v>
      </c>
      <c r="BF68" s="16">
        <f t="shared" ca="1" si="37"/>
        <v>533.6528966414453</v>
      </c>
      <c r="BG68" s="26"/>
      <c r="BI68" s="169">
        <f t="shared" ca="1" si="38"/>
        <v>0.14900000000000002</v>
      </c>
      <c r="BJ68" s="18">
        <f t="shared" ca="1" si="58"/>
        <v>62</v>
      </c>
      <c r="BK68" s="57">
        <f t="shared" ca="1" si="39"/>
        <v>3140.3544516792385</v>
      </c>
      <c r="BL68" s="57">
        <f t="shared" ca="1" si="13"/>
        <v>2899.4214973905578</v>
      </c>
      <c r="BM68" s="37">
        <f t="shared" ca="1" si="14"/>
        <v>6039.7759490697963</v>
      </c>
      <c r="BN68" s="19">
        <f t="shared" ca="1" si="40"/>
        <v>230370.10171400322</v>
      </c>
      <c r="BO68" s="16">
        <f t="shared" ca="1" si="41"/>
        <v>1125.7072079493419</v>
      </c>
      <c r="BP68" s="26"/>
      <c r="BR68" s="169">
        <f t="shared" ca="1" si="42"/>
        <v>0.19900000000000001</v>
      </c>
      <c r="BS68" s="18">
        <f t="shared" ca="1" si="59"/>
        <v>62</v>
      </c>
      <c r="BT68" s="57">
        <f t="shared" ca="1" si="43"/>
        <v>2788.1799822916905</v>
      </c>
      <c r="BU68" s="57">
        <f t="shared" ca="1" si="15"/>
        <v>3878.3375197322089</v>
      </c>
      <c r="BV68" s="37">
        <f t="shared" ca="1" si="16"/>
        <v>6666.5175020238994</v>
      </c>
      <c r="BW68" s="19">
        <f t="shared" ca="1" si="44"/>
        <v>231081.41919753997</v>
      </c>
      <c r="BX68" s="16">
        <f t="shared" ca="1" si="45"/>
        <v>1752.448760903445</v>
      </c>
      <c r="CA68" s="169">
        <f t="shared" ca="1" si="46"/>
        <v>0.1011</v>
      </c>
      <c r="CB68" s="18">
        <f t="shared" ca="1" si="60"/>
        <v>62</v>
      </c>
      <c r="CC68" s="57">
        <f t="shared" ca="1" si="47"/>
        <v>3507.7218944838341</v>
      </c>
      <c r="CD68" s="57">
        <f t="shared" ca="1" si="17"/>
        <v>1964.1529378803441</v>
      </c>
      <c r="CE68" s="37">
        <f t="shared" ca="1" si="18"/>
        <v>5471.8748323641785</v>
      </c>
      <c r="CF68" s="19">
        <f t="shared" ca="1" si="48"/>
        <v>229626.15797261932</v>
      </c>
      <c r="CG68" s="16">
        <f t="shared" ref="CG68:CG131" ca="1" si="65">IF(CB68&lt;=$B$10, SUM(CE68,-$T68),"")</f>
        <v>557.80609124372404</v>
      </c>
    </row>
    <row r="69" spans="5:85" x14ac:dyDescent="0.3">
      <c r="E69" s="38"/>
      <c r="F69" s="38"/>
      <c r="G69" s="38"/>
      <c r="H69" s="27">
        <f t="shared" ca="1" si="50"/>
        <v>63</v>
      </c>
      <c r="I69" s="28">
        <f t="shared" ca="1" si="19"/>
        <v>887.27661595624329</v>
      </c>
      <c r="J69" s="28">
        <f t="shared" ca="1" si="0"/>
        <v>145.0833656277899</v>
      </c>
      <c r="K69" s="29">
        <f t="shared" ca="1" si="1"/>
        <v>1032.3599815840332</v>
      </c>
      <c r="L69" s="28">
        <f t="shared" ca="1" si="20"/>
        <v>48855.591599286003</v>
      </c>
      <c r="M69" s="54"/>
      <c r="N69" s="54"/>
      <c r="P69" s="169">
        <f t="shared" ca="1" si="21"/>
        <v>5.11E-2</v>
      </c>
      <c r="Q69" s="18">
        <f t="shared" ca="1" si="51"/>
        <v>63</v>
      </c>
      <c r="R69" s="57">
        <f t="shared" ca="1" si="22"/>
        <v>3939.8358648933272</v>
      </c>
      <c r="S69" s="57">
        <f t="shared" ca="1" si="2"/>
        <v>974.23287622712724</v>
      </c>
      <c r="T69" s="37">
        <f t="shared" ca="1" si="3"/>
        <v>4914.0687411204544</v>
      </c>
      <c r="U69" s="19">
        <f t="shared" ca="1" si="52"/>
        <v>224842.8356561542</v>
      </c>
      <c r="V69" s="16">
        <f t="shared" ca="1" si="61"/>
        <v>3881.708759536421</v>
      </c>
      <c r="W69" s="26"/>
      <c r="Y69" s="169">
        <f t="shared" ca="1" si="24"/>
        <v>9.11E-2</v>
      </c>
      <c r="Z69" s="18">
        <f t="shared" ca="1" si="53"/>
        <v>63</v>
      </c>
      <c r="AA69" s="57">
        <f t="shared" ca="1" si="25"/>
        <v>3615.4193381433952</v>
      </c>
      <c r="AB69" s="57">
        <f t="shared" ca="1" si="62"/>
        <v>1742.0064031014601</v>
      </c>
      <c r="AC69" s="37">
        <f t="shared" ca="1" si="5"/>
        <v>5357.4257412448551</v>
      </c>
      <c r="AD69" s="19">
        <f t="shared" ca="1" si="54"/>
        <v>225847.55362802037</v>
      </c>
      <c r="AE69" s="16">
        <f t="shared" ca="1" si="26"/>
        <v>443.35700012440066</v>
      </c>
      <c r="AF69" s="26"/>
      <c r="AH69" s="169">
        <f t="shared" ca="1" si="27"/>
        <v>5.21E-2</v>
      </c>
      <c r="AI69" s="18">
        <f t="shared" ca="1" si="55"/>
        <v>63</v>
      </c>
      <c r="AJ69" s="57">
        <f t="shared" ca="1" si="28"/>
        <v>3931.4948770603769</v>
      </c>
      <c r="AK69" s="57">
        <f t="shared" ca="1" si="6"/>
        <v>993.37428518328784</v>
      </c>
      <c r="AL69" s="37">
        <f t="shared" ca="1" si="7"/>
        <v>4924.8691622436645</v>
      </c>
      <c r="AM69" s="19">
        <f t="shared" ca="1" si="29"/>
        <v>224868.72435901361</v>
      </c>
      <c r="AN69" s="16">
        <f t="shared" ca="1" si="30"/>
        <v>10.800421123210072</v>
      </c>
      <c r="AO69" s="26"/>
      <c r="AQ69" s="169">
        <f t="shared" ca="1" si="8"/>
        <v>7.9000000000000001E-2</v>
      </c>
      <c r="AR69" s="18">
        <f t="shared" ca="1" si="56"/>
        <v>63</v>
      </c>
      <c r="AS69" s="57">
        <f t="shared" ca="1" si="31"/>
        <v>3711.5577915553131</v>
      </c>
      <c r="AT69" s="57">
        <f t="shared" ca="1" si="9"/>
        <v>1509.3071502114301</v>
      </c>
      <c r="AU69" s="37">
        <f t="shared" ca="1" si="10"/>
        <v>5220.864941766743</v>
      </c>
      <c r="AV69" s="19">
        <f t="shared" ca="1" si="32"/>
        <v>225550.28781018092</v>
      </c>
      <c r="AW69" s="16">
        <f t="shared" ca="1" si="33"/>
        <v>306.79620064628853</v>
      </c>
      <c r="AX69" s="26"/>
      <c r="AZ69" s="169">
        <f t="shared" ca="1" si="34"/>
        <v>9.9000000000000005E-2</v>
      </c>
      <c r="BA69" s="18">
        <f t="shared" ca="1" si="57"/>
        <v>63</v>
      </c>
      <c r="BB69" s="57">
        <f t="shared" ca="1" si="35"/>
        <v>3553.5866771658748</v>
      </c>
      <c r="BC69" s="57">
        <f t="shared" ca="1" si="11"/>
        <v>1894.1349605960249</v>
      </c>
      <c r="BD69" s="37">
        <f t="shared" ca="1" si="12"/>
        <v>5447.7216377618997</v>
      </c>
      <c r="BE69" s="19">
        <f t="shared" ca="1" si="36"/>
        <v>226038.52975871591</v>
      </c>
      <c r="BF69" s="16">
        <f t="shared" ca="1" si="37"/>
        <v>533.6528966414453</v>
      </c>
      <c r="BG69" s="26"/>
      <c r="BI69" s="169">
        <f t="shared" ca="1" si="38"/>
        <v>0.14900000000000002</v>
      </c>
      <c r="BJ69" s="18">
        <f t="shared" ca="1" si="58"/>
        <v>63</v>
      </c>
      <c r="BK69" s="57">
        <f t="shared" ca="1" si="39"/>
        <v>3179.3471861209237</v>
      </c>
      <c r="BL69" s="57">
        <f t="shared" ca="1" si="13"/>
        <v>2860.4287629488736</v>
      </c>
      <c r="BM69" s="37">
        <f t="shared" ca="1" si="14"/>
        <v>6039.7759490697972</v>
      </c>
      <c r="BN69" s="19">
        <f t="shared" ca="1" si="40"/>
        <v>227190.75452788229</v>
      </c>
      <c r="BO69" s="16">
        <f t="shared" ca="1" si="41"/>
        <v>1125.7072079493428</v>
      </c>
      <c r="BP69" s="26"/>
      <c r="BR69" s="169">
        <f t="shared" ca="1" si="42"/>
        <v>0.19900000000000001</v>
      </c>
      <c r="BS69" s="18">
        <f t="shared" ca="1" si="59"/>
        <v>63</v>
      </c>
      <c r="BT69" s="57">
        <f t="shared" ca="1" si="43"/>
        <v>2834.4173003313608</v>
      </c>
      <c r="BU69" s="57">
        <f t="shared" ca="1" si="15"/>
        <v>3832.1002016925386</v>
      </c>
      <c r="BV69" s="37">
        <f t="shared" ca="1" si="16"/>
        <v>6666.5175020238994</v>
      </c>
      <c r="BW69" s="19">
        <f t="shared" ca="1" si="44"/>
        <v>228247.00189720863</v>
      </c>
      <c r="BX69" s="16">
        <f t="shared" ca="1" si="45"/>
        <v>1752.448760903445</v>
      </c>
      <c r="CA69" s="169">
        <f t="shared" ca="1" si="46"/>
        <v>0.1011</v>
      </c>
      <c r="CB69" s="18">
        <f t="shared" ca="1" si="60"/>
        <v>63</v>
      </c>
      <c r="CC69" s="57">
        <f t="shared" ca="1" si="47"/>
        <v>3537.2744514448605</v>
      </c>
      <c r="CD69" s="57">
        <f t="shared" ca="1" si="17"/>
        <v>1934.6003809193178</v>
      </c>
      <c r="CE69" s="37">
        <f t="shared" ca="1" si="18"/>
        <v>5471.8748323641785</v>
      </c>
      <c r="CF69" s="19">
        <f t="shared" ca="1" si="48"/>
        <v>226088.88352117446</v>
      </c>
      <c r="CG69" s="16">
        <f t="shared" ca="1" si="65"/>
        <v>557.80609124372404</v>
      </c>
    </row>
    <row r="70" spans="5:85" x14ac:dyDescent="0.3">
      <c r="E70" s="38"/>
      <c r="F70" s="38"/>
      <c r="G70" s="38"/>
      <c r="H70" s="27">
        <f t="shared" ca="1" si="50"/>
        <v>64</v>
      </c>
      <c r="I70" s="28">
        <f t="shared" ca="1" si="19"/>
        <v>889.86450608611574</v>
      </c>
      <c r="J70" s="28">
        <f t="shared" ca="1" si="0"/>
        <v>142.49547549791751</v>
      </c>
      <c r="K70" s="29">
        <f t="shared" ca="1" si="1"/>
        <v>1032.3599815840332</v>
      </c>
      <c r="L70" s="28">
        <f t="shared" ca="1" si="20"/>
        <v>47965.727093199886</v>
      </c>
      <c r="M70" s="54"/>
      <c r="N70" s="54"/>
      <c r="P70" s="169">
        <f t="shared" ca="1" si="21"/>
        <v>5.11E-2</v>
      </c>
      <c r="Q70" s="18">
        <f t="shared" ca="1" si="51"/>
        <v>64</v>
      </c>
      <c r="R70" s="57">
        <f t="shared" ca="1" si="22"/>
        <v>3956.6129992846636</v>
      </c>
      <c r="S70" s="57">
        <f t="shared" ca="1" si="2"/>
        <v>957.45574183578981</v>
      </c>
      <c r="T70" s="37">
        <f t="shared" ca="1" si="3"/>
        <v>4914.0687411204535</v>
      </c>
      <c r="U70" s="19">
        <f t="shared" ca="1" si="52"/>
        <v>220886.22265686953</v>
      </c>
      <c r="V70" s="16">
        <f t="shared" ca="1" si="61"/>
        <v>3881.7087595364201</v>
      </c>
      <c r="W70" s="26"/>
      <c r="Y70" s="169">
        <f t="shared" ca="1" si="24"/>
        <v>9.11E-2</v>
      </c>
      <c r="Z70" s="18">
        <f t="shared" ca="1" si="53"/>
        <v>64</v>
      </c>
      <c r="AA70" s="57">
        <f t="shared" ca="1" si="25"/>
        <v>3642.8663966187987</v>
      </c>
      <c r="AB70" s="57">
        <f t="shared" ca="1" si="62"/>
        <v>1714.5593446260548</v>
      </c>
      <c r="AC70" s="37">
        <f t="shared" ca="1" si="5"/>
        <v>5357.4257412448533</v>
      </c>
      <c r="AD70" s="19">
        <f t="shared" ca="1" si="54"/>
        <v>222204.68723140156</v>
      </c>
      <c r="AE70" s="16">
        <f t="shared" ca="1" si="26"/>
        <v>443.35700012439975</v>
      </c>
      <c r="AF70" s="26"/>
      <c r="AH70" s="169">
        <f t="shared" ca="1" si="27"/>
        <v>5.21E-2</v>
      </c>
      <c r="AI70" s="18">
        <f t="shared" ca="1" si="55"/>
        <v>64</v>
      </c>
      <c r="AJ70" s="57">
        <f t="shared" ca="1" si="28"/>
        <v>3948.5641173182803</v>
      </c>
      <c r="AK70" s="57">
        <f t="shared" ca="1" si="6"/>
        <v>976.30504492538398</v>
      </c>
      <c r="AL70" s="37">
        <f t="shared" ca="1" si="7"/>
        <v>4924.8691622436645</v>
      </c>
      <c r="AM70" s="19">
        <f t="shared" ca="1" si="29"/>
        <v>220920.16024169532</v>
      </c>
      <c r="AN70" s="16">
        <f t="shared" ca="1" si="30"/>
        <v>10.800421123210981</v>
      </c>
      <c r="AO70" s="26"/>
      <c r="AQ70" s="169">
        <f t="shared" ca="1" si="8"/>
        <v>7.9000000000000001E-2</v>
      </c>
      <c r="AR70" s="18">
        <f t="shared" ca="1" si="56"/>
        <v>64</v>
      </c>
      <c r="AS70" s="57">
        <f t="shared" ca="1" si="31"/>
        <v>3735.9922136830519</v>
      </c>
      <c r="AT70" s="57">
        <f t="shared" ca="1" si="9"/>
        <v>1484.8727280836911</v>
      </c>
      <c r="AU70" s="37">
        <f t="shared" ca="1" si="10"/>
        <v>5220.864941766743</v>
      </c>
      <c r="AV70" s="19">
        <f t="shared" ca="1" si="32"/>
        <v>221814.29559649786</v>
      </c>
      <c r="AW70" s="16">
        <f t="shared" ca="1" si="33"/>
        <v>306.79620064628944</v>
      </c>
      <c r="AX70" s="26"/>
      <c r="AZ70" s="169">
        <f t="shared" ca="1" si="34"/>
        <v>9.9000000000000005E-2</v>
      </c>
      <c r="BA70" s="18">
        <f t="shared" ca="1" si="57"/>
        <v>64</v>
      </c>
      <c r="BB70" s="57">
        <f t="shared" ca="1" si="35"/>
        <v>3582.9037672524942</v>
      </c>
      <c r="BC70" s="57">
        <f t="shared" ca="1" si="11"/>
        <v>1864.8178705094065</v>
      </c>
      <c r="BD70" s="37">
        <f t="shared" ca="1" si="12"/>
        <v>5447.7216377619006</v>
      </c>
      <c r="BE70" s="19">
        <f t="shared" ca="1" si="36"/>
        <v>222455.62599146343</v>
      </c>
      <c r="BF70" s="16">
        <f t="shared" ca="1" si="37"/>
        <v>533.65289664144711</v>
      </c>
      <c r="BG70" s="26"/>
      <c r="BI70" s="169">
        <f t="shared" ca="1" si="38"/>
        <v>0.14900000000000002</v>
      </c>
      <c r="BJ70" s="18">
        <f t="shared" ca="1" si="58"/>
        <v>64</v>
      </c>
      <c r="BK70" s="57">
        <f t="shared" ca="1" si="39"/>
        <v>3218.8240803485919</v>
      </c>
      <c r="BL70" s="57">
        <f t="shared" ca="1" si="13"/>
        <v>2820.9518687212053</v>
      </c>
      <c r="BM70" s="37">
        <f t="shared" ca="1" si="14"/>
        <v>6039.7759490697972</v>
      </c>
      <c r="BN70" s="19">
        <f t="shared" ca="1" si="40"/>
        <v>223971.9304475337</v>
      </c>
      <c r="BO70" s="16">
        <f t="shared" ca="1" si="41"/>
        <v>1125.7072079493437</v>
      </c>
      <c r="BP70" s="26"/>
      <c r="BR70" s="169">
        <f t="shared" ca="1" si="42"/>
        <v>0.19900000000000001</v>
      </c>
      <c r="BS70" s="18">
        <f t="shared" ca="1" si="59"/>
        <v>64</v>
      </c>
      <c r="BT70" s="57">
        <f t="shared" ca="1" si="43"/>
        <v>2881.4213872285236</v>
      </c>
      <c r="BU70" s="57">
        <f t="shared" ca="1" si="15"/>
        <v>3785.0961147953767</v>
      </c>
      <c r="BV70" s="37">
        <f t="shared" ca="1" si="16"/>
        <v>6666.5175020239003</v>
      </c>
      <c r="BW70" s="19">
        <f t="shared" ca="1" si="44"/>
        <v>225365.58050998009</v>
      </c>
      <c r="BX70" s="16">
        <f t="shared" ca="1" si="45"/>
        <v>1752.4487609034468</v>
      </c>
      <c r="CA70" s="169">
        <f t="shared" ca="1" si="46"/>
        <v>0.1011</v>
      </c>
      <c r="CB70" s="18">
        <f t="shared" ca="1" si="60"/>
        <v>64</v>
      </c>
      <c r="CC70" s="57">
        <f t="shared" ca="1" si="47"/>
        <v>3567.0759886982828</v>
      </c>
      <c r="CD70" s="57">
        <f t="shared" ca="1" si="17"/>
        <v>1904.7988436658948</v>
      </c>
      <c r="CE70" s="37">
        <f t="shared" ca="1" si="18"/>
        <v>5471.8748323641776</v>
      </c>
      <c r="CF70" s="19">
        <f t="shared" ca="1" si="48"/>
        <v>222521.80753247617</v>
      </c>
      <c r="CG70" s="16">
        <f t="shared" ca="1" si="65"/>
        <v>557.80609124372404</v>
      </c>
    </row>
    <row r="71" spans="5:85" x14ac:dyDescent="0.3">
      <c r="E71" s="38"/>
      <c r="F71" s="38"/>
      <c r="G71" s="38"/>
      <c r="H71" s="27">
        <f t="shared" ca="1" si="50"/>
        <v>65</v>
      </c>
      <c r="I71" s="28">
        <f t="shared" ca="1" si="19"/>
        <v>892.4599442288669</v>
      </c>
      <c r="J71" s="28">
        <f t="shared" ref="J71:J134" ca="1" si="66">IF(H71&lt;=$B$10,$B$15/360*30*L70,"")</f>
        <v>139.90003735516635</v>
      </c>
      <c r="K71" s="29">
        <f t="shared" ref="K71:K134" ca="1" si="67">IF(H71&lt;=$B$10,-PMT($B$15/12,$B$10,$L$6,0),"")</f>
        <v>1032.3599815840332</v>
      </c>
      <c r="L71" s="28">
        <f t="shared" ca="1" si="20"/>
        <v>47073.267148971019</v>
      </c>
      <c r="M71" s="54"/>
      <c r="N71" s="54"/>
      <c r="P71" s="169">
        <f t="shared" ca="1" si="21"/>
        <v>5.11E-2</v>
      </c>
      <c r="Q71" s="18">
        <f t="shared" ca="1" si="51"/>
        <v>65</v>
      </c>
      <c r="R71" s="57">
        <f t="shared" ca="1" si="22"/>
        <v>3973.4615763066186</v>
      </c>
      <c r="S71" s="57">
        <f t="shared" ref="S71:S134" ca="1" si="68">IF(Q71&lt;=$B$10,P71/360*30*U70,"")</f>
        <v>940.60716481383599</v>
      </c>
      <c r="T71" s="37">
        <f t="shared" ref="T71:T134" ca="1" si="69">IF(Q71&lt;=$B$10,(-PMT(P71/12,$B$10-Q70,U70,0)),"")</f>
        <v>4914.0687411204544</v>
      </c>
      <c r="U71" s="19">
        <f t="shared" ca="1" si="52"/>
        <v>216912.76108056292</v>
      </c>
      <c r="V71" s="16">
        <f t="shared" ca="1" si="61"/>
        <v>3881.708759536421</v>
      </c>
      <c r="W71" s="26"/>
      <c r="Y71" s="169">
        <f t="shared" ca="1" si="24"/>
        <v>9.11E-2</v>
      </c>
      <c r="Z71" s="18">
        <f t="shared" ca="1" si="53"/>
        <v>65</v>
      </c>
      <c r="AA71" s="57">
        <f t="shared" ca="1" si="25"/>
        <v>3670.5218240131308</v>
      </c>
      <c r="AB71" s="57">
        <f t="shared" ca="1" si="62"/>
        <v>1686.9039172317237</v>
      </c>
      <c r="AC71" s="37">
        <f t="shared" ref="AC71:AC134" ca="1" si="70">IF(Z71&lt;=$B$10,(-PMT(Y71/12,$B$10-Z70,AD70,0)),"")</f>
        <v>5357.4257412448542</v>
      </c>
      <c r="AD71" s="19">
        <f t="shared" ca="1" si="54"/>
        <v>218534.16540738844</v>
      </c>
      <c r="AE71" s="16">
        <f t="shared" ca="1" si="26"/>
        <v>443.35700012439975</v>
      </c>
      <c r="AF71" s="26"/>
      <c r="AH71" s="169">
        <f t="shared" ca="1" si="27"/>
        <v>5.21E-2</v>
      </c>
      <c r="AI71" s="18">
        <f t="shared" ca="1" si="55"/>
        <v>65</v>
      </c>
      <c r="AJ71" s="57">
        <f t="shared" ca="1" si="28"/>
        <v>3965.7074665276382</v>
      </c>
      <c r="AK71" s="57">
        <f t="shared" ref="AK71:AK134" ca="1" si="71">IF(AI71&lt;=$B$10,AH71/360*30*AM70,"")</f>
        <v>959.16169571602711</v>
      </c>
      <c r="AL71" s="37">
        <f t="shared" ref="AL71:AL134" ca="1" si="72">IF(AI71&lt;=$B$10,(-PMT(AH71/12,$B$10-AI70,AM70,0)),"")</f>
        <v>4924.8691622436654</v>
      </c>
      <c r="AM71" s="19">
        <f t="shared" ca="1" si="29"/>
        <v>216954.45277516768</v>
      </c>
      <c r="AN71" s="16">
        <f t="shared" ca="1" si="30"/>
        <v>10.800421123210981</v>
      </c>
      <c r="AO71" s="26"/>
      <c r="AQ71" s="169">
        <f t="shared" ca="1" si="8"/>
        <v>7.9000000000000001E-2</v>
      </c>
      <c r="AR71" s="18">
        <f t="shared" ca="1" si="56"/>
        <v>65</v>
      </c>
      <c r="AS71" s="57">
        <f t="shared" ca="1" si="31"/>
        <v>3760.5874957564647</v>
      </c>
      <c r="AT71" s="57">
        <f t="shared" ref="AT71:AT134" ca="1" si="73">IF(AR71&lt;=$B$10,AQ71/360*30*AV70,"")</f>
        <v>1460.2774460102776</v>
      </c>
      <c r="AU71" s="37">
        <f t="shared" ref="AU71:AU134" ca="1" si="74">IF(AR71&lt;=$B$10,(-PMT(AQ71/12,$B$10-AR70,AV70,0)),"")</f>
        <v>5220.864941766742</v>
      </c>
      <c r="AV71" s="19">
        <f t="shared" ca="1" si="32"/>
        <v>218053.70810074141</v>
      </c>
      <c r="AW71" s="16">
        <f t="shared" ca="1" si="33"/>
        <v>306.79620064628762</v>
      </c>
      <c r="AX71" s="26"/>
      <c r="AZ71" s="169">
        <f t="shared" ca="1" si="34"/>
        <v>9.9000000000000005E-2</v>
      </c>
      <c r="BA71" s="18">
        <f t="shared" ca="1" si="57"/>
        <v>65</v>
      </c>
      <c r="BB71" s="57">
        <f t="shared" ca="1" si="35"/>
        <v>3612.4627233323281</v>
      </c>
      <c r="BC71" s="57">
        <f t="shared" ref="BC71:BC134" ca="1" si="75">IF(BA71&lt;=$B$10,AZ71/360*30*BE70,"")</f>
        <v>1835.2589144295735</v>
      </c>
      <c r="BD71" s="37">
        <f t="shared" ref="BD71:BD134" ca="1" si="76">IF(BA71&lt;=$B$10,(-PMT(AZ71/12,$B$10-BA70,BE70,0)),"")</f>
        <v>5447.7216377619015</v>
      </c>
      <c r="BE71" s="19">
        <f t="shared" ca="1" si="36"/>
        <v>218843.16326813109</v>
      </c>
      <c r="BF71" s="16">
        <f t="shared" ca="1" si="37"/>
        <v>533.65289664144711</v>
      </c>
      <c r="BG71" s="26"/>
      <c r="BI71" s="169">
        <f t="shared" ca="1" si="38"/>
        <v>0.14900000000000002</v>
      </c>
      <c r="BJ71" s="18">
        <f t="shared" ca="1" si="58"/>
        <v>65</v>
      </c>
      <c r="BK71" s="57">
        <f t="shared" ca="1" si="39"/>
        <v>3258.7911460129203</v>
      </c>
      <c r="BL71" s="57">
        <f t="shared" ref="BL71:BL134" ca="1" si="77">IF(BJ71&lt;=$B$10,BI71/360*30*BN70,"")</f>
        <v>2780.9848030568769</v>
      </c>
      <c r="BM71" s="37">
        <f t="shared" ref="BM71:BM134" ca="1" si="78">IF(BJ71&lt;=$B$10,(-PMT(BI71/12,$B$10-BJ70,BN70,0)),"")</f>
        <v>6039.7759490697972</v>
      </c>
      <c r="BN71" s="19">
        <f t="shared" ca="1" si="40"/>
        <v>220713.13930152077</v>
      </c>
      <c r="BO71" s="16">
        <f t="shared" ca="1" si="41"/>
        <v>1125.7072079493428</v>
      </c>
      <c r="BP71" s="26"/>
      <c r="BR71" s="169">
        <f t="shared" ca="1" si="42"/>
        <v>0.19900000000000001</v>
      </c>
      <c r="BS71" s="18">
        <f t="shared" ca="1" si="59"/>
        <v>65</v>
      </c>
      <c r="BT71" s="57">
        <f t="shared" ca="1" si="43"/>
        <v>2929.2049585667291</v>
      </c>
      <c r="BU71" s="57">
        <f t="shared" ref="BU71:BU134" ca="1" si="79">IF(BS71&lt;=$B$10,BR71/360*30*BW70,"")</f>
        <v>3737.3125434571702</v>
      </c>
      <c r="BV71" s="37">
        <f t="shared" ref="BV71:BV134" ca="1" si="80">IF(BS71&lt;=$B$10,(-PMT(BR71/12,$B$10-BS70,BW70,0)),"")</f>
        <v>6666.5175020238994</v>
      </c>
      <c r="BW71" s="19">
        <f t="shared" ca="1" si="44"/>
        <v>222436.37555141337</v>
      </c>
      <c r="BX71" s="16">
        <f t="shared" ca="1" si="45"/>
        <v>1752.448760903445</v>
      </c>
      <c r="CA71" s="169">
        <f t="shared" ca="1" si="46"/>
        <v>0.1011</v>
      </c>
      <c r="CB71" s="18">
        <f t="shared" ca="1" si="60"/>
        <v>65</v>
      </c>
      <c r="CC71" s="57">
        <f t="shared" ca="1" si="47"/>
        <v>3597.1286039030665</v>
      </c>
      <c r="CD71" s="57">
        <f t="shared" ref="CD71:CD134" ca="1" si="81">IF(CB71&lt;=$B$10,CA71/360*30*CF70,"")</f>
        <v>1874.7462284611117</v>
      </c>
      <c r="CE71" s="37">
        <f t="shared" ref="CE71:CE134" ca="1" si="82">IF(CB71&lt;=$B$10,(-PMT(CA71/12,$B$10-CB70,CF70,0)),"")</f>
        <v>5471.8748323641785</v>
      </c>
      <c r="CF71" s="19">
        <f t="shared" ca="1" si="48"/>
        <v>218924.67892857312</v>
      </c>
      <c r="CG71" s="16">
        <f t="shared" ca="1" si="65"/>
        <v>557.80609124372404</v>
      </c>
    </row>
    <row r="72" spans="5:85" x14ac:dyDescent="0.3">
      <c r="E72" s="38"/>
      <c r="F72" s="38"/>
      <c r="G72" s="38"/>
      <c r="H72" s="27">
        <f t="shared" ca="1" si="50"/>
        <v>66</v>
      </c>
      <c r="I72" s="28">
        <f t="shared" ref="I72:I135" ca="1" si="83">IF(H72&lt;=$B$10,K72-J72,"")</f>
        <v>895.06295239953442</v>
      </c>
      <c r="J72" s="28">
        <f t="shared" ca="1" si="66"/>
        <v>137.29702918449883</v>
      </c>
      <c r="K72" s="29">
        <f t="shared" ca="1" si="67"/>
        <v>1032.3599815840332</v>
      </c>
      <c r="L72" s="28">
        <f t="shared" ref="L72:L135" ca="1" si="84">IF(H72&lt;=$B$10,L71-I72,"")</f>
        <v>46178.204196571482</v>
      </c>
      <c r="M72" s="54"/>
      <c r="N72" s="54"/>
      <c r="P72" s="169">
        <f t="shared" ref="P72:P135" ca="1" si="85">IF(Q72&lt;=$B$11,$B$17,IFERROR(IF((Q71+1)&lt;=$B$10,$B$20,""),""))</f>
        <v>5.11E-2</v>
      </c>
      <c r="Q72" s="18">
        <f t="shared" ca="1" si="51"/>
        <v>66</v>
      </c>
      <c r="R72" s="57">
        <f t="shared" ref="R72:R135" ca="1" si="86">IF(Q72&lt;=$B$10,T72-S72,"")</f>
        <v>3990.3819001857241</v>
      </c>
      <c r="S72" s="57">
        <f t="shared" ca="1" si="68"/>
        <v>923.6868409347303</v>
      </c>
      <c r="T72" s="37">
        <f t="shared" ca="1" si="69"/>
        <v>4914.0687411204544</v>
      </c>
      <c r="U72" s="19">
        <f t="shared" ca="1" si="52"/>
        <v>212922.3791803772</v>
      </c>
      <c r="V72" s="16">
        <f t="shared" ca="1" si="61"/>
        <v>3881.708759536421</v>
      </c>
      <c r="W72" s="26"/>
      <c r="Y72" s="169">
        <f t="shared" ref="Y72:Y135" ca="1" si="87">IF(Z72&lt;=$B$11,$B$17,IFERROR(IF((Z71+1)&lt;=$B$10,$B$21,""),""))</f>
        <v>9.11E-2</v>
      </c>
      <c r="Z72" s="18">
        <f t="shared" ca="1" si="53"/>
        <v>66</v>
      </c>
      <c r="AA72" s="57">
        <f t="shared" ref="AA72:AA135" ca="1" si="88">IF(Z72&lt;=$B$10,AC72-AB72,"")</f>
        <v>3698.3872021937623</v>
      </c>
      <c r="AB72" s="57">
        <f t="shared" ca="1" si="62"/>
        <v>1659.0385390510908</v>
      </c>
      <c r="AC72" s="37">
        <f t="shared" ca="1" si="70"/>
        <v>5357.4257412448533</v>
      </c>
      <c r="AD72" s="19">
        <f t="shared" ca="1" si="54"/>
        <v>214835.77820519469</v>
      </c>
      <c r="AE72" s="16">
        <f t="shared" ref="AE72:AE135" ca="1" si="89">IF(Z72&lt;=$B$10, SUM(AC72,-$T72),"")</f>
        <v>443.35700012439884</v>
      </c>
      <c r="AF72" s="26"/>
      <c r="AH72" s="169">
        <f t="shared" ref="AH72:AH135" ca="1" si="90">IF(AI72&lt;=$B$11,$B$17,IFERROR(IF((AI71+1)&lt;=$B$10,$B$22,""),""))</f>
        <v>5.21E-2</v>
      </c>
      <c r="AI72" s="18">
        <f t="shared" ca="1" si="55"/>
        <v>66</v>
      </c>
      <c r="AJ72" s="57">
        <f t="shared" ref="AJ72:AJ135" ca="1" si="91">IF(AI72&lt;=$B$10,AL72-AK72,"")</f>
        <v>3982.9252464448127</v>
      </c>
      <c r="AK72" s="57">
        <f t="shared" ca="1" si="71"/>
        <v>941.94391579885291</v>
      </c>
      <c r="AL72" s="37">
        <f t="shared" ca="1" si="72"/>
        <v>4924.8691622436654</v>
      </c>
      <c r="AM72" s="19">
        <f t="shared" ref="AM72:AM135" ca="1" si="92">IF(AI72&lt;=$B$10,AM71-AJ72,"")</f>
        <v>212971.52752872286</v>
      </c>
      <c r="AN72" s="16">
        <f t="shared" ref="AN72:AN135" ca="1" si="93">IF(AI72&lt;=$B$10, SUM(AL72,-$T72),"")</f>
        <v>10.800421123210981</v>
      </c>
      <c r="AO72" s="26"/>
      <c r="AQ72" s="169">
        <f t="shared" ref="AQ72:AQ135" ca="1" si="94">IF(AR72&lt;=$B$11,$B$17,IFERROR(IF((AR71+1)&lt;=$B$10,$B$23,""),""))</f>
        <v>7.9000000000000001E-2</v>
      </c>
      <c r="AR72" s="18">
        <f t="shared" ca="1" si="56"/>
        <v>66</v>
      </c>
      <c r="AS72" s="57">
        <f t="shared" ref="AS72:AS135" ca="1" si="95">IF(AR72&lt;=$B$10,AU72-AT72,"")</f>
        <v>3785.3446967701952</v>
      </c>
      <c r="AT72" s="57">
        <f t="shared" ca="1" si="73"/>
        <v>1435.5202449965477</v>
      </c>
      <c r="AU72" s="37">
        <f t="shared" ca="1" si="74"/>
        <v>5220.864941766743</v>
      </c>
      <c r="AV72" s="19">
        <f t="shared" ref="AV72:AV135" ca="1" si="96">IF(AR72&lt;=$B$10,AV71-AS72,"")</f>
        <v>214268.36340397122</v>
      </c>
      <c r="AW72" s="16">
        <f t="shared" ref="AW72:AW135" ca="1" si="97">IF(AR72&lt;=$B$10, SUM(AU72,-$T72),"")</f>
        <v>306.79620064628853</v>
      </c>
      <c r="AX72" s="26"/>
      <c r="AZ72" s="169">
        <f t="shared" ref="AZ72:AZ135" ca="1" si="98">IF(BA72&lt;=$B$11,$B$17,IFERROR(IF((BA71+1)&lt;=$B$10,$B$24,""),""))</f>
        <v>9.9000000000000005E-2</v>
      </c>
      <c r="BA72" s="18">
        <f t="shared" ca="1" si="57"/>
        <v>66</v>
      </c>
      <c r="BB72" s="57">
        <f t="shared" ref="BB72:BB135" ca="1" si="99">IF(BA72&lt;=$B$10,BD72-BC72,"")</f>
        <v>3642.2655407998182</v>
      </c>
      <c r="BC72" s="57">
        <f t="shared" ca="1" si="75"/>
        <v>1805.4560969620816</v>
      </c>
      <c r="BD72" s="37">
        <f t="shared" ca="1" si="76"/>
        <v>5447.7216377618997</v>
      </c>
      <c r="BE72" s="19">
        <f t="shared" ref="BE72:BE135" ca="1" si="100">IF(BA72&lt;=$B$10,BE71-BB72,"")</f>
        <v>215200.89772733126</v>
      </c>
      <c r="BF72" s="16">
        <f t="shared" ref="BF72:BF135" ca="1" si="101">IF(BA72&lt;=$B$10, SUM(BD72,-$T72),"")</f>
        <v>533.6528966414453</v>
      </c>
      <c r="BG72" s="26"/>
      <c r="BI72" s="169">
        <f t="shared" ref="BI72:BI135" ca="1" si="102">IF(BJ72&lt;=$B$11,$B$17,IFERROR(IF((BJ71+1)&lt;=$B$10,$B$25,""),""))</f>
        <v>0.14900000000000002</v>
      </c>
      <c r="BJ72" s="18">
        <f t="shared" ca="1" si="58"/>
        <v>66</v>
      </c>
      <c r="BK72" s="57">
        <f t="shared" ref="BK72:BK135" ca="1" si="103">IF(BJ72&lt;=$B$10,BM72-BL72,"")</f>
        <v>3299.2544694092467</v>
      </c>
      <c r="BL72" s="57">
        <f t="shared" ca="1" si="77"/>
        <v>2740.5214796605496</v>
      </c>
      <c r="BM72" s="37">
        <f t="shared" ca="1" si="78"/>
        <v>6039.7759490697963</v>
      </c>
      <c r="BN72" s="19">
        <f t="shared" ref="BN72:BN135" ca="1" si="104">IF(BJ72&lt;=$B$10,BN71-BK72,"")</f>
        <v>217413.88483211154</v>
      </c>
      <c r="BO72" s="16">
        <f t="shared" ref="BO72:BO135" ca="1" si="105">IF(BJ72&lt;=$B$10, SUM(BM72,-$T72),"")</f>
        <v>1125.7072079493419</v>
      </c>
      <c r="BP72" s="26"/>
      <c r="BR72" s="169">
        <f t="shared" ref="BR72:BR135" ca="1" si="106">IF(BS72&lt;=$B$11,$B$17,IFERROR(IF((BS71+1)&lt;=$B$10,$B$26,""),""))</f>
        <v>0.19900000000000001</v>
      </c>
      <c r="BS72" s="18">
        <f t="shared" ca="1" si="59"/>
        <v>66</v>
      </c>
      <c r="BT72" s="57">
        <f t="shared" ref="BT72:BT135" ca="1" si="107">IF(BS72&lt;=$B$10,BV72-BU72,"")</f>
        <v>2977.7809407962941</v>
      </c>
      <c r="BU72" s="57">
        <f t="shared" ca="1" si="79"/>
        <v>3688.7365612276053</v>
      </c>
      <c r="BV72" s="37">
        <f t="shared" ca="1" si="80"/>
        <v>6666.5175020238994</v>
      </c>
      <c r="BW72" s="19">
        <f t="shared" ref="BW72:BW135" ca="1" si="108">IF(BS72&lt;=$B$10,BW71-BT72,"")</f>
        <v>219458.59461061706</v>
      </c>
      <c r="BX72" s="16">
        <f t="shared" ref="BX72:BX135" ca="1" si="109">IF(BS72&lt;=$B$10, SUM(BV72,-$T72),"")</f>
        <v>1752.448760903445</v>
      </c>
      <c r="CA72" s="169">
        <f t="shared" ref="CA72:CA135" ca="1" si="110">IF(CB72&lt;=$B$11,$B$17,IFERROR(IF((CB71+1)&lt;=$B$10,$B$27,""),""))</f>
        <v>0.1011</v>
      </c>
      <c r="CB72" s="18">
        <f t="shared" ca="1" si="60"/>
        <v>66</v>
      </c>
      <c r="CC72" s="57">
        <f t="shared" ref="CC72:CC135" ca="1" si="111">IF(CB72&lt;=$B$10,CE72-CD72,"")</f>
        <v>3627.4344123909495</v>
      </c>
      <c r="CD72" s="57">
        <f t="shared" ca="1" si="81"/>
        <v>1844.4404199732287</v>
      </c>
      <c r="CE72" s="37">
        <f t="shared" ca="1" si="82"/>
        <v>5471.8748323641785</v>
      </c>
      <c r="CF72" s="19">
        <f t="shared" ref="CF72:CF135" ca="1" si="112">IF(CB72&lt;=$B$10,CF71-CC72,"")</f>
        <v>215297.24451618217</v>
      </c>
      <c r="CG72" s="16">
        <f t="shared" ca="1" si="65"/>
        <v>557.80609124372404</v>
      </c>
    </row>
    <row r="73" spans="5:85" x14ac:dyDescent="0.3">
      <c r="E73" s="38"/>
      <c r="F73" s="38"/>
      <c r="G73" s="38"/>
      <c r="H73" s="27">
        <f t="shared" ref="H73:H136" ca="1" si="113">IFERROR(IF((H72+1)&lt;=$B$10,(H72+1),""),"")</f>
        <v>67</v>
      </c>
      <c r="I73" s="28">
        <f t="shared" ca="1" si="83"/>
        <v>897.67355267736639</v>
      </c>
      <c r="J73" s="28">
        <f t="shared" ca="1" si="66"/>
        <v>134.68642890666683</v>
      </c>
      <c r="K73" s="29">
        <f t="shared" ca="1" si="67"/>
        <v>1032.3599815840332</v>
      </c>
      <c r="L73" s="28">
        <f t="shared" ca="1" si="84"/>
        <v>45280.530643894119</v>
      </c>
      <c r="M73" s="54"/>
      <c r="N73" s="54"/>
      <c r="P73" s="169">
        <f t="shared" ca="1" si="85"/>
        <v>5.11E-2</v>
      </c>
      <c r="Q73" s="18">
        <f t="shared" ref="Q73:Q136" ca="1" si="114">IFERROR(IF((Q72+1)&lt;=$B$10,(Q72+1),""),"")</f>
        <v>67</v>
      </c>
      <c r="R73" s="57">
        <f t="shared" ca="1" si="86"/>
        <v>4007.3742764440158</v>
      </c>
      <c r="S73" s="57">
        <f t="shared" ca="1" si="68"/>
        <v>906.69446467643945</v>
      </c>
      <c r="T73" s="37">
        <f t="shared" ca="1" si="69"/>
        <v>4914.0687411204553</v>
      </c>
      <c r="U73" s="19">
        <f t="shared" ref="U73:U136" ca="1" si="115">IF(Q73&lt;=$B$10,U72-R73,"")</f>
        <v>208915.00490393318</v>
      </c>
      <c r="V73" s="16">
        <f t="shared" ca="1" si="61"/>
        <v>3881.7087595364219</v>
      </c>
      <c r="W73" s="26"/>
      <c r="Y73" s="169">
        <f t="shared" ca="1" si="87"/>
        <v>9.11E-2</v>
      </c>
      <c r="Z73" s="18">
        <f t="shared" ref="Z73:Z136" ca="1" si="116">IFERROR(IF((Z72+1)&lt;=$B$10,(Z72+1),""),"")</f>
        <v>67</v>
      </c>
      <c r="AA73" s="57">
        <f t="shared" ca="1" si="88"/>
        <v>3726.4641250370842</v>
      </c>
      <c r="AB73" s="57">
        <f t="shared" ca="1" si="62"/>
        <v>1630.9616162077698</v>
      </c>
      <c r="AC73" s="37">
        <f t="shared" ca="1" si="70"/>
        <v>5357.4257412448542</v>
      </c>
      <c r="AD73" s="19">
        <f t="shared" ref="AD73:AD136" ca="1" si="117">IF(Z73&lt;=$B$10,AD72-AA73,"")</f>
        <v>211109.31408015761</v>
      </c>
      <c r="AE73" s="16">
        <f t="shared" ca="1" si="89"/>
        <v>443.35700012439884</v>
      </c>
      <c r="AF73" s="26"/>
      <c r="AH73" s="169">
        <f t="shared" ca="1" si="90"/>
        <v>5.21E-2</v>
      </c>
      <c r="AI73" s="18">
        <f t="shared" ref="AI73:AI136" ca="1" si="118">IFERROR(IF((AI72+1)&lt;=$B$10,(AI72+1),""),"")</f>
        <v>67</v>
      </c>
      <c r="AJ73" s="57">
        <f t="shared" ca="1" si="91"/>
        <v>4000.2177802231254</v>
      </c>
      <c r="AK73" s="57">
        <f t="shared" ca="1" si="71"/>
        <v>924.65138202053834</v>
      </c>
      <c r="AL73" s="37">
        <f t="shared" ca="1" si="72"/>
        <v>4924.8691622436636</v>
      </c>
      <c r="AM73" s="19">
        <f t="shared" ca="1" si="92"/>
        <v>208971.30974849974</v>
      </c>
      <c r="AN73" s="16">
        <f t="shared" ca="1" si="93"/>
        <v>10.800421123208253</v>
      </c>
      <c r="AO73" s="26"/>
      <c r="AQ73" s="169">
        <f t="shared" ca="1" si="94"/>
        <v>7.9000000000000001E-2</v>
      </c>
      <c r="AR73" s="18">
        <f t="shared" ref="AR73:AR136" ca="1" si="119">IFERROR(IF((AR72+1)&lt;=$B$10,(AR72+1),""),"")</f>
        <v>67</v>
      </c>
      <c r="AS73" s="57">
        <f t="shared" ca="1" si="95"/>
        <v>3810.2648826905988</v>
      </c>
      <c r="AT73" s="57">
        <f t="shared" ca="1" si="73"/>
        <v>1410.6000590761439</v>
      </c>
      <c r="AU73" s="37">
        <f t="shared" ca="1" si="74"/>
        <v>5220.864941766743</v>
      </c>
      <c r="AV73" s="19">
        <f t="shared" ca="1" si="96"/>
        <v>210458.09852128063</v>
      </c>
      <c r="AW73" s="16">
        <f t="shared" ca="1" si="97"/>
        <v>306.79620064628762</v>
      </c>
      <c r="AX73" s="26"/>
      <c r="AZ73" s="169">
        <f t="shared" ca="1" si="98"/>
        <v>9.9000000000000005E-2</v>
      </c>
      <c r="BA73" s="18">
        <f t="shared" ref="BA73:BA136" ca="1" si="120">IFERROR(IF((BA72+1)&lt;=$B$10,(BA72+1),""),"")</f>
        <v>67</v>
      </c>
      <c r="BB73" s="57">
        <f t="shared" ca="1" si="99"/>
        <v>3672.3142315114164</v>
      </c>
      <c r="BC73" s="57">
        <f t="shared" ca="1" si="75"/>
        <v>1775.4074062504831</v>
      </c>
      <c r="BD73" s="37">
        <f t="shared" ca="1" si="76"/>
        <v>5447.7216377618997</v>
      </c>
      <c r="BE73" s="19">
        <f t="shared" ca="1" si="100"/>
        <v>211528.58349581985</v>
      </c>
      <c r="BF73" s="16">
        <f t="shared" ca="1" si="101"/>
        <v>533.65289664144439</v>
      </c>
      <c r="BG73" s="26"/>
      <c r="BI73" s="169">
        <f t="shared" ca="1" si="102"/>
        <v>0.14900000000000002</v>
      </c>
      <c r="BJ73" s="18">
        <f t="shared" ref="BJ73:BJ136" ca="1" si="121">IFERROR(IF((BJ72+1)&lt;=$B$10,(BJ72+1),""),"")</f>
        <v>67</v>
      </c>
      <c r="BK73" s="57">
        <f t="shared" ca="1" si="103"/>
        <v>3340.2202124044111</v>
      </c>
      <c r="BL73" s="57">
        <f t="shared" ca="1" si="77"/>
        <v>2699.5557366653852</v>
      </c>
      <c r="BM73" s="37">
        <f t="shared" ca="1" si="78"/>
        <v>6039.7759490697963</v>
      </c>
      <c r="BN73" s="19">
        <f t="shared" ca="1" si="104"/>
        <v>214073.66461970712</v>
      </c>
      <c r="BO73" s="16">
        <f t="shared" ca="1" si="105"/>
        <v>1125.707207949341</v>
      </c>
      <c r="BP73" s="26"/>
      <c r="BR73" s="169">
        <f t="shared" ca="1" si="106"/>
        <v>0.19900000000000001</v>
      </c>
      <c r="BS73" s="18">
        <f t="shared" ref="BS73:BS136" ca="1" si="122">IFERROR(IF((BS72+1)&lt;=$B$10,(BS72+1),""),"")</f>
        <v>67</v>
      </c>
      <c r="BT73" s="57">
        <f t="shared" ca="1" si="107"/>
        <v>3027.1624747311662</v>
      </c>
      <c r="BU73" s="57">
        <f t="shared" ca="1" si="79"/>
        <v>3639.3550272927332</v>
      </c>
      <c r="BV73" s="37">
        <f t="shared" ca="1" si="80"/>
        <v>6666.5175020238994</v>
      </c>
      <c r="BW73" s="19">
        <f t="shared" ca="1" si="108"/>
        <v>216431.4321358859</v>
      </c>
      <c r="BX73" s="16">
        <f t="shared" ca="1" si="109"/>
        <v>1752.4487609034441</v>
      </c>
      <c r="CA73" s="169">
        <f t="shared" ca="1" si="110"/>
        <v>0.1011</v>
      </c>
      <c r="CB73" s="18">
        <f t="shared" ref="CB73:CB136" ca="1" si="123">IFERROR(IF((CB72+1)&lt;=$B$10,(CB72+1),""),"")</f>
        <v>67</v>
      </c>
      <c r="CC73" s="57">
        <f t="shared" ca="1" si="111"/>
        <v>3657.9955473153445</v>
      </c>
      <c r="CD73" s="57">
        <f t="shared" ca="1" si="81"/>
        <v>1813.8792850488348</v>
      </c>
      <c r="CE73" s="37">
        <f t="shared" ca="1" si="82"/>
        <v>5471.8748323641794</v>
      </c>
      <c r="CF73" s="19">
        <f t="shared" ca="1" si="112"/>
        <v>211639.24896886683</v>
      </c>
      <c r="CG73" s="16">
        <f t="shared" ca="1" si="65"/>
        <v>557.80609124372404</v>
      </c>
    </row>
    <row r="74" spans="5:85" x14ac:dyDescent="0.3">
      <c r="E74" s="38"/>
      <c r="F74" s="38"/>
      <c r="G74" s="38"/>
      <c r="H74" s="27">
        <f t="shared" ca="1" si="113"/>
        <v>68</v>
      </c>
      <c r="I74" s="28">
        <f t="shared" ca="1" si="83"/>
        <v>900.29176720600867</v>
      </c>
      <c r="J74" s="28">
        <f t="shared" ca="1" si="66"/>
        <v>132.06821437802452</v>
      </c>
      <c r="K74" s="29">
        <f t="shared" ca="1" si="67"/>
        <v>1032.3599815840332</v>
      </c>
      <c r="L74" s="28">
        <f t="shared" ca="1" si="84"/>
        <v>44380.238876688112</v>
      </c>
      <c r="M74" s="54"/>
      <c r="N74" s="54"/>
      <c r="P74" s="169">
        <f t="shared" ca="1" si="85"/>
        <v>5.11E-2</v>
      </c>
      <c r="Q74" s="18">
        <f t="shared" ca="1" si="114"/>
        <v>68</v>
      </c>
      <c r="R74" s="57">
        <f t="shared" ca="1" si="86"/>
        <v>4024.4390119045393</v>
      </c>
      <c r="S74" s="57">
        <f t="shared" ca="1" si="68"/>
        <v>889.62972921591529</v>
      </c>
      <c r="T74" s="37">
        <f t="shared" ca="1" si="69"/>
        <v>4914.0687411204544</v>
      </c>
      <c r="U74" s="19">
        <f t="shared" ca="1" si="115"/>
        <v>204890.56589202865</v>
      </c>
      <c r="V74" s="16">
        <f t="shared" ca="1" si="61"/>
        <v>3881.708759536421</v>
      </c>
      <c r="W74" s="26"/>
      <c r="Y74" s="169">
        <f t="shared" ca="1" si="87"/>
        <v>9.11E-2</v>
      </c>
      <c r="Z74" s="18">
        <f t="shared" ca="1" si="116"/>
        <v>68</v>
      </c>
      <c r="AA74" s="57">
        <f t="shared" ca="1" si="88"/>
        <v>3754.7541985196576</v>
      </c>
      <c r="AB74" s="57">
        <f t="shared" ca="1" si="62"/>
        <v>1602.6715427251968</v>
      </c>
      <c r="AC74" s="37">
        <f t="shared" ca="1" si="70"/>
        <v>5357.4257412448542</v>
      </c>
      <c r="AD74" s="19">
        <f t="shared" ca="1" si="117"/>
        <v>207354.55988163795</v>
      </c>
      <c r="AE74" s="16">
        <f t="shared" ca="1" si="89"/>
        <v>443.35700012439975</v>
      </c>
      <c r="AF74" s="26"/>
      <c r="AH74" s="169">
        <f t="shared" ca="1" si="90"/>
        <v>5.21E-2</v>
      </c>
      <c r="AI74" s="18">
        <f t="shared" ca="1" si="118"/>
        <v>68</v>
      </c>
      <c r="AJ74" s="57">
        <f t="shared" ca="1" si="91"/>
        <v>4017.5853924189282</v>
      </c>
      <c r="AK74" s="57">
        <f t="shared" ca="1" si="71"/>
        <v>907.28376982473628</v>
      </c>
      <c r="AL74" s="37">
        <f t="shared" ca="1" si="72"/>
        <v>4924.8691622436645</v>
      </c>
      <c r="AM74" s="19">
        <f t="shared" ca="1" si="92"/>
        <v>204953.72435608081</v>
      </c>
      <c r="AN74" s="16">
        <f t="shared" ca="1" si="93"/>
        <v>10.800421123210072</v>
      </c>
      <c r="AO74" s="26"/>
      <c r="AQ74" s="169">
        <f t="shared" ca="1" si="94"/>
        <v>7.9000000000000001E-2</v>
      </c>
      <c r="AR74" s="18">
        <f t="shared" ca="1" si="119"/>
        <v>68</v>
      </c>
      <c r="AS74" s="57">
        <f t="shared" ca="1" si="95"/>
        <v>3835.3491265016455</v>
      </c>
      <c r="AT74" s="57">
        <f t="shared" ca="1" si="73"/>
        <v>1385.5158152650974</v>
      </c>
      <c r="AU74" s="37">
        <f t="shared" ca="1" si="74"/>
        <v>5220.864941766743</v>
      </c>
      <c r="AV74" s="19">
        <f t="shared" ca="1" si="96"/>
        <v>206622.74939477898</v>
      </c>
      <c r="AW74" s="16">
        <f t="shared" ca="1" si="97"/>
        <v>306.79620064628853</v>
      </c>
      <c r="AX74" s="26"/>
      <c r="AZ74" s="169">
        <f t="shared" ca="1" si="98"/>
        <v>9.9000000000000005E-2</v>
      </c>
      <c r="BA74" s="18">
        <f t="shared" ca="1" si="120"/>
        <v>68</v>
      </c>
      <c r="BB74" s="57">
        <f t="shared" ca="1" si="99"/>
        <v>3702.6108239213868</v>
      </c>
      <c r="BC74" s="57">
        <f t="shared" ca="1" si="75"/>
        <v>1745.1108138405139</v>
      </c>
      <c r="BD74" s="37">
        <f t="shared" ca="1" si="76"/>
        <v>5447.7216377619006</v>
      </c>
      <c r="BE74" s="19">
        <f t="shared" ca="1" si="100"/>
        <v>207825.97267189846</v>
      </c>
      <c r="BF74" s="16">
        <f t="shared" ca="1" si="101"/>
        <v>533.6528966414462</v>
      </c>
      <c r="BG74" s="26"/>
      <c r="BI74" s="169">
        <f t="shared" ca="1" si="102"/>
        <v>0.14900000000000002</v>
      </c>
      <c r="BJ74" s="18">
        <f t="shared" ca="1" si="121"/>
        <v>68</v>
      </c>
      <c r="BK74" s="57">
        <f t="shared" ca="1" si="103"/>
        <v>3381.6946133750994</v>
      </c>
      <c r="BL74" s="57">
        <f t="shared" ca="1" si="77"/>
        <v>2658.0813356946969</v>
      </c>
      <c r="BM74" s="37">
        <f t="shared" ca="1" si="78"/>
        <v>6039.7759490697963</v>
      </c>
      <c r="BN74" s="19">
        <f t="shared" ca="1" si="104"/>
        <v>210691.97000633203</v>
      </c>
      <c r="BO74" s="16">
        <f t="shared" ca="1" si="105"/>
        <v>1125.7072079493419</v>
      </c>
      <c r="BP74" s="26"/>
      <c r="BR74" s="169">
        <f t="shared" ca="1" si="106"/>
        <v>0.19900000000000001</v>
      </c>
      <c r="BS74" s="18">
        <f t="shared" ca="1" si="122"/>
        <v>68</v>
      </c>
      <c r="BT74" s="57">
        <f t="shared" ca="1" si="107"/>
        <v>3077.3629191037921</v>
      </c>
      <c r="BU74" s="57">
        <f t="shared" ca="1" si="79"/>
        <v>3589.1545829201082</v>
      </c>
      <c r="BV74" s="37">
        <f t="shared" ca="1" si="80"/>
        <v>6666.5175020239003</v>
      </c>
      <c r="BW74" s="19">
        <f t="shared" ca="1" si="108"/>
        <v>213354.06921678211</v>
      </c>
      <c r="BX74" s="16">
        <f t="shared" ca="1" si="109"/>
        <v>1752.4487609034459</v>
      </c>
      <c r="CA74" s="169">
        <f t="shared" ca="1" si="110"/>
        <v>0.1011</v>
      </c>
      <c r="CB74" s="18">
        <f t="shared" ca="1" si="123"/>
        <v>68</v>
      </c>
      <c r="CC74" s="57">
        <f t="shared" ca="1" si="111"/>
        <v>3688.8141598014763</v>
      </c>
      <c r="CD74" s="57">
        <f t="shared" ca="1" si="81"/>
        <v>1783.0606725627031</v>
      </c>
      <c r="CE74" s="37">
        <f t="shared" ca="1" si="82"/>
        <v>5471.8748323641794</v>
      </c>
      <c r="CF74" s="19">
        <f t="shared" ca="1" si="112"/>
        <v>207950.43480906537</v>
      </c>
      <c r="CG74" s="16">
        <f t="shared" ca="1" si="65"/>
        <v>557.80609124372495</v>
      </c>
    </row>
    <row r="75" spans="5:85" x14ac:dyDescent="0.3">
      <c r="E75" s="38"/>
      <c r="F75" s="38"/>
      <c r="G75" s="38"/>
      <c r="H75" s="27">
        <f t="shared" ca="1" si="113"/>
        <v>69</v>
      </c>
      <c r="I75" s="28">
        <f t="shared" ca="1" si="83"/>
        <v>902.91761819369287</v>
      </c>
      <c r="J75" s="28">
        <f t="shared" ca="1" si="66"/>
        <v>129.44236339034035</v>
      </c>
      <c r="K75" s="29">
        <f t="shared" ca="1" si="67"/>
        <v>1032.3599815840332</v>
      </c>
      <c r="L75" s="28">
        <f t="shared" ca="1" si="84"/>
        <v>43477.321258494419</v>
      </c>
      <c r="M75" s="54"/>
      <c r="N75" s="54"/>
      <c r="P75" s="169">
        <f t="shared" ca="1" si="85"/>
        <v>5.11E-2</v>
      </c>
      <c r="Q75" s="18">
        <f t="shared" ca="1" si="114"/>
        <v>69</v>
      </c>
      <c r="R75" s="57">
        <f t="shared" ca="1" si="86"/>
        <v>4041.5764146968982</v>
      </c>
      <c r="S75" s="57">
        <f t="shared" ca="1" si="68"/>
        <v>872.49232642355526</v>
      </c>
      <c r="T75" s="37">
        <f t="shared" ca="1" si="69"/>
        <v>4914.0687411204535</v>
      </c>
      <c r="U75" s="19">
        <f t="shared" ca="1" si="115"/>
        <v>200848.98947733175</v>
      </c>
      <c r="V75" s="16">
        <f t="shared" ref="V75:V138" ca="1" si="124">IF(Q75&lt;=$B$10, SUM(T75,-K75),"")</f>
        <v>3881.7087595364201</v>
      </c>
      <c r="W75" s="26"/>
      <c r="Y75" s="169">
        <f t="shared" ca="1" si="87"/>
        <v>9.11E-2</v>
      </c>
      <c r="Z75" s="18">
        <f t="shared" ca="1" si="116"/>
        <v>69</v>
      </c>
      <c r="AA75" s="57">
        <f t="shared" ca="1" si="88"/>
        <v>3783.2590408100859</v>
      </c>
      <c r="AB75" s="57">
        <f t="shared" ca="1" si="62"/>
        <v>1574.1667004347682</v>
      </c>
      <c r="AC75" s="37">
        <f t="shared" ca="1" si="70"/>
        <v>5357.4257412448542</v>
      </c>
      <c r="AD75" s="19">
        <f t="shared" ca="1" si="117"/>
        <v>203571.30084082787</v>
      </c>
      <c r="AE75" s="16">
        <f t="shared" ca="1" si="89"/>
        <v>443.35700012440066</v>
      </c>
      <c r="AF75" s="26"/>
      <c r="AH75" s="169">
        <f t="shared" ca="1" si="90"/>
        <v>5.21E-2</v>
      </c>
      <c r="AI75" s="18">
        <f t="shared" ca="1" si="118"/>
        <v>69</v>
      </c>
      <c r="AJ75" s="57">
        <f t="shared" ca="1" si="91"/>
        <v>4035.0284089976803</v>
      </c>
      <c r="AK75" s="57">
        <f t="shared" ca="1" si="71"/>
        <v>889.84075324598416</v>
      </c>
      <c r="AL75" s="37">
        <f t="shared" ca="1" si="72"/>
        <v>4924.8691622436645</v>
      </c>
      <c r="AM75" s="19">
        <f t="shared" ca="1" si="92"/>
        <v>200918.69594708312</v>
      </c>
      <c r="AN75" s="16">
        <f t="shared" ca="1" si="93"/>
        <v>10.800421123210981</v>
      </c>
      <c r="AO75" s="26"/>
      <c r="AQ75" s="169">
        <f t="shared" ca="1" si="94"/>
        <v>7.9000000000000001E-2</v>
      </c>
      <c r="AR75" s="18">
        <f t="shared" ca="1" si="119"/>
        <v>69</v>
      </c>
      <c r="AS75" s="57">
        <f t="shared" ca="1" si="95"/>
        <v>3860.5985082511147</v>
      </c>
      <c r="AT75" s="57">
        <f t="shared" ca="1" si="73"/>
        <v>1360.2664335156283</v>
      </c>
      <c r="AU75" s="37">
        <f t="shared" ca="1" si="74"/>
        <v>5220.864941766743</v>
      </c>
      <c r="AV75" s="19">
        <f t="shared" ca="1" si="96"/>
        <v>202762.15088652787</v>
      </c>
      <c r="AW75" s="16">
        <f t="shared" ca="1" si="97"/>
        <v>306.79620064628944</v>
      </c>
      <c r="AX75" s="26"/>
      <c r="AZ75" s="169">
        <f t="shared" ca="1" si="98"/>
        <v>9.9000000000000005E-2</v>
      </c>
      <c r="BA75" s="18">
        <f t="shared" ca="1" si="120"/>
        <v>69</v>
      </c>
      <c r="BB75" s="57">
        <f t="shared" ca="1" si="99"/>
        <v>3733.1573632187383</v>
      </c>
      <c r="BC75" s="57">
        <f t="shared" ca="1" si="75"/>
        <v>1714.5642745431624</v>
      </c>
      <c r="BD75" s="37">
        <f t="shared" ca="1" si="76"/>
        <v>5447.7216377619006</v>
      </c>
      <c r="BE75" s="19">
        <f t="shared" ca="1" si="100"/>
        <v>204092.81530867971</v>
      </c>
      <c r="BF75" s="16">
        <f t="shared" ca="1" si="101"/>
        <v>533.65289664144711</v>
      </c>
      <c r="BG75" s="26"/>
      <c r="BI75" s="169">
        <f t="shared" ca="1" si="102"/>
        <v>0.14900000000000002</v>
      </c>
      <c r="BJ75" s="18">
        <f t="shared" ca="1" si="121"/>
        <v>69</v>
      </c>
      <c r="BK75" s="57">
        <f t="shared" ca="1" si="103"/>
        <v>3423.6839881578408</v>
      </c>
      <c r="BL75" s="57">
        <f t="shared" ca="1" si="77"/>
        <v>2616.0919609119564</v>
      </c>
      <c r="BM75" s="37">
        <f t="shared" ca="1" si="78"/>
        <v>6039.7759490697972</v>
      </c>
      <c r="BN75" s="19">
        <f t="shared" ca="1" si="104"/>
        <v>207268.2860181742</v>
      </c>
      <c r="BO75" s="16">
        <f t="shared" ca="1" si="105"/>
        <v>1125.7072079493437</v>
      </c>
      <c r="BP75" s="26"/>
      <c r="BR75" s="169">
        <f t="shared" ca="1" si="106"/>
        <v>0.19900000000000001</v>
      </c>
      <c r="BS75" s="18">
        <f t="shared" ca="1" si="122"/>
        <v>69</v>
      </c>
      <c r="BT75" s="57">
        <f t="shared" ca="1" si="107"/>
        <v>3128.3958541789298</v>
      </c>
      <c r="BU75" s="57">
        <f t="shared" ca="1" si="79"/>
        <v>3538.1216478449705</v>
      </c>
      <c r="BV75" s="37">
        <f t="shared" ca="1" si="80"/>
        <v>6666.5175020239003</v>
      </c>
      <c r="BW75" s="19">
        <f t="shared" ca="1" si="108"/>
        <v>210225.67336260318</v>
      </c>
      <c r="BX75" s="16">
        <f t="shared" ca="1" si="109"/>
        <v>1752.4487609034468</v>
      </c>
      <c r="CA75" s="169">
        <f t="shared" ca="1" si="110"/>
        <v>0.1011</v>
      </c>
      <c r="CB75" s="18">
        <f t="shared" ca="1" si="123"/>
        <v>69</v>
      </c>
      <c r="CC75" s="57">
        <f t="shared" ca="1" si="111"/>
        <v>3719.8924190978028</v>
      </c>
      <c r="CD75" s="57">
        <f t="shared" ca="1" si="81"/>
        <v>1751.9824132663757</v>
      </c>
      <c r="CE75" s="37">
        <f t="shared" ca="1" si="82"/>
        <v>5471.8748323641785</v>
      </c>
      <c r="CF75" s="19">
        <f t="shared" ca="1" si="112"/>
        <v>204230.54238996757</v>
      </c>
      <c r="CG75" s="16">
        <f t="shared" ca="1" si="65"/>
        <v>557.80609124372495</v>
      </c>
    </row>
    <row r="76" spans="5:85" x14ac:dyDescent="0.3">
      <c r="E76" s="38"/>
      <c r="F76" s="38"/>
      <c r="G76" s="38"/>
      <c r="H76" s="27">
        <f t="shared" ca="1" si="113"/>
        <v>70</v>
      </c>
      <c r="I76" s="28">
        <f t="shared" ca="1" si="83"/>
        <v>905.55112791342447</v>
      </c>
      <c r="J76" s="28">
        <f t="shared" ca="1" si="66"/>
        <v>126.80885367060873</v>
      </c>
      <c r="K76" s="29">
        <f t="shared" ca="1" si="67"/>
        <v>1032.3599815840332</v>
      </c>
      <c r="L76" s="28">
        <f t="shared" ca="1" si="84"/>
        <v>42571.770130580997</v>
      </c>
      <c r="M76" s="54"/>
      <c r="N76" s="54"/>
      <c r="P76" s="169">
        <f t="shared" ca="1" si="85"/>
        <v>5.11E-2</v>
      </c>
      <c r="Q76" s="18">
        <f t="shared" ca="1" si="114"/>
        <v>70</v>
      </c>
      <c r="R76" s="57">
        <f t="shared" ca="1" si="86"/>
        <v>4058.7867942628168</v>
      </c>
      <c r="S76" s="57">
        <f t="shared" ca="1" si="68"/>
        <v>855.28194685763754</v>
      </c>
      <c r="T76" s="37">
        <f t="shared" ca="1" si="69"/>
        <v>4914.0687411204544</v>
      </c>
      <c r="U76" s="19">
        <f t="shared" ca="1" si="115"/>
        <v>196790.20268306893</v>
      </c>
      <c r="V76" s="16">
        <f t="shared" ca="1" si="124"/>
        <v>3881.708759536421</v>
      </c>
      <c r="W76" s="26"/>
      <c r="Y76" s="169">
        <f t="shared" ca="1" si="87"/>
        <v>9.11E-2</v>
      </c>
      <c r="Z76" s="18">
        <f t="shared" ca="1" si="116"/>
        <v>70</v>
      </c>
      <c r="AA76" s="57">
        <f t="shared" ca="1" si="88"/>
        <v>3811.9802823615701</v>
      </c>
      <c r="AB76" s="57">
        <f t="shared" ca="1" si="62"/>
        <v>1545.445458883285</v>
      </c>
      <c r="AC76" s="37">
        <f t="shared" ca="1" si="70"/>
        <v>5357.4257412448551</v>
      </c>
      <c r="AD76" s="19">
        <f t="shared" ca="1" si="117"/>
        <v>199759.32055846631</v>
      </c>
      <c r="AE76" s="16">
        <f t="shared" ca="1" si="89"/>
        <v>443.35700012440066</v>
      </c>
      <c r="AF76" s="26"/>
      <c r="AH76" s="169">
        <f t="shared" ca="1" si="90"/>
        <v>5.21E-2</v>
      </c>
      <c r="AI76" s="18">
        <f t="shared" ca="1" si="118"/>
        <v>70</v>
      </c>
      <c r="AJ76" s="57">
        <f t="shared" ca="1" si="91"/>
        <v>4052.5471573400787</v>
      </c>
      <c r="AK76" s="57">
        <f t="shared" ca="1" si="71"/>
        <v>872.32200490358582</v>
      </c>
      <c r="AL76" s="37">
        <f t="shared" ca="1" si="72"/>
        <v>4924.8691622436645</v>
      </c>
      <c r="AM76" s="19">
        <f t="shared" ca="1" si="92"/>
        <v>196866.14878974305</v>
      </c>
      <c r="AN76" s="16">
        <f t="shared" ca="1" si="93"/>
        <v>10.800421123210072</v>
      </c>
      <c r="AO76" s="26"/>
      <c r="AQ76" s="169">
        <f t="shared" ca="1" si="94"/>
        <v>7.9000000000000001E-2</v>
      </c>
      <c r="AR76" s="18">
        <f t="shared" ca="1" si="119"/>
        <v>70</v>
      </c>
      <c r="AS76" s="57">
        <f t="shared" ca="1" si="95"/>
        <v>3886.0141150971021</v>
      </c>
      <c r="AT76" s="57">
        <f t="shared" ca="1" si="73"/>
        <v>1334.8508266696419</v>
      </c>
      <c r="AU76" s="37">
        <f t="shared" ca="1" si="74"/>
        <v>5220.8649417667439</v>
      </c>
      <c r="AV76" s="19">
        <f t="shared" ca="1" si="96"/>
        <v>198876.13677143079</v>
      </c>
      <c r="AW76" s="16">
        <f t="shared" ca="1" si="97"/>
        <v>306.79620064628944</v>
      </c>
      <c r="AX76" s="26"/>
      <c r="AZ76" s="169">
        <f t="shared" ca="1" si="98"/>
        <v>9.9000000000000005E-2</v>
      </c>
      <c r="BA76" s="18">
        <f t="shared" ca="1" si="120"/>
        <v>70</v>
      </c>
      <c r="BB76" s="57">
        <f t="shared" ca="1" si="99"/>
        <v>3763.955911465292</v>
      </c>
      <c r="BC76" s="57">
        <f t="shared" ca="1" si="75"/>
        <v>1683.7657262966077</v>
      </c>
      <c r="BD76" s="37">
        <f t="shared" ca="1" si="76"/>
        <v>5447.7216377618997</v>
      </c>
      <c r="BE76" s="19">
        <f t="shared" ca="1" si="100"/>
        <v>200328.85939721443</v>
      </c>
      <c r="BF76" s="16">
        <f t="shared" ca="1" si="101"/>
        <v>533.6528966414453</v>
      </c>
      <c r="BG76" s="26"/>
      <c r="BI76" s="169">
        <f t="shared" ca="1" si="102"/>
        <v>0.14900000000000002</v>
      </c>
      <c r="BJ76" s="18">
        <f t="shared" ca="1" si="121"/>
        <v>70</v>
      </c>
      <c r="BK76" s="57">
        <f t="shared" ca="1" si="103"/>
        <v>3466.1947310108017</v>
      </c>
      <c r="BL76" s="57">
        <f t="shared" ca="1" si="77"/>
        <v>2573.5812180589965</v>
      </c>
      <c r="BM76" s="37">
        <f t="shared" ca="1" si="78"/>
        <v>6039.7759490697981</v>
      </c>
      <c r="BN76" s="19">
        <f t="shared" ca="1" si="104"/>
        <v>203802.09128716341</v>
      </c>
      <c r="BO76" s="16">
        <f t="shared" ca="1" si="105"/>
        <v>1125.7072079493437</v>
      </c>
      <c r="BP76" s="26"/>
      <c r="BR76" s="169">
        <f t="shared" ca="1" si="106"/>
        <v>0.19900000000000001</v>
      </c>
      <c r="BS76" s="18">
        <f t="shared" ca="1" si="122"/>
        <v>70</v>
      </c>
      <c r="BT76" s="57">
        <f t="shared" ca="1" si="107"/>
        <v>3180.2750854273963</v>
      </c>
      <c r="BU76" s="57">
        <f t="shared" ca="1" si="79"/>
        <v>3486.2424165965031</v>
      </c>
      <c r="BV76" s="37">
        <f t="shared" ca="1" si="80"/>
        <v>6666.5175020238994</v>
      </c>
      <c r="BW76" s="19">
        <f t="shared" ca="1" si="108"/>
        <v>207045.39827717579</v>
      </c>
      <c r="BX76" s="16">
        <f t="shared" ca="1" si="109"/>
        <v>1752.448760903445</v>
      </c>
      <c r="CA76" s="169">
        <f t="shared" ca="1" si="110"/>
        <v>0.1011</v>
      </c>
      <c r="CB76" s="18">
        <f t="shared" ca="1" si="123"/>
        <v>70</v>
      </c>
      <c r="CC76" s="57">
        <f t="shared" ca="1" si="111"/>
        <v>3751.2325127287017</v>
      </c>
      <c r="CD76" s="57">
        <f t="shared" ca="1" si="81"/>
        <v>1720.6423196354767</v>
      </c>
      <c r="CE76" s="37">
        <f t="shared" ca="1" si="82"/>
        <v>5471.8748323641785</v>
      </c>
      <c r="CF76" s="19">
        <f t="shared" ca="1" si="112"/>
        <v>200479.30987723888</v>
      </c>
      <c r="CG76" s="16">
        <f t="shared" ca="1" si="65"/>
        <v>557.80609124372404</v>
      </c>
    </row>
    <row r="77" spans="5:85" x14ac:dyDescent="0.3">
      <c r="E77" s="38"/>
      <c r="F77" s="38"/>
      <c r="G77" s="38"/>
      <c r="H77" s="27">
        <f t="shared" ca="1" si="113"/>
        <v>71</v>
      </c>
      <c r="I77" s="28">
        <f t="shared" ca="1" si="83"/>
        <v>908.19231870317196</v>
      </c>
      <c r="J77" s="28">
        <f t="shared" ca="1" si="66"/>
        <v>124.16766288086124</v>
      </c>
      <c r="K77" s="29">
        <f t="shared" ca="1" si="67"/>
        <v>1032.3599815840332</v>
      </c>
      <c r="L77" s="28">
        <f t="shared" ca="1" si="84"/>
        <v>41663.577811877825</v>
      </c>
      <c r="M77" s="54"/>
      <c r="N77" s="54"/>
      <c r="P77" s="169">
        <f t="shared" ca="1" si="85"/>
        <v>5.11E-2</v>
      </c>
      <c r="Q77" s="18">
        <f t="shared" ca="1" si="114"/>
        <v>71</v>
      </c>
      <c r="R77" s="57">
        <f t="shared" ca="1" si="86"/>
        <v>4076.0704613617195</v>
      </c>
      <c r="S77" s="57">
        <f t="shared" ca="1" si="68"/>
        <v>837.99827975873507</v>
      </c>
      <c r="T77" s="37">
        <f t="shared" ca="1" si="69"/>
        <v>4914.0687411204544</v>
      </c>
      <c r="U77" s="19">
        <f t="shared" ca="1" si="115"/>
        <v>192714.1322217072</v>
      </c>
      <c r="V77" s="16">
        <f t="shared" ca="1" si="124"/>
        <v>3881.708759536421</v>
      </c>
      <c r="W77" s="26"/>
      <c r="Y77" s="169">
        <f t="shared" ca="1" si="87"/>
        <v>9.11E-2</v>
      </c>
      <c r="Z77" s="18">
        <f t="shared" ca="1" si="116"/>
        <v>71</v>
      </c>
      <c r="AA77" s="57">
        <f t="shared" ca="1" si="88"/>
        <v>3840.9195660051637</v>
      </c>
      <c r="AB77" s="57">
        <f t="shared" ca="1" si="62"/>
        <v>1516.5061752396903</v>
      </c>
      <c r="AC77" s="37">
        <f t="shared" ca="1" si="70"/>
        <v>5357.4257412448542</v>
      </c>
      <c r="AD77" s="19">
        <f t="shared" ca="1" si="117"/>
        <v>195918.40099246113</v>
      </c>
      <c r="AE77" s="16">
        <f t="shared" ca="1" si="89"/>
        <v>443.35700012439975</v>
      </c>
      <c r="AF77" s="26"/>
      <c r="AH77" s="169">
        <f t="shared" ca="1" si="90"/>
        <v>5.21E-2</v>
      </c>
      <c r="AI77" s="18">
        <f t="shared" ca="1" si="118"/>
        <v>71</v>
      </c>
      <c r="AJ77" s="57">
        <f t="shared" ca="1" si="91"/>
        <v>4070.1419662481967</v>
      </c>
      <c r="AK77" s="57">
        <f t="shared" ca="1" si="71"/>
        <v>854.7271959954677</v>
      </c>
      <c r="AL77" s="37">
        <f t="shared" ca="1" si="72"/>
        <v>4924.8691622436645</v>
      </c>
      <c r="AM77" s="19">
        <f t="shared" ca="1" si="92"/>
        <v>192796.00682349486</v>
      </c>
      <c r="AN77" s="16">
        <f t="shared" ca="1" si="93"/>
        <v>10.800421123210072</v>
      </c>
      <c r="AO77" s="26"/>
      <c r="AQ77" s="169">
        <f t="shared" ca="1" si="94"/>
        <v>7.9000000000000001E-2</v>
      </c>
      <c r="AR77" s="18">
        <f t="shared" ca="1" si="119"/>
        <v>71</v>
      </c>
      <c r="AS77" s="57">
        <f t="shared" ca="1" si="95"/>
        <v>3911.5970413548248</v>
      </c>
      <c r="AT77" s="57">
        <f t="shared" ca="1" si="73"/>
        <v>1309.2679004119193</v>
      </c>
      <c r="AU77" s="37">
        <f t="shared" ca="1" si="74"/>
        <v>5220.8649417667439</v>
      </c>
      <c r="AV77" s="19">
        <f t="shared" ca="1" si="96"/>
        <v>194964.53973007595</v>
      </c>
      <c r="AW77" s="16">
        <f t="shared" ca="1" si="97"/>
        <v>306.79620064628944</v>
      </c>
      <c r="AX77" s="26"/>
      <c r="AZ77" s="169">
        <f t="shared" ca="1" si="98"/>
        <v>9.9000000000000005E-2</v>
      </c>
      <c r="BA77" s="18">
        <f t="shared" ca="1" si="120"/>
        <v>71</v>
      </c>
      <c r="BB77" s="57">
        <f t="shared" ca="1" si="99"/>
        <v>3795.0085477348803</v>
      </c>
      <c r="BC77" s="57">
        <f t="shared" ca="1" si="75"/>
        <v>1652.7130900270192</v>
      </c>
      <c r="BD77" s="37">
        <f t="shared" ca="1" si="76"/>
        <v>5447.7216377618997</v>
      </c>
      <c r="BE77" s="19">
        <f t="shared" ca="1" si="100"/>
        <v>196533.85084947955</v>
      </c>
      <c r="BF77" s="16">
        <f t="shared" ca="1" si="101"/>
        <v>533.6528966414453</v>
      </c>
      <c r="BG77" s="26"/>
      <c r="BI77" s="169">
        <f t="shared" ca="1" si="102"/>
        <v>0.14900000000000002</v>
      </c>
      <c r="BJ77" s="18">
        <f t="shared" ca="1" si="121"/>
        <v>71</v>
      </c>
      <c r="BK77" s="57">
        <f t="shared" ca="1" si="103"/>
        <v>3509.2333155875181</v>
      </c>
      <c r="BL77" s="57">
        <f t="shared" ca="1" si="77"/>
        <v>2530.5426334822791</v>
      </c>
      <c r="BM77" s="37">
        <f t="shared" ca="1" si="78"/>
        <v>6039.7759490697972</v>
      </c>
      <c r="BN77" s="19">
        <f t="shared" ca="1" si="104"/>
        <v>200292.8579715759</v>
      </c>
      <c r="BO77" s="16">
        <f t="shared" ca="1" si="105"/>
        <v>1125.7072079493428</v>
      </c>
      <c r="BP77" s="26"/>
      <c r="BR77" s="169">
        <f t="shared" ca="1" si="106"/>
        <v>0.19900000000000001</v>
      </c>
      <c r="BS77" s="18">
        <f t="shared" ca="1" si="122"/>
        <v>71</v>
      </c>
      <c r="BT77" s="57">
        <f t="shared" ca="1" si="107"/>
        <v>3233.0146472607357</v>
      </c>
      <c r="BU77" s="57">
        <f t="shared" ca="1" si="79"/>
        <v>3433.5028547631655</v>
      </c>
      <c r="BV77" s="37">
        <f t="shared" ca="1" si="80"/>
        <v>6666.5175020239012</v>
      </c>
      <c r="BW77" s="19">
        <f t="shared" ca="1" si="108"/>
        <v>203812.38362991504</v>
      </c>
      <c r="BX77" s="16">
        <f t="shared" ca="1" si="109"/>
        <v>1752.4487609034468</v>
      </c>
      <c r="CA77" s="169">
        <f t="shared" ca="1" si="110"/>
        <v>0.1011</v>
      </c>
      <c r="CB77" s="18">
        <f t="shared" ca="1" si="123"/>
        <v>71</v>
      </c>
      <c r="CC77" s="57">
        <f t="shared" ca="1" si="111"/>
        <v>3782.8366466484408</v>
      </c>
      <c r="CD77" s="57">
        <f t="shared" ca="1" si="81"/>
        <v>1689.0381857157377</v>
      </c>
      <c r="CE77" s="37">
        <f t="shared" ca="1" si="82"/>
        <v>5471.8748323641785</v>
      </c>
      <c r="CF77" s="19">
        <f t="shared" ca="1" si="112"/>
        <v>196696.47323059043</v>
      </c>
      <c r="CG77" s="16">
        <f t="shared" ca="1" si="65"/>
        <v>557.80609124372404</v>
      </c>
    </row>
    <row r="78" spans="5:85" x14ac:dyDescent="0.3">
      <c r="E78" s="38"/>
      <c r="F78" s="38"/>
      <c r="G78" s="38"/>
      <c r="H78" s="27">
        <f t="shared" ca="1" si="113"/>
        <v>72</v>
      </c>
      <c r="I78" s="28">
        <f t="shared" ca="1" si="83"/>
        <v>910.84121296605622</v>
      </c>
      <c r="J78" s="28">
        <f t="shared" ca="1" si="66"/>
        <v>121.518768617977</v>
      </c>
      <c r="K78" s="29">
        <f t="shared" ca="1" si="67"/>
        <v>1032.3599815840332</v>
      </c>
      <c r="L78" s="28">
        <f t="shared" ca="1" si="84"/>
        <v>40752.736598911768</v>
      </c>
      <c r="M78" s="54"/>
      <c r="N78" s="54"/>
      <c r="P78" s="169">
        <f t="shared" ca="1" si="85"/>
        <v>5.11E-2</v>
      </c>
      <c r="Q78" s="18">
        <f t="shared" ca="1" si="114"/>
        <v>72</v>
      </c>
      <c r="R78" s="57">
        <f t="shared" ca="1" si="86"/>
        <v>4093.4277280763504</v>
      </c>
      <c r="S78" s="57">
        <f t="shared" ca="1" si="68"/>
        <v>820.64101304410303</v>
      </c>
      <c r="T78" s="37">
        <f t="shared" ca="1" si="69"/>
        <v>4914.0687411204535</v>
      </c>
      <c r="U78" s="19">
        <f t="shared" ca="1" si="115"/>
        <v>188620.70449363085</v>
      </c>
      <c r="V78" s="16">
        <f t="shared" ca="1" si="124"/>
        <v>3881.7087595364201</v>
      </c>
      <c r="W78" s="26"/>
      <c r="Y78" s="169">
        <f t="shared" ca="1" si="87"/>
        <v>9.11E-2</v>
      </c>
      <c r="Z78" s="18">
        <f t="shared" ca="1" si="116"/>
        <v>72</v>
      </c>
      <c r="AA78" s="57">
        <f t="shared" ca="1" si="88"/>
        <v>3870.0785470437531</v>
      </c>
      <c r="AB78" s="57">
        <f t="shared" ca="1" si="62"/>
        <v>1487.3471942011008</v>
      </c>
      <c r="AC78" s="37">
        <f t="shared" ca="1" si="70"/>
        <v>5357.4257412448542</v>
      </c>
      <c r="AD78" s="19">
        <f t="shared" ca="1" si="117"/>
        <v>192048.32244541738</v>
      </c>
      <c r="AE78" s="16">
        <f t="shared" ca="1" si="89"/>
        <v>443.35700012440066</v>
      </c>
      <c r="AF78" s="26"/>
      <c r="AH78" s="169">
        <f t="shared" ca="1" si="90"/>
        <v>5.21E-2</v>
      </c>
      <c r="AI78" s="18">
        <f t="shared" ca="1" si="118"/>
        <v>72</v>
      </c>
      <c r="AJ78" s="57">
        <f t="shared" ca="1" si="91"/>
        <v>4087.8131659516575</v>
      </c>
      <c r="AK78" s="57">
        <f t="shared" ca="1" si="71"/>
        <v>837.05599629200674</v>
      </c>
      <c r="AL78" s="37">
        <f t="shared" ca="1" si="72"/>
        <v>4924.8691622436645</v>
      </c>
      <c r="AM78" s="19">
        <f t="shared" ca="1" si="92"/>
        <v>188708.19365754319</v>
      </c>
      <c r="AN78" s="16">
        <f t="shared" ca="1" si="93"/>
        <v>10.800421123210981</v>
      </c>
      <c r="AO78" s="26"/>
      <c r="AQ78" s="169">
        <f t="shared" ca="1" si="94"/>
        <v>7.9000000000000001E-2</v>
      </c>
      <c r="AR78" s="18">
        <f t="shared" ca="1" si="119"/>
        <v>72</v>
      </c>
      <c r="AS78" s="57">
        <f t="shared" ca="1" si="95"/>
        <v>3937.3483885437427</v>
      </c>
      <c r="AT78" s="57">
        <f t="shared" ca="1" si="73"/>
        <v>1283.5165532230001</v>
      </c>
      <c r="AU78" s="37">
        <f t="shared" ca="1" si="74"/>
        <v>5220.864941766743</v>
      </c>
      <c r="AV78" s="19">
        <f t="shared" ca="1" si="96"/>
        <v>191027.19134153222</v>
      </c>
      <c r="AW78" s="16">
        <f t="shared" ca="1" si="97"/>
        <v>306.79620064628944</v>
      </c>
      <c r="AX78" s="26"/>
      <c r="AZ78" s="169">
        <f t="shared" ca="1" si="98"/>
        <v>9.9000000000000005E-2</v>
      </c>
      <c r="BA78" s="18">
        <f t="shared" ca="1" si="120"/>
        <v>72</v>
      </c>
      <c r="BB78" s="57">
        <f t="shared" ca="1" si="99"/>
        <v>3826.3173682536944</v>
      </c>
      <c r="BC78" s="57">
        <f t="shared" ca="1" si="75"/>
        <v>1621.4042695082064</v>
      </c>
      <c r="BD78" s="37">
        <f t="shared" ca="1" si="76"/>
        <v>5447.7216377619006</v>
      </c>
      <c r="BE78" s="19">
        <f t="shared" ca="1" si="100"/>
        <v>192707.53348122587</v>
      </c>
      <c r="BF78" s="16">
        <f t="shared" ca="1" si="101"/>
        <v>533.65289664144711</v>
      </c>
      <c r="BG78" s="26"/>
      <c r="BI78" s="169">
        <f t="shared" ca="1" si="102"/>
        <v>0.14900000000000002</v>
      </c>
      <c r="BJ78" s="18">
        <f t="shared" ca="1" si="121"/>
        <v>72</v>
      </c>
      <c r="BK78" s="57">
        <f t="shared" ca="1" si="103"/>
        <v>3552.8062959227286</v>
      </c>
      <c r="BL78" s="57">
        <f t="shared" ca="1" si="77"/>
        <v>2486.9696531470677</v>
      </c>
      <c r="BM78" s="37">
        <f t="shared" ca="1" si="78"/>
        <v>6039.7759490697963</v>
      </c>
      <c r="BN78" s="19">
        <f t="shared" ca="1" si="104"/>
        <v>196740.05167565317</v>
      </c>
      <c r="BO78" s="16">
        <f t="shared" ca="1" si="105"/>
        <v>1125.7072079493428</v>
      </c>
      <c r="BP78" s="26"/>
      <c r="BR78" s="169">
        <f t="shared" ca="1" si="106"/>
        <v>0.19900000000000001</v>
      </c>
      <c r="BS78" s="18">
        <f t="shared" ca="1" si="122"/>
        <v>72</v>
      </c>
      <c r="BT78" s="57">
        <f t="shared" ca="1" si="107"/>
        <v>3286.6288068278086</v>
      </c>
      <c r="BU78" s="57">
        <f t="shared" ca="1" si="79"/>
        <v>3379.8886951960917</v>
      </c>
      <c r="BV78" s="37">
        <f t="shared" ca="1" si="80"/>
        <v>6666.5175020239003</v>
      </c>
      <c r="BW78" s="19">
        <f t="shared" ca="1" si="108"/>
        <v>200525.75482308722</v>
      </c>
      <c r="BX78" s="16">
        <f t="shared" ca="1" si="109"/>
        <v>1752.4487609034468</v>
      </c>
      <c r="CA78" s="169">
        <f t="shared" ca="1" si="110"/>
        <v>0.1011</v>
      </c>
      <c r="CB78" s="18">
        <f t="shared" ca="1" si="123"/>
        <v>72</v>
      </c>
      <c r="CC78" s="57">
        <f t="shared" ca="1" si="111"/>
        <v>3814.7070453964552</v>
      </c>
      <c r="CD78" s="57">
        <f t="shared" ca="1" si="81"/>
        <v>1657.1677869677244</v>
      </c>
      <c r="CE78" s="37">
        <f t="shared" ca="1" si="82"/>
        <v>5471.8748323641794</v>
      </c>
      <c r="CF78" s="19">
        <f t="shared" ca="1" si="112"/>
        <v>192881.76618519396</v>
      </c>
      <c r="CG78" s="16">
        <f t="shared" ca="1" si="65"/>
        <v>557.80609124372586</v>
      </c>
    </row>
    <row r="79" spans="5:85" x14ac:dyDescent="0.3">
      <c r="E79" s="38"/>
      <c r="F79" s="38"/>
      <c r="G79" s="38"/>
      <c r="H79" s="27">
        <f t="shared" ca="1" si="113"/>
        <v>73</v>
      </c>
      <c r="I79" s="28">
        <f t="shared" ca="1" si="83"/>
        <v>913.49783317054062</v>
      </c>
      <c r="J79" s="28">
        <f t="shared" ca="1" si="66"/>
        <v>118.86214841349266</v>
      </c>
      <c r="K79" s="29">
        <f t="shared" ca="1" si="67"/>
        <v>1032.3599815840332</v>
      </c>
      <c r="L79" s="28">
        <f t="shared" ca="1" si="84"/>
        <v>39839.238765741226</v>
      </c>
      <c r="M79" s="54"/>
      <c r="N79" s="54"/>
      <c r="P79" s="169">
        <f t="shared" ca="1" si="85"/>
        <v>5.11E-2</v>
      </c>
      <c r="Q79" s="18">
        <f t="shared" ca="1" si="114"/>
        <v>73</v>
      </c>
      <c r="R79" s="57">
        <f t="shared" ca="1" si="86"/>
        <v>4110.8589078184086</v>
      </c>
      <c r="S79" s="57">
        <f t="shared" ca="1" si="68"/>
        <v>803.20983330204456</v>
      </c>
      <c r="T79" s="37">
        <f t="shared" ca="1" si="69"/>
        <v>4914.0687411204535</v>
      </c>
      <c r="U79" s="19">
        <f t="shared" ca="1" si="115"/>
        <v>184509.84558581244</v>
      </c>
      <c r="V79" s="16">
        <f t="shared" ca="1" si="124"/>
        <v>3881.7087595364201</v>
      </c>
      <c r="W79" s="26"/>
      <c r="Y79" s="169">
        <f t="shared" ca="1" si="87"/>
        <v>9.11E-2</v>
      </c>
      <c r="Z79" s="18">
        <f t="shared" ca="1" si="116"/>
        <v>73</v>
      </c>
      <c r="AA79" s="57">
        <f t="shared" ca="1" si="88"/>
        <v>3899.4588933467271</v>
      </c>
      <c r="AB79" s="57">
        <f t="shared" ca="1" si="62"/>
        <v>1457.9668478981271</v>
      </c>
      <c r="AC79" s="37">
        <f t="shared" ca="1" si="70"/>
        <v>5357.4257412448542</v>
      </c>
      <c r="AD79" s="19">
        <f t="shared" ca="1" si="117"/>
        <v>188148.86355207066</v>
      </c>
      <c r="AE79" s="16">
        <f t="shared" ca="1" si="89"/>
        <v>443.35700012440066</v>
      </c>
      <c r="AF79" s="26"/>
      <c r="AH79" s="169">
        <f t="shared" ca="1" si="90"/>
        <v>5.21E-2</v>
      </c>
      <c r="AI79" s="18">
        <f t="shared" ca="1" si="118"/>
        <v>73</v>
      </c>
      <c r="AJ79" s="57">
        <f t="shared" ca="1" si="91"/>
        <v>4105.5610881138309</v>
      </c>
      <c r="AK79" s="57">
        <f t="shared" ca="1" si="71"/>
        <v>819.30807412983336</v>
      </c>
      <c r="AL79" s="37">
        <f t="shared" ca="1" si="72"/>
        <v>4924.8691622436645</v>
      </c>
      <c r="AM79" s="19">
        <f t="shared" ca="1" si="92"/>
        <v>184602.63256942935</v>
      </c>
      <c r="AN79" s="16">
        <f t="shared" ca="1" si="93"/>
        <v>10.800421123210981</v>
      </c>
      <c r="AO79" s="26"/>
      <c r="AQ79" s="169">
        <f t="shared" ca="1" si="94"/>
        <v>7.9000000000000001E-2</v>
      </c>
      <c r="AR79" s="18">
        <f t="shared" ca="1" si="119"/>
        <v>73</v>
      </c>
      <c r="AS79" s="57">
        <f t="shared" ca="1" si="95"/>
        <v>3963.2692654349903</v>
      </c>
      <c r="AT79" s="57">
        <f t="shared" ca="1" si="73"/>
        <v>1257.5956763317538</v>
      </c>
      <c r="AU79" s="37">
        <f t="shared" ca="1" si="74"/>
        <v>5220.8649417667439</v>
      </c>
      <c r="AV79" s="19">
        <f t="shared" ca="1" si="96"/>
        <v>187063.92207609722</v>
      </c>
      <c r="AW79" s="16">
        <f t="shared" ca="1" si="97"/>
        <v>306.79620064629034</v>
      </c>
      <c r="AX79" s="26"/>
      <c r="AZ79" s="169">
        <f t="shared" ca="1" si="98"/>
        <v>9.9000000000000005E-2</v>
      </c>
      <c r="BA79" s="18">
        <f t="shared" ca="1" si="120"/>
        <v>73</v>
      </c>
      <c r="BB79" s="57">
        <f t="shared" ca="1" si="99"/>
        <v>3857.8844865417859</v>
      </c>
      <c r="BC79" s="57">
        <f t="shared" ca="1" si="75"/>
        <v>1589.8371512201136</v>
      </c>
      <c r="BD79" s="37">
        <f t="shared" ca="1" si="76"/>
        <v>5447.7216377618997</v>
      </c>
      <c r="BE79" s="19">
        <f t="shared" ca="1" si="100"/>
        <v>188849.64899468407</v>
      </c>
      <c r="BF79" s="16">
        <f t="shared" ca="1" si="101"/>
        <v>533.6528966414462</v>
      </c>
      <c r="BG79" s="26"/>
      <c r="BI79" s="169">
        <f t="shared" ca="1" si="102"/>
        <v>0.14900000000000002</v>
      </c>
      <c r="BJ79" s="18">
        <f t="shared" ca="1" si="121"/>
        <v>73</v>
      </c>
      <c r="BK79" s="57">
        <f t="shared" ca="1" si="103"/>
        <v>3596.920307430436</v>
      </c>
      <c r="BL79" s="57">
        <f t="shared" ca="1" si="77"/>
        <v>2442.8556416393603</v>
      </c>
      <c r="BM79" s="37">
        <f t="shared" ca="1" si="78"/>
        <v>6039.7759490697963</v>
      </c>
      <c r="BN79" s="19">
        <f t="shared" ca="1" si="104"/>
        <v>193143.13136822273</v>
      </c>
      <c r="BO79" s="16">
        <f t="shared" ca="1" si="105"/>
        <v>1125.7072079493428</v>
      </c>
      <c r="BP79" s="26"/>
      <c r="BR79" s="169">
        <f t="shared" ca="1" si="106"/>
        <v>0.19900000000000001</v>
      </c>
      <c r="BS79" s="18">
        <f t="shared" ca="1" si="122"/>
        <v>73</v>
      </c>
      <c r="BT79" s="57">
        <f t="shared" ca="1" si="107"/>
        <v>3341.1320678743691</v>
      </c>
      <c r="BU79" s="57">
        <f t="shared" ca="1" si="79"/>
        <v>3325.3854341495303</v>
      </c>
      <c r="BV79" s="37">
        <f t="shared" ca="1" si="80"/>
        <v>6666.5175020238994</v>
      </c>
      <c r="BW79" s="19">
        <f t="shared" ca="1" si="108"/>
        <v>197184.62275521285</v>
      </c>
      <c r="BX79" s="16">
        <f t="shared" ca="1" si="109"/>
        <v>1752.4487609034459</v>
      </c>
      <c r="CA79" s="169">
        <f t="shared" ca="1" si="110"/>
        <v>0.1011</v>
      </c>
      <c r="CB79" s="18">
        <f t="shared" ca="1" si="123"/>
        <v>73</v>
      </c>
      <c r="CC79" s="57">
        <f t="shared" ca="1" si="111"/>
        <v>3846.8459522539201</v>
      </c>
      <c r="CD79" s="57">
        <f t="shared" ca="1" si="81"/>
        <v>1625.0288801102593</v>
      </c>
      <c r="CE79" s="37">
        <f t="shared" ca="1" si="82"/>
        <v>5471.8748323641794</v>
      </c>
      <c r="CF79" s="19">
        <f t="shared" ca="1" si="112"/>
        <v>189034.92023294003</v>
      </c>
      <c r="CG79" s="16">
        <f t="shared" ca="1" si="65"/>
        <v>557.80609124372586</v>
      </c>
    </row>
    <row r="80" spans="5:85" x14ac:dyDescent="0.3">
      <c r="E80" s="38"/>
      <c r="F80" s="38"/>
      <c r="G80" s="38"/>
      <c r="H80" s="27">
        <f t="shared" ca="1" si="113"/>
        <v>74</v>
      </c>
      <c r="I80" s="28">
        <f t="shared" ca="1" si="83"/>
        <v>916.16220185062127</v>
      </c>
      <c r="J80" s="28">
        <f t="shared" ca="1" si="66"/>
        <v>116.19777973341191</v>
      </c>
      <c r="K80" s="29">
        <f t="shared" ca="1" si="67"/>
        <v>1032.3599815840332</v>
      </c>
      <c r="L80" s="28">
        <f t="shared" ca="1" si="84"/>
        <v>38923.076563890601</v>
      </c>
      <c r="M80" s="54"/>
      <c r="N80" s="54"/>
      <c r="P80" s="169">
        <f t="shared" ca="1" si="85"/>
        <v>5.11E-2</v>
      </c>
      <c r="Q80" s="18">
        <f t="shared" ca="1" si="114"/>
        <v>74</v>
      </c>
      <c r="R80" s="57">
        <f t="shared" ca="1" si="86"/>
        <v>4128.3643153342027</v>
      </c>
      <c r="S80" s="57">
        <f t="shared" ca="1" si="68"/>
        <v>785.70442578625114</v>
      </c>
      <c r="T80" s="37">
        <f t="shared" ca="1" si="69"/>
        <v>4914.0687411204535</v>
      </c>
      <c r="U80" s="19">
        <f t="shared" ca="1" si="115"/>
        <v>180381.48127047822</v>
      </c>
      <c r="V80" s="16">
        <f t="shared" ca="1" si="124"/>
        <v>3881.7087595364201</v>
      </c>
      <c r="W80" s="26"/>
      <c r="Y80" s="169">
        <f t="shared" ca="1" si="87"/>
        <v>9.11E-2</v>
      </c>
      <c r="Z80" s="18">
        <f t="shared" ca="1" si="116"/>
        <v>74</v>
      </c>
      <c r="AA80" s="57">
        <f t="shared" ca="1" si="88"/>
        <v>3929.062285445385</v>
      </c>
      <c r="AB80" s="57">
        <f t="shared" ca="1" si="62"/>
        <v>1428.3634557994699</v>
      </c>
      <c r="AC80" s="37">
        <f t="shared" ca="1" si="70"/>
        <v>5357.4257412448551</v>
      </c>
      <c r="AD80" s="19">
        <f t="shared" ca="1" si="117"/>
        <v>184219.80126662526</v>
      </c>
      <c r="AE80" s="16">
        <f t="shared" ca="1" si="89"/>
        <v>443.35700012440157</v>
      </c>
      <c r="AF80" s="26"/>
      <c r="AH80" s="169">
        <f t="shared" ca="1" si="90"/>
        <v>5.21E-2</v>
      </c>
      <c r="AI80" s="18">
        <f t="shared" ca="1" si="118"/>
        <v>74</v>
      </c>
      <c r="AJ80" s="57">
        <f t="shared" ca="1" si="91"/>
        <v>4123.386065838059</v>
      </c>
      <c r="AK80" s="57">
        <f t="shared" ca="1" si="71"/>
        <v>801.48309640560569</v>
      </c>
      <c r="AL80" s="37">
        <f t="shared" ca="1" si="72"/>
        <v>4924.8691622436645</v>
      </c>
      <c r="AM80" s="19">
        <f t="shared" ca="1" si="92"/>
        <v>180479.24650359128</v>
      </c>
      <c r="AN80" s="16">
        <f t="shared" ca="1" si="93"/>
        <v>10.800421123210981</v>
      </c>
      <c r="AO80" s="26"/>
      <c r="AQ80" s="169">
        <f t="shared" ca="1" si="94"/>
        <v>7.9000000000000001E-2</v>
      </c>
      <c r="AR80" s="18">
        <f t="shared" ca="1" si="119"/>
        <v>74</v>
      </c>
      <c r="AS80" s="57">
        <f t="shared" ca="1" si="95"/>
        <v>3989.360788099103</v>
      </c>
      <c r="AT80" s="57">
        <f t="shared" ca="1" si="73"/>
        <v>1231.5041536676401</v>
      </c>
      <c r="AU80" s="37">
        <f t="shared" ca="1" si="74"/>
        <v>5220.864941766743</v>
      </c>
      <c r="AV80" s="19">
        <f t="shared" ca="1" si="96"/>
        <v>183074.56128799813</v>
      </c>
      <c r="AW80" s="16">
        <f t="shared" ca="1" si="97"/>
        <v>306.79620064628944</v>
      </c>
      <c r="AX80" s="26"/>
      <c r="AZ80" s="169">
        <f t="shared" ca="1" si="98"/>
        <v>9.9000000000000005E-2</v>
      </c>
      <c r="BA80" s="18">
        <f t="shared" ca="1" si="120"/>
        <v>74</v>
      </c>
      <c r="BB80" s="57">
        <f t="shared" ca="1" si="99"/>
        <v>3889.712033555757</v>
      </c>
      <c r="BC80" s="57">
        <f t="shared" ca="1" si="75"/>
        <v>1558.0096042061436</v>
      </c>
      <c r="BD80" s="37">
        <f t="shared" ca="1" si="76"/>
        <v>5447.7216377619006</v>
      </c>
      <c r="BE80" s="19">
        <f t="shared" ca="1" si="100"/>
        <v>184959.93696112832</v>
      </c>
      <c r="BF80" s="16">
        <f t="shared" ca="1" si="101"/>
        <v>533.65289664144711</v>
      </c>
      <c r="BG80" s="26"/>
      <c r="BI80" s="169">
        <f t="shared" ca="1" si="102"/>
        <v>0.14900000000000002</v>
      </c>
      <c r="BJ80" s="18">
        <f t="shared" ca="1" si="121"/>
        <v>74</v>
      </c>
      <c r="BK80" s="57">
        <f t="shared" ca="1" si="103"/>
        <v>3641.5820679143649</v>
      </c>
      <c r="BL80" s="57">
        <f t="shared" ca="1" si="77"/>
        <v>2398.1938811554323</v>
      </c>
      <c r="BM80" s="37">
        <f t="shared" ca="1" si="78"/>
        <v>6039.7759490697972</v>
      </c>
      <c r="BN80" s="19">
        <f t="shared" ca="1" si="104"/>
        <v>189501.54930030837</v>
      </c>
      <c r="BO80" s="16">
        <f t="shared" ca="1" si="105"/>
        <v>1125.7072079493437</v>
      </c>
      <c r="BP80" s="26"/>
      <c r="BR80" s="169">
        <f t="shared" ca="1" si="106"/>
        <v>0.19900000000000001</v>
      </c>
      <c r="BS80" s="18">
        <f t="shared" ca="1" si="122"/>
        <v>74</v>
      </c>
      <c r="BT80" s="57">
        <f t="shared" ca="1" si="107"/>
        <v>3396.5391746666191</v>
      </c>
      <c r="BU80" s="57">
        <f t="shared" ca="1" si="79"/>
        <v>3269.9783273572802</v>
      </c>
      <c r="BV80" s="37">
        <f t="shared" ca="1" si="80"/>
        <v>6666.5175020238994</v>
      </c>
      <c r="BW80" s="19">
        <f t="shared" ca="1" si="108"/>
        <v>193788.08358054623</v>
      </c>
      <c r="BX80" s="16">
        <f t="shared" ca="1" si="109"/>
        <v>1752.4487609034459</v>
      </c>
      <c r="CA80" s="169">
        <f t="shared" ca="1" si="110"/>
        <v>0.1011</v>
      </c>
      <c r="CB80" s="18">
        <f t="shared" ca="1" si="123"/>
        <v>74</v>
      </c>
      <c r="CC80" s="57">
        <f t="shared" ca="1" si="111"/>
        <v>3879.2556294016586</v>
      </c>
      <c r="CD80" s="57">
        <f t="shared" ca="1" si="81"/>
        <v>1592.6192029625197</v>
      </c>
      <c r="CE80" s="37">
        <f t="shared" ca="1" si="82"/>
        <v>5471.8748323641785</v>
      </c>
      <c r="CF80" s="19">
        <f t="shared" ca="1" si="112"/>
        <v>185155.66460353837</v>
      </c>
      <c r="CG80" s="16">
        <f t="shared" ca="1" si="65"/>
        <v>557.80609124372495</v>
      </c>
    </row>
    <row r="81" spans="5:85" x14ac:dyDescent="0.3">
      <c r="E81" s="38"/>
      <c r="F81" s="38"/>
      <c r="G81" s="38"/>
      <c r="H81" s="27">
        <f t="shared" ca="1" si="113"/>
        <v>75</v>
      </c>
      <c r="I81" s="28">
        <f t="shared" ca="1" si="83"/>
        <v>918.83434160601894</v>
      </c>
      <c r="J81" s="28">
        <f t="shared" ca="1" si="66"/>
        <v>113.52563997801425</v>
      </c>
      <c r="K81" s="29">
        <f t="shared" ca="1" si="67"/>
        <v>1032.3599815840332</v>
      </c>
      <c r="L81" s="28">
        <f t="shared" ca="1" si="84"/>
        <v>38004.242222284585</v>
      </c>
      <c r="M81" s="54"/>
      <c r="N81" s="54"/>
      <c r="P81" s="169">
        <f t="shared" ca="1" si="85"/>
        <v>5.11E-2</v>
      </c>
      <c r="Q81" s="18">
        <f t="shared" ca="1" si="114"/>
        <v>75</v>
      </c>
      <c r="R81" s="57">
        <f t="shared" ca="1" si="86"/>
        <v>4145.944266710334</v>
      </c>
      <c r="S81" s="57">
        <f t="shared" ca="1" si="68"/>
        <v>768.12447441011966</v>
      </c>
      <c r="T81" s="37">
        <f t="shared" ca="1" si="69"/>
        <v>4914.0687411204535</v>
      </c>
      <c r="U81" s="19">
        <f t="shared" ca="1" si="115"/>
        <v>176235.53700376788</v>
      </c>
      <c r="V81" s="16">
        <f t="shared" ca="1" si="124"/>
        <v>3881.7087595364201</v>
      </c>
      <c r="W81" s="26"/>
      <c r="Y81" s="169">
        <f t="shared" ca="1" si="87"/>
        <v>9.11E-2</v>
      </c>
      <c r="Z81" s="18">
        <f t="shared" ca="1" si="116"/>
        <v>75</v>
      </c>
      <c r="AA81" s="57">
        <f t="shared" ca="1" si="88"/>
        <v>3958.8904166290563</v>
      </c>
      <c r="AB81" s="57">
        <f t="shared" ca="1" si="62"/>
        <v>1398.535324615797</v>
      </c>
      <c r="AC81" s="37">
        <f t="shared" ca="1" si="70"/>
        <v>5357.4257412448533</v>
      </c>
      <c r="AD81" s="19">
        <f t="shared" ca="1" si="117"/>
        <v>180260.9108499962</v>
      </c>
      <c r="AE81" s="16">
        <f t="shared" ca="1" si="89"/>
        <v>443.35700012439975</v>
      </c>
      <c r="AF81" s="26"/>
      <c r="AH81" s="169">
        <f t="shared" ca="1" si="90"/>
        <v>5.21E-2</v>
      </c>
      <c r="AI81" s="18">
        <f t="shared" ca="1" si="118"/>
        <v>75</v>
      </c>
      <c r="AJ81" s="57">
        <f t="shared" ca="1" si="91"/>
        <v>4141.2884336739062</v>
      </c>
      <c r="AK81" s="57">
        <f t="shared" ca="1" si="71"/>
        <v>783.58072856975878</v>
      </c>
      <c r="AL81" s="37">
        <f t="shared" ca="1" si="72"/>
        <v>4924.8691622436645</v>
      </c>
      <c r="AM81" s="19">
        <f t="shared" ca="1" si="92"/>
        <v>176337.95806991737</v>
      </c>
      <c r="AN81" s="16">
        <f t="shared" ca="1" si="93"/>
        <v>10.800421123210981</v>
      </c>
      <c r="AO81" s="26"/>
      <c r="AQ81" s="169">
        <f t="shared" ca="1" si="94"/>
        <v>7.9000000000000001E-2</v>
      </c>
      <c r="AR81" s="18">
        <f t="shared" ca="1" si="119"/>
        <v>75</v>
      </c>
      <c r="AS81" s="57">
        <f t="shared" ca="1" si="95"/>
        <v>4015.6240799540892</v>
      </c>
      <c r="AT81" s="57">
        <f t="shared" ca="1" si="73"/>
        <v>1205.2408618126544</v>
      </c>
      <c r="AU81" s="37">
        <f t="shared" ca="1" si="74"/>
        <v>5220.8649417667439</v>
      </c>
      <c r="AV81" s="19">
        <f t="shared" ca="1" si="96"/>
        <v>179058.93720804405</v>
      </c>
      <c r="AW81" s="16">
        <f t="shared" ca="1" si="97"/>
        <v>306.79620064629034</v>
      </c>
      <c r="AX81" s="26"/>
      <c r="AZ81" s="169">
        <f t="shared" ca="1" si="98"/>
        <v>9.9000000000000005E-2</v>
      </c>
      <c r="BA81" s="18">
        <f t="shared" ca="1" si="120"/>
        <v>75</v>
      </c>
      <c r="BB81" s="57">
        <f t="shared" ca="1" si="99"/>
        <v>3921.802157832592</v>
      </c>
      <c r="BC81" s="57">
        <f t="shared" ca="1" si="75"/>
        <v>1525.9194799293086</v>
      </c>
      <c r="BD81" s="37">
        <f t="shared" ca="1" si="76"/>
        <v>5447.7216377619006</v>
      </c>
      <c r="BE81" s="19">
        <f t="shared" ca="1" si="100"/>
        <v>181038.13480329572</v>
      </c>
      <c r="BF81" s="16">
        <f t="shared" ca="1" si="101"/>
        <v>533.65289664144711</v>
      </c>
      <c r="BG81" s="26"/>
      <c r="BI81" s="169">
        <f t="shared" ca="1" si="102"/>
        <v>0.14900000000000002</v>
      </c>
      <c r="BJ81" s="18">
        <f t="shared" ca="1" si="121"/>
        <v>75</v>
      </c>
      <c r="BK81" s="57">
        <f t="shared" ca="1" si="103"/>
        <v>3686.7983785909682</v>
      </c>
      <c r="BL81" s="57">
        <f t="shared" ca="1" si="77"/>
        <v>2352.977570478829</v>
      </c>
      <c r="BM81" s="37">
        <f t="shared" ca="1" si="78"/>
        <v>6039.7759490697972</v>
      </c>
      <c r="BN81" s="19">
        <f t="shared" ca="1" si="104"/>
        <v>185814.75092171741</v>
      </c>
      <c r="BO81" s="16">
        <f t="shared" ca="1" si="105"/>
        <v>1125.7072079493437</v>
      </c>
      <c r="BP81" s="26"/>
      <c r="BR81" s="169">
        <f t="shared" ca="1" si="106"/>
        <v>0.19900000000000001</v>
      </c>
      <c r="BS81" s="18">
        <f t="shared" ca="1" si="122"/>
        <v>75</v>
      </c>
      <c r="BT81" s="57">
        <f t="shared" ca="1" si="107"/>
        <v>3452.8651159798405</v>
      </c>
      <c r="BU81" s="57">
        <f t="shared" ca="1" si="79"/>
        <v>3213.6523860440589</v>
      </c>
      <c r="BV81" s="37">
        <f t="shared" ca="1" si="80"/>
        <v>6666.5175020238994</v>
      </c>
      <c r="BW81" s="19">
        <f t="shared" ca="1" si="108"/>
        <v>190335.21846456639</v>
      </c>
      <c r="BX81" s="16">
        <f t="shared" ca="1" si="109"/>
        <v>1752.4487609034459</v>
      </c>
      <c r="CA81" s="169">
        <f t="shared" ca="1" si="110"/>
        <v>0.1011</v>
      </c>
      <c r="CB81" s="18">
        <f t="shared" ca="1" si="123"/>
        <v>75</v>
      </c>
      <c r="CC81" s="57">
        <f t="shared" ca="1" si="111"/>
        <v>3911.9383580793674</v>
      </c>
      <c r="CD81" s="57">
        <f t="shared" ca="1" si="81"/>
        <v>1559.9364742848109</v>
      </c>
      <c r="CE81" s="37">
        <f t="shared" ca="1" si="82"/>
        <v>5471.8748323641785</v>
      </c>
      <c r="CF81" s="19">
        <f t="shared" ca="1" si="112"/>
        <v>181243.72624545899</v>
      </c>
      <c r="CG81" s="16">
        <f t="shared" ca="1" si="65"/>
        <v>557.80609124372495</v>
      </c>
    </row>
    <row r="82" spans="5:85" x14ac:dyDescent="0.3">
      <c r="E82" s="38"/>
      <c r="F82" s="38"/>
      <c r="G82" s="38"/>
      <c r="H82" s="27">
        <f t="shared" ca="1" si="113"/>
        <v>76</v>
      </c>
      <c r="I82" s="28">
        <f t="shared" ca="1" si="83"/>
        <v>921.51427510236988</v>
      </c>
      <c r="J82" s="28">
        <f t="shared" ca="1" si="66"/>
        <v>110.84570648166338</v>
      </c>
      <c r="K82" s="29">
        <f t="shared" ca="1" si="67"/>
        <v>1032.3599815840332</v>
      </c>
      <c r="L82" s="28">
        <f t="shared" ca="1" si="84"/>
        <v>37082.727947182218</v>
      </c>
      <c r="M82" s="54"/>
      <c r="N82" s="54"/>
      <c r="P82" s="169">
        <f t="shared" ca="1" si="85"/>
        <v>5.11E-2</v>
      </c>
      <c r="Q82" s="18">
        <f t="shared" ca="1" si="114"/>
        <v>76</v>
      </c>
      <c r="R82" s="57">
        <f t="shared" ca="1" si="86"/>
        <v>4163.599079379409</v>
      </c>
      <c r="S82" s="57">
        <f t="shared" ca="1" si="68"/>
        <v>750.46966174104477</v>
      </c>
      <c r="T82" s="37">
        <f t="shared" ca="1" si="69"/>
        <v>4914.0687411204535</v>
      </c>
      <c r="U82" s="19">
        <f t="shared" ca="1" si="115"/>
        <v>172071.93792438848</v>
      </c>
      <c r="V82" s="16">
        <f t="shared" ca="1" si="124"/>
        <v>3881.7087595364201</v>
      </c>
      <c r="W82" s="26"/>
      <c r="Y82" s="169">
        <f t="shared" ca="1" si="87"/>
        <v>9.11E-2</v>
      </c>
      <c r="Z82" s="18">
        <f t="shared" ca="1" si="116"/>
        <v>76</v>
      </c>
      <c r="AA82" s="57">
        <f t="shared" ca="1" si="88"/>
        <v>3988.9449930419669</v>
      </c>
      <c r="AB82" s="57">
        <f t="shared" ca="1" si="62"/>
        <v>1368.480748202888</v>
      </c>
      <c r="AC82" s="37">
        <f t="shared" ca="1" si="70"/>
        <v>5357.4257412448551</v>
      </c>
      <c r="AD82" s="19">
        <f t="shared" ca="1" si="117"/>
        <v>176271.96585695422</v>
      </c>
      <c r="AE82" s="16">
        <f t="shared" ca="1" si="89"/>
        <v>443.35700012440157</v>
      </c>
      <c r="AF82" s="26"/>
      <c r="AH82" s="169">
        <f t="shared" ca="1" si="90"/>
        <v>5.21E-2</v>
      </c>
      <c r="AI82" s="18">
        <f t="shared" ca="1" si="118"/>
        <v>76</v>
      </c>
      <c r="AJ82" s="57">
        <f t="shared" ca="1" si="91"/>
        <v>4159.2685276234388</v>
      </c>
      <c r="AK82" s="57">
        <f t="shared" ca="1" si="71"/>
        <v>765.60063462022458</v>
      </c>
      <c r="AL82" s="37">
        <f t="shared" ca="1" si="72"/>
        <v>4924.8691622436636</v>
      </c>
      <c r="AM82" s="19">
        <f t="shared" ca="1" si="92"/>
        <v>172178.68954229393</v>
      </c>
      <c r="AN82" s="16">
        <f t="shared" ca="1" si="93"/>
        <v>10.800421123210072</v>
      </c>
      <c r="AO82" s="26"/>
      <c r="AQ82" s="169">
        <f t="shared" ca="1" si="94"/>
        <v>7.9000000000000001E-2</v>
      </c>
      <c r="AR82" s="18">
        <f t="shared" ca="1" si="119"/>
        <v>76</v>
      </c>
      <c r="AS82" s="57">
        <f t="shared" ca="1" si="95"/>
        <v>4042.060271813787</v>
      </c>
      <c r="AT82" s="57">
        <f t="shared" ca="1" si="73"/>
        <v>1178.8046699529566</v>
      </c>
      <c r="AU82" s="37">
        <f t="shared" ca="1" si="74"/>
        <v>5220.8649417667439</v>
      </c>
      <c r="AV82" s="19">
        <f t="shared" ca="1" si="96"/>
        <v>175016.87693623026</v>
      </c>
      <c r="AW82" s="16">
        <f t="shared" ca="1" si="97"/>
        <v>306.79620064629034</v>
      </c>
      <c r="AX82" s="26"/>
      <c r="AZ82" s="169">
        <f t="shared" ca="1" si="98"/>
        <v>9.9000000000000005E-2</v>
      </c>
      <c r="BA82" s="18">
        <f t="shared" ca="1" si="120"/>
        <v>76</v>
      </c>
      <c r="BB82" s="57">
        <f t="shared" ca="1" si="99"/>
        <v>3954.1570256347109</v>
      </c>
      <c r="BC82" s="57">
        <f t="shared" ca="1" si="75"/>
        <v>1493.5646121271898</v>
      </c>
      <c r="BD82" s="37">
        <f t="shared" ca="1" si="76"/>
        <v>5447.7216377619006</v>
      </c>
      <c r="BE82" s="19">
        <f t="shared" ca="1" si="100"/>
        <v>177083.977777661</v>
      </c>
      <c r="BF82" s="16">
        <f t="shared" ca="1" si="101"/>
        <v>533.65289664144711</v>
      </c>
      <c r="BG82" s="26"/>
      <c r="BI82" s="169">
        <f t="shared" ca="1" si="102"/>
        <v>0.14900000000000002</v>
      </c>
      <c r="BJ82" s="18">
        <f t="shared" ca="1" si="121"/>
        <v>76</v>
      </c>
      <c r="BK82" s="57">
        <f t="shared" ca="1" si="103"/>
        <v>3732.5761251251392</v>
      </c>
      <c r="BL82" s="57">
        <f t="shared" ca="1" si="77"/>
        <v>2307.199823944658</v>
      </c>
      <c r="BM82" s="37">
        <f t="shared" ca="1" si="78"/>
        <v>6039.7759490697972</v>
      </c>
      <c r="BN82" s="19">
        <f t="shared" ca="1" si="104"/>
        <v>182082.17479659227</v>
      </c>
      <c r="BO82" s="16">
        <f t="shared" ca="1" si="105"/>
        <v>1125.7072079493437</v>
      </c>
      <c r="BP82" s="26"/>
      <c r="BR82" s="169">
        <f t="shared" ca="1" si="106"/>
        <v>0.19900000000000001</v>
      </c>
      <c r="BS82" s="18">
        <f t="shared" ca="1" si="122"/>
        <v>76</v>
      </c>
      <c r="BT82" s="57">
        <f t="shared" ca="1" si="107"/>
        <v>3510.125129153173</v>
      </c>
      <c r="BU82" s="57">
        <f t="shared" ca="1" si="79"/>
        <v>3156.3923728707264</v>
      </c>
      <c r="BV82" s="37">
        <f t="shared" ca="1" si="80"/>
        <v>6666.5175020238994</v>
      </c>
      <c r="BW82" s="19">
        <f t="shared" ca="1" si="108"/>
        <v>186825.09333541323</v>
      </c>
      <c r="BX82" s="16">
        <f t="shared" ca="1" si="109"/>
        <v>1752.4487609034459</v>
      </c>
      <c r="CA82" s="169">
        <f t="shared" ca="1" si="110"/>
        <v>0.1011</v>
      </c>
      <c r="CB82" s="18">
        <f t="shared" ca="1" si="123"/>
        <v>76</v>
      </c>
      <c r="CC82" s="57">
        <f t="shared" ca="1" si="111"/>
        <v>3944.8964387461856</v>
      </c>
      <c r="CD82" s="57">
        <f t="shared" ca="1" si="81"/>
        <v>1526.978393617992</v>
      </c>
      <c r="CE82" s="37">
        <f t="shared" ca="1" si="82"/>
        <v>5471.8748323641776</v>
      </c>
      <c r="CF82" s="19">
        <f t="shared" ca="1" si="112"/>
        <v>177298.82980671281</v>
      </c>
      <c r="CG82" s="16">
        <f t="shared" ca="1" si="65"/>
        <v>557.80609124372404</v>
      </c>
    </row>
    <row r="83" spans="5:85" x14ac:dyDescent="0.3">
      <c r="E83" s="38"/>
      <c r="F83" s="38"/>
      <c r="G83" s="38"/>
      <c r="H83" s="27">
        <f t="shared" ca="1" si="113"/>
        <v>77</v>
      </c>
      <c r="I83" s="28">
        <f t="shared" ca="1" si="83"/>
        <v>924.20202507141846</v>
      </c>
      <c r="J83" s="28">
        <f t="shared" ca="1" si="66"/>
        <v>108.1579565126148</v>
      </c>
      <c r="K83" s="29">
        <f t="shared" ca="1" si="67"/>
        <v>1032.3599815840332</v>
      </c>
      <c r="L83" s="28">
        <f t="shared" ca="1" si="84"/>
        <v>36158.525922110799</v>
      </c>
      <c r="M83" s="54"/>
      <c r="N83" s="54"/>
      <c r="P83" s="169">
        <f t="shared" ca="1" si="85"/>
        <v>5.11E-2</v>
      </c>
      <c r="Q83" s="18">
        <f t="shared" ca="1" si="114"/>
        <v>77</v>
      </c>
      <c r="R83" s="57">
        <f t="shared" ca="1" si="86"/>
        <v>4181.3290721257672</v>
      </c>
      <c r="S83" s="57">
        <f t="shared" ca="1" si="68"/>
        <v>732.73966899468746</v>
      </c>
      <c r="T83" s="37">
        <f t="shared" ca="1" si="69"/>
        <v>4914.0687411204544</v>
      </c>
      <c r="U83" s="19">
        <f t="shared" ca="1" si="115"/>
        <v>167890.6088522627</v>
      </c>
      <c r="V83" s="16">
        <f t="shared" ca="1" si="124"/>
        <v>3881.708759536421</v>
      </c>
      <c r="W83" s="26"/>
      <c r="Y83" s="169">
        <f t="shared" ca="1" si="87"/>
        <v>9.11E-2</v>
      </c>
      <c r="Z83" s="18">
        <f t="shared" ca="1" si="116"/>
        <v>77</v>
      </c>
      <c r="AA83" s="57">
        <f t="shared" ca="1" si="88"/>
        <v>4019.22773378081</v>
      </c>
      <c r="AB83" s="57">
        <f t="shared" ca="1" si="62"/>
        <v>1338.1980074640444</v>
      </c>
      <c r="AC83" s="37">
        <f t="shared" ca="1" si="70"/>
        <v>5357.4257412448542</v>
      </c>
      <c r="AD83" s="19">
        <f t="shared" ca="1" si="117"/>
        <v>172252.73812317342</v>
      </c>
      <c r="AE83" s="16">
        <f t="shared" ca="1" si="89"/>
        <v>443.35700012439975</v>
      </c>
      <c r="AF83" s="26"/>
      <c r="AH83" s="169">
        <f t="shared" ca="1" si="90"/>
        <v>5.21E-2</v>
      </c>
      <c r="AI83" s="18">
        <f t="shared" ca="1" si="118"/>
        <v>77</v>
      </c>
      <c r="AJ83" s="57">
        <f t="shared" ca="1" si="91"/>
        <v>4177.3266851475382</v>
      </c>
      <c r="AK83" s="57">
        <f t="shared" ca="1" si="71"/>
        <v>747.54247709612605</v>
      </c>
      <c r="AL83" s="37">
        <f t="shared" ca="1" si="72"/>
        <v>4924.8691622436645</v>
      </c>
      <c r="AM83" s="19">
        <f t="shared" ca="1" si="92"/>
        <v>168001.36285714639</v>
      </c>
      <c r="AN83" s="16">
        <f t="shared" ca="1" si="93"/>
        <v>10.800421123210072</v>
      </c>
      <c r="AO83" s="26"/>
      <c r="AQ83" s="169">
        <f t="shared" ca="1" si="94"/>
        <v>7.9000000000000001E-2</v>
      </c>
      <c r="AR83" s="18">
        <f t="shared" ca="1" si="119"/>
        <v>77</v>
      </c>
      <c r="AS83" s="57">
        <f t="shared" ca="1" si="95"/>
        <v>4068.6705019365604</v>
      </c>
      <c r="AT83" s="57">
        <f t="shared" ca="1" si="73"/>
        <v>1152.1944398301825</v>
      </c>
      <c r="AU83" s="37">
        <f t="shared" ca="1" si="74"/>
        <v>5220.864941766743</v>
      </c>
      <c r="AV83" s="19">
        <f t="shared" ca="1" si="96"/>
        <v>170948.20643429371</v>
      </c>
      <c r="AW83" s="16">
        <f t="shared" ca="1" si="97"/>
        <v>306.79620064628853</v>
      </c>
      <c r="AX83" s="26"/>
      <c r="AZ83" s="169">
        <f t="shared" ca="1" si="98"/>
        <v>9.9000000000000005E-2</v>
      </c>
      <c r="BA83" s="18">
        <f t="shared" ca="1" si="120"/>
        <v>77</v>
      </c>
      <c r="BB83" s="57">
        <f t="shared" ca="1" si="99"/>
        <v>3986.7788210961962</v>
      </c>
      <c r="BC83" s="57">
        <f t="shared" ca="1" si="75"/>
        <v>1460.9428166657033</v>
      </c>
      <c r="BD83" s="37">
        <f t="shared" ca="1" si="76"/>
        <v>5447.7216377618997</v>
      </c>
      <c r="BE83" s="19">
        <f t="shared" ca="1" si="100"/>
        <v>173097.1989565648</v>
      </c>
      <c r="BF83" s="16">
        <f t="shared" ca="1" si="101"/>
        <v>533.6528966414453</v>
      </c>
      <c r="BG83" s="26"/>
      <c r="BI83" s="169">
        <f t="shared" ca="1" si="102"/>
        <v>0.14900000000000002</v>
      </c>
      <c r="BJ83" s="18">
        <f t="shared" ca="1" si="121"/>
        <v>77</v>
      </c>
      <c r="BK83" s="57">
        <f t="shared" ca="1" si="103"/>
        <v>3778.9222786787764</v>
      </c>
      <c r="BL83" s="57">
        <f t="shared" ca="1" si="77"/>
        <v>2260.8536703910208</v>
      </c>
      <c r="BM83" s="37">
        <f t="shared" ca="1" si="78"/>
        <v>6039.7759490697972</v>
      </c>
      <c r="BN83" s="19">
        <f t="shared" ca="1" si="104"/>
        <v>178303.2525179135</v>
      </c>
      <c r="BO83" s="16">
        <f t="shared" ca="1" si="105"/>
        <v>1125.7072079493428</v>
      </c>
      <c r="BP83" s="26"/>
      <c r="BR83" s="169">
        <f t="shared" ca="1" si="106"/>
        <v>0.19900000000000001</v>
      </c>
      <c r="BS83" s="18">
        <f t="shared" ca="1" si="122"/>
        <v>77</v>
      </c>
      <c r="BT83" s="57">
        <f t="shared" ca="1" si="107"/>
        <v>3568.3347042116297</v>
      </c>
      <c r="BU83" s="57">
        <f t="shared" ca="1" si="79"/>
        <v>3098.1827978122697</v>
      </c>
      <c r="BV83" s="37">
        <f t="shared" ca="1" si="80"/>
        <v>6666.5175020238994</v>
      </c>
      <c r="BW83" s="19">
        <f t="shared" ca="1" si="108"/>
        <v>183256.75863120161</v>
      </c>
      <c r="BX83" s="16">
        <f t="shared" ca="1" si="109"/>
        <v>1752.448760903445</v>
      </c>
      <c r="CA83" s="169">
        <f t="shared" ca="1" si="110"/>
        <v>0.1011</v>
      </c>
      <c r="CB83" s="18">
        <f t="shared" ca="1" si="123"/>
        <v>77</v>
      </c>
      <c r="CC83" s="57">
        <f t="shared" ca="1" si="111"/>
        <v>3978.132191242622</v>
      </c>
      <c r="CD83" s="57">
        <f t="shared" ca="1" si="81"/>
        <v>1493.7426411215554</v>
      </c>
      <c r="CE83" s="37">
        <f t="shared" ca="1" si="82"/>
        <v>5471.8748323641776</v>
      </c>
      <c r="CF83" s="19">
        <f t="shared" ca="1" si="112"/>
        <v>173320.69761547018</v>
      </c>
      <c r="CG83" s="16">
        <f t="shared" ca="1" si="65"/>
        <v>557.80609124372313</v>
      </c>
    </row>
    <row r="84" spans="5:85" x14ac:dyDescent="0.3">
      <c r="E84" s="38"/>
      <c r="F84" s="38"/>
      <c r="G84" s="38"/>
      <c r="H84" s="27">
        <f t="shared" ca="1" si="113"/>
        <v>78</v>
      </c>
      <c r="I84" s="28">
        <f t="shared" ca="1" si="83"/>
        <v>926.89761431121008</v>
      </c>
      <c r="J84" s="28">
        <f t="shared" ca="1" si="66"/>
        <v>105.46236727282317</v>
      </c>
      <c r="K84" s="29">
        <f t="shared" ca="1" si="67"/>
        <v>1032.3599815840332</v>
      </c>
      <c r="L84" s="28">
        <f t="shared" ca="1" si="84"/>
        <v>35231.62830779959</v>
      </c>
      <c r="M84" s="54"/>
      <c r="N84" s="54"/>
      <c r="P84" s="169">
        <f t="shared" ca="1" si="85"/>
        <v>5.11E-2</v>
      </c>
      <c r="Q84" s="18">
        <f t="shared" ca="1" si="114"/>
        <v>78</v>
      </c>
      <c r="R84" s="57">
        <f t="shared" ca="1" si="86"/>
        <v>4199.1345650912353</v>
      </c>
      <c r="S84" s="57">
        <f t="shared" ca="1" si="68"/>
        <v>714.93417602921852</v>
      </c>
      <c r="T84" s="37">
        <f t="shared" ca="1" si="69"/>
        <v>4914.0687411204535</v>
      </c>
      <c r="U84" s="19">
        <f t="shared" ca="1" si="115"/>
        <v>163691.47428717147</v>
      </c>
      <c r="V84" s="16">
        <f t="shared" ca="1" si="124"/>
        <v>3881.7087595364201</v>
      </c>
      <c r="W84" s="26"/>
      <c r="Y84" s="169">
        <f t="shared" ca="1" si="87"/>
        <v>9.11E-2</v>
      </c>
      <c r="Z84" s="18">
        <f t="shared" ca="1" si="116"/>
        <v>78</v>
      </c>
      <c r="AA84" s="57">
        <f t="shared" ca="1" si="88"/>
        <v>4049.740370993095</v>
      </c>
      <c r="AB84" s="57">
        <f t="shared" ref="AB84:AB147" ca="1" si="125">IF(Z84&lt;=$B$10,Y84/360*30*AD83,"")</f>
        <v>1307.6853702517583</v>
      </c>
      <c r="AC84" s="37">
        <f t="shared" ca="1" si="70"/>
        <v>5357.4257412448533</v>
      </c>
      <c r="AD84" s="19">
        <f t="shared" ca="1" si="117"/>
        <v>168202.99775218032</v>
      </c>
      <c r="AE84" s="16">
        <f t="shared" ca="1" si="89"/>
        <v>443.35700012439975</v>
      </c>
      <c r="AF84" s="26"/>
      <c r="AH84" s="169">
        <f t="shared" ca="1" si="90"/>
        <v>5.21E-2</v>
      </c>
      <c r="AI84" s="18">
        <f t="shared" ca="1" si="118"/>
        <v>78</v>
      </c>
      <c r="AJ84" s="57">
        <f t="shared" ca="1" si="91"/>
        <v>4195.4632451722209</v>
      </c>
      <c r="AK84" s="57">
        <f t="shared" ca="1" si="71"/>
        <v>729.40591707144392</v>
      </c>
      <c r="AL84" s="37">
        <f t="shared" ca="1" si="72"/>
        <v>4924.8691622436645</v>
      </c>
      <c r="AM84" s="19">
        <f t="shared" ca="1" si="92"/>
        <v>163805.89961197416</v>
      </c>
      <c r="AN84" s="16">
        <f t="shared" ca="1" si="93"/>
        <v>10.800421123210981</v>
      </c>
      <c r="AO84" s="26"/>
      <c r="AQ84" s="169">
        <f t="shared" ca="1" si="94"/>
        <v>7.9000000000000001E-2</v>
      </c>
      <c r="AR84" s="18">
        <f t="shared" ca="1" si="119"/>
        <v>78</v>
      </c>
      <c r="AS84" s="57">
        <f t="shared" ca="1" si="95"/>
        <v>4095.4559160743102</v>
      </c>
      <c r="AT84" s="57">
        <f t="shared" ca="1" si="73"/>
        <v>1125.4090256924335</v>
      </c>
      <c r="AU84" s="37">
        <f t="shared" ca="1" si="74"/>
        <v>5220.8649417667439</v>
      </c>
      <c r="AV84" s="19">
        <f t="shared" ca="1" si="96"/>
        <v>166852.7505182194</v>
      </c>
      <c r="AW84" s="16">
        <f t="shared" ca="1" si="97"/>
        <v>306.79620064629034</v>
      </c>
      <c r="AX84" s="26"/>
      <c r="AZ84" s="169">
        <f t="shared" ca="1" si="98"/>
        <v>9.9000000000000005E-2</v>
      </c>
      <c r="BA84" s="18">
        <f t="shared" ca="1" si="120"/>
        <v>78</v>
      </c>
      <c r="BB84" s="57">
        <f t="shared" ca="1" si="99"/>
        <v>4019.6697463702394</v>
      </c>
      <c r="BC84" s="57">
        <f t="shared" ca="1" si="75"/>
        <v>1428.0518913916596</v>
      </c>
      <c r="BD84" s="37">
        <f t="shared" ca="1" si="76"/>
        <v>5447.7216377618988</v>
      </c>
      <c r="BE84" s="19">
        <f t="shared" ca="1" si="100"/>
        <v>169077.52921019457</v>
      </c>
      <c r="BF84" s="16">
        <f t="shared" ca="1" si="101"/>
        <v>533.6528966414453</v>
      </c>
      <c r="BG84" s="26"/>
      <c r="BI84" s="169">
        <f t="shared" ca="1" si="102"/>
        <v>0.14900000000000002</v>
      </c>
      <c r="BJ84" s="18">
        <f t="shared" ca="1" si="121"/>
        <v>78</v>
      </c>
      <c r="BK84" s="57">
        <f t="shared" ca="1" si="103"/>
        <v>3825.843896972372</v>
      </c>
      <c r="BL84" s="57">
        <f t="shared" ca="1" si="77"/>
        <v>2213.9320520974261</v>
      </c>
      <c r="BM84" s="37">
        <f t="shared" ca="1" si="78"/>
        <v>6039.7759490697981</v>
      </c>
      <c r="BN84" s="19">
        <f t="shared" ca="1" si="104"/>
        <v>174477.40862094113</v>
      </c>
      <c r="BO84" s="16">
        <f t="shared" ca="1" si="105"/>
        <v>1125.7072079493446</v>
      </c>
      <c r="BP84" s="26"/>
      <c r="BR84" s="169">
        <f t="shared" ca="1" si="106"/>
        <v>0.19900000000000001</v>
      </c>
      <c r="BS84" s="18">
        <f t="shared" ca="1" si="122"/>
        <v>78</v>
      </c>
      <c r="BT84" s="57">
        <f t="shared" ca="1" si="107"/>
        <v>3627.5095880564731</v>
      </c>
      <c r="BU84" s="57">
        <f t="shared" ca="1" si="79"/>
        <v>3039.0079139674272</v>
      </c>
      <c r="BV84" s="37">
        <f t="shared" ca="1" si="80"/>
        <v>6666.5175020239003</v>
      </c>
      <c r="BW84" s="19">
        <f t="shared" ca="1" si="108"/>
        <v>179629.24904314513</v>
      </c>
      <c r="BX84" s="16">
        <f t="shared" ca="1" si="109"/>
        <v>1752.4487609034468</v>
      </c>
      <c r="CA84" s="169">
        <f t="shared" ca="1" si="110"/>
        <v>0.1011</v>
      </c>
      <c r="CB84" s="18">
        <f t="shared" ca="1" si="123"/>
        <v>78</v>
      </c>
      <c r="CC84" s="57">
        <f t="shared" ca="1" si="111"/>
        <v>4011.6479549538412</v>
      </c>
      <c r="CD84" s="57">
        <f t="shared" ca="1" si="81"/>
        <v>1460.2268774103363</v>
      </c>
      <c r="CE84" s="37">
        <f t="shared" ca="1" si="82"/>
        <v>5471.8748323641776</v>
      </c>
      <c r="CF84" s="19">
        <f t="shared" ca="1" si="112"/>
        <v>169309.04966051635</v>
      </c>
      <c r="CG84" s="16">
        <f t="shared" ca="1" si="65"/>
        <v>557.80609124372404</v>
      </c>
    </row>
    <row r="85" spans="5:85" x14ac:dyDescent="0.3">
      <c r="E85" s="38"/>
      <c r="F85" s="38"/>
      <c r="G85" s="38"/>
      <c r="H85" s="27">
        <f t="shared" ca="1" si="113"/>
        <v>79</v>
      </c>
      <c r="I85" s="28">
        <f t="shared" ca="1" si="83"/>
        <v>929.60106568628441</v>
      </c>
      <c r="J85" s="28">
        <f t="shared" ca="1" si="66"/>
        <v>102.75891589774881</v>
      </c>
      <c r="K85" s="29">
        <f t="shared" ca="1" si="67"/>
        <v>1032.3599815840332</v>
      </c>
      <c r="L85" s="28">
        <f t="shared" ca="1" si="84"/>
        <v>34302.027242113305</v>
      </c>
      <c r="M85" s="54"/>
      <c r="N85" s="54"/>
      <c r="P85" s="169">
        <f t="shared" ca="1" si="85"/>
        <v>5.11E-2</v>
      </c>
      <c r="Q85" s="18">
        <f t="shared" ca="1" si="114"/>
        <v>79</v>
      </c>
      <c r="R85" s="57">
        <f t="shared" ca="1" si="86"/>
        <v>4217.0158797809136</v>
      </c>
      <c r="S85" s="57">
        <f t="shared" ca="1" si="68"/>
        <v>697.05286133953837</v>
      </c>
      <c r="T85" s="37">
        <f t="shared" ca="1" si="69"/>
        <v>4914.0687411204517</v>
      </c>
      <c r="U85" s="19">
        <f t="shared" ca="1" si="115"/>
        <v>159474.45840739054</v>
      </c>
      <c r="V85" s="16">
        <f t="shared" ca="1" si="124"/>
        <v>3881.7087595364183</v>
      </c>
      <c r="W85" s="26"/>
      <c r="Y85" s="169">
        <f t="shared" ca="1" si="87"/>
        <v>9.11E-2</v>
      </c>
      <c r="Z85" s="18">
        <f t="shared" ca="1" si="116"/>
        <v>79</v>
      </c>
      <c r="AA85" s="57">
        <f t="shared" ca="1" si="88"/>
        <v>4080.4846499762175</v>
      </c>
      <c r="AB85" s="57">
        <f t="shared" ca="1" si="125"/>
        <v>1276.9410912686358</v>
      </c>
      <c r="AC85" s="37">
        <f t="shared" ca="1" si="70"/>
        <v>5357.4257412448533</v>
      </c>
      <c r="AD85" s="19">
        <f t="shared" ca="1" si="117"/>
        <v>164122.5131022041</v>
      </c>
      <c r="AE85" s="16">
        <f t="shared" ca="1" si="89"/>
        <v>443.35700012440157</v>
      </c>
      <c r="AF85" s="26"/>
      <c r="AH85" s="169">
        <f t="shared" ca="1" si="90"/>
        <v>5.21E-2</v>
      </c>
      <c r="AI85" s="18">
        <f t="shared" ca="1" si="118"/>
        <v>79</v>
      </c>
      <c r="AJ85" s="57">
        <f t="shared" ca="1" si="91"/>
        <v>4213.6785480950075</v>
      </c>
      <c r="AK85" s="57">
        <f t="shared" ca="1" si="71"/>
        <v>711.1906141486545</v>
      </c>
      <c r="AL85" s="37">
        <f t="shared" ca="1" si="72"/>
        <v>4924.8691622436618</v>
      </c>
      <c r="AM85" s="19">
        <f t="shared" ca="1" si="92"/>
        <v>159592.22106387914</v>
      </c>
      <c r="AN85" s="16">
        <f t="shared" ca="1" si="93"/>
        <v>10.800421123210072</v>
      </c>
      <c r="AO85" s="26"/>
      <c r="AQ85" s="169">
        <f t="shared" ca="1" si="94"/>
        <v>7.9000000000000001E-2</v>
      </c>
      <c r="AR85" s="18">
        <f t="shared" ca="1" si="119"/>
        <v>79</v>
      </c>
      <c r="AS85" s="57">
        <f t="shared" ca="1" si="95"/>
        <v>4122.4176675217996</v>
      </c>
      <c r="AT85" s="57">
        <f t="shared" ca="1" si="73"/>
        <v>1098.4472742449443</v>
      </c>
      <c r="AU85" s="37">
        <f t="shared" ca="1" si="74"/>
        <v>5220.8649417667439</v>
      </c>
      <c r="AV85" s="19">
        <f t="shared" ca="1" si="96"/>
        <v>162730.3328506976</v>
      </c>
      <c r="AW85" s="16">
        <f t="shared" ca="1" si="97"/>
        <v>306.79620064629216</v>
      </c>
      <c r="AX85" s="26"/>
      <c r="AZ85" s="169">
        <f t="shared" ca="1" si="98"/>
        <v>9.9000000000000005E-2</v>
      </c>
      <c r="BA85" s="18">
        <f t="shared" ca="1" si="120"/>
        <v>79</v>
      </c>
      <c r="BB85" s="57">
        <f t="shared" ca="1" si="99"/>
        <v>4052.8320217777946</v>
      </c>
      <c r="BC85" s="57">
        <f t="shared" ca="1" si="75"/>
        <v>1394.8896159841051</v>
      </c>
      <c r="BD85" s="37">
        <f t="shared" ca="1" si="76"/>
        <v>5447.7216377618997</v>
      </c>
      <c r="BE85" s="19">
        <f t="shared" ca="1" si="100"/>
        <v>165024.69718841679</v>
      </c>
      <c r="BF85" s="16">
        <f t="shared" ca="1" si="101"/>
        <v>533.65289664144802</v>
      </c>
      <c r="BG85" s="26"/>
      <c r="BI85" s="169">
        <f t="shared" ca="1" si="102"/>
        <v>0.14900000000000002</v>
      </c>
      <c r="BJ85" s="18">
        <f t="shared" ca="1" si="121"/>
        <v>79</v>
      </c>
      <c r="BK85" s="57">
        <f t="shared" ca="1" si="103"/>
        <v>3873.3481253597779</v>
      </c>
      <c r="BL85" s="57">
        <f t="shared" ca="1" si="77"/>
        <v>2166.4278237100193</v>
      </c>
      <c r="BM85" s="37">
        <f t="shared" ca="1" si="78"/>
        <v>6039.7759490697972</v>
      </c>
      <c r="BN85" s="19">
        <f t="shared" ca="1" si="104"/>
        <v>170604.06049558136</v>
      </c>
      <c r="BO85" s="16">
        <f t="shared" ca="1" si="105"/>
        <v>1125.7072079493455</v>
      </c>
      <c r="BP85" s="26"/>
      <c r="BR85" s="169">
        <f t="shared" ca="1" si="106"/>
        <v>0.19900000000000001</v>
      </c>
      <c r="BS85" s="18">
        <f t="shared" ca="1" si="122"/>
        <v>79</v>
      </c>
      <c r="BT85" s="57">
        <f t="shared" ca="1" si="107"/>
        <v>3687.665788725074</v>
      </c>
      <c r="BU85" s="57">
        <f t="shared" ca="1" si="79"/>
        <v>2978.8517132988236</v>
      </c>
      <c r="BV85" s="37">
        <f t="shared" ca="1" si="80"/>
        <v>6666.5175020238976</v>
      </c>
      <c r="BW85" s="19">
        <f t="shared" ca="1" si="108"/>
        <v>175941.58325442005</v>
      </c>
      <c r="BX85" s="16">
        <f t="shared" ca="1" si="109"/>
        <v>1752.4487609034459</v>
      </c>
      <c r="CA85" s="169">
        <f t="shared" ca="1" si="110"/>
        <v>0.1011</v>
      </c>
      <c r="CB85" s="18">
        <f t="shared" ca="1" si="123"/>
        <v>79</v>
      </c>
      <c r="CC85" s="57">
        <f t="shared" ca="1" si="111"/>
        <v>4045.4460889743282</v>
      </c>
      <c r="CD85" s="57">
        <f t="shared" ca="1" si="81"/>
        <v>1426.4287433898503</v>
      </c>
      <c r="CE85" s="37">
        <f t="shared" ca="1" si="82"/>
        <v>5471.8748323641785</v>
      </c>
      <c r="CF85" s="19">
        <f t="shared" ca="1" si="112"/>
        <v>165263.60357154201</v>
      </c>
      <c r="CG85" s="16">
        <f t="shared" ca="1" si="65"/>
        <v>557.80609124372677</v>
      </c>
    </row>
    <row r="86" spans="5:85" x14ac:dyDescent="0.3">
      <c r="E86" s="38"/>
      <c r="F86" s="38"/>
      <c r="G86" s="38"/>
      <c r="H86" s="27">
        <f t="shared" ca="1" si="113"/>
        <v>80</v>
      </c>
      <c r="I86" s="28">
        <f t="shared" ca="1" si="83"/>
        <v>932.3124021278694</v>
      </c>
      <c r="J86" s="28">
        <f t="shared" ca="1" si="66"/>
        <v>100.04757945616382</v>
      </c>
      <c r="K86" s="29">
        <f t="shared" ca="1" si="67"/>
        <v>1032.3599815840332</v>
      </c>
      <c r="L86" s="28">
        <f t="shared" ca="1" si="84"/>
        <v>33369.714839985434</v>
      </c>
      <c r="M86" s="54"/>
      <c r="N86" s="54"/>
      <c r="P86" s="169">
        <f t="shared" ca="1" si="85"/>
        <v>5.11E-2</v>
      </c>
      <c r="Q86" s="18">
        <f t="shared" ca="1" si="114"/>
        <v>80</v>
      </c>
      <c r="R86" s="57">
        <f t="shared" ca="1" si="86"/>
        <v>4234.9733390689807</v>
      </c>
      <c r="S86" s="57">
        <f t="shared" ca="1" si="68"/>
        <v>679.0954020514713</v>
      </c>
      <c r="T86" s="37">
        <f t="shared" ca="1" si="69"/>
        <v>4914.0687411204517</v>
      </c>
      <c r="U86" s="19">
        <f t="shared" ca="1" si="115"/>
        <v>155239.48506832155</v>
      </c>
      <c r="V86" s="16">
        <f t="shared" ca="1" si="124"/>
        <v>3881.7087595364183</v>
      </c>
      <c r="W86" s="26"/>
      <c r="Y86" s="169">
        <f t="shared" ca="1" si="87"/>
        <v>9.11E-2</v>
      </c>
      <c r="Z86" s="18">
        <f t="shared" ca="1" si="116"/>
        <v>80</v>
      </c>
      <c r="AA86" s="57">
        <f t="shared" ca="1" si="88"/>
        <v>4111.4623292772858</v>
      </c>
      <c r="AB86" s="57">
        <f t="shared" ca="1" si="125"/>
        <v>1245.9634119675663</v>
      </c>
      <c r="AC86" s="37">
        <f t="shared" ca="1" si="70"/>
        <v>5357.4257412448524</v>
      </c>
      <c r="AD86" s="19">
        <f t="shared" ca="1" si="117"/>
        <v>160011.05077292683</v>
      </c>
      <c r="AE86" s="16">
        <f t="shared" ca="1" si="89"/>
        <v>443.35700012440066</v>
      </c>
      <c r="AF86" s="26"/>
      <c r="AH86" s="169">
        <f t="shared" ca="1" si="90"/>
        <v>5.21E-2</v>
      </c>
      <c r="AI86" s="18">
        <f t="shared" ca="1" si="118"/>
        <v>80</v>
      </c>
      <c r="AJ86" s="57">
        <f t="shared" ca="1" si="91"/>
        <v>4231.972935791322</v>
      </c>
      <c r="AK86" s="57">
        <f t="shared" ca="1" si="71"/>
        <v>692.89622645234192</v>
      </c>
      <c r="AL86" s="37">
        <f t="shared" ca="1" si="72"/>
        <v>4924.8691622436636</v>
      </c>
      <c r="AM86" s="19">
        <f t="shared" ca="1" si="92"/>
        <v>155360.24812808781</v>
      </c>
      <c r="AN86" s="16">
        <f t="shared" ca="1" si="93"/>
        <v>10.800421123211891</v>
      </c>
      <c r="AO86" s="26"/>
      <c r="AQ86" s="169">
        <f t="shared" ca="1" si="94"/>
        <v>7.9000000000000001E-2</v>
      </c>
      <c r="AR86" s="18">
        <f t="shared" ca="1" si="119"/>
        <v>80</v>
      </c>
      <c r="AS86" s="57">
        <f t="shared" ca="1" si="95"/>
        <v>4149.5569171663183</v>
      </c>
      <c r="AT86" s="57">
        <f t="shared" ca="1" si="73"/>
        <v>1071.3080246004258</v>
      </c>
      <c r="AU86" s="37">
        <f t="shared" ca="1" si="74"/>
        <v>5220.8649417667439</v>
      </c>
      <c r="AV86" s="19">
        <f t="shared" ca="1" si="96"/>
        <v>158580.77593353129</v>
      </c>
      <c r="AW86" s="16">
        <f t="shared" ca="1" si="97"/>
        <v>306.79620064629216</v>
      </c>
      <c r="AX86" s="26"/>
      <c r="AZ86" s="169">
        <f t="shared" ca="1" si="98"/>
        <v>9.9000000000000005E-2</v>
      </c>
      <c r="BA86" s="18">
        <f t="shared" ca="1" si="120"/>
        <v>80</v>
      </c>
      <c r="BB86" s="57">
        <f t="shared" ca="1" si="99"/>
        <v>4086.2678859574621</v>
      </c>
      <c r="BC86" s="57">
        <f t="shared" ca="1" si="75"/>
        <v>1361.4537518044385</v>
      </c>
      <c r="BD86" s="37">
        <f t="shared" ca="1" si="76"/>
        <v>5447.7216377619006</v>
      </c>
      <c r="BE86" s="19">
        <f t="shared" ca="1" si="100"/>
        <v>160938.42930245932</v>
      </c>
      <c r="BF86" s="16">
        <f t="shared" ca="1" si="101"/>
        <v>533.65289664144893</v>
      </c>
      <c r="BG86" s="26"/>
      <c r="BI86" s="169">
        <f t="shared" ca="1" si="102"/>
        <v>0.14900000000000002</v>
      </c>
      <c r="BJ86" s="18">
        <f t="shared" ca="1" si="121"/>
        <v>80</v>
      </c>
      <c r="BK86" s="57">
        <f t="shared" ca="1" si="103"/>
        <v>3921.4421979163285</v>
      </c>
      <c r="BL86" s="57">
        <f t="shared" ca="1" si="77"/>
        <v>2118.3337511534687</v>
      </c>
      <c r="BM86" s="37">
        <f t="shared" ca="1" si="78"/>
        <v>6039.7759490697972</v>
      </c>
      <c r="BN86" s="19">
        <f t="shared" ca="1" si="104"/>
        <v>166682.61829766503</v>
      </c>
      <c r="BO86" s="16">
        <f t="shared" ca="1" si="105"/>
        <v>1125.7072079493455</v>
      </c>
      <c r="BP86" s="26"/>
      <c r="BR86" s="169">
        <f t="shared" ca="1" si="106"/>
        <v>0.19900000000000001</v>
      </c>
      <c r="BS86" s="18">
        <f t="shared" ca="1" si="122"/>
        <v>80</v>
      </c>
      <c r="BT86" s="57">
        <f t="shared" ca="1" si="107"/>
        <v>3748.819579721433</v>
      </c>
      <c r="BU86" s="57">
        <f t="shared" ca="1" si="79"/>
        <v>2917.6979223024664</v>
      </c>
      <c r="BV86" s="37">
        <f t="shared" ca="1" si="80"/>
        <v>6666.5175020238994</v>
      </c>
      <c r="BW86" s="19">
        <f t="shared" ca="1" si="108"/>
        <v>172192.76367469862</v>
      </c>
      <c r="BX86" s="16">
        <f t="shared" ca="1" si="109"/>
        <v>1752.4487609034477</v>
      </c>
      <c r="CA86" s="169">
        <f t="shared" ca="1" si="110"/>
        <v>0.1011</v>
      </c>
      <c r="CB86" s="18">
        <f t="shared" ca="1" si="123"/>
        <v>80</v>
      </c>
      <c r="CC86" s="57">
        <f t="shared" ca="1" si="111"/>
        <v>4079.5289722739371</v>
      </c>
      <c r="CD86" s="57">
        <f t="shared" ca="1" si="81"/>
        <v>1392.3458600902416</v>
      </c>
      <c r="CE86" s="37">
        <f t="shared" ca="1" si="82"/>
        <v>5471.8748323641785</v>
      </c>
      <c r="CF86" s="19">
        <f t="shared" ca="1" si="112"/>
        <v>161184.07459926809</v>
      </c>
      <c r="CG86" s="16">
        <f t="shared" ca="1" si="65"/>
        <v>557.80609124372677</v>
      </c>
    </row>
    <row r="87" spans="5:85" x14ac:dyDescent="0.3">
      <c r="E87" s="38"/>
      <c r="F87" s="38"/>
      <c r="G87" s="38"/>
      <c r="H87" s="27">
        <f t="shared" ca="1" si="113"/>
        <v>81</v>
      </c>
      <c r="I87" s="28">
        <f t="shared" ca="1" si="83"/>
        <v>935.03164663407574</v>
      </c>
      <c r="J87" s="28">
        <f t="shared" ca="1" si="66"/>
        <v>97.328334949957522</v>
      </c>
      <c r="K87" s="29">
        <f t="shared" ca="1" si="67"/>
        <v>1032.3599815840332</v>
      </c>
      <c r="L87" s="28">
        <f t="shared" ca="1" si="84"/>
        <v>32434.683193351357</v>
      </c>
      <c r="M87" s="54"/>
      <c r="N87" s="54"/>
      <c r="P87" s="169">
        <f t="shared" ca="1" si="85"/>
        <v>5.11E-2</v>
      </c>
      <c r="Q87" s="18">
        <f t="shared" ca="1" si="114"/>
        <v>81</v>
      </c>
      <c r="R87" s="57">
        <f t="shared" ca="1" si="86"/>
        <v>4253.0072672045153</v>
      </c>
      <c r="S87" s="57">
        <f t="shared" ca="1" si="68"/>
        <v>661.06147391593584</v>
      </c>
      <c r="T87" s="37">
        <f t="shared" ca="1" si="69"/>
        <v>4914.0687411204508</v>
      </c>
      <c r="U87" s="19">
        <f t="shared" ca="1" si="115"/>
        <v>150986.47780111703</v>
      </c>
      <c r="V87" s="16">
        <f t="shared" ca="1" si="124"/>
        <v>3881.7087595364173</v>
      </c>
      <c r="W87" s="26"/>
      <c r="Y87" s="169">
        <f t="shared" ca="1" si="87"/>
        <v>9.11E-2</v>
      </c>
      <c r="Z87" s="18">
        <f t="shared" ca="1" si="116"/>
        <v>81</v>
      </c>
      <c r="AA87" s="57">
        <f t="shared" ca="1" si="88"/>
        <v>4142.6751807937171</v>
      </c>
      <c r="AB87" s="57">
        <f t="shared" ca="1" si="125"/>
        <v>1214.7505604511364</v>
      </c>
      <c r="AC87" s="37">
        <f t="shared" ca="1" si="70"/>
        <v>5357.4257412448533</v>
      </c>
      <c r="AD87" s="19">
        <f t="shared" ca="1" si="117"/>
        <v>155868.37559213312</v>
      </c>
      <c r="AE87" s="16">
        <f t="shared" ca="1" si="89"/>
        <v>443.35700012440248</v>
      </c>
      <c r="AF87" s="26"/>
      <c r="AH87" s="169">
        <f t="shared" ca="1" si="90"/>
        <v>5.21E-2</v>
      </c>
      <c r="AI87" s="18">
        <f t="shared" ca="1" si="118"/>
        <v>81</v>
      </c>
      <c r="AJ87" s="57">
        <f t="shared" ca="1" si="91"/>
        <v>4250.3467516208821</v>
      </c>
      <c r="AK87" s="57">
        <f t="shared" ca="1" si="71"/>
        <v>674.52241062278119</v>
      </c>
      <c r="AL87" s="37">
        <f t="shared" ca="1" si="72"/>
        <v>4924.8691622436636</v>
      </c>
      <c r="AM87" s="19">
        <f t="shared" ca="1" si="92"/>
        <v>151109.90137646694</v>
      </c>
      <c r="AN87" s="16">
        <f t="shared" ca="1" si="93"/>
        <v>10.8004211232128</v>
      </c>
      <c r="AO87" s="26"/>
      <c r="AQ87" s="169">
        <f t="shared" ca="1" si="94"/>
        <v>7.9000000000000001E-2</v>
      </c>
      <c r="AR87" s="18">
        <f t="shared" ca="1" si="119"/>
        <v>81</v>
      </c>
      <c r="AS87" s="57">
        <f t="shared" ca="1" si="95"/>
        <v>4176.874833537664</v>
      </c>
      <c r="AT87" s="57">
        <f t="shared" ca="1" si="73"/>
        <v>1043.990108229081</v>
      </c>
      <c r="AU87" s="37">
        <f t="shared" ca="1" si="74"/>
        <v>5220.8649417667448</v>
      </c>
      <c r="AV87" s="19">
        <f t="shared" ca="1" si="96"/>
        <v>154403.90109999361</v>
      </c>
      <c r="AW87" s="16">
        <f t="shared" ca="1" si="97"/>
        <v>306.79620064629398</v>
      </c>
      <c r="AX87" s="26"/>
      <c r="AZ87" s="169">
        <f t="shared" ca="1" si="98"/>
        <v>9.9000000000000005E-2</v>
      </c>
      <c r="BA87" s="18">
        <f t="shared" ca="1" si="120"/>
        <v>81</v>
      </c>
      <c r="BB87" s="57">
        <f t="shared" ca="1" si="99"/>
        <v>4119.9795960166111</v>
      </c>
      <c r="BC87" s="57">
        <f t="shared" ca="1" si="75"/>
        <v>1327.7420417452895</v>
      </c>
      <c r="BD87" s="37">
        <f t="shared" ca="1" si="76"/>
        <v>5447.7216377619006</v>
      </c>
      <c r="BE87" s="19">
        <f t="shared" ca="1" si="100"/>
        <v>156818.44970644271</v>
      </c>
      <c r="BF87" s="16">
        <f t="shared" ca="1" si="101"/>
        <v>533.65289664144984</v>
      </c>
      <c r="BG87" s="26"/>
      <c r="BI87" s="169">
        <f t="shared" ca="1" si="102"/>
        <v>0.14900000000000002</v>
      </c>
      <c r="BJ87" s="18">
        <f t="shared" ca="1" si="121"/>
        <v>81</v>
      </c>
      <c r="BK87" s="57">
        <f t="shared" ca="1" si="103"/>
        <v>3970.1334385404571</v>
      </c>
      <c r="BL87" s="57">
        <f t="shared" ca="1" si="77"/>
        <v>2069.6425105293411</v>
      </c>
      <c r="BM87" s="37">
        <f t="shared" ca="1" si="78"/>
        <v>6039.7759490697981</v>
      </c>
      <c r="BN87" s="19">
        <f t="shared" ca="1" si="104"/>
        <v>162712.48485912458</v>
      </c>
      <c r="BO87" s="16">
        <f t="shared" ca="1" si="105"/>
        <v>1125.7072079493473</v>
      </c>
      <c r="BP87" s="26"/>
      <c r="BR87" s="169">
        <f t="shared" ca="1" si="106"/>
        <v>0.19900000000000001</v>
      </c>
      <c r="BS87" s="18">
        <f t="shared" ca="1" si="122"/>
        <v>81</v>
      </c>
      <c r="BT87" s="57">
        <f t="shared" ca="1" si="107"/>
        <v>3810.987504418481</v>
      </c>
      <c r="BU87" s="57">
        <f t="shared" ca="1" si="79"/>
        <v>2855.5299976054193</v>
      </c>
      <c r="BV87" s="37">
        <f t="shared" ca="1" si="80"/>
        <v>6666.5175020239003</v>
      </c>
      <c r="BW87" s="19">
        <f t="shared" ca="1" si="108"/>
        <v>168381.77617028015</v>
      </c>
      <c r="BX87" s="16">
        <f t="shared" ca="1" si="109"/>
        <v>1752.4487609034495</v>
      </c>
      <c r="CA87" s="169">
        <f t="shared" ca="1" si="110"/>
        <v>0.1011</v>
      </c>
      <c r="CB87" s="18">
        <f t="shared" ca="1" si="123"/>
        <v>81</v>
      </c>
      <c r="CC87" s="57">
        <f t="shared" ca="1" si="111"/>
        <v>4113.8990038653446</v>
      </c>
      <c r="CD87" s="57">
        <f t="shared" ca="1" si="81"/>
        <v>1357.9758284988336</v>
      </c>
      <c r="CE87" s="37">
        <f t="shared" ca="1" si="82"/>
        <v>5471.8748323641785</v>
      </c>
      <c r="CF87" s="19">
        <f t="shared" ca="1" si="112"/>
        <v>157070.17559540275</v>
      </c>
      <c r="CG87" s="16">
        <f t="shared" ca="1" si="65"/>
        <v>557.80609124372768</v>
      </c>
    </row>
    <row r="88" spans="5:85" x14ac:dyDescent="0.3">
      <c r="E88" s="38"/>
      <c r="F88" s="38"/>
      <c r="G88" s="38"/>
      <c r="H88" s="27">
        <f t="shared" ca="1" si="113"/>
        <v>82</v>
      </c>
      <c r="I88" s="28">
        <f t="shared" ca="1" si="83"/>
        <v>937.75882227009174</v>
      </c>
      <c r="J88" s="28">
        <f t="shared" ca="1" si="66"/>
        <v>94.601159313941466</v>
      </c>
      <c r="K88" s="29">
        <f t="shared" ca="1" si="67"/>
        <v>1032.3599815840332</v>
      </c>
      <c r="L88" s="28">
        <f t="shared" ca="1" si="84"/>
        <v>31496.924371081266</v>
      </c>
      <c r="M88" s="54"/>
      <c r="N88" s="54"/>
      <c r="P88" s="169">
        <f t="shared" ca="1" si="85"/>
        <v>5.11E-2</v>
      </c>
      <c r="Q88" s="18">
        <f t="shared" ca="1" si="114"/>
        <v>82</v>
      </c>
      <c r="R88" s="57">
        <f t="shared" ca="1" si="86"/>
        <v>4271.1179898173614</v>
      </c>
      <c r="S88" s="57">
        <f t="shared" ca="1" si="68"/>
        <v>642.95075130308987</v>
      </c>
      <c r="T88" s="37">
        <f t="shared" ca="1" si="69"/>
        <v>4914.0687411204517</v>
      </c>
      <c r="U88" s="19">
        <f t="shared" ca="1" si="115"/>
        <v>146715.35981129966</v>
      </c>
      <c r="V88" s="16">
        <f t="shared" ca="1" si="124"/>
        <v>3881.7087595364183</v>
      </c>
      <c r="W88" s="26"/>
      <c r="Y88" s="169">
        <f t="shared" ca="1" si="87"/>
        <v>9.11E-2</v>
      </c>
      <c r="Z88" s="18">
        <f t="shared" ca="1" si="116"/>
        <v>82</v>
      </c>
      <c r="AA88" s="57">
        <f t="shared" ca="1" si="88"/>
        <v>4174.1249898745773</v>
      </c>
      <c r="AB88" s="57">
        <f t="shared" ca="1" si="125"/>
        <v>1183.3007513702773</v>
      </c>
      <c r="AC88" s="37">
        <f t="shared" ca="1" si="70"/>
        <v>5357.4257412448542</v>
      </c>
      <c r="AD88" s="19">
        <f t="shared" ca="1" si="117"/>
        <v>151694.25060225854</v>
      </c>
      <c r="AE88" s="16">
        <f t="shared" ca="1" si="89"/>
        <v>443.35700012440248</v>
      </c>
      <c r="AF88" s="26"/>
      <c r="AH88" s="169">
        <f t="shared" ca="1" si="90"/>
        <v>5.21E-2</v>
      </c>
      <c r="AI88" s="18">
        <f t="shared" ca="1" si="118"/>
        <v>82</v>
      </c>
      <c r="AJ88" s="57">
        <f t="shared" ca="1" si="91"/>
        <v>4268.8003404341698</v>
      </c>
      <c r="AK88" s="57">
        <f t="shared" ca="1" si="71"/>
        <v>656.0688218094939</v>
      </c>
      <c r="AL88" s="37">
        <f t="shared" ca="1" si="72"/>
        <v>4924.8691622436636</v>
      </c>
      <c r="AM88" s="19">
        <f t="shared" ca="1" si="92"/>
        <v>146841.10103603278</v>
      </c>
      <c r="AN88" s="16">
        <f t="shared" ca="1" si="93"/>
        <v>10.800421123211891</v>
      </c>
      <c r="AO88" s="26"/>
      <c r="AQ88" s="169">
        <f t="shared" ca="1" si="94"/>
        <v>7.9000000000000001E-2</v>
      </c>
      <c r="AR88" s="18">
        <f t="shared" ca="1" si="119"/>
        <v>82</v>
      </c>
      <c r="AS88" s="57">
        <f t="shared" ca="1" si="95"/>
        <v>4204.3725928584527</v>
      </c>
      <c r="AT88" s="57">
        <f t="shared" ca="1" si="73"/>
        <v>1016.4923489082913</v>
      </c>
      <c r="AU88" s="37">
        <f t="shared" ca="1" si="74"/>
        <v>5220.8649417667439</v>
      </c>
      <c r="AV88" s="19">
        <f t="shared" ca="1" si="96"/>
        <v>150199.52850713517</v>
      </c>
      <c r="AW88" s="16">
        <f t="shared" ca="1" si="97"/>
        <v>306.79620064629216</v>
      </c>
      <c r="AX88" s="26"/>
      <c r="AZ88" s="169">
        <f t="shared" ca="1" si="98"/>
        <v>9.9000000000000005E-2</v>
      </c>
      <c r="BA88" s="18">
        <f t="shared" ca="1" si="120"/>
        <v>82</v>
      </c>
      <c r="BB88" s="57">
        <f t="shared" ca="1" si="99"/>
        <v>4153.9694276837481</v>
      </c>
      <c r="BC88" s="57">
        <f t="shared" ca="1" si="75"/>
        <v>1293.7522100781525</v>
      </c>
      <c r="BD88" s="37">
        <f t="shared" ca="1" si="76"/>
        <v>5447.7216377619006</v>
      </c>
      <c r="BE88" s="19">
        <f t="shared" ca="1" si="100"/>
        <v>152664.48027875897</v>
      </c>
      <c r="BF88" s="16">
        <f t="shared" ca="1" si="101"/>
        <v>533.65289664144893</v>
      </c>
      <c r="BG88" s="26"/>
      <c r="BI88" s="169">
        <f t="shared" ca="1" si="102"/>
        <v>0.14900000000000002</v>
      </c>
      <c r="BJ88" s="18">
        <f t="shared" ca="1" si="121"/>
        <v>82</v>
      </c>
      <c r="BK88" s="57">
        <f t="shared" ca="1" si="103"/>
        <v>4019.4292620690021</v>
      </c>
      <c r="BL88" s="57">
        <f t="shared" ca="1" si="77"/>
        <v>2020.3466870007971</v>
      </c>
      <c r="BM88" s="37">
        <f t="shared" ca="1" si="78"/>
        <v>6039.775949069799</v>
      </c>
      <c r="BN88" s="19">
        <f t="shared" ca="1" si="104"/>
        <v>158693.05559705559</v>
      </c>
      <c r="BO88" s="16">
        <f t="shared" ca="1" si="105"/>
        <v>1125.7072079493473</v>
      </c>
      <c r="BP88" s="26"/>
      <c r="BR88" s="169">
        <f t="shared" ca="1" si="106"/>
        <v>0.19900000000000001</v>
      </c>
      <c r="BS88" s="18">
        <f t="shared" ca="1" si="122"/>
        <v>82</v>
      </c>
      <c r="BT88" s="57">
        <f t="shared" ca="1" si="107"/>
        <v>3874.186380533421</v>
      </c>
      <c r="BU88" s="57">
        <f t="shared" ca="1" si="79"/>
        <v>2792.3311214904793</v>
      </c>
      <c r="BV88" s="37">
        <f t="shared" ca="1" si="80"/>
        <v>6666.5175020239003</v>
      </c>
      <c r="BW88" s="19">
        <f t="shared" ca="1" si="108"/>
        <v>164507.58978974674</v>
      </c>
      <c r="BX88" s="16">
        <f t="shared" ca="1" si="109"/>
        <v>1752.4487609034486</v>
      </c>
      <c r="CA88" s="169">
        <f t="shared" ca="1" si="110"/>
        <v>0.1011</v>
      </c>
      <c r="CB88" s="18">
        <f t="shared" ca="1" si="123"/>
        <v>82</v>
      </c>
      <c r="CC88" s="57">
        <f t="shared" ca="1" si="111"/>
        <v>4148.5586029729111</v>
      </c>
      <c r="CD88" s="57">
        <f t="shared" ca="1" si="81"/>
        <v>1323.3162293912683</v>
      </c>
      <c r="CE88" s="37">
        <f t="shared" ca="1" si="82"/>
        <v>5471.8748323641794</v>
      </c>
      <c r="CF88" s="19">
        <f t="shared" ca="1" si="112"/>
        <v>152921.61699242983</v>
      </c>
      <c r="CG88" s="16">
        <f t="shared" ca="1" si="65"/>
        <v>557.80609124372768</v>
      </c>
    </row>
    <row r="89" spans="5:85" x14ac:dyDescent="0.3">
      <c r="E89" s="38"/>
      <c r="F89" s="38"/>
      <c r="G89" s="38"/>
      <c r="H89" s="27">
        <f t="shared" ca="1" si="113"/>
        <v>83</v>
      </c>
      <c r="I89" s="28">
        <f t="shared" ca="1" si="83"/>
        <v>940.49395216837956</v>
      </c>
      <c r="J89" s="28">
        <f t="shared" ca="1" si="66"/>
        <v>91.866029415653699</v>
      </c>
      <c r="K89" s="29">
        <f t="shared" ca="1" si="67"/>
        <v>1032.3599815840332</v>
      </c>
      <c r="L89" s="28">
        <f t="shared" ca="1" si="84"/>
        <v>30556.430418912885</v>
      </c>
      <c r="M89" s="54"/>
      <c r="N89" s="54"/>
      <c r="P89" s="169">
        <f t="shared" ca="1" si="85"/>
        <v>5.11E-2</v>
      </c>
      <c r="Q89" s="18">
        <f t="shared" ca="1" si="114"/>
        <v>83</v>
      </c>
      <c r="R89" s="57">
        <f t="shared" ca="1" si="86"/>
        <v>4289.3058339240006</v>
      </c>
      <c r="S89" s="57">
        <f t="shared" ca="1" si="68"/>
        <v>624.7629071964509</v>
      </c>
      <c r="T89" s="37">
        <f t="shared" ca="1" si="69"/>
        <v>4914.0687411204517</v>
      </c>
      <c r="U89" s="19">
        <f t="shared" ca="1" si="115"/>
        <v>142426.05397737565</v>
      </c>
      <c r="V89" s="16">
        <f t="shared" ca="1" si="124"/>
        <v>3881.7087595364183</v>
      </c>
      <c r="W89" s="26"/>
      <c r="Y89" s="169">
        <f t="shared" ca="1" si="87"/>
        <v>9.11E-2</v>
      </c>
      <c r="Z89" s="18">
        <f t="shared" ca="1" si="116"/>
        <v>83</v>
      </c>
      <c r="AA89" s="57">
        <f t="shared" ca="1" si="88"/>
        <v>4205.8135554227083</v>
      </c>
      <c r="AB89" s="57">
        <f t="shared" ca="1" si="125"/>
        <v>1151.6121858221463</v>
      </c>
      <c r="AC89" s="37">
        <f t="shared" ca="1" si="70"/>
        <v>5357.4257412448542</v>
      </c>
      <c r="AD89" s="19">
        <f t="shared" ca="1" si="117"/>
        <v>147488.43704683584</v>
      </c>
      <c r="AE89" s="16">
        <f t="shared" ca="1" si="89"/>
        <v>443.35700012440248</v>
      </c>
      <c r="AF89" s="26"/>
      <c r="AH89" s="169">
        <f t="shared" ca="1" si="90"/>
        <v>5.21E-2</v>
      </c>
      <c r="AI89" s="18">
        <f t="shared" ca="1" si="118"/>
        <v>83</v>
      </c>
      <c r="AJ89" s="57">
        <f t="shared" ca="1" si="91"/>
        <v>4287.3340485788876</v>
      </c>
      <c r="AK89" s="57">
        <f t="shared" ca="1" si="71"/>
        <v>637.53511366477562</v>
      </c>
      <c r="AL89" s="37">
        <f t="shared" ca="1" si="72"/>
        <v>4924.8691622436636</v>
      </c>
      <c r="AM89" s="19">
        <f t="shared" ca="1" si="92"/>
        <v>142553.76698745388</v>
      </c>
      <c r="AN89" s="16">
        <f t="shared" ca="1" si="93"/>
        <v>10.800421123211891</v>
      </c>
      <c r="AO89" s="26"/>
      <c r="AQ89" s="169">
        <f t="shared" ca="1" si="94"/>
        <v>7.9000000000000001E-2</v>
      </c>
      <c r="AR89" s="18">
        <f t="shared" ca="1" si="119"/>
        <v>83</v>
      </c>
      <c r="AS89" s="57">
        <f t="shared" ca="1" si="95"/>
        <v>4232.0513790947707</v>
      </c>
      <c r="AT89" s="57">
        <f t="shared" ca="1" si="73"/>
        <v>988.81356267197316</v>
      </c>
      <c r="AU89" s="37">
        <f t="shared" ca="1" si="74"/>
        <v>5220.8649417667439</v>
      </c>
      <c r="AV89" s="19">
        <f t="shared" ca="1" si="96"/>
        <v>145967.47712804039</v>
      </c>
      <c r="AW89" s="16">
        <f t="shared" ca="1" si="97"/>
        <v>306.79620064629216</v>
      </c>
      <c r="AX89" s="26"/>
      <c r="AZ89" s="169">
        <f t="shared" ca="1" si="98"/>
        <v>9.9000000000000005E-2</v>
      </c>
      <c r="BA89" s="18">
        <f t="shared" ca="1" si="120"/>
        <v>83</v>
      </c>
      <c r="BB89" s="57">
        <f t="shared" ca="1" si="99"/>
        <v>4188.2396754621386</v>
      </c>
      <c r="BC89" s="57">
        <f t="shared" ca="1" si="75"/>
        <v>1259.4819622997616</v>
      </c>
      <c r="BD89" s="37">
        <f t="shared" ca="1" si="76"/>
        <v>5447.7216377619006</v>
      </c>
      <c r="BE89" s="19">
        <f t="shared" ca="1" si="100"/>
        <v>148476.24060329684</v>
      </c>
      <c r="BF89" s="16">
        <f t="shared" ca="1" si="101"/>
        <v>533.65289664144893</v>
      </c>
      <c r="BG89" s="26"/>
      <c r="BI89" s="169">
        <f t="shared" ca="1" si="102"/>
        <v>0.14900000000000002</v>
      </c>
      <c r="BJ89" s="18">
        <f t="shared" ca="1" si="121"/>
        <v>83</v>
      </c>
      <c r="BK89" s="57">
        <f t="shared" ca="1" si="103"/>
        <v>4069.3371754063596</v>
      </c>
      <c r="BL89" s="57">
        <f t="shared" ca="1" si="77"/>
        <v>1970.4387736634403</v>
      </c>
      <c r="BM89" s="37">
        <f t="shared" ca="1" si="78"/>
        <v>6039.7759490697999</v>
      </c>
      <c r="BN89" s="19">
        <f t="shared" ca="1" si="104"/>
        <v>154623.71842164922</v>
      </c>
      <c r="BO89" s="16">
        <f t="shared" ca="1" si="105"/>
        <v>1125.7072079493482</v>
      </c>
      <c r="BP89" s="26"/>
      <c r="BR89" s="169">
        <f t="shared" ca="1" si="106"/>
        <v>0.19900000000000001</v>
      </c>
      <c r="BS89" s="18">
        <f t="shared" ca="1" si="122"/>
        <v>83</v>
      </c>
      <c r="BT89" s="57">
        <f t="shared" ca="1" si="107"/>
        <v>3938.4333046772667</v>
      </c>
      <c r="BU89" s="57">
        <f t="shared" ca="1" si="79"/>
        <v>2728.0841973466336</v>
      </c>
      <c r="BV89" s="37">
        <f t="shared" ca="1" si="80"/>
        <v>6666.5175020239003</v>
      </c>
      <c r="BW89" s="19">
        <f t="shared" ca="1" si="108"/>
        <v>160569.15648506946</v>
      </c>
      <c r="BX89" s="16">
        <f t="shared" ca="1" si="109"/>
        <v>1752.4487609034486</v>
      </c>
      <c r="CA89" s="169">
        <f t="shared" ca="1" si="110"/>
        <v>0.1011</v>
      </c>
      <c r="CB89" s="18">
        <f t="shared" ca="1" si="123"/>
        <v>83</v>
      </c>
      <c r="CC89" s="57">
        <f t="shared" ca="1" si="111"/>
        <v>4183.5102092029565</v>
      </c>
      <c r="CD89" s="57">
        <f t="shared" ca="1" si="81"/>
        <v>1288.3646231612213</v>
      </c>
      <c r="CE89" s="37">
        <f t="shared" ca="1" si="82"/>
        <v>5471.8748323641776</v>
      </c>
      <c r="CF89" s="19">
        <f t="shared" ca="1" si="112"/>
        <v>148738.10678322686</v>
      </c>
      <c r="CG89" s="16">
        <f t="shared" ca="1" si="65"/>
        <v>557.80609124372586</v>
      </c>
    </row>
    <row r="90" spans="5:85" x14ac:dyDescent="0.3">
      <c r="E90" s="38"/>
      <c r="F90" s="38"/>
      <c r="G90" s="38"/>
      <c r="H90" s="27">
        <f t="shared" ca="1" si="113"/>
        <v>84</v>
      </c>
      <c r="I90" s="28">
        <f t="shared" ca="1" si="83"/>
        <v>943.23705952887065</v>
      </c>
      <c r="J90" s="28">
        <f t="shared" ca="1" si="66"/>
        <v>89.12292205516259</v>
      </c>
      <c r="K90" s="29">
        <f t="shared" ca="1" si="67"/>
        <v>1032.3599815840332</v>
      </c>
      <c r="L90" s="28">
        <f t="shared" ca="1" si="84"/>
        <v>29613.193359384015</v>
      </c>
      <c r="M90" s="54"/>
      <c r="N90" s="54"/>
      <c r="P90" s="169">
        <f t="shared" ca="1" si="85"/>
        <v>5.11E-2</v>
      </c>
      <c r="Q90" s="18">
        <f t="shared" ca="1" si="114"/>
        <v>84</v>
      </c>
      <c r="R90" s="57">
        <f t="shared" ca="1" si="86"/>
        <v>4307.571127933461</v>
      </c>
      <c r="S90" s="57">
        <f t="shared" ca="1" si="68"/>
        <v>606.4976131869912</v>
      </c>
      <c r="T90" s="37">
        <f t="shared" ca="1" si="69"/>
        <v>4914.0687411204517</v>
      </c>
      <c r="U90" s="19">
        <f t="shared" ca="1" si="115"/>
        <v>138118.4828494422</v>
      </c>
      <c r="V90" s="16">
        <f t="shared" ca="1" si="124"/>
        <v>3881.7087595364183</v>
      </c>
      <c r="W90" s="26"/>
      <c r="Y90" s="169">
        <f t="shared" ca="1" si="87"/>
        <v>9.11E-2</v>
      </c>
      <c r="Z90" s="18">
        <f t="shared" ca="1" si="116"/>
        <v>84</v>
      </c>
      <c r="AA90" s="57">
        <f t="shared" ca="1" si="88"/>
        <v>4237.7426899976253</v>
      </c>
      <c r="AB90" s="57">
        <f t="shared" ca="1" si="125"/>
        <v>1119.6830512472288</v>
      </c>
      <c r="AC90" s="37">
        <f t="shared" ca="1" si="70"/>
        <v>5357.4257412448542</v>
      </c>
      <c r="AD90" s="19">
        <f t="shared" ca="1" si="117"/>
        <v>143250.69435683821</v>
      </c>
      <c r="AE90" s="16">
        <f t="shared" ca="1" si="89"/>
        <v>443.35700012440248</v>
      </c>
      <c r="AF90" s="26"/>
      <c r="AH90" s="169">
        <f t="shared" ca="1" si="90"/>
        <v>5.21E-2</v>
      </c>
      <c r="AI90" s="18">
        <f t="shared" ca="1" si="118"/>
        <v>84</v>
      </c>
      <c r="AJ90" s="57">
        <f t="shared" ca="1" si="91"/>
        <v>4305.9482239064682</v>
      </c>
      <c r="AK90" s="57">
        <f t="shared" ca="1" si="71"/>
        <v>618.92093833719559</v>
      </c>
      <c r="AL90" s="37">
        <f t="shared" ca="1" si="72"/>
        <v>4924.8691622436636</v>
      </c>
      <c r="AM90" s="19">
        <f t="shared" ca="1" si="92"/>
        <v>138247.8187635474</v>
      </c>
      <c r="AN90" s="16">
        <f t="shared" ca="1" si="93"/>
        <v>10.800421123211891</v>
      </c>
      <c r="AO90" s="26"/>
      <c r="AQ90" s="169">
        <f t="shared" ca="1" si="94"/>
        <v>7.9000000000000001E-2</v>
      </c>
      <c r="AR90" s="18">
        <f t="shared" ca="1" si="119"/>
        <v>84</v>
      </c>
      <c r="AS90" s="57">
        <f t="shared" ca="1" si="95"/>
        <v>4259.9123840071443</v>
      </c>
      <c r="AT90" s="57">
        <f t="shared" ca="1" si="73"/>
        <v>960.95255775959924</v>
      </c>
      <c r="AU90" s="37">
        <f t="shared" ca="1" si="74"/>
        <v>5220.8649417667439</v>
      </c>
      <c r="AV90" s="19">
        <f t="shared" ca="1" si="96"/>
        <v>141707.56474403324</v>
      </c>
      <c r="AW90" s="16">
        <f t="shared" ca="1" si="97"/>
        <v>306.79620064629216</v>
      </c>
      <c r="AX90" s="26"/>
      <c r="AZ90" s="169">
        <f t="shared" ca="1" si="98"/>
        <v>9.9000000000000005E-2</v>
      </c>
      <c r="BA90" s="18">
        <f t="shared" ca="1" si="120"/>
        <v>84</v>
      </c>
      <c r="BB90" s="57">
        <f t="shared" ca="1" si="99"/>
        <v>4222.7926527847012</v>
      </c>
      <c r="BC90" s="57">
        <f t="shared" ca="1" si="75"/>
        <v>1224.928984977199</v>
      </c>
      <c r="BD90" s="37">
        <f t="shared" ca="1" si="76"/>
        <v>5447.7216377619006</v>
      </c>
      <c r="BE90" s="19">
        <f t="shared" ca="1" si="100"/>
        <v>144253.44795051214</v>
      </c>
      <c r="BF90" s="16">
        <f t="shared" ca="1" si="101"/>
        <v>533.65289664144893</v>
      </c>
      <c r="BG90" s="26"/>
      <c r="BI90" s="169">
        <f t="shared" ca="1" si="102"/>
        <v>0.14900000000000002</v>
      </c>
      <c r="BJ90" s="18">
        <f t="shared" ca="1" si="121"/>
        <v>84</v>
      </c>
      <c r="BK90" s="57">
        <f t="shared" ca="1" si="103"/>
        <v>4119.8647786676529</v>
      </c>
      <c r="BL90" s="57">
        <f t="shared" ca="1" si="77"/>
        <v>1919.9111704021445</v>
      </c>
      <c r="BM90" s="37">
        <f t="shared" ca="1" si="78"/>
        <v>6039.7759490697972</v>
      </c>
      <c r="BN90" s="19">
        <f t="shared" ca="1" si="104"/>
        <v>150503.85364298156</v>
      </c>
      <c r="BO90" s="16">
        <f t="shared" ca="1" si="105"/>
        <v>1125.7072079493455</v>
      </c>
      <c r="BP90" s="26"/>
      <c r="BR90" s="169">
        <f t="shared" ca="1" si="106"/>
        <v>0.19900000000000001</v>
      </c>
      <c r="BS90" s="18">
        <f t="shared" ca="1" si="122"/>
        <v>84</v>
      </c>
      <c r="BT90" s="57">
        <f t="shared" ca="1" si="107"/>
        <v>4003.7456569798314</v>
      </c>
      <c r="BU90" s="57">
        <f t="shared" ca="1" si="79"/>
        <v>2662.7718450440689</v>
      </c>
      <c r="BV90" s="37">
        <f t="shared" ca="1" si="80"/>
        <v>6666.5175020239003</v>
      </c>
      <c r="BW90" s="19">
        <f t="shared" ca="1" si="108"/>
        <v>156565.41082808963</v>
      </c>
      <c r="BX90" s="16">
        <f t="shared" ca="1" si="109"/>
        <v>1752.4487609034486</v>
      </c>
      <c r="CA90" s="169">
        <f t="shared" ca="1" si="110"/>
        <v>0.1011</v>
      </c>
      <c r="CB90" s="18">
        <f t="shared" ca="1" si="123"/>
        <v>84</v>
      </c>
      <c r="CC90" s="57">
        <f t="shared" ca="1" si="111"/>
        <v>4218.7562827154925</v>
      </c>
      <c r="CD90" s="57">
        <f t="shared" ca="1" si="81"/>
        <v>1253.1185496486862</v>
      </c>
      <c r="CE90" s="37">
        <f t="shared" ca="1" si="82"/>
        <v>5471.8748323641785</v>
      </c>
      <c r="CF90" s="19">
        <f t="shared" ca="1" si="112"/>
        <v>144519.35050051135</v>
      </c>
      <c r="CG90" s="16">
        <f t="shared" ca="1" si="65"/>
        <v>557.80609124372677</v>
      </c>
    </row>
    <row r="91" spans="5:85" x14ac:dyDescent="0.3">
      <c r="E91" s="38"/>
      <c r="F91" s="38"/>
      <c r="G91" s="38"/>
      <c r="H91" s="27">
        <f t="shared" ca="1" si="113"/>
        <v>85</v>
      </c>
      <c r="I91" s="28">
        <f t="shared" ca="1" si="83"/>
        <v>945.98816761916316</v>
      </c>
      <c r="J91" s="28">
        <f t="shared" ca="1" si="66"/>
        <v>86.371813964870043</v>
      </c>
      <c r="K91" s="29">
        <f t="shared" ca="1" si="67"/>
        <v>1032.3599815840332</v>
      </c>
      <c r="L91" s="28">
        <f t="shared" ca="1" si="84"/>
        <v>28667.205191764853</v>
      </c>
      <c r="M91" s="54"/>
      <c r="N91" s="54"/>
      <c r="P91" s="169">
        <f t="shared" ca="1" si="85"/>
        <v>5.11E-2</v>
      </c>
      <c r="Q91" s="18">
        <f t="shared" ca="1" si="114"/>
        <v>85</v>
      </c>
      <c r="R91" s="57">
        <f t="shared" ca="1" si="86"/>
        <v>4325.9142016532442</v>
      </c>
      <c r="S91" s="57">
        <f t="shared" ca="1" si="68"/>
        <v>588.15453946720788</v>
      </c>
      <c r="T91" s="37">
        <f t="shared" ca="1" si="69"/>
        <v>4914.0687411204517</v>
      </c>
      <c r="U91" s="19">
        <f t="shared" ca="1" si="115"/>
        <v>133792.56864778895</v>
      </c>
      <c r="V91" s="16">
        <f t="shared" ca="1" si="124"/>
        <v>3881.7087595364183</v>
      </c>
      <c r="W91" s="26"/>
      <c r="Y91" s="169">
        <f t="shared" ca="1" si="87"/>
        <v>9.11E-2</v>
      </c>
      <c r="Z91" s="18">
        <f t="shared" ca="1" si="116"/>
        <v>85</v>
      </c>
      <c r="AA91" s="57">
        <f t="shared" ca="1" si="88"/>
        <v>4269.9142199191901</v>
      </c>
      <c r="AB91" s="57">
        <f t="shared" ca="1" si="125"/>
        <v>1087.5115213256636</v>
      </c>
      <c r="AC91" s="37">
        <f t="shared" ca="1" si="70"/>
        <v>5357.4257412448533</v>
      </c>
      <c r="AD91" s="19">
        <f t="shared" ca="1" si="117"/>
        <v>138980.78013691903</v>
      </c>
      <c r="AE91" s="16">
        <f t="shared" ca="1" si="89"/>
        <v>443.35700012440157</v>
      </c>
      <c r="AF91" s="26"/>
      <c r="AH91" s="169">
        <f t="shared" ca="1" si="90"/>
        <v>5.21E-2</v>
      </c>
      <c r="AI91" s="18">
        <f t="shared" ca="1" si="118"/>
        <v>85</v>
      </c>
      <c r="AJ91" s="57">
        <f t="shared" ca="1" si="91"/>
        <v>4324.643215778593</v>
      </c>
      <c r="AK91" s="57">
        <f t="shared" ca="1" si="71"/>
        <v>600.22594646506832</v>
      </c>
      <c r="AL91" s="37">
        <f t="shared" ca="1" si="72"/>
        <v>4924.8691622436618</v>
      </c>
      <c r="AM91" s="19">
        <f t="shared" ca="1" si="92"/>
        <v>133923.1755477688</v>
      </c>
      <c r="AN91" s="16">
        <f t="shared" ca="1" si="93"/>
        <v>10.800421123210072</v>
      </c>
      <c r="AO91" s="26"/>
      <c r="AQ91" s="169">
        <f t="shared" ca="1" si="94"/>
        <v>7.9000000000000001E-2</v>
      </c>
      <c r="AR91" s="18">
        <f t="shared" ca="1" si="119"/>
        <v>85</v>
      </c>
      <c r="AS91" s="57">
        <f t="shared" ca="1" si="95"/>
        <v>4287.9568072018583</v>
      </c>
      <c r="AT91" s="57">
        <f t="shared" ca="1" si="73"/>
        <v>932.90813456488547</v>
      </c>
      <c r="AU91" s="37">
        <f t="shared" ca="1" si="74"/>
        <v>5220.8649417667439</v>
      </c>
      <c r="AV91" s="19">
        <f t="shared" ca="1" si="96"/>
        <v>137419.60793683139</v>
      </c>
      <c r="AW91" s="16">
        <f t="shared" ca="1" si="97"/>
        <v>306.79620064629216</v>
      </c>
      <c r="AX91" s="26"/>
      <c r="AZ91" s="169">
        <f t="shared" ca="1" si="98"/>
        <v>9.9000000000000005E-2</v>
      </c>
      <c r="BA91" s="18">
        <f t="shared" ca="1" si="120"/>
        <v>85</v>
      </c>
      <c r="BB91" s="57">
        <f t="shared" ca="1" si="99"/>
        <v>4257.6306921701762</v>
      </c>
      <c r="BC91" s="57">
        <f t="shared" ca="1" si="75"/>
        <v>1190.0909455917251</v>
      </c>
      <c r="BD91" s="37">
        <f t="shared" ca="1" si="76"/>
        <v>5447.7216377619015</v>
      </c>
      <c r="BE91" s="19">
        <f t="shared" ca="1" si="100"/>
        <v>139995.81725834197</v>
      </c>
      <c r="BF91" s="16">
        <f t="shared" ca="1" si="101"/>
        <v>533.65289664144984</v>
      </c>
      <c r="BG91" s="26"/>
      <c r="BI91" s="169">
        <f t="shared" ca="1" si="102"/>
        <v>0.14900000000000002</v>
      </c>
      <c r="BJ91" s="18">
        <f t="shared" ca="1" si="121"/>
        <v>85</v>
      </c>
      <c r="BK91" s="57">
        <f t="shared" ca="1" si="103"/>
        <v>4171.0197663361105</v>
      </c>
      <c r="BL91" s="57">
        <f t="shared" ca="1" si="77"/>
        <v>1868.7561827336879</v>
      </c>
      <c r="BM91" s="37">
        <f t="shared" ca="1" si="78"/>
        <v>6039.7759490697981</v>
      </c>
      <c r="BN91" s="19">
        <f t="shared" ca="1" si="104"/>
        <v>146332.83387664545</v>
      </c>
      <c r="BO91" s="16">
        <f t="shared" ca="1" si="105"/>
        <v>1125.7072079493464</v>
      </c>
      <c r="BP91" s="26"/>
      <c r="BR91" s="169">
        <f t="shared" ca="1" si="106"/>
        <v>0.19900000000000001</v>
      </c>
      <c r="BS91" s="18">
        <f t="shared" ca="1" si="122"/>
        <v>85</v>
      </c>
      <c r="BT91" s="57">
        <f t="shared" ca="1" si="107"/>
        <v>4070.1411057914138</v>
      </c>
      <c r="BU91" s="57">
        <f t="shared" ca="1" si="79"/>
        <v>2596.3763962324865</v>
      </c>
      <c r="BV91" s="37">
        <f t="shared" ca="1" si="80"/>
        <v>6666.5175020239003</v>
      </c>
      <c r="BW91" s="19">
        <f t="shared" ca="1" si="108"/>
        <v>152495.26972229822</v>
      </c>
      <c r="BX91" s="16">
        <f t="shared" ca="1" si="109"/>
        <v>1752.4487609034486</v>
      </c>
      <c r="CA91" s="169">
        <f t="shared" ca="1" si="110"/>
        <v>0.1011</v>
      </c>
      <c r="CB91" s="18">
        <f t="shared" ca="1" si="123"/>
        <v>85</v>
      </c>
      <c r="CC91" s="57">
        <f t="shared" ca="1" si="111"/>
        <v>4254.2993043973693</v>
      </c>
      <c r="CD91" s="57">
        <f t="shared" ca="1" si="81"/>
        <v>1217.5755279668083</v>
      </c>
      <c r="CE91" s="37">
        <f t="shared" ca="1" si="82"/>
        <v>5471.8748323641776</v>
      </c>
      <c r="CF91" s="19">
        <f t="shared" ca="1" si="112"/>
        <v>140265.05119611399</v>
      </c>
      <c r="CG91" s="16">
        <f t="shared" ca="1" si="65"/>
        <v>557.80609124372586</v>
      </c>
    </row>
    <row r="92" spans="5:85" x14ac:dyDescent="0.3">
      <c r="E92" s="38"/>
      <c r="F92" s="38"/>
      <c r="G92" s="38"/>
      <c r="H92" s="27">
        <f t="shared" ca="1" si="113"/>
        <v>86</v>
      </c>
      <c r="I92" s="28">
        <f t="shared" ca="1" si="83"/>
        <v>948.74729977471907</v>
      </c>
      <c r="J92" s="28">
        <f t="shared" ca="1" si="66"/>
        <v>83.612681809314154</v>
      </c>
      <c r="K92" s="29">
        <f t="shared" ca="1" si="67"/>
        <v>1032.3599815840332</v>
      </c>
      <c r="L92" s="28">
        <f t="shared" ca="1" si="84"/>
        <v>27718.457891990132</v>
      </c>
      <c r="M92" s="54"/>
      <c r="N92" s="54"/>
      <c r="P92" s="169">
        <f t="shared" ca="1" si="85"/>
        <v>5.11E-2</v>
      </c>
      <c r="Q92" s="18">
        <f t="shared" ca="1" si="114"/>
        <v>86</v>
      </c>
      <c r="R92" s="57">
        <f t="shared" ca="1" si="86"/>
        <v>4344.3353862952836</v>
      </c>
      <c r="S92" s="57">
        <f t="shared" ca="1" si="68"/>
        <v>569.73335482516791</v>
      </c>
      <c r="T92" s="37">
        <f t="shared" ca="1" si="69"/>
        <v>4914.0687411204517</v>
      </c>
      <c r="U92" s="19">
        <f t="shared" ca="1" si="115"/>
        <v>129448.23326149367</v>
      </c>
      <c r="V92" s="16">
        <f t="shared" ca="1" si="124"/>
        <v>3881.7087595364183</v>
      </c>
      <c r="W92" s="26"/>
      <c r="Y92" s="169">
        <f t="shared" ca="1" si="87"/>
        <v>9.11E-2</v>
      </c>
      <c r="Z92" s="18">
        <f t="shared" ca="1" si="116"/>
        <v>86</v>
      </c>
      <c r="AA92" s="57">
        <f t="shared" ca="1" si="88"/>
        <v>4302.3299853720782</v>
      </c>
      <c r="AB92" s="57">
        <f t="shared" ca="1" si="125"/>
        <v>1055.0957558727771</v>
      </c>
      <c r="AC92" s="37">
        <f t="shared" ca="1" si="70"/>
        <v>5357.4257412448551</v>
      </c>
      <c r="AD92" s="19">
        <f t="shared" ca="1" si="117"/>
        <v>134678.45015154695</v>
      </c>
      <c r="AE92" s="16">
        <f t="shared" ca="1" si="89"/>
        <v>443.35700012440338</v>
      </c>
      <c r="AF92" s="26"/>
      <c r="AH92" s="169">
        <f t="shared" ca="1" si="90"/>
        <v>5.21E-2</v>
      </c>
      <c r="AI92" s="18">
        <f t="shared" ca="1" si="118"/>
        <v>86</v>
      </c>
      <c r="AJ92" s="57">
        <f t="shared" ca="1" si="91"/>
        <v>4343.4193750737677</v>
      </c>
      <c r="AK92" s="57">
        <f t="shared" ca="1" si="71"/>
        <v>581.44978716989613</v>
      </c>
      <c r="AL92" s="37">
        <f t="shared" ca="1" si="72"/>
        <v>4924.8691622436636</v>
      </c>
      <c r="AM92" s="19">
        <f t="shared" ca="1" si="92"/>
        <v>129579.75617269504</v>
      </c>
      <c r="AN92" s="16">
        <f t="shared" ca="1" si="93"/>
        <v>10.800421123211891</v>
      </c>
      <c r="AO92" s="26"/>
      <c r="AQ92" s="169">
        <f t="shared" ca="1" si="94"/>
        <v>7.9000000000000001E-2</v>
      </c>
      <c r="AR92" s="18">
        <f t="shared" ca="1" si="119"/>
        <v>86</v>
      </c>
      <c r="AS92" s="57">
        <f t="shared" ca="1" si="95"/>
        <v>4316.1858561826039</v>
      </c>
      <c r="AT92" s="57">
        <f t="shared" ca="1" si="73"/>
        <v>904.67908558414001</v>
      </c>
      <c r="AU92" s="37">
        <f t="shared" ca="1" si="74"/>
        <v>5220.8649417667439</v>
      </c>
      <c r="AV92" s="19">
        <f t="shared" ca="1" si="96"/>
        <v>133103.4220806488</v>
      </c>
      <c r="AW92" s="16">
        <f t="shared" ca="1" si="97"/>
        <v>306.79620064629216</v>
      </c>
      <c r="AX92" s="26"/>
      <c r="AZ92" s="169">
        <f t="shared" ca="1" si="98"/>
        <v>9.9000000000000005E-2</v>
      </c>
      <c r="BA92" s="18">
        <f t="shared" ca="1" si="120"/>
        <v>86</v>
      </c>
      <c r="BB92" s="57">
        <f t="shared" ca="1" si="99"/>
        <v>4292.7561453805793</v>
      </c>
      <c r="BC92" s="57">
        <f t="shared" ca="1" si="75"/>
        <v>1154.9654923813214</v>
      </c>
      <c r="BD92" s="37">
        <f t="shared" ca="1" si="76"/>
        <v>5447.7216377619006</v>
      </c>
      <c r="BE92" s="19">
        <f t="shared" ca="1" si="100"/>
        <v>135703.06111296138</v>
      </c>
      <c r="BF92" s="16">
        <f t="shared" ca="1" si="101"/>
        <v>533.65289664144893</v>
      </c>
      <c r="BG92" s="26"/>
      <c r="BI92" s="169">
        <f t="shared" ca="1" si="102"/>
        <v>0.14900000000000002</v>
      </c>
      <c r="BJ92" s="18">
        <f t="shared" ca="1" si="121"/>
        <v>86</v>
      </c>
      <c r="BK92" s="57">
        <f t="shared" ca="1" si="103"/>
        <v>4222.8099284347827</v>
      </c>
      <c r="BL92" s="57">
        <f t="shared" ca="1" si="77"/>
        <v>1816.9660206350145</v>
      </c>
      <c r="BM92" s="37">
        <f t="shared" ca="1" si="78"/>
        <v>6039.7759490697972</v>
      </c>
      <c r="BN92" s="19">
        <f t="shared" ca="1" si="104"/>
        <v>142110.02394821067</v>
      </c>
      <c r="BO92" s="16">
        <f t="shared" ca="1" si="105"/>
        <v>1125.7072079493455</v>
      </c>
      <c r="BP92" s="26"/>
      <c r="BR92" s="169">
        <f t="shared" ca="1" si="106"/>
        <v>0.19900000000000001</v>
      </c>
      <c r="BS92" s="18">
        <f t="shared" ca="1" si="122"/>
        <v>86</v>
      </c>
      <c r="BT92" s="57">
        <f t="shared" ca="1" si="107"/>
        <v>4137.6376124624549</v>
      </c>
      <c r="BU92" s="57">
        <f t="shared" ca="1" si="79"/>
        <v>2528.8798895614459</v>
      </c>
      <c r="BV92" s="37">
        <f t="shared" ca="1" si="80"/>
        <v>6666.5175020239003</v>
      </c>
      <c r="BW92" s="19">
        <f t="shared" ca="1" si="108"/>
        <v>148357.63210983577</v>
      </c>
      <c r="BX92" s="16">
        <f t="shared" ca="1" si="109"/>
        <v>1752.4487609034486</v>
      </c>
      <c r="CA92" s="169">
        <f t="shared" ca="1" si="110"/>
        <v>0.1011</v>
      </c>
      <c r="CB92" s="18">
        <f t="shared" ca="1" si="123"/>
        <v>86</v>
      </c>
      <c r="CC92" s="57">
        <f t="shared" ca="1" si="111"/>
        <v>4290.1417760369168</v>
      </c>
      <c r="CD92" s="57">
        <f t="shared" ca="1" si="81"/>
        <v>1181.7330563272603</v>
      </c>
      <c r="CE92" s="37">
        <f t="shared" ca="1" si="82"/>
        <v>5471.8748323641776</v>
      </c>
      <c r="CF92" s="19">
        <f t="shared" ca="1" si="112"/>
        <v>135974.90942007708</v>
      </c>
      <c r="CG92" s="16">
        <f t="shared" ca="1" si="65"/>
        <v>557.80609124372586</v>
      </c>
    </row>
    <row r="93" spans="5:85" x14ac:dyDescent="0.3">
      <c r="E93" s="38"/>
      <c r="F93" s="38"/>
      <c r="G93" s="38"/>
      <c r="H93" s="27">
        <f t="shared" ca="1" si="113"/>
        <v>87</v>
      </c>
      <c r="I93" s="28">
        <f t="shared" ca="1" si="83"/>
        <v>951.514479399062</v>
      </c>
      <c r="J93" s="28">
        <f t="shared" ca="1" si="66"/>
        <v>80.845502184971224</v>
      </c>
      <c r="K93" s="29">
        <f t="shared" ca="1" si="67"/>
        <v>1032.3599815840332</v>
      </c>
      <c r="L93" s="28">
        <f t="shared" ca="1" si="84"/>
        <v>26766.94341259107</v>
      </c>
      <c r="M93" s="54"/>
      <c r="N93" s="54"/>
      <c r="P93" s="169">
        <f t="shared" ca="1" si="85"/>
        <v>5.11E-2</v>
      </c>
      <c r="Q93" s="18">
        <f t="shared" ca="1" si="114"/>
        <v>87</v>
      </c>
      <c r="R93" s="57">
        <f t="shared" ca="1" si="86"/>
        <v>4362.8350144819242</v>
      </c>
      <c r="S93" s="57">
        <f t="shared" ca="1" si="68"/>
        <v>551.23372663852717</v>
      </c>
      <c r="T93" s="37">
        <f t="shared" ca="1" si="69"/>
        <v>4914.0687411204517</v>
      </c>
      <c r="U93" s="19">
        <f t="shared" ca="1" si="115"/>
        <v>125085.39824701175</v>
      </c>
      <c r="V93" s="16">
        <f t="shared" ca="1" si="124"/>
        <v>3881.7087595364183</v>
      </c>
      <c r="W93" s="26"/>
      <c r="Y93" s="169">
        <f t="shared" ca="1" si="87"/>
        <v>9.11E-2</v>
      </c>
      <c r="Z93" s="18">
        <f t="shared" ca="1" si="116"/>
        <v>87</v>
      </c>
      <c r="AA93" s="57">
        <f t="shared" ca="1" si="88"/>
        <v>4334.9918405110266</v>
      </c>
      <c r="AB93" s="57">
        <f t="shared" ca="1" si="125"/>
        <v>1022.4339007338274</v>
      </c>
      <c r="AC93" s="37">
        <f t="shared" ca="1" si="70"/>
        <v>5357.4257412448542</v>
      </c>
      <c r="AD93" s="19">
        <f t="shared" ca="1" si="117"/>
        <v>130343.45831103592</v>
      </c>
      <c r="AE93" s="16">
        <f t="shared" ca="1" si="89"/>
        <v>443.35700012440248</v>
      </c>
      <c r="AF93" s="26"/>
      <c r="AH93" s="169">
        <f t="shared" ca="1" si="90"/>
        <v>5.21E-2</v>
      </c>
      <c r="AI93" s="18">
        <f t="shared" ca="1" si="118"/>
        <v>87</v>
      </c>
      <c r="AJ93" s="57">
        <f t="shared" ca="1" si="91"/>
        <v>4362.2770541938771</v>
      </c>
      <c r="AK93" s="57">
        <f t="shared" ca="1" si="71"/>
        <v>562.5921080497842</v>
      </c>
      <c r="AL93" s="37">
        <f t="shared" ca="1" si="72"/>
        <v>4924.8691622436618</v>
      </c>
      <c r="AM93" s="19">
        <f t="shared" ca="1" si="92"/>
        <v>125217.47911850116</v>
      </c>
      <c r="AN93" s="16">
        <f t="shared" ca="1" si="93"/>
        <v>10.800421123210072</v>
      </c>
      <c r="AO93" s="26"/>
      <c r="AQ93" s="169">
        <f t="shared" ca="1" si="94"/>
        <v>7.9000000000000001E-2</v>
      </c>
      <c r="AR93" s="18">
        <f t="shared" ca="1" si="119"/>
        <v>87</v>
      </c>
      <c r="AS93" s="57">
        <f t="shared" ca="1" si="95"/>
        <v>4344.6007464024724</v>
      </c>
      <c r="AT93" s="57">
        <f t="shared" ca="1" si="73"/>
        <v>876.26419536427125</v>
      </c>
      <c r="AU93" s="37">
        <f t="shared" ca="1" si="74"/>
        <v>5220.8649417667439</v>
      </c>
      <c r="AV93" s="19">
        <f t="shared" ca="1" si="96"/>
        <v>128758.82133424633</v>
      </c>
      <c r="AW93" s="16">
        <f t="shared" ca="1" si="97"/>
        <v>306.79620064629216</v>
      </c>
      <c r="AX93" s="26"/>
      <c r="AZ93" s="169">
        <f t="shared" ca="1" si="98"/>
        <v>9.9000000000000005E-2</v>
      </c>
      <c r="BA93" s="18">
        <f t="shared" ca="1" si="120"/>
        <v>87</v>
      </c>
      <c r="BB93" s="57">
        <f t="shared" ca="1" si="99"/>
        <v>4328.1713835799692</v>
      </c>
      <c r="BC93" s="57">
        <f t="shared" ca="1" si="75"/>
        <v>1119.5502541819315</v>
      </c>
      <c r="BD93" s="37">
        <f t="shared" ca="1" si="76"/>
        <v>5447.7216377619006</v>
      </c>
      <c r="BE93" s="19">
        <f t="shared" ca="1" si="100"/>
        <v>131374.88972938142</v>
      </c>
      <c r="BF93" s="16">
        <f t="shared" ca="1" si="101"/>
        <v>533.65289664144893</v>
      </c>
      <c r="BG93" s="26"/>
      <c r="BI93" s="169">
        <f t="shared" ca="1" si="102"/>
        <v>0.14900000000000002</v>
      </c>
      <c r="BJ93" s="18">
        <f t="shared" ca="1" si="121"/>
        <v>87</v>
      </c>
      <c r="BK93" s="57">
        <f t="shared" ca="1" si="103"/>
        <v>4275.2431517128489</v>
      </c>
      <c r="BL93" s="57">
        <f t="shared" ca="1" si="77"/>
        <v>1764.5327973569492</v>
      </c>
      <c r="BM93" s="37">
        <f t="shared" ca="1" si="78"/>
        <v>6039.7759490697981</v>
      </c>
      <c r="BN93" s="19">
        <f t="shared" ca="1" si="104"/>
        <v>137834.78079649783</v>
      </c>
      <c r="BO93" s="16">
        <f t="shared" ca="1" si="105"/>
        <v>1125.7072079493464</v>
      </c>
      <c r="BP93" s="26"/>
      <c r="BR93" s="169">
        <f t="shared" ca="1" si="106"/>
        <v>0.19900000000000001</v>
      </c>
      <c r="BS93" s="18">
        <f t="shared" ca="1" si="122"/>
        <v>87</v>
      </c>
      <c r="BT93" s="57">
        <f t="shared" ca="1" si="107"/>
        <v>4206.253436202458</v>
      </c>
      <c r="BU93" s="57">
        <f t="shared" ca="1" si="79"/>
        <v>2460.2640658214436</v>
      </c>
      <c r="BV93" s="37">
        <f t="shared" ca="1" si="80"/>
        <v>6666.5175020239012</v>
      </c>
      <c r="BW93" s="19">
        <f t="shared" ca="1" si="108"/>
        <v>144151.37867363333</v>
      </c>
      <c r="BX93" s="16">
        <f t="shared" ca="1" si="109"/>
        <v>1752.4487609034495</v>
      </c>
      <c r="CA93" s="169">
        <f t="shared" ca="1" si="110"/>
        <v>0.1011</v>
      </c>
      <c r="CB93" s="18">
        <f t="shared" ca="1" si="123"/>
        <v>87</v>
      </c>
      <c r="CC93" s="57">
        <f t="shared" ca="1" si="111"/>
        <v>4326.2862205000292</v>
      </c>
      <c r="CD93" s="57">
        <f t="shared" ca="1" si="81"/>
        <v>1145.5886118641495</v>
      </c>
      <c r="CE93" s="37">
        <f t="shared" ca="1" si="82"/>
        <v>5471.8748323641785</v>
      </c>
      <c r="CF93" s="19">
        <f t="shared" ca="1" si="112"/>
        <v>131648.62319957704</v>
      </c>
      <c r="CG93" s="16">
        <f t="shared" ca="1" si="65"/>
        <v>557.80609124372677</v>
      </c>
    </row>
    <row r="94" spans="5:85" x14ac:dyDescent="0.3">
      <c r="E94" s="38"/>
      <c r="F94" s="38"/>
      <c r="G94" s="38"/>
      <c r="H94" s="27">
        <f t="shared" ca="1" si="113"/>
        <v>88</v>
      </c>
      <c r="I94" s="28">
        <f t="shared" ca="1" si="83"/>
        <v>954.2897299639759</v>
      </c>
      <c r="J94" s="28">
        <f t="shared" ca="1" si="66"/>
        <v>78.070251620057292</v>
      </c>
      <c r="K94" s="29">
        <f t="shared" ca="1" si="67"/>
        <v>1032.3599815840332</v>
      </c>
      <c r="L94" s="28">
        <f t="shared" ca="1" si="84"/>
        <v>25812.653682627093</v>
      </c>
      <c r="M94" s="54"/>
      <c r="N94" s="54"/>
      <c r="P94" s="169">
        <f t="shared" ca="1" si="85"/>
        <v>5.11E-2</v>
      </c>
      <c r="Q94" s="18">
        <f t="shared" ca="1" si="114"/>
        <v>88</v>
      </c>
      <c r="R94" s="57">
        <f t="shared" ca="1" si="86"/>
        <v>4381.4134202519272</v>
      </c>
      <c r="S94" s="57">
        <f t="shared" ca="1" si="68"/>
        <v>532.655320868525</v>
      </c>
      <c r="T94" s="37">
        <f t="shared" ca="1" si="69"/>
        <v>4914.0687411204517</v>
      </c>
      <c r="U94" s="19">
        <f t="shared" ca="1" si="115"/>
        <v>120703.98482675981</v>
      </c>
      <c r="V94" s="16">
        <f t="shared" ca="1" si="124"/>
        <v>3881.7087595364183</v>
      </c>
      <c r="W94" s="26"/>
      <c r="Y94" s="169">
        <f t="shared" ca="1" si="87"/>
        <v>9.11E-2</v>
      </c>
      <c r="Z94" s="18">
        <f t="shared" ca="1" si="116"/>
        <v>88</v>
      </c>
      <c r="AA94" s="57">
        <f t="shared" ca="1" si="88"/>
        <v>4367.9016535669061</v>
      </c>
      <c r="AB94" s="57">
        <f t="shared" ca="1" si="125"/>
        <v>989.52408767794782</v>
      </c>
      <c r="AC94" s="37">
        <f t="shared" ca="1" si="70"/>
        <v>5357.4257412448542</v>
      </c>
      <c r="AD94" s="19">
        <f t="shared" ca="1" si="117"/>
        <v>125975.55665746902</v>
      </c>
      <c r="AE94" s="16">
        <f t="shared" ca="1" si="89"/>
        <v>443.35700012440248</v>
      </c>
      <c r="AF94" s="26"/>
      <c r="AH94" s="169">
        <f t="shared" ca="1" si="90"/>
        <v>5.21E-2</v>
      </c>
      <c r="AI94" s="18">
        <f t="shared" ca="1" si="118"/>
        <v>88</v>
      </c>
      <c r="AJ94" s="57">
        <f t="shared" ca="1" si="91"/>
        <v>4381.2166070708381</v>
      </c>
      <c r="AK94" s="57">
        <f t="shared" ca="1" si="71"/>
        <v>543.65255517282583</v>
      </c>
      <c r="AL94" s="37">
        <f t="shared" ca="1" si="72"/>
        <v>4924.8691622436636</v>
      </c>
      <c r="AM94" s="19">
        <f t="shared" ca="1" si="92"/>
        <v>120836.26251143032</v>
      </c>
      <c r="AN94" s="16">
        <f t="shared" ca="1" si="93"/>
        <v>10.800421123211891</v>
      </c>
      <c r="AO94" s="26"/>
      <c r="AQ94" s="169">
        <f t="shared" ca="1" si="94"/>
        <v>7.9000000000000001E-2</v>
      </c>
      <c r="AR94" s="18">
        <f t="shared" ca="1" si="119"/>
        <v>88</v>
      </c>
      <c r="AS94" s="57">
        <f t="shared" ca="1" si="95"/>
        <v>4373.2027013162897</v>
      </c>
      <c r="AT94" s="57">
        <f t="shared" ca="1" si="73"/>
        <v>847.66224045045499</v>
      </c>
      <c r="AU94" s="37">
        <f t="shared" ca="1" si="74"/>
        <v>5220.8649417667448</v>
      </c>
      <c r="AV94" s="19">
        <f t="shared" ca="1" si="96"/>
        <v>124385.61863293004</v>
      </c>
      <c r="AW94" s="16">
        <f t="shared" ca="1" si="97"/>
        <v>306.79620064629307</v>
      </c>
      <c r="AX94" s="26"/>
      <c r="AZ94" s="169">
        <f t="shared" ca="1" si="98"/>
        <v>9.9000000000000005E-2</v>
      </c>
      <c r="BA94" s="18">
        <f t="shared" ca="1" si="120"/>
        <v>88</v>
      </c>
      <c r="BB94" s="57">
        <f t="shared" ca="1" si="99"/>
        <v>4363.8787974945044</v>
      </c>
      <c r="BC94" s="57">
        <f t="shared" ca="1" si="75"/>
        <v>1083.8428402673967</v>
      </c>
      <c r="BD94" s="37">
        <f t="shared" ca="1" si="76"/>
        <v>5447.7216377619006</v>
      </c>
      <c r="BE94" s="19">
        <f t="shared" ca="1" si="100"/>
        <v>127011.01093188692</v>
      </c>
      <c r="BF94" s="16">
        <f t="shared" ca="1" si="101"/>
        <v>533.65289664144893</v>
      </c>
      <c r="BG94" s="26"/>
      <c r="BI94" s="169">
        <f t="shared" ca="1" si="102"/>
        <v>0.14900000000000002</v>
      </c>
      <c r="BJ94" s="18">
        <f t="shared" ca="1" si="121"/>
        <v>88</v>
      </c>
      <c r="BK94" s="57">
        <f t="shared" ca="1" si="103"/>
        <v>4328.3274208466164</v>
      </c>
      <c r="BL94" s="57">
        <f t="shared" ca="1" si="77"/>
        <v>1711.4485282231815</v>
      </c>
      <c r="BM94" s="37">
        <f t="shared" ca="1" si="78"/>
        <v>6039.7759490697981</v>
      </c>
      <c r="BN94" s="19">
        <f t="shared" ca="1" si="104"/>
        <v>133506.45337565121</v>
      </c>
      <c r="BO94" s="16">
        <f t="shared" ca="1" si="105"/>
        <v>1125.7072079493464</v>
      </c>
      <c r="BP94" s="26"/>
      <c r="BR94" s="169">
        <f t="shared" ca="1" si="106"/>
        <v>0.19900000000000001</v>
      </c>
      <c r="BS94" s="18">
        <f t="shared" ca="1" si="122"/>
        <v>88</v>
      </c>
      <c r="BT94" s="57">
        <f t="shared" ca="1" si="107"/>
        <v>4276.0071390194817</v>
      </c>
      <c r="BU94" s="57">
        <f t="shared" ca="1" si="79"/>
        <v>2390.5103630044196</v>
      </c>
      <c r="BV94" s="37">
        <f t="shared" ca="1" si="80"/>
        <v>6666.5175020239012</v>
      </c>
      <c r="BW94" s="19">
        <f t="shared" ca="1" si="108"/>
        <v>139875.37153461383</v>
      </c>
      <c r="BX94" s="16">
        <f t="shared" ca="1" si="109"/>
        <v>1752.4487609034495</v>
      </c>
      <c r="CA94" s="169">
        <f t="shared" ca="1" si="110"/>
        <v>0.1011</v>
      </c>
      <c r="CB94" s="18">
        <f t="shared" ca="1" si="123"/>
        <v>88</v>
      </c>
      <c r="CC94" s="57">
        <f t="shared" ca="1" si="111"/>
        <v>4362.7351819077412</v>
      </c>
      <c r="CD94" s="57">
        <f t="shared" ca="1" si="81"/>
        <v>1109.1396504564366</v>
      </c>
      <c r="CE94" s="37">
        <f t="shared" ca="1" si="82"/>
        <v>5471.8748323641776</v>
      </c>
      <c r="CF94" s="19">
        <f t="shared" ca="1" si="112"/>
        <v>127285.88801766929</v>
      </c>
      <c r="CG94" s="16">
        <f t="shared" ca="1" si="65"/>
        <v>557.80609124372586</v>
      </c>
    </row>
    <row r="95" spans="5:85" x14ac:dyDescent="0.3">
      <c r="E95" s="38"/>
      <c r="F95" s="38"/>
      <c r="G95" s="38"/>
      <c r="H95" s="27">
        <f t="shared" ca="1" si="113"/>
        <v>89</v>
      </c>
      <c r="I95" s="28">
        <f t="shared" ca="1" si="83"/>
        <v>957.07307500970421</v>
      </c>
      <c r="J95" s="28">
        <f t="shared" ca="1" si="66"/>
        <v>75.286906574329024</v>
      </c>
      <c r="K95" s="29">
        <f t="shared" ca="1" si="67"/>
        <v>1032.3599815840332</v>
      </c>
      <c r="L95" s="28">
        <f t="shared" ca="1" si="84"/>
        <v>24855.58060761739</v>
      </c>
      <c r="M95" s="54"/>
      <c r="N95" s="54"/>
      <c r="P95" s="169">
        <f t="shared" ca="1" si="85"/>
        <v>5.11E-2</v>
      </c>
      <c r="Q95" s="18">
        <f t="shared" ca="1" si="114"/>
        <v>89</v>
      </c>
      <c r="R95" s="57">
        <f t="shared" ca="1" si="86"/>
        <v>4400.0709390664988</v>
      </c>
      <c r="S95" s="57">
        <f t="shared" ca="1" si="68"/>
        <v>513.99780205395211</v>
      </c>
      <c r="T95" s="37">
        <f t="shared" ca="1" si="69"/>
        <v>4914.0687411204508</v>
      </c>
      <c r="U95" s="19">
        <f t="shared" ca="1" si="115"/>
        <v>116303.91388769331</v>
      </c>
      <c r="V95" s="16">
        <f t="shared" ca="1" si="124"/>
        <v>3881.7087595364173</v>
      </c>
      <c r="W95" s="26"/>
      <c r="Y95" s="169">
        <f t="shared" ca="1" si="87"/>
        <v>9.11E-2</v>
      </c>
      <c r="Z95" s="18">
        <f t="shared" ca="1" si="116"/>
        <v>89</v>
      </c>
      <c r="AA95" s="57">
        <f t="shared" ca="1" si="88"/>
        <v>4401.0613069535684</v>
      </c>
      <c r="AB95" s="57">
        <f t="shared" ca="1" si="125"/>
        <v>956.36443429128576</v>
      </c>
      <c r="AC95" s="37">
        <f t="shared" ca="1" si="70"/>
        <v>5357.4257412448542</v>
      </c>
      <c r="AD95" s="19">
        <f t="shared" ca="1" si="117"/>
        <v>121574.49535051544</v>
      </c>
      <c r="AE95" s="16">
        <f t="shared" ca="1" si="89"/>
        <v>443.35700012440338</v>
      </c>
      <c r="AF95" s="26"/>
      <c r="AH95" s="169">
        <f t="shared" ca="1" si="90"/>
        <v>5.21E-2</v>
      </c>
      <c r="AI95" s="18">
        <f t="shared" ca="1" si="118"/>
        <v>89</v>
      </c>
      <c r="AJ95" s="57">
        <f t="shared" ca="1" si="91"/>
        <v>4400.2383891732015</v>
      </c>
      <c r="AK95" s="57">
        <f t="shared" ca="1" si="71"/>
        <v>524.63077307046001</v>
      </c>
      <c r="AL95" s="37">
        <f t="shared" ca="1" si="72"/>
        <v>4924.8691622436618</v>
      </c>
      <c r="AM95" s="19">
        <f t="shared" ca="1" si="92"/>
        <v>116436.02412225712</v>
      </c>
      <c r="AN95" s="16">
        <f t="shared" ca="1" si="93"/>
        <v>10.800421123210981</v>
      </c>
      <c r="AO95" s="26"/>
      <c r="AQ95" s="169">
        <f t="shared" ca="1" si="94"/>
        <v>7.9000000000000001E-2</v>
      </c>
      <c r="AR95" s="18">
        <f t="shared" ca="1" si="119"/>
        <v>89</v>
      </c>
      <c r="AS95" s="57">
        <f t="shared" ca="1" si="95"/>
        <v>4401.9929524332892</v>
      </c>
      <c r="AT95" s="57">
        <f t="shared" ca="1" si="73"/>
        <v>818.8719893334561</v>
      </c>
      <c r="AU95" s="37">
        <f t="shared" ca="1" si="74"/>
        <v>5220.8649417667457</v>
      </c>
      <c r="AV95" s="19">
        <f t="shared" ca="1" si="96"/>
        <v>119983.62568049676</v>
      </c>
      <c r="AW95" s="16">
        <f t="shared" ca="1" si="97"/>
        <v>306.79620064629489</v>
      </c>
      <c r="AX95" s="26"/>
      <c r="AZ95" s="169">
        <f t="shared" ca="1" si="98"/>
        <v>9.9000000000000005E-2</v>
      </c>
      <c r="BA95" s="18">
        <f t="shared" ca="1" si="120"/>
        <v>89</v>
      </c>
      <c r="BB95" s="57">
        <f t="shared" ca="1" si="99"/>
        <v>4399.8807975738355</v>
      </c>
      <c r="BC95" s="57">
        <f t="shared" ca="1" si="75"/>
        <v>1047.8408401880672</v>
      </c>
      <c r="BD95" s="37">
        <f t="shared" ca="1" si="76"/>
        <v>5447.7216377619025</v>
      </c>
      <c r="BE95" s="19">
        <f t="shared" ca="1" si="100"/>
        <v>122611.13013431309</v>
      </c>
      <c r="BF95" s="16">
        <f t="shared" ca="1" si="101"/>
        <v>533.65289664145166</v>
      </c>
      <c r="BG95" s="26"/>
      <c r="BI95" s="169">
        <f t="shared" ca="1" si="102"/>
        <v>0.14900000000000002</v>
      </c>
      <c r="BJ95" s="18">
        <f t="shared" ca="1" si="121"/>
        <v>89</v>
      </c>
      <c r="BK95" s="57">
        <f t="shared" ca="1" si="103"/>
        <v>4382.0708196554633</v>
      </c>
      <c r="BL95" s="57">
        <f t="shared" ca="1" si="77"/>
        <v>1657.7051294143359</v>
      </c>
      <c r="BM95" s="37">
        <f t="shared" ca="1" si="78"/>
        <v>6039.775949069799</v>
      </c>
      <c r="BN95" s="19">
        <f t="shared" ca="1" si="104"/>
        <v>129124.38255599575</v>
      </c>
      <c r="BO95" s="16">
        <f t="shared" ca="1" si="105"/>
        <v>1125.7072079493482</v>
      </c>
      <c r="BP95" s="26"/>
      <c r="BR95" s="169">
        <f t="shared" ca="1" si="106"/>
        <v>0.19900000000000001</v>
      </c>
      <c r="BS95" s="18">
        <f t="shared" ca="1" si="122"/>
        <v>89</v>
      </c>
      <c r="BT95" s="57">
        <f t="shared" ca="1" si="107"/>
        <v>4346.9175907415529</v>
      </c>
      <c r="BU95" s="57">
        <f t="shared" ca="1" si="79"/>
        <v>2319.5999112823465</v>
      </c>
      <c r="BV95" s="37">
        <f t="shared" ca="1" si="80"/>
        <v>6666.5175020238994</v>
      </c>
      <c r="BW95" s="19">
        <f t="shared" ca="1" si="108"/>
        <v>135528.45394387227</v>
      </c>
      <c r="BX95" s="16">
        <f t="shared" ca="1" si="109"/>
        <v>1752.4487609034486</v>
      </c>
      <c r="CA95" s="169">
        <f t="shared" ca="1" si="110"/>
        <v>0.1011</v>
      </c>
      <c r="CB95" s="18">
        <f t="shared" ca="1" si="123"/>
        <v>89</v>
      </c>
      <c r="CC95" s="57">
        <f t="shared" ca="1" si="111"/>
        <v>4399.4912258153136</v>
      </c>
      <c r="CD95" s="57">
        <f t="shared" ca="1" si="81"/>
        <v>1072.3836065488638</v>
      </c>
      <c r="CE95" s="37">
        <f t="shared" ca="1" si="82"/>
        <v>5471.8748323641776</v>
      </c>
      <c r="CF95" s="19">
        <f t="shared" ca="1" si="112"/>
        <v>122886.39679185397</v>
      </c>
      <c r="CG95" s="16">
        <f t="shared" ca="1" si="65"/>
        <v>557.80609124372677</v>
      </c>
    </row>
    <row r="96" spans="5:85" x14ac:dyDescent="0.3">
      <c r="E96" s="38"/>
      <c r="F96" s="38"/>
      <c r="G96" s="38"/>
      <c r="H96" s="27">
        <f t="shared" ca="1" si="113"/>
        <v>90</v>
      </c>
      <c r="I96" s="28">
        <f t="shared" ca="1" si="83"/>
        <v>959.86453814514914</v>
      </c>
      <c r="J96" s="28">
        <f t="shared" ca="1" si="66"/>
        <v>72.495443438884053</v>
      </c>
      <c r="K96" s="29">
        <f t="shared" ca="1" si="67"/>
        <v>1032.3599815840332</v>
      </c>
      <c r="L96" s="28">
        <f t="shared" ca="1" si="84"/>
        <v>23895.716069472241</v>
      </c>
      <c r="M96" s="54"/>
      <c r="N96" s="54"/>
      <c r="P96" s="169">
        <f t="shared" ca="1" si="85"/>
        <v>5.11E-2</v>
      </c>
      <c r="Q96" s="18">
        <f t="shared" ca="1" si="114"/>
        <v>90</v>
      </c>
      <c r="R96" s="57">
        <f t="shared" ca="1" si="86"/>
        <v>4418.8079078153569</v>
      </c>
      <c r="S96" s="57">
        <f t="shared" ca="1" si="68"/>
        <v>495.26083330509397</v>
      </c>
      <c r="T96" s="37">
        <f t="shared" ca="1" si="69"/>
        <v>4914.0687411204508</v>
      </c>
      <c r="U96" s="19">
        <f t="shared" ca="1" si="115"/>
        <v>111885.10597987796</v>
      </c>
      <c r="V96" s="16">
        <f t="shared" ca="1" si="124"/>
        <v>3881.7087595364173</v>
      </c>
      <c r="W96" s="26"/>
      <c r="Y96" s="169">
        <f t="shared" ca="1" si="87"/>
        <v>9.11E-2</v>
      </c>
      <c r="Z96" s="18">
        <f t="shared" ca="1" si="116"/>
        <v>90</v>
      </c>
      <c r="AA96" s="57">
        <f t="shared" ca="1" si="88"/>
        <v>4434.4726973755251</v>
      </c>
      <c r="AB96" s="57">
        <f t="shared" ca="1" si="125"/>
        <v>922.9530438693298</v>
      </c>
      <c r="AC96" s="37">
        <f t="shared" ca="1" si="70"/>
        <v>5357.4257412448551</v>
      </c>
      <c r="AD96" s="19">
        <f t="shared" ca="1" si="117"/>
        <v>117140.02265313991</v>
      </c>
      <c r="AE96" s="16">
        <f t="shared" ca="1" si="89"/>
        <v>443.35700012440429</v>
      </c>
      <c r="AF96" s="26"/>
      <c r="AH96" s="169">
        <f t="shared" ca="1" si="90"/>
        <v>5.21E-2</v>
      </c>
      <c r="AI96" s="18">
        <f t="shared" ca="1" si="118"/>
        <v>90</v>
      </c>
      <c r="AJ96" s="57">
        <f t="shared" ca="1" si="91"/>
        <v>4419.3427575128626</v>
      </c>
      <c r="AK96" s="57">
        <f t="shared" ca="1" si="71"/>
        <v>505.52640473079964</v>
      </c>
      <c r="AL96" s="37">
        <f t="shared" ca="1" si="72"/>
        <v>4924.8691622436618</v>
      </c>
      <c r="AM96" s="19">
        <f t="shared" ca="1" si="92"/>
        <v>112016.68136474426</v>
      </c>
      <c r="AN96" s="16">
        <f t="shared" ca="1" si="93"/>
        <v>10.800421123210981</v>
      </c>
      <c r="AO96" s="26"/>
      <c r="AQ96" s="169">
        <f t="shared" ca="1" si="94"/>
        <v>7.9000000000000001E-2</v>
      </c>
      <c r="AR96" s="18">
        <f t="shared" ca="1" si="119"/>
        <v>90</v>
      </c>
      <c r="AS96" s="57">
        <f t="shared" ca="1" si="95"/>
        <v>4430.9727393701414</v>
      </c>
      <c r="AT96" s="57">
        <f t="shared" ca="1" si="73"/>
        <v>789.89220239660369</v>
      </c>
      <c r="AU96" s="37">
        <f t="shared" ca="1" si="74"/>
        <v>5220.8649417667448</v>
      </c>
      <c r="AV96" s="19">
        <f t="shared" ca="1" si="96"/>
        <v>115552.65294112661</v>
      </c>
      <c r="AW96" s="16">
        <f t="shared" ca="1" si="97"/>
        <v>306.79620064629398</v>
      </c>
      <c r="AX96" s="26"/>
      <c r="AZ96" s="169">
        <f t="shared" ca="1" si="98"/>
        <v>9.9000000000000005E-2</v>
      </c>
      <c r="BA96" s="18">
        <f t="shared" ca="1" si="120"/>
        <v>90</v>
      </c>
      <c r="BB96" s="57">
        <f t="shared" ca="1" si="99"/>
        <v>4436.1798141538184</v>
      </c>
      <c r="BC96" s="57">
        <f t="shared" ca="1" si="75"/>
        <v>1011.5418236080831</v>
      </c>
      <c r="BD96" s="37">
        <f t="shared" ca="1" si="76"/>
        <v>5447.7216377619015</v>
      </c>
      <c r="BE96" s="19">
        <f t="shared" ca="1" si="100"/>
        <v>118174.95032015927</v>
      </c>
      <c r="BF96" s="16">
        <f t="shared" ca="1" si="101"/>
        <v>533.65289664145075</v>
      </c>
      <c r="BG96" s="26"/>
      <c r="BI96" s="169">
        <f t="shared" ca="1" si="102"/>
        <v>0.14900000000000002</v>
      </c>
      <c r="BJ96" s="18">
        <f t="shared" ca="1" si="121"/>
        <v>90</v>
      </c>
      <c r="BK96" s="57">
        <f t="shared" ca="1" si="103"/>
        <v>4436.4815323328512</v>
      </c>
      <c r="BL96" s="57">
        <f t="shared" ca="1" si="77"/>
        <v>1603.2944167369474</v>
      </c>
      <c r="BM96" s="37">
        <f t="shared" ca="1" si="78"/>
        <v>6039.775949069799</v>
      </c>
      <c r="BN96" s="19">
        <f t="shared" ca="1" si="104"/>
        <v>124687.9010236629</v>
      </c>
      <c r="BO96" s="16">
        <f t="shared" ca="1" si="105"/>
        <v>1125.7072079493482</v>
      </c>
      <c r="BP96" s="26"/>
      <c r="BR96" s="169">
        <f t="shared" ca="1" si="106"/>
        <v>0.19900000000000001</v>
      </c>
      <c r="BS96" s="18">
        <f t="shared" ca="1" si="122"/>
        <v>90</v>
      </c>
      <c r="BT96" s="57">
        <f t="shared" ca="1" si="107"/>
        <v>4419.0039741213486</v>
      </c>
      <c r="BU96" s="57">
        <f t="shared" ca="1" si="79"/>
        <v>2247.513527902549</v>
      </c>
      <c r="BV96" s="37">
        <f t="shared" ca="1" si="80"/>
        <v>6666.5175020238976</v>
      </c>
      <c r="BW96" s="19">
        <f t="shared" ca="1" si="108"/>
        <v>131109.44996975092</v>
      </c>
      <c r="BX96" s="16">
        <f t="shared" ca="1" si="109"/>
        <v>1752.4487609034468</v>
      </c>
      <c r="CA96" s="169">
        <f t="shared" ca="1" si="110"/>
        <v>0.1011</v>
      </c>
      <c r="CB96" s="18">
        <f t="shared" ca="1" si="123"/>
        <v>90</v>
      </c>
      <c r="CC96" s="57">
        <f t="shared" ca="1" si="111"/>
        <v>4436.5569393928081</v>
      </c>
      <c r="CD96" s="57">
        <f t="shared" ca="1" si="81"/>
        <v>1035.3178929713697</v>
      </c>
      <c r="CE96" s="37">
        <f t="shared" ca="1" si="82"/>
        <v>5471.8748323641776</v>
      </c>
      <c r="CF96" s="19">
        <f t="shared" ca="1" si="112"/>
        <v>118449.83985246117</v>
      </c>
      <c r="CG96" s="16">
        <f t="shared" ca="1" si="65"/>
        <v>557.80609124372677</v>
      </c>
    </row>
    <row r="97" spans="5:85" x14ac:dyDescent="0.3">
      <c r="E97" s="38"/>
      <c r="F97" s="38"/>
      <c r="G97" s="38"/>
      <c r="H97" s="27">
        <f t="shared" ca="1" si="113"/>
        <v>91</v>
      </c>
      <c r="I97" s="28">
        <f t="shared" ca="1" si="83"/>
        <v>962.66414304807256</v>
      </c>
      <c r="J97" s="28">
        <f t="shared" ca="1" si="66"/>
        <v>69.695838535960704</v>
      </c>
      <c r="K97" s="29">
        <f t="shared" ca="1" si="67"/>
        <v>1032.3599815840332</v>
      </c>
      <c r="L97" s="28">
        <f t="shared" ca="1" si="84"/>
        <v>22933.051926424167</v>
      </c>
      <c r="M97" s="54"/>
      <c r="N97" s="54"/>
      <c r="P97" s="169">
        <f t="shared" ca="1" si="85"/>
        <v>5.11E-2</v>
      </c>
      <c r="Q97" s="18">
        <f t="shared" ca="1" si="114"/>
        <v>91</v>
      </c>
      <c r="R97" s="57">
        <f t="shared" ca="1" si="86"/>
        <v>4437.6246648228043</v>
      </c>
      <c r="S97" s="57">
        <f t="shared" ca="1" si="68"/>
        <v>476.44407629764692</v>
      </c>
      <c r="T97" s="37">
        <f t="shared" ca="1" si="69"/>
        <v>4914.0687411204508</v>
      </c>
      <c r="U97" s="19">
        <f t="shared" ca="1" si="115"/>
        <v>107447.48131505516</v>
      </c>
      <c r="V97" s="16">
        <f t="shared" ca="1" si="124"/>
        <v>3881.7087595364173</v>
      </c>
      <c r="W97" s="26"/>
      <c r="Y97" s="169">
        <f t="shared" ca="1" si="87"/>
        <v>9.11E-2</v>
      </c>
      <c r="Z97" s="18">
        <f t="shared" ca="1" si="116"/>
        <v>91</v>
      </c>
      <c r="AA97" s="57">
        <f t="shared" ca="1" si="88"/>
        <v>4468.1377359364333</v>
      </c>
      <c r="AB97" s="57">
        <f t="shared" ca="1" si="125"/>
        <v>889.28800530842057</v>
      </c>
      <c r="AC97" s="37">
        <f t="shared" ca="1" si="70"/>
        <v>5357.4257412448542</v>
      </c>
      <c r="AD97" s="19">
        <f t="shared" ca="1" si="117"/>
        <v>112671.88491720348</v>
      </c>
      <c r="AE97" s="16">
        <f t="shared" ca="1" si="89"/>
        <v>443.35700012440338</v>
      </c>
      <c r="AF97" s="26"/>
      <c r="AH97" s="169">
        <f t="shared" ca="1" si="90"/>
        <v>5.21E-2</v>
      </c>
      <c r="AI97" s="18">
        <f t="shared" ca="1" si="118"/>
        <v>91</v>
      </c>
      <c r="AJ97" s="57">
        <f t="shared" ca="1" si="91"/>
        <v>4438.5300706517328</v>
      </c>
      <c r="AK97" s="57">
        <f t="shared" ca="1" si="71"/>
        <v>486.33909159193132</v>
      </c>
      <c r="AL97" s="37">
        <f t="shared" ca="1" si="72"/>
        <v>4924.8691622436645</v>
      </c>
      <c r="AM97" s="19">
        <f t="shared" ca="1" si="92"/>
        <v>107578.15129409253</v>
      </c>
      <c r="AN97" s="16">
        <f t="shared" ca="1" si="93"/>
        <v>10.80042112321371</v>
      </c>
      <c r="AO97" s="26"/>
      <c r="AQ97" s="169">
        <f t="shared" ca="1" si="94"/>
        <v>7.9000000000000001E-2</v>
      </c>
      <c r="AR97" s="18">
        <f t="shared" ca="1" si="119"/>
        <v>91</v>
      </c>
      <c r="AS97" s="57">
        <f t="shared" ca="1" si="95"/>
        <v>4460.1433099043279</v>
      </c>
      <c r="AT97" s="57">
        <f t="shared" ca="1" si="73"/>
        <v>760.72163186241687</v>
      </c>
      <c r="AU97" s="37">
        <f t="shared" ca="1" si="74"/>
        <v>5220.8649417667448</v>
      </c>
      <c r="AV97" s="19">
        <f t="shared" ca="1" si="96"/>
        <v>111092.50963122229</v>
      </c>
      <c r="AW97" s="16">
        <f t="shared" ca="1" si="97"/>
        <v>306.79620064629398</v>
      </c>
      <c r="AX97" s="26"/>
      <c r="AZ97" s="169">
        <f t="shared" ca="1" si="98"/>
        <v>9.9000000000000005E-2</v>
      </c>
      <c r="BA97" s="18">
        <f t="shared" ca="1" si="120"/>
        <v>91</v>
      </c>
      <c r="BB97" s="57">
        <f t="shared" ca="1" si="99"/>
        <v>4472.7782976205863</v>
      </c>
      <c r="BC97" s="57">
        <f t="shared" ca="1" si="75"/>
        <v>974.94334014131402</v>
      </c>
      <c r="BD97" s="37">
        <f t="shared" ca="1" si="76"/>
        <v>5447.7216377619006</v>
      </c>
      <c r="BE97" s="19">
        <f t="shared" ca="1" si="100"/>
        <v>113702.17202253868</v>
      </c>
      <c r="BF97" s="16">
        <f t="shared" ca="1" si="101"/>
        <v>533.65289664144984</v>
      </c>
      <c r="BG97" s="26"/>
      <c r="BI97" s="169">
        <f t="shared" ca="1" si="102"/>
        <v>0.14900000000000002</v>
      </c>
      <c r="BJ97" s="18">
        <f t="shared" ca="1" si="121"/>
        <v>91</v>
      </c>
      <c r="BK97" s="57">
        <f t="shared" ca="1" si="103"/>
        <v>4491.5678446926504</v>
      </c>
      <c r="BL97" s="57">
        <f t="shared" ca="1" si="77"/>
        <v>1548.2081043771477</v>
      </c>
      <c r="BM97" s="37">
        <f t="shared" ca="1" si="78"/>
        <v>6039.7759490697981</v>
      </c>
      <c r="BN97" s="19">
        <f t="shared" ca="1" si="104"/>
        <v>120196.33317897025</v>
      </c>
      <c r="BO97" s="16">
        <f t="shared" ca="1" si="105"/>
        <v>1125.7072079493473</v>
      </c>
      <c r="BP97" s="26"/>
      <c r="BR97" s="169">
        <f t="shared" ca="1" si="106"/>
        <v>0.19900000000000001</v>
      </c>
      <c r="BS97" s="18">
        <f t="shared" ca="1" si="122"/>
        <v>91</v>
      </c>
      <c r="BT97" s="57">
        <f t="shared" ca="1" si="107"/>
        <v>4492.2857900255276</v>
      </c>
      <c r="BU97" s="57">
        <f t="shared" ca="1" si="79"/>
        <v>2174.2317119983695</v>
      </c>
      <c r="BV97" s="37">
        <f t="shared" ca="1" si="80"/>
        <v>6666.5175020238976</v>
      </c>
      <c r="BW97" s="19">
        <f t="shared" ca="1" si="108"/>
        <v>126617.16417972538</v>
      </c>
      <c r="BX97" s="16">
        <f t="shared" ca="1" si="109"/>
        <v>1752.4487609034468</v>
      </c>
      <c r="CA97" s="169">
        <f t="shared" ca="1" si="110"/>
        <v>0.1011</v>
      </c>
      <c r="CB97" s="18">
        <f t="shared" ca="1" si="123"/>
        <v>91</v>
      </c>
      <c r="CC97" s="57">
        <f t="shared" ca="1" si="111"/>
        <v>4473.9349316071903</v>
      </c>
      <c r="CD97" s="57">
        <f t="shared" ca="1" si="81"/>
        <v>997.93990075698537</v>
      </c>
      <c r="CE97" s="37">
        <f t="shared" ca="1" si="82"/>
        <v>5471.8748323641757</v>
      </c>
      <c r="CF97" s="19">
        <f t="shared" ca="1" si="112"/>
        <v>113975.90492085398</v>
      </c>
      <c r="CG97" s="16">
        <f t="shared" ca="1" si="65"/>
        <v>557.80609124372495</v>
      </c>
    </row>
    <row r="98" spans="5:85" x14ac:dyDescent="0.3">
      <c r="E98" s="38"/>
      <c r="F98" s="38"/>
      <c r="G98" s="38"/>
      <c r="H98" s="27">
        <f t="shared" ca="1" si="113"/>
        <v>92</v>
      </c>
      <c r="I98" s="28">
        <f t="shared" ca="1" si="83"/>
        <v>965.4719134652961</v>
      </c>
      <c r="J98" s="28">
        <f t="shared" ca="1" si="66"/>
        <v>66.888068118737152</v>
      </c>
      <c r="K98" s="29">
        <f t="shared" ca="1" si="67"/>
        <v>1032.3599815840332</v>
      </c>
      <c r="L98" s="28">
        <f t="shared" ca="1" si="84"/>
        <v>21967.580012958872</v>
      </c>
      <c r="M98" s="54"/>
      <c r="N98" s="54"/>
      <c r="P98" s="169">
        <f t="shared" ca="1" si="85"/>
        <v>5.11E-2</v>
      </c>
      <c r="Q98" s="18">
        <f t="shared" ca="1" si="114"/>
        <v>92</v>
      </c>
      <c r="R98" s="57">
        <f t="shared" ca="1" si="86"/>
        <v>4456.5215498538419</v>
      </c>
      <c r="S98" s="57">
        <f t="shared" ca="1" si="68"/>
        <v>457.54719126660984</v>
      </c>
      <c r="T98" s="37">
        <f t="shared" ca="1" si="69"/>
        <v>4914.0687411204517</v>
      </c>
      <c r="U98" s="19">
        <f t="shared" ca="1" si="115"/>
        <v>102990.95976520132</v>
      </c>
      <c r="V98" s="16">
        <f t="shared" ca="1" si="124"/>
        <v>3881.7087595364183</v>
      </c>
      <c r="W98" s="26"/>
      <c r="Y98" s="169">
        <f t="shared" ca="1" si="87"/>
        <v>9.11E-2</v>
      </c>
      <c r="Z98" s="18">
        <f t="shared" ca="1" si="116"/>
        <v>92</v>
      </c>
      <c r="AA98" s="57">
        <f t="shared" ca="1" si="88"/>
        <v>4502.058348248418</v>
      </c>
      <c r="AB98" s="57">
        <f t="shared" ca="1" si="125"/>
        <v>855.36739299643659</v>
      </c>
      <c r="AC98" s="37">
        <f t="shared" ca="1" si="70"/>
        <v>5357.4257412448542</v>
      </c>
      <c r="AD98" s="19">
        <f t="shared" ca="1" si="117"/>
        <v>108169.82656895506</v>
      </c>
      <c r="AE98" s="16">
        <f t="shared" ca="1" si="89"/>
        <v>443.35700012440248</v>
      </c>
      <c r="AF98" s="26"/>
      <c r="AH98" s="169">
        <f t="shared" ca="1" si="90"/>
        <v>5.21E-2</v>
      </c>
      <c r="AI98" s="18">
        <f t="shared" ca="1" si="118"/>
        <v>92</v>
      </c>
      <c r="AJ98" s="57">
        <f t="shared" ca="1" si="91"/>
        <v>4457.8006887084766</v>
      </c>
      <c r="AK98" s="57">
        <f t="shared" ca="1" si="71"/>
        <v>467.06847353518503</v>
      </c>
      <c r="AL98" s="37">
        <f t="shared" ca="1" si="72"/>
        <v>4924.8691622436618</v>
      </c>
      <c r="AM98" s="19">
        <f t="shared" ca="1" si="92"/>
        <v>103120.35060538405</v>
      </c>
      <c r="AN98" s="16">
        <f t="shared" ca="1" si="93"/>
        <v>10.800421123210072</v>
      </c>
      <c r="AO98" s="26"/>
      <c r="AQ98" s="169">
        <f t="shared" ca="1" si="94"/>
        <v>7.9000000000000001E-2</v>
      </c>
      <c r="AR98" s="18">
        <f t="shared" ca="1" si="119"/>
        <v>92</v>
      </c>
      <c r="AS98" s="57">
        <f t="shared" ca="1" si="95"/>
        <v>4489.5059200278656</v>
      </c>
      <c r="AT98" s="57">
        <f t="shared" ca="1" si="73"/>
        <v>731.35902173888007</v>
      </c>
      <c r="AU98" s="37">
        <f t="shared" ca="1" si="74"/>
        <v>5220.8649417667457</v>
      </c>
      <c r="AV98" s="19">
        <f t="shared" ca="1" si="96"/>
        <v>106603.00371119443</v>
      </c>
      <c r="AW98" s="16">
        <f t="shared" ca="1" si="97"/>
        <v>306.79620064629398</v>
      </c>
      <c r="AX98" s="26"/>
      <c r="AZ98" s="169">
        <f t="shared" ca="1" si="98"/>
        <v>9.9000000000000005E-2</v>
      </c>
      <c r="BA98" s="18">
        <f t="shared" ca="1" si="120"/>
        <v>92</v>
      </c>
      <c r="BB98" s="57">
        <f t="shared" ca="1" si="99"/>
        <v>4509.6787185759576</v>
      </c>
      <c r="BC98" s="57">
        <f t="shared" ca="1" si="75"/>
        <v>938.04291918594413</v>
      </c>
      <c r="BD98" s="37">
        <f t="shared" ca="1" si="76"/>
        <v>5447.7216377619015</v>
      </c>
      <c r="BE98" s="19">
        <f t="shared" ca="1" si="100"/>
        <v>109192.49330396272</v>
      </c>
      <c r="BF98" s="16">
        <f t="shared" ca="1" si="101"/>
        <v>533.65289664144984</v>
      </c>
      <c r="BG98" s="26"/>
      <c r="BI98" s="169">
        <f t="shared" ca="1" si="102"/>
        <v>0.14900000000000002</v>
      </c>
      <c r="BJ98" s="18">
        <f t="shared" ca="1" si="121"/>
        <v>92</v>
      </c>
      <c r="BK98" s="57">
        <f t="shared" ca="1" si="103"/>
        <v>4547.3381454309165</v>
      </c>
      <c r="BL98" s="57">
        <f t="shared" ca="1" si="77"/>
        <v>1492.4378036388807</v>
      </c>
      <c r="BM98" s="37">
        <f t="shared" ca="1" si="78"/>
        <v>6039.7759490697972</v>
      </c>
      <c r="BN98" s="19">
        <f t="shared" ca="1" si="104"/>
        <v>115648.99503353934</v>
      </c>
      <c r="BO98" s="16">
        <f t="shared" ca="1" si="105"/>
        <v>1125.7072079493455</v>
      </c>
      <c r="BP98" s="26"/>
      <c r="BR98" s="169">
        <f t="shared" ca="1" si="106"/>
        <v>0.19900000000000001</v>
      </c>
      <c r="BS98" s="18">
        <f t="shared" ca="1" si="122"/>
        <v>92</v>
      </c>
      <c r="BT98" s="57">
        <f t="shared" ca="1" si="107"/>
        <v>4566.7828627101208</v>
      </c>
      <c r="BU98" s="57">
        <f t="shared" ca="1" si="79"/>
        <v>2099.7346393137796</v>
      </c>
      <c r="BV98" s="37">
        <f t="shared" ca="1" si="80"/>
        <v>6666.5175020239003</v>
      </c>
      <c r="BW98" s="19">
        <f t="shared" ca="1" si="108"/>
        <v>122050.38131701526</v>
      </c>
      <c r="BX98" s="16">
        <f t="shared" ca="1" si="109"/>
        <v>1752.4487609034486</v>
      </c>
      <c r="CA98" s="169">
        <f t="shared" ca="1" si="110"/>
        <v>0.1011</v>
      </c>
      <c r="CB98" s="18">
        <f t="shared" ca="1" si="123"/>
        <v>92</v>
      </c>
      <c r="CC98" s="57">
        <f t="shared" ca="1" si="111"/>
        <v>4511.6278334059825</v>
      </c>
      <c r="CD98" s="57">
        <f t="shared" ca="1" si="81"/>
        <v>960.24699895819481</v>
      </c>
      <c r="CE98" s="37">
        <f t="shared" ca="1" si="82"/>
        <v>5471.8748323641776</v>
      </c>
      <c r="CF98" s="19">
        <f t="shared" ca="1" si="112"/>
        <v>109464.27708744799</v>
      </c>
      <c r="CG98" s="16">
        <f t="shared" ca="1" si="65"/>
        <v>557.80609124372586</v>
      </c>
    </row>
    <row r="99" spans="5:85" x14ac:dyDescent="0.3">
      <c r="E99" s="38"/>
      <c r="F99" s="38"/>
      <c r="G99" s="38"/>
      <c r="H99" s="27">
        <f t="shared" ca="1" si="113"/>
        <v>93</v>
      </c>
      <c r="I99" s="28">
        <f t="shared" ca="1" si="83"/>
        <v>968.28787321290315</v>
      </c>
      <c r="J99" s="28">
        <f t="shared" ca="1" si="66"/>
        <v>64.072108371130042</v>
      </c>
      <c r="K99" s="29">
        <f t="shared" ca="1" si="67"/>
        <v>1032.3599815840332</v>
      </c>
      <c r="L99" s="28">
        <f t="shared" ca="1" si="84"/>
        <v>20999.292139745969</v>
      </c>
      <c r="M99" s="54"/>
      <c r="N99" s="54"/>
      <c r="P99" s="169">
        <f t="shared" ca="1" si="85"/>
        <v>5.11E-2</v>
      </c>
      <c r="Q99" s="18">
        <f t="shared" ca="1" si="114"/>
        <v>93</v>
      </c>
      <c r="R99" s="57">
        <f t="shared" ca="1" si="86"/>
        <v>4475.4989041203025</v>
      </c>
      <c r="S99" s="57">
        <f t="shared" ca="1" si="68"/>
        <v>438.56983700014888</v>
      </c>
      <c r="T99" s="37">
        <f t="shared" ca="1" si="69"/>
        <v>4914.0687411204517</v>
      </c>
      <c r="U99" s="19">
        <f t="shared" ca="1" si="115"/>
        <v>98515.46086108101</v>
      </c>
      <c r="V99" s="16">
        <f t="shared" ca="1" si="124"/>
        <v>3881.7087595364183</v>
      </c>
      <c r="W99" s="26"/>
      <c r="Y99" s="169">
        <f t="shared" ca="1" si="87"/>
        <v>9.11E-2</v>
      </c>
      <c r="Z99" s="18">
        <f t="shared" ca="1" si="116"/>
        <v>93</v>
      </c>
      <c r="AA99" s="57">
        <f t="shared" ca="1" si="88"/>
        <v>4536.2364745422037</v>
      </c>
      <c r="AB99" s="57">
        <f t="shared" ca="1" si="125"/>
        <v>821.18926670265057</v>
      </c>
      <c r="AC99" s="37">
        <f t="shared" ca="1" si="70"/>
        <v>5357.4257412448542</v>
      </c>
      <c r="AD99" s="19">
        <f t="shared" ca="1" si="117"/>
        <v>103633.59009441285</v>
      </c>
      <c r="AE99" s="16">
        <f t="shared" ca="1" si="89"/>
        <v>443.35700012440248</v>
      </c>
      <c r="AF99" s="26"/>
      <c r="AH99" s="169">
        <f t="shared" ca="1" si="90"/>
        <v>5.21E-2</v>
      </c>
      <c r="AI99" s="18">
        <f t="shared" ca="1" si="118"/>
        <v>93</v>
      </c>
      <c r="AJ99" s="57">
        <f t="shared" ca="1" si="91"/>
        <v>4477.1549733652882</v>
      </c>
      <c r="AK99" s="57">
        <f t="shared" ca="1" si="71"/>
        <v>447.71418887837575</v>
      </c>
      <c r="AL99" s="37">
        <f t="shared" ca="1" si="72"/>
        <v>4924.8691622436636</v>
      </c>
      <c r="AM99" s="19">
        <f t="shared" ca="1" si="92"/>
        <v>98643.19563201876</v>
      </c>
      <c r="AN99" s="16">
        <f t="shared" ca="1" si="93"/>
        <v>10.800421123211891</v>
      </c>
      <c r="AO99" s="26"/>
      <c r="AQ99" s="169">
        <f t="shared" ca="1" si="94"/>
        <v>7.9000000000000001E-2</v>
      </c>
      <c r="AR99" s="18">
        <f t="shared" ca="1" si="119"/>
        <v>93</v>
      </c>
      <c r="AS99" s="57">
        <f t="shared" ca="1" si="95"/>
        <v>4519.0618340013825</v>
      </c>
      <c r="AT99" s="57">
        <f t="shared" ca="1" si="73"/>
        <v>701.80310776536328</v>
      </c>
      <c r="AU99" s="37">
        <f t="shared" ca="1" si="74"/>
        <v>5220.8649417667457</v>
      </c>
      <c r="AV99" s="19">
        <f t="shared" ca="1" si="96"/>
        <v>102083.94187719305</v>
      </c>
      <c r="AW99" s="16">
        <f t="shared" ca="1" si="97"/>
        <v>306.79620064629398</v>
      </c>
      <c r="AX99" s="26"/>
      <c r="AZ99" s="169">
        <f t="shared" ca="1" si="98"/>
        <v>9.9000000000000005E-2</v>
      </c>
      <c r="BA99" s="18">
        <f t="shared" ca="1" si="120"/>
        <v>93</v>
      </c>
      <c r="BB99" s="57">
        <f t="shared" ca="1" si="99"/>
        <v>4546.8835680042084</v>
      </c>
      <c r="BC99" s="57">
        <f t="shared" ca="1" si="75"/>
        <v>900.83806975769244</v>
      </c>
      <c r="BD99" s="37">
        <f t="shared" ca="1" si="76"/>
        <v>5447.7216377619006</v>
      </c>
      <c r="BE99" s="19">
        <f t="shared" ca="1" si="100"/>
        <v>104645.60973595851</v>
      </c>
      <c r="BF99" s="16">
        <f t="shared" ca="1" si="101"/>
        <v>533.65289664144893</v>
      </c>
      <c r="BG99" s="26"/>
      <c r="BI99" s="169">
        <f t="shared" ca="1" si="102"/>
        <v>0.14900000000000002</v>
      </c>
      <c r="BJ99" s="18">
        <f t="shared" ca="1" si="121"/>
        <v>93</v>
      </c>
      <c r="BK99" s="57">
        <f t="shared" ca="1" si="103"/>
        <v>4603.8009274033529</v>
      </c>
      <c r="BL99" s="57">
        <f t="shared" ca="1" si="77"/>
        <v>1435.975021666447</v>
      </c>
      <c r="BM99" s="37">
        <f t="shared" ca="1" si="78"/>
        <v>6039.7759490697999</v>
      </c>
      <c r="BN99" s="19">
        <f t="shared" ca="1" si="104"/>
        <v>111045.19410613598</v>
      </c>
      <c r="BO99" s="16">
        <f t="shared" ca="1" si="105"/>
        <v>1125.7072079493482</v>
      </c>
      <c r="BP99" s="26"/>
      <c r="BR99" s="169">
        <f t="shared" ca="1" si="106"/>
        <v>0.19900000000000001</v>
      </c>
      <c r="BS99" s="18">
        <f t="shared" ca="1" si="122"/>
        <v>93</v>
      </c>
      <c r="BT99" s="57">
        <f t="shared" ca="1" si="107"/>
        <v>4642.5153451833976</v>
      </c>
      <c r="BU99" s="57">
        <f t="shared" ca="1" si="79"/>
        <v>2024.0021568405032</v>
      </c>
      <c r="BV99" s="37">
        <f t="shared" ca="1" si="80"/>
        <v>6666.5175020239003</v>
      </c>
      <c r="BW99" s="19">
        <f t="shared" ca="1" si="108"/>
        <v>117407.86597183187</v>
      </c>
      <c r="BX99" s="16">
        <f t="shared" ca="1" si="109"/>
        <v>1752.4487609034486</v>
      </c>
      <c r="CA99" s="169">
        <f t="shared" ca="1" si="110"/>
        <v>0.1011</v>
      </c>
      <c r="CB99" s="18">
        <f t="shared" ca="1" si="123"/>
        <v>93</v>
      </c>
      <c r="CC99" s="57">
        <f t="shared" ca="1" si="111"/>
        <v>4549.6382979024283</v>
      </c>
      <c r="CD99" s="57">
        <f t="shared" ca="1" si="81"/>
        <v>922.23653446174933</v>
      </c>
      <c r="CE99" s="37">
        <f t="shared" ca="1" si="82"/>
        <v>5471.8748323641776</v>
      </c>
      <c r="CF99" s="19">
        <f t="shared" ca="1" si="112"/>
        <v>104914.63878954556</v>
      </c>
      <c r="CG99" s="16">
        <f t="shared" ca="1" si="65"/>
        <v>557.80609124372586</v>
      </c>
    </row>
    <row r="100" spans="5:85" x14ac:dyDescent="0.3">
      <c r="E100" s="38"/>
      <c r="F100" s="38"/>
      <c r="G100" s="38"/>
      <c r="H100" s="27">
        <f t="shared" ca="1" si="113"/>
        <v>94</v>
      </c>
      <c r="I100" s="28">
        <f t="shared" ca="1" si="83"/>
        <v>971.1120461764408</v>
      </c>
      <c r="J100" s="28">
        <f t="shared" ca="1" si="66"/>
        <v>61.247935407592408</v>
      </c>
      <c r="K100" s="29">
        <f t="shared" ca="1" si="67"/>
        <v>1032.3599815840332</v>
      </c>
      <c r="L100" s="28">
        <f t="shared" ca="1" si="84"/>
        <v>20028.180093569528</v>
      </c>
      <c r="M100" s="54"/>
      <c r="N100" s="54"/>
      <c r="P100" s="169">
        <f t="shared" ca="1" si="85"/>
        <v>5.11E-2</v>
      </c>
      <c r="Q100" s="18">
        <f t="shared" ca="1" si="114"/>
        <v>94</v>
      </c>
      <c r="R100" s="57">
        <f t="shared" ca="1" si="86"/>
        <v>4494.5570702870145</v>
      </c>
      <c r="S100" s="57">
        <f t="shared" ca="1" si="68"/>
        <v>419.5116708334366</v>
      </c>
      <c r="T100" s="37">
        <f t="shared" ca="1" si="69"/>
        <v>4914.0687411204508</v>
      </c>
      <c r="U100" s="19">
        <f t="shared" ca="1" si="115"/>
        <v>94020.903790793993</v>
      </c>
      <c r="V100" s="16">
        <f t="shared" ca="1" si="124"/>
        <v>3881.7087595364173</v>
      </c>
      <c r="W100" s="26"/>
      <c r="Y100" s="169">
        <f t="shared" ca="1" si="87"/>
        <v>9.11E-2</v>
      </c>
      <c r="Z100" s="18">
        <f t="shared" ca="1" si="116"/>
        <v>94</v>
      </c>
      <c r="AA100" s="57">
        <f t="shared" ca="1" si="88"/>
        <v>4570.6740697781024</v>
      </c>
      <c r="AB100" s="57">
        <f t="shared" ca="1" si="125"/>
        <v>786.75167146675096</v>
      </c>
      <c r="AC100" s="37">
        <f t="shared" ca="1" si="70"/>
        <v>5357.4257412448533</v>
      </c>
      <c r="AD100" s="19">
        <f t="shared" ca="1" si="117"/>
        <v>99062.916024634746</v>
      </c>
      <c r="AE100" s="16">
        <f t="shared" ca="1" si="89"/>
        <v>443.35700012440248</v>
      </c>
      <c r="AF100" s="26"/>
      <c r="AH100" s="169">
        <f t="shared" ca="1" si="90"/>
        <v>5.21E-2</v>
      </c>
      <c r="AI100" s="18">
        <f t="shared" ca="1" si="118"/>
        <v>94</v>
      </c>
      <c r="AJ100" s="57">
        <f t="shared" ca="1" si="91"/>
        <v>4496.5932878746471</v>
      </c>
      <c r="AK100" s="57">
        <f t="shared" ca="1" si="71"/>
        <v>428.27587436901479</v>
      </c>
      <c r="AL100" s="37">
        <f t="shared" ca="1" si="72"/>
        <v>4924.8691622436618</v>
      </c>
      <c r="AM100" s="19">
        <f t="shared" ca="1" si="92"/>
        <v>94146.602344144107</v>
      </c>
      <c r="AN100" s="16">
        <f t="shared" ca="1" si="93"/>
        <v>10.800421123210981</v>
      </c>
      <c r="AO100" s="26"/>
      <c r="AQ100" s="169">
        <f t="shared" ca="1" si="94"/>
        <v>7.9000000000000001E-2</v>
      </c>
      <c r="AR100" s="18">
        <f t="shared" ca="1" si="119"/>
        <v>94</v>
      </c>
      <c r="AS100" s="57">
        <f t="shared" ca="1" si="95"/>
        <v>4548.8123244085591</v>
      </c>
      <c r="AT100" s="57">
        <f t="shared" ca="1" si="73"/>
        <v>672.0526173581876</v>
      </c>
      <c r="AU100" s="37">
        <f t="shared" ca="1" si="74"/>
        <v>5220.8649417667466</v>
      </c>
      <c r="AV100" s="19">
        <f t="shared" ca="1" si="96"/>
        <v>97535.129552784492</v>
      </c>
      <c r="AW100" s="16">
        <f t="shared" ca="1" si="97"/>
        <v>306.7962006462958</v>
      </c>
      <c r="AX100" s="26"/>
      <c r="AZ100" s="169">
        <f t="shared" ca="1" si="98"/>
        <v>9.9000000000000005E-2</v>
      </c>
      <c r="BA100" s="18">
        <f t="shared" ca="1" si="120"/>
        <v>94</v>
      </c>
      <c r="BB100" s="57">
        <f t="shared" ca="1" si="99"/>
        <v>4584.3953574402431</v>
      </c>
      <c r="BC100" s="57">
        <f t="shared" ca="1" si="75"/>
        <v>863.3262803216578</v>
      </c>
      <c r="BD100" s="37">
        <f t="shared" ca="1" si="76"/>
        <v>5447.7216377619006</v>
      </c>
      <c r="BE100" s="19">
        <f t="shared" ca="1" si="100"/>
        <v>100061.21437851827</v>
      </c>
      <c r="BF100" s="16">
        <f t="shared" ca="1" si="101"/>
        <v>533.65289664144984</v>
      </c>
      <c r="BG100" s="26"/>
      <c r="BI100" s="169">
        <f t="shared" ca="1" si="102"/>
        <v>0.14900000000000002</v>
      </c>
      <c r="BJ100" s="18">
        <f t="shared" ca="1" si="121"/>
        <v>94</v>
      </c>
      <c r="BK100" s="57">
        <f t="shared" ca="1" si="103"/>
        <v>4660.9647889186108</v>
      </c>
      <c r="BL100" s="57">
        <f t="shared" ca="1" si="77"/>
        <v>1378.8111601511887</v>
      </c>
      <c r="BM100" s="37">
        <f t="shared" ca="1" si="78"/>
        <v>6039.775949069799</v>
      </c>
      <c r="BN100" s="19">
        <f t="shared" ca="1" si="104"/>
        <v>106384.22931721737</v>
      </c>
      <c r="BO100" s="16">
        <f t="shared" ca="1" si="105"/>
        <v>1125.7072079493482</v>
      </c>
      <c r="BP100" s="26"/>
      <c r="BR100" s="169">
        <f t="shared" ca="1" si="106"/>
        <v>0.19900000000000001</v>
      </c>
      <c r="BS100" s="18">
        <f t="shared" ca="1" si="122"/>
        <v>94</v>
      </c>
      <c r="BT100" s="57">
        <f t="shared" ca="1" si="107"/>
        <v>4719.5037246576885</v>
      </c>
      <c r="BU100" s="57">
        <f t="shared" ca="1" si="79"/>
        <v>1947.013777366212</v>
      </c>
      <c r="BV100" s="37">
        <f t="shared" ca="1" si="80"/>
        <v>6666.5175020239003</v>
      </c>
      <c r="BW100" s="19">
        <f t="shared" ca="1" si="108"/>
        <v>112688.36224717418</v>
      </c>
      <c r="BX100" s="16">
        <f t="shared" ca="1" si="109"/>
        <v>1752.4487609034495</v>
      </c>
      <c r="CA100" s="169">
        <f t="shared" ca="1" si="110"/>
        <v>0.1011</v>
      </c>
      <c r="CB100" s="18">
        <f t="shared" ca="1" si="123"/>
        <v>94</v>
      </c>
      <c r="CC100" s="57">
        <f t="shared" ca="1" si="111"/>
        <v>4587.969000562256</v>
      </c>
      <c r="CD100" s="57">
        <f t="shared" ca="1" si="81"/>
        <v>883.90583180192129</v>
      </c>
      <c r="CE100" s="37">
        <f t="shared" ca="1" si="82"/>
        <v>5471.8748323641776</v>
      </c>
      <c r="CF100" s="19">
        <f t="shared" ca="1" si="112"/>
        <v>100326.6697889833</v>
      </c>
      <c r="CG100" s="16">
        <f t="shared" ca="1" si="65"/>
        <v>557.80609124372677</v>
      </c>
    </row>
    <row r="101" spans="5:85" x14ac:dyDescent="0.3">
      <c r="E101" s="38"/>
      <c r="F101" s="38"/>
      <c r="G101" s="38"/>
      <c r="H101" s="27">
        <f t="shared" ca="1" si="113"/>
        <v>95</v>
      </c>
      <c r="I101" s="28">
        <f t="shared" ca="1" si="83"/>
        <v>973.94445631112205</v>
      </c>
      <c r="J101" s="28">
        <f t="shared" ca="1" si="66"/>
        <v>58.415525272911125</v>
      </c>
      <c r="K101" s="29">
        <f t="shared" ca="1" si="67"/>
        <v>1032.3599815840332</v>
      </c>
      <c r="L101" s="28">
        <f t="shared" ca="1" si="84"/>
        <v>19054.235637258407</v>
      </c>
      <c r="M101" s="54"/>
      <c r="N101" s="54"/>
      <c r="P101" s="169">
        <f t="shared" ca="1" si="85"/>
        <v>5.11E-2</v>
      </c>
      <c r="Q101" s="18">
        <f t="shared" ca="1" si="114"/>
        <v>95</v>
      </c>
      <c r="R101" s="57">
        <f t="shared" ca="1" si="86"/>
        <v>4513.6963924779866</v>
      </c>
      <c r="S101" s="57">
        <f t="shared" ca="1" si="68"/>
        <v>400.37234864246437</v>
      </c>
      <c r="T101" s="37">
        <f t="shared" ca="1" si="69"/>
        <v>4914.0687411204508</v>
      </c>
      <c r="U101" s="19">
        <f t="shared" ca="1" si="115"/>
        <v>89507.207398316008</v>
      </c>
      <c r="V101" s="16">
        <f t="shared" ca="1" si="124"/>
        <v>3881.7087595364173</v>
      </c>
      <c r="W101" s="26"/>
      <c r="Y101" s="169">
        <f t="shared" ca="1" si="87"/>
        <v>9.11E-2</v>
      </c>
      <c r="Z101" s="18">
        <f t="shared" ca="1" si="116"/>
        <v>95</v>
      </c>
      <c r="AA101" s="57">
        <f t="shared" ca="1" si="88"/>
        <v>4605.3731037578336</v>
      </c>
      <c r="AB101" s="57">
        <f t="shared" ca="1" si="125"/>
        <v>752.05263748701884</v>
      </c>
      <c r="AC101" s="37">
        <f t="shared" ca="1" si="70"/>
        <v>5357.4257412448524</v>
      </c>
      <c r="AD101" s="19">
        <f t="shared" ca="1" si="117"/>
        <v>94457.542920876906</v>
      </c>
      <c r="AE101" s="16">
        <f t="shared" ca="1" si="89"/>
        <v>443.35700012440157</v>
      </c>
      <c r="AF101" s="26"/>
      <c r="AH101" s="169">
        <f t="shared" ca="1" si="90"/>
        <v>5.21E-2</v>
      </c>
      <c r="AI101" s="18">
        <f t="shared" ca="1" si="118"/>
        <v>95</v>
      </c>
      <c r="AJ101" s="57">
        <f t="shared" ca="1" si="91"/>
        <v>4516.1159970661693</v>
      </c>
      <c r="AK101" s="57">
        <f t="shared" ca="1" si="71"/>
        <v>408.75316517749229</v>
      </c>
      <c r="AL101" s="37">
        <f t="shared" ca="1" si="72"/>
        <v>4924.8691622436618</v>
      </c>
      <c r="AM101" s="19">
        <f t="shared" ca="1" si="92"/>
        <v>89630.486347077938</v>
      </c>
      <c r="AN101" s="16">
        <f t="shared" ca="1" si="93"/>
        <v>10.800421123210981</v>
      </c>
      <c r="AO101" s="26"/>
      <c r="AQ101" s="169">
        <f t="shared" ca="1" si="94"/>
        <v>7.9000000000000001E-2</v>
      </c>
      <c r="AR101" s="18">
        <f t="shared" ca="1" si="119"/>
        <v>95</v>
      </c>
      <c r="AS101" s="57">
        <f t="shared" ca="1" si="95"/>
        <v>4578.7586722109154</v>
      </c>
      <c r="AT101" s="57">
        <f t="shared" ca="1" si="73"/>
        <v>642.1062695558312</v>
      </c>
      <c r="AU101" s="37">
        <f t="shared" ca="1" si="74"/>
        <v>5220.8649417667466</v>
      </c>
      <c r="AV101" s="19">
        <f t="shared" ca="1" si="96"/>
        <v>92956.370880573581</v>
      </c>
      <c r="AW101" s="16">
        <f t="shared" ca="1" si="97"/>
        <v>306.7962006462958</v>
      </c>
      <c r="AX101" s="26"/>
      <c r="AZ101" s="169">
        <f t="shared" ca="1" si="98"/>
        <v>9.9000000000000005E-2</v>
      </c>
      <c r="BA101" s="18">
        <f t="shared" ca="1" si="120"/>
        <v>95</v>
      </c>
      <c r="BB101" s="57">
        <f t="shared" ca="1" si="99"/>
        <v>4622.2166191391261</v>
      </c>
      <c r="BC101" s="57">
        <f t="shared" ca="1" si="75"/>
        <v>825.50501862277576</v>
      </c>
      <c r="BD101" s="37">
        <f t="shared" ca="1" si="76"/>
        <v>5447.7216377619015</v>
      </c>
      <c r="BE101" s="19">
        <f t="shared" ca="1" si="100"/>
        <v>95438.997759379141</v>
      </c>
      <c r="BF101" s="16">
        <f t="shared" ca="1" si="101"/>
        <v>533.65289664145075</v>
      </c>
      <c r="BG101" s="26"/>
      <c r="BI101" s="169">
        <f t="shared" ca="1" si="102"/>
        <v>0.14900000000000002</v>
      </c>
      <c r="BJ101" s="18">
        <f t="shared" ca="1" si="121"/>
        <v>95</v>
      </c>
      <c r="BK101" s="57">
        <f t="shared" ca="1" si="103"/>
        <v>4718.8384350476827</v>
      </c>
      <c r="BL101" s="57">
        <f t="shared" ca="1" si="77"/>
        <v>1320.9375140221157</v>
      </c>
      <c r="BM101" s="37">
        <f t="shared" ca="1" si="78"/>
        <v>6039.7759490697981</v>
      </c>
      <c r="BN101" s="19">
        <f t="shared" ca="1" si="104"/>
        <v>101665.39088216968</v>
      </c>
      <c r="BO101" s="16">
        <f t="shared" ca="1" si="105"/>
        <v>1125.7072079493473</v>
      </c>
      <c r="BP101" s="26"/>
      <c r="BR101" s="169">
        <f t="shared" ca="1" si="106"/>
        <v>0.19900000000000001</v>
      </c>
      <c r="BS101" s="18">
        <f t="shared" ca="1" si="122"/>
        <v>95</v>
      </c>
      <c r="BT101" s="57">
        <f t="shared" ca="1" si="107"/>
        <v>4797.7688280915954</v>
      </c>
      <c r="BU101" s="57">
        <f t="shared" ca="1" si="79"/>
        <v>1868.7486739323053</v>
      </c>
      <c r="BV101" s="37">
        <f t="shared" ca="1" si="80"/>
        <v>6666.5175020239003</v>
      </c>
      <c r="BW101" s="19">
        <f t="shared" ca="1" si="108"/>
        <v>107890.59341908259</v>
      </c>
      <c r="BX101" s="16">
        <f t="shared" ca="1" si="109"/>
        <v>1752.4487609034495</v>
      </c>
      <c r="CA101" s="169">
        <f t="shared" ca="1" si="110"/>
        <v>0.1011</v>
      </c>
      <c r="CB101" s="18">
        <f t="shared" ca="1" si="123"/>
        <v>95</v>
      </c>
      <c r="CC101" s="57">
        <f t="shared" ca="1" si="111"/>
        <v>4626.6226393919915</v>
      </c>
      <c r="CD101" s="57">
        <f t="shared" ca="1" si="81"/>
        <v>845.25219297218439</v>
      </c>
      <c r="CE101" s="37">
        <f t="shared" ca="1" si="82"/>
        <v>5471.8748323641757</v>
      </c>
      <c r="CF101" s="19">
        <f t="shared" ca="1" si="112"/>
        <v>95700.047149591308</v>
      </c>
      <c r="CG101" s="16">
        <f t="shared" ca="1" si="65"/>
        <v>557.80609124372495</v>
      </c>
    </row>
    <row r="102" spans="5:85" x14ac:dyDescent="0.3">
      <c r="E102" s="38"/>
      <c r="F102" s="38"/>
      <c r="G102" s="38"/>
      <c r="H102" s="27">
        <f t="shared" ca="1" si="113"/>
        <v>96</v>
      </c>
      <c r="I102" s="28">
        <f t="shared" ca="1" si="83"/>
        <v>976.78512764202958</v>
      </c>
      <c r="J102" s="28">
        <f t="shared" ca="1" si="66"/>
        <v>55.574853942003692</v>
      </c>
      <c r="K102" s="29">
        <f t="shared" ca="1" si="67"/>
        <v>1032.3599815840332</v>
      </c>
      <c r="L102" s="28">
        <f t="shared" ca="1" si="84"/>
        <v>18077.450509616378</v>
      </c>
      <c r="M102" s="54"/>
      <c r="N102" s="54"/>
      <c r="P102" s="169">
        <f t="shared" ca="1" si="85"/>
        <v>5.11E-2</v>
      </c>
      <c r="Q102" s="18">
        <f t="shared" ca="1" si="114"/>
        <v>96</v>
      </c>
      <c r="R102" s="57">
        <f t="shared" ca="1" si="86"/>
        <v>4532.9172162826217</v>
      </c>
      <c r="S102" s="57">
        <f t="shared" ca="1" si="68"/>
        <v>381.15152483782896</v>
      </c>
      <c r="T102" s="37">
        <f t="shared" ca="1" si="69"/>
        <v>4914.0687411204508</v>
      </c>
      <c r="U102" s="19">
        <f t="shared" ca="1" si="115"/>
        <v>84974.290182033379</v>
      </c>
      <c r="V102" s="16">
        <f t="shared" ca="1" si="124"/>
        <v>3881.7087595364173</v>
      </c>
      <c r="W102" s="26"/>
      <c r="Y102" s="169">
        <f t="shared" ca="1" si="87"/>
        <v>9.11E-2</v>
      </c>
      <c r="Z102" s="18">
        <f t="shared" ca="1" si="116"/>
        <v>96</v>
      </c>
      <c r="AA102" s="57">
        <f t="shared" ca="1" si="88"/>
        <v>4640.3355612371961</v>
      </c>
      <c r="AB102" s="57">
        <f t="shared" ca="1" si="125"/>
        <v>717.0901800076573</v>
      </c>
      <c r="AC102" s="37">
        <f t="shared" ca="1" si="70"/>
        <v>5357.4257412448533</v>
      </c>
      <c r="AD102" s="19">
        <f t="shared" ca="1" si="117"/>
        <v>89817.207359639709</v>
      </c>
      <c r="AE102" s="16">
        <f t="shared" ca="1" si="89"/>
        <v>443.35700012440248</v>
      </c>
      <c r="AF102" s="26"/>
      <c r="AH102" s="169">
        <f t="shared" ca="1" si="90"/>
        <v>5.21E-2</v>
      </c>
      <c r="AI102" s="18">
        <f t="shared" ca="1" si="118"/>
        <v>96</v>
      </c>
      <c r="AJ102" s="57">
        <f t="shared" ca="1" si="91"/>
        <v>4535.723467353434</v>
      </c>
      <c r="AK102" s="57">
        <f t="shared" ca="1" si="71"/>
        <v>389.14569489023</v>
      </c>
      <c r="AL102" s="37">
        <f t="shared" ca="1" si="72"/>
        <v>4924.8691622436636</v>
      </c>
      <c r="AM102" s="19">
        <f t="shared" ca="1" si="92"/>
        <v>85094.762879724498</v>
      </c>
      <c r="AN102" s="16">
        <f t="shared" ca="1" si="93"/>
        <v>10.8004211232128</v>
      </c>
      <c r="AO102" s="26"/>
      <c r="AQ102" s="169">
        <f t="shared" ca="1" si="94"/>
        <v>7.9000000000000001E-2</v>
      </c>
      <c r="AR102" s="18">
        <f t="shared" ca="1" si="119"/>
        <v>96</v>
      </c>
      <c r="AS102" s="57">
        <f t="shared" ca="1" si="95"/>
        <v>4608.90216680297</v>
      </c>
      <c r="AT102" s="57">
        <f t="shared" ca="1" si="73"/>
        <v>611.96277496377604</v>
      </c>
      <c r="AU102" s="37">
        <f t="shared" ca="1" si="74"/>
        <v>5220.8649417667457</v>
      </c>
      <c r="AV102" s="19">
        <f t="shared" ca="1" si="96"/>
        <v>88347.468713770606</v>
      </c>
      <c r="AW102" s="16">
        <f t="shared" ca="1" si="97"/>
        <v>306.79620064629489</v>
      </c>
      <c r="AX102" s="26"/>
      <c r="AZ102" s="169">
        <f t="shared" ca="1" si="98"/>
        <v>9.9000000000000005E-2</v>
      </c>
      <c r="BA102" s="18">
        <f t="shared" ca="1" si="120"/>
        <v>96</v>
      </c>
      <c r="BB102" s="57">
        <f t="shared" ca="1" si="99"/>
        <v>4660.3499062470237</v>
      </c>
      <c r="BC102" s="57">
        <f t="shared" ca="1" si="75"/>
        <v>787.37173151487798</v>
      </c>
      <c r="BD102" s="37">
        <f t="shared" ca="1" si="76"/>
        <v>5447.7216377619015</v>
      </c>
      <c r="BE102" s="19">
        <f t="shared" ca="1" si="100"/>
        <v>90778.647853132119</v>
      </c>
      <c r="BF102" s="16">
        <f t="shared" ca="1" si="101"/>
        <v>533.65289664145075</v>
      </c>
      <c r="BG102" s="26"/>
      <c r="BI102" s="169">
        <f t="shared" ca="1" si="102"/>
        <v>0.14900000000000002</v>
      </c>
      <c r="BJ102" s="18">
        <f t="shared" ca="1" si="121"/>
        <v>96</v>
      </c>
      <c r="BK102" s="57">
        <f t="shared" ca="1" si="103"/>
        <v>4777.430678949524</v>
      </c>
      <c r="BL102" s="57">
        <f t="shared" ca="1" si="77"/>
        <v>1262.3452701202737</v>
      </c>
      <c r="BM102" s="37">
        <f t="shared" ca="1" si="78"/>
        <v>6039.7759490697981</v>
      </c>
      <c r="BN102" s="19">
        <f t="shared" ca="1" si="104"/>
        <v>96887.960203220166</v>
      </c>
      <c r="BO102" s="16">
        <f t="shared" ca="1" si="105"/>
        <v>1125.7072079493473</v>
      </c>
      <c r="BP102" s="26"/>
      <c r="BR102" s="169">
        <f t="shared" ca="1" si="106"/>
        <v>0.19900000000000001</v>
      </c>
      <c r="BS102" s="18">
        <f t="shared" ca="1" si="122"/>
        <v>96</v>
      </c>
      <c r="BT102" s="57">
        <f t="shared" ca="1" si="107"/>
        <v>4877.331827824115</v>
      </c>
      <c r="BU102" s="57">
        <f t="shared" ca="1" si="79"/>
        <v>1789.1856741997865</v>
      </c>
      <c r="BV102" s="37">
        <f t="shared" ca="1" si="80"/>
        <v>6666.5175020239012</v>
      </c>
      <c r="BW102" s="19">
        <f t="shared" ca="1" si="108"/>
        <v>103013.26159125847</v>
      </c>
      <c r="BX102" s="16">
        <f t="shared" ca="1" si="109"/>
        <v>1752.4487609034504</v>
      </c>
      <c r="CA102" s="169">
        <f t="shared" ca="1" si="110"/>
        <v>0.1011</v>
      </c>
      <c r="CB102" s="18">
        <f t="shared" ca="1" si="123"/>
        <v>96</v>
      </c>
      <c r="CC102" s="57">
        <f t="shared" ca="1" si="111"/>
        <v>4665.6019351288705</v>
      </c>
      <c r="CD102" s="57">
        <f t="shared" ca="1" si="81"/>
        <v>806.2728972353068</v>
      </c>
      <c r="CE102" s="37">
        <f t="shared" ca="1" si="82"/>
        <v>5471.8748323641776</v>
      </c>
      <c r="CF102" s="19">
        <f t="shared" ca="1" si="112"/>
        <v>91034.445214462437</v>
      </c>
      <c r="CG102" s="16">
        <f t="shared" ca="1" si="65"/>
        <v>557.80609124372677</v>
      </c>
    </row>
    <row r="103" spans="5:85" x14ac:dyDescent="0.3">
      <c r="E103" s="38"/>
      <c r="F103" s="38"/>
      <c r="G103" s="38"/>
      <c r="H103" s="27">
        <f t="shared" ca="1" si="113"/>
        <v>97</v>
      </c>
      <c r="I103" s="28">
        <f t="shared" ca="1" si="83"/>
        <v>979.63408426431874</v>
      </c>
      <c r="J103" s="28">
        <f t="shared" ca="1" si="66"/>
        <v>52.725897319714434</v>
      </c>
      <c r="K103" s="29">
        <f t="shared" ca="1" si="67"/>
        <v>1032.3599815840332</v>
      </c>
      <c r="L103" s="28">
        <f t="shared" ca="1" si="84"/>
        <v>17097.816425352059</v>
      </c>
      <c r="M103" s="54"/>
      <c r="N103" s="54"/>
      <c r="P103" s="169">
        <f t="shared" ca="1" si="85"/>
        <v>5.11E-2</v>
      </c>
      <c r="Q103" s="18">
        <f t="shared" ca="1" si="114"/>
        <v>97</v>
      </c>
      <c r="R103" s="57">
        <f t="shared" ca="1" si="86"/>
        <v>4552.2198887619579</v>
      </c>
      <c r="S103" s="57">
        <f t="shared" ca="1" si="68"/>
        <v>361.84885235849208</v>
      </c>
      <c r="T103" s="37">
        <f t="shared" ca="1" si="69"/>
        <v>4914.0687411204499</v>
      </c>
      <c r="U103" s="19">
        <f t="shared" ca="1" si="115"/>
        <v>80422.070293271419</v>
      </c>
      <c r="V103" s="16">
        <f t="shared" ca="1" si="124"/>
        <v>3881.7087595364164</v>
      </c>
      <c r="W103" s="26"/>
      <c r="Y103" s="169">
        <f t="shared" ca="1" si="87"/>
        <v>9.11E-2</v>
      </c>
      <c r="Z103" s="18">
        <f t="shared" ca="1" si="116"/>
        <v>97</v>
      </c>
      <c r="AA103" s="57">
        <f t="shared" ca="1" si="88"/>
        <v>4675.5634420395863</v>
      </c>
      <c r="AB103" s="57">
        <f t="shared" ca="1" si="125"/>
        <v>681.86229920526489</v>
      </c>
      <c r="AC103" s="37">
        <f t="shared" ca="1" si="70"/>
        <v>5357.4257412448515</v>
      </c>
      <c r="AD103" s="19">
        <f t="shared" ca="1" si="117"/>
        <v>85141.643917600129</v>
      </c>
      <c r="AE103" s="16">
        <f t="shared" ca="1" si="89"/>
        <v>443.35700012440157</v>
      </c>
      <c r="AF103" s="26"/>
      <c r="AH103" s="169">
        <f t="shared" ca="1" si="90"/>
        <v>5.21E-2</v>
      </c>
      <c r="AI103" s="18">
        <f t="shared" ca="1" si="118"/>
        <v>97</v>
      </c>
      <c r="AJ103" s="57">
        <f t="shared" ca="1" si="91"/>
        <v>4555.4160667408569</v>
      </c>
      <c r="AK103" s="57">
        <f t="shared" ca="1" si="71"/>
        <v>369.45309550280382</v>
      </c>
      <c r="AL103" s="37">
        <f t="shared" ca="1" si="72"/>
        <v>4924.8691622436609</v>
      </c>
      <c r="AM103" s="19">
        <f t="shared" ca="1" si="92"/>
        <v>80539.34681298364</v>
      </c>
      <c r="AN103" s="16">
        <f t="shared" ca="1" si="93"/>
        <v>10.800421123210981</v>
      </c>
      <c r="AO103" s="26"/>
      <c r="AQ103" s="169">
        <f t="shared" ca="1" si="94"/>
        <v>7.9000000000000001E-2</v>
      </c>
      <c r="AR103" s="18">
        <f t="shared" ca="1" si="119"/>
        <v>97</v>
      </c>
      <c r="AS103" s="57">
        <f t="shared" ca="1" si="95"/>
        <v>4639.2441060677556</v>
      </c>
      <c r="AT103" s="57">
        <f t="shared" ca="1" si="73"/>
        <v>581.62083569898982</v>
      </c>
      <c r="AU103" s="37">
        <f t="shared" ca="1" si="74"/>
        <v>5220.8649417667457</v>
      </c>
      <c r="AV103" s="19">
        <f t="shared" ca="1" si="96"/>
        <v>83708.224607702854</v>
      </c>
      <c r="AW103" s="16">
        <f t="shared" ca="1" si="97"/>
        <v>306.7962006462958</v>
      </c>
      <c r="AX103" s="26"/>
      <c r="AZ103" s="169">
        <f t="shared" ca="1" si="98"/>
        <v>9.9000000000000005E-2</v>
      </c>
      <c r="BA103" s="18">
        <f t="shared" ca="1" si="120"/>
        <v>97</v>
      </c>
      <c r="BB103" s="57">
        <f t="shared" ca="1" si="99"/>
        <v>4698.7977929735616</v>
      </c>
      <c r="BC103" s="57">
        <f t="shared" ca="1" si="75"/>
        <v>748.92384478834003</v>
      </c>
      <c r="BD103" s="37">
        <f t="shared" ca="1" si="76"/>
        <v>5447.7216377619015</v>
      </c>
      <c r="BE103" s="19">
        <f t="shared" ca="1" si="100"/>
        <v>86079.850060158555</v>
      </c>
      <c r="BF103" s="16">
        <f t="shared" ca="1" si="101"/>
        <v>533.65289664145166</v>
      </c>
      <c r="BG103" s="26"/>
      <c r="BI103" s="169">
        <f t="shared" ca="1" si="102"/>
        <v>0.14900000000000002</v>
      </c>
      <c r="BJ103" s="18">
        <f t="shared" ca="1" si="121"/>
        <v>97</v>
      </c>
      <c r="BK103" s="57">
        <f t="shared" ca="1" si="103"/>
        <v>4836.7504432131482</v>
      </c>
      <c r="BL103" s="57">
        <f t="shared" ca="1" si="77"/>
        <v>1203.0255058566504</v>
      </c>
      <c r="BM103" s="37">
        <f t="shared" ca="1" si="78"/>
        <v>6039.775949069799</v>
      </c>
      <c r="BN103" s="19">
        <f t="shared" ca="1" si="104"/>
        <v>92051.209760007012</v>
      </c>
      <c r="BO103" s="16">
        <f t="shared" ca="1" si="105"/>
        <v>1125.7072079493491</v>
      </c>
      <c r="BP103" s="26"/>
      <c r="BR103" s="169">
        <f t="shared" ca="1" si="106"/>
        <v>0.19900000000000001</v>
      </c>
      <c r="BS103" s="18">
        <f t="shared" ca="1" si="122"/>
        <v>97</v>
      </c>
      <c r="BT103" s="57">
        <f t="shared" ca="1" si="107"/>
        <v>4958.2142473021977</v>
      </c>
      <c r="BU103" s="57">
        <f t="shared" ca="1" si="79"/>
        <v>1708.3032547217033</v>
      </c>
      <c r="BV103" s="37">
        <f t="shared" ca="1" si="80"/>
        <v>6666.5175020239012</v>
      </c>
      <c r="BW103" s="19">
        <f t="shared" ca="1" si="108"/>
        <v>98055.047343956277</v>
      </c>
      <c r="BX103" s="16">
        <f t="shared" ca="1" si="109"/>
        <v>1752.4487609034513</v>
      </c>
      <c r="CA103" s="169">
        <f t="shared" ca="1" si="110"/>
        <v>0.1011</v>
      </c>
      <c r="CB103" s="18">
        <f t="shared" ca="1" si="123"/>
        <v>97</v>
      </c>
      <c r="CC103" s="57">
        <f t="shared" ca="1" si="111"/>
        <v>4704.9096314323297</v>
      </c>
      <c r="CD103" s="57">
        <f t="shared" ca="1" si="81"/>
        <v>766.96520093184608</v>
      </c>
      <c r="CE103" s="37">
        <f t="shared" ca="1" si="82"/>
        <v>5471.8748323641757</v>
      </c>
      <c r="CF103" s="19">
        <f t="shared" ca="1" si="112"/>
        <v>86329.535583030112</v>
      </c>
      <c r="CG103" s="16">
        <f t="shared" ca="1" si="65"/>
        <v>557.80609124372586</v>
      </c>
    </row>
    <row r="104" spans="5:85" x14ac:dyDescent="0.3">
      <c r="E104" s="38"/>
      <c r="F104" s="38"/>
      <c r="G104" s="38"/>
      <c r="H104" s="27">
        <f t="shared" ca="1" si="113"/>
        <v>98</v>
      </c>
      <c r="I104" s="28">
        <f t="shared" ca="1" si="83"/>
        <v>982.49135034342305</v>
      </c>
      <c r="J104" s="28">
        <f t="shared" ca="1" si="66"/>
        <v>49.868631240610178</v>
      </c>
      <c r="K104" s="29">
        <f t="shared" ca="1" si="67"/>
        <v>1032.3599815840332</v>
      </c>
      <c r="L104" s="28">
        <f t="shared" ca="1" si="84"/>
        <v>16115.325075008635</v>
      </c>
      <c r="M104" s="54"/>
      <c r="N104" s="54"/>
      <c r="P104" s="169">
        <f t="shared" ca="1" si="85"/>
        <v>5.11E-2</v>
      </c>
      <c r="Q104" s="18">
        <f t="shared" ca="1" si="114"/>
        <v>98</v>
      </c>
      <c r="R104" s="57">
        <f t="shared" ca="1" si="86"/>
        <v>4571.6047584549369</v>
      </c>
      <c r="S104" s="57">
        <f t="shared" ca="1" si="68"/>
        <v>342.4639826655141</v>
      </c>
      <c r="T104" s="37">
        <f t="shared" ca="1" si="69"/>
        <v>4914.0687411204508</v>
      </c>
      <c r="U104" s="19">
        <f t="shared" ca="1" si="115"/>
        <v>75850.465534816482</v>
      </c>
      <c r="V104" s="16">
        <f t="shared" ca="1" si="124"/>
        <v>3881.7087595364173</v>
      </c>
      <c r="W104" s="26"/>
      <c r="Y104" s="169">
        <f t="shared" ca="1" si="87"/>
        <v>9.11E-2</v>
      </c>
      <c r="Z104" s="18">
        <f t="shared" ca="1" si="116"/>
        <v>98</v>
      </c>
      <c r="AA104" s="57">
        <f t="shared" ca="1" si="88"/>
        <v>4711.0587611704059</v>
      </c>
      <c r="AB104" s="57">
        <f t="shared" ca="1" si="125"/>
        <v>646.36698007444772</v>
      </c>
      <c r="AC104" s="37">
        <f t="shared" ca="1" si="70"/>
        <v>5357.4257412448533</v>
      </c>
      <c r="AD104" s="19">
        <f t="shared" ca="1" si="117"/>
        <v>80430.585156429719</v>
      </c>
      <c r="AE104" s="16">
        <f t="shared" ca="1" si="89"/>
        <v>443.35700012440248</v>
      </c>
      <c r="AF104" s="26"/>
      <c r="AH104" s="169">
        <f t="shared" ca="1" si="90"/>
        <v>5.21E-2</v>
      </c>
      <c r="AI104" s="18">
        <f t="shared" ca="1" si="118"/>
        <v>98</v>
      </c>
      <c r="AJ104" s="57">
        <f t="shared" ca="1" si="91"/>
        <v>4575.1941648306247</v>
      </c>
      <c r="AK104" s="57">
        <f t="shared" ca="1" si="71"/>
        <v>349.67499741303726</v>
      </c>
      <c r="AL104" s="37">
        <f t="shared" ca="1" si="72"/>
        <v>4924.8691622436618</v>
      </c>
      <c r="AM104" s="19">
        <f t="shared" ca="1" si="92"/>
        <v>75964.152648153016</v>
      </c>
      <c r="AN104" s="16">
        <f t="shared" ca="1" si="93"/>
        <v>10.800421123210981</v>
      </c>
      <c r="AO104" s="26"/>
      <c r="AQ104" s="169">
        <f t="shared" ca="1" si="94"/>
        <v>7.9000000000000001E-2</v>
      </c>
      <c r="AR104" s="18">
        <f t="shared" ca="1" si="119"/>
        <v>98</v>
      </c>
      <c r="AS104" s="57">
        <f t="shared" ca="1" si="95"/>
        <v>4669.7857964327022</v>
      </c>
      <c r="AT104" s="57">
        <f t="shared" ca="1" si="73"/>
        <v>551.0791453340438</v>
      </c>
      <c r="AU104" s="37">
        <f t="shared" ca="1" si="74"/>
        <v>5220.8649417667457</v>
      </c>
      <c r="AV104" s="19">
        <f t="shared" ca="1" si="96"/>
        <v>79038.438811270156</v>
      </c>
      <c r="AW104" s="16">
        <f t="shared" ca="1" si="97"/>
        <v>306.79620064629489</v>
      </c>
      <c r="AX104" s="26"/>
      <c r="AZ104" s="169">
        <f t="shared" ca="1" si="98"/>
        <v>9.9000000000000005E-2</v>
      </c>
      <c r="BA104" s="18">
        <f t="shared" ca="1" si="120"/>
        <v>98</v>
      </c>
      <c r="BB104" s="57">
        <f t="shared" ca="1" si="99"/>
        <v>4737.5628747655937</v>
      </c>
      <c r="BC104" s="57">
        <f t="shared" ca="1" si="75"/>
        <v>710.15876299630816</v>
      </c>
      <c r="BD104" s="37">
        <f t="shared" ca="1" si="76"/>
        <v>5447.7216377619015</v>
      </c>
      <c r="BE104" s="19">
        <f t="shared" ca="1" si="100"/>
        <v>81342.287185392954</v>
      </c>
      <c r="BF104" s="16">
        <f t="shared" ca="1" si="101"/>
        <v>533.65289664145075</v>
      </c>
      <c r="BG104" s="26"/>
      <c r="BI104" s="169">
        <f t="shared" ca="1" si="102"/>
        <v>0.14900000000000002</v>
      </c>
      <c r="BJ104" s="18">
        <f t="shared" ca="1" si="121"/>
        <v>98</v>
      </c>
      <c r="BK104" s="57">
        <f t="shared" ca="1" si="103"/>
        <v>4896.8067612163777</v>
      </c>
      <c r="BL104" s="57">
        <f t="shared" ca="1" si="77"/>
        <v>1142.9691878534204</v>
      </c>
      <c r="BM104" s="37">
        <f t="shared" ca="1" si="78"/>
        <v>6039.7759490697981</v>
      </c>
      <c r="BN104" s="19">
        <f t="shared" ca="1" si="104"/>
        <v>87154.40299879064</v>
      </c>
      <c r="BO104" s="16">
        <f t="shared" ca="1" si="105"/>
        <v>1125.7072079493473</v>
      </c>
      <c r="BP104" s="26"/>
      <c r="BR104" s="169">
        <f t="shared" ca="1" si="106"/>
        <v>0.19900000000000001</v>
      </c>
      <c r="BS104" s="18">
        <f t="shared" ca="1" si="122"/>
        <v>98</v>
      </c>
      <c r="BT104" s="57">
        <f t="shared" ca="1" si="107"/>
        <v>5040.4379669032915</v>
      </c>
      <c r="BU104" s="57">
        <f t="shared" ca="1" si="79"/>
        <v>1626.0795351206084</v>
      </c>
      <c r="BV104" s="37">
        <f t="shared" ca="1" si="80"/>
        <v>6666.5175020239003</v>
      </c>
      <c r="BW104" s="19">
        <f t="shared" ca="1" si="108"/>
        <v>93014.609377052984</v>
      </c>
      <c r="BX104" s="16">
        <f t="shared" ca="1" si="109"/>
        <v>1752.4487609034495</v>
      </c>
      <c r="CA104" s="169">
        <f t="shared" ca="1" si="110"/>
        <v>0.1011</v>
      </c>
      <c r="CB104" s="18">
        <f t="shared" ca="1" si="123"/>
        <v>98</v>
      </c>
      <c r="CC104" s="57">
        <f t="shared" ca="1" si="111"/>
        <v>4744.5484950771488</v>
      </c>
      <c r="CD104" s="57">
        <f t="shared" ca="1" si="81"/>
        <v>727.32633728702876</v>
      </c>
      <c r="CE104" s="37">
        <f t="shared" ca="1" si="82"/>
        <v>5471.8748323641776</v>
      </c>
      <c r="CF104" s="19">
        <f t="shared" ca="1" si="112"/>
        <v>81584.987087952963</v>
      </c>
      <c r="CG104" s="16">
        <f t="shared" ca="1" si="65"/>
        <v>557.80609124372677</v>
      </c>
    </row>
    <row r="105" spans="5:85" x14ac:dyDescent="0.3">
      <c r="E105" s="38"/>
      <c r="F105" s="38"/>
      <c r="G105" s="38"/>
      <c r="H105" s="27">
        <f t="shared" ca="1" si="113"/>
        <v>99</v>
      </c>
      <c r="I105" s="28">
        <f t="shared" ca="1" si="83"/>
        <v>985.35695011525809</v>
      </c>
      <c r="J105" s="28">
        <f t="shared" ca="1" si="66"/>
        <v>47.003031468775191</v>
      </c>
      <c r="K105" s="29">
        <f t="shared" ca="1" si="67"/>
        <v>1032.3599815840332</v>
      </c>
      <c r="L105" s="28">
        <f t="shared" ca="1" si="84"/>
        <v>15129.968124893378</v>
      </c>
      <c r="M105" s="54"/>
      <c r="N105" s="54"/>
      <c r="P105" s="169">
        <f t="shared" ca="1" si="85"/>
        <v>5.11E-2</v>
      </c>
      <c r="Q105" s="18">
        <f t="shared" ca="1" si="114"/>
        <v>99</v>
      </c>
      <c r="R105" s="57">
        <f t="shared" ca="1" si="86"/>
        <v>4591.072175384691</v>
      </c>
      <c r="S105" s="57">
        <f t="shared" ca="1" si="68"/>
        <v>322.99656573576016</v>
      </c>
      <c r="T105" s="37">
        <f t="shared" ca="1" si="69"/>
        <v>4914.0687411204508</v>
      </c>
      <c r="U105" s="19">
        <f t="shared" ca="1" si="115"/>
        <v>71259.393359431793</v>
      </c>
      <c r="V105" s="16">
        <f t="shared" ca="1" si="124"/>
        <v>3881.7087595364173</v>
      </c>
      <c r="W105" s="26"/>
      <c r="Y105" s="169">
        <f t="shared" ca="1" si="87"/>
        <v>9.11E-2</v>
      </c>
      <c r="Z105" s="18">
        <f t="shared" ca="1" si="116"/>
        <v>99</v>
      </c>
      <c r="AA105" s="57">
        <f t="shared" ca="1" si="88"/>
        <v>4746.8235489322906</v>
      </c>
      <c r="AB105" s="57">
        <f t="shared" ca="1" si="125"/>
        <v>610.60219231256235</v>
      </c>
      <c r="AC105" s="37">
        <f t="shared" ca="1" si="70"/>
        <v>5357.4257412448533</v>
      </c>
      <c r="AD105" s="19">
        <f t="shared" ca="1" si="117"/>
        <v>75683.761607497436</v>
      </c>
      <c r="AE105" s="16">
        <f t="shared" ca="1" si="89"/>
        <v>443.35700012440248</v>
      </c>
      <c r="AF105" s="26"/>
      <c r="AH105" s="169">
        <f t="shared" ca="1" si="90"/>
        <v>5.21E-2</v>
      </c>
      <c r="AI105" s="18">
        <f t="shared" ca="1" si="118"/>
        <v>99</v>
      </c>
      <c r="AJ105" s="57">
        <f t="shared" ca="1" si="91"/>
        <v>4595.0581328295975</v>
      </c>
      <c r="AK105" s="57">
        <f t="shared" ca="1" si="71"/>
        <v>329.81102941406431</v>
      </c>
      <c r="AL105" s="37">
        <f t="shared" ca="1" si="72"/>
        <v>4924.8691622436618</v>
      </c>
      <c r="AM105" s="19">
        <f t="shared" ca="1" si="92"/>
        <v>71369.094515323421</v>
      </c>
      <c r="AN105" s="16">
        <f t="shared" ca="1" si="93"/>
        <v>10.800421123210981</v>
      </c>
      <c r="AO105" s="26"/>
      <c r="AQ105" s="169">
        <f t="shared" ca="1" si="94"/>
        <v>7.9000000000000001E-2</v>
      </c>
      <c r="AR105" s="18">
        <f t="shared" ca="1" si="119"/>
        <v>99</v>
      </c>
      <c r="AS105" s="57">
        <f t="shared" ca="1" si="95"/>
        <v>4700.5285529258854</v>
      </c>
      <c r="AT105" s="57">
        <f t="shared" ca="1" si="73"/>
        <v>520.3363888408619</v>
      </c>
      <c r="AU105" s="37">
        <f t="shared" ca="1" si="74"/>
        <v>5220.8649417667475</v>
      </c>
      <c r="AV105" s="19">
        <f t="shared" ca="1" si="96"/>
        <v>74337.910258344273</v>
      </c>
      <c r="AW105" s="16">
        <f t="shared" ca="1" si="97"/>
        <v>306.79620064629671</v>
      </c>
      <c r="AX105" s="26"/>
      <c r="AZ105" s="169">
        <f t="shared" ca="1" si="98"/>
        <v>9.9000000000000005E-2</v>
      </c>
      <c r="BA105" s="18">
        <f t="shared" ca="1" si="120"/>
        <v>99</v>
      </c>
      <c r="BB105" s="57">
        <f t="shared" ca="1" si="99"/>
        <v>4776.6477684824085</v>
      </c>
      <c r="BC105" s="57">
        <f t="shared" ca="1" si="75"/>
        <v>671.07386927949187</v>
      </c>
      <c r="BD105" s="37">
        <f t="shared" ca="1" si="76"/>
        <v>5447.7216377619006</v>
      </c>
      <c r="BE105" s="19">
        <f t="shared" ca="1" si="100"/>
        <v>76565.639416910548</v>
      </c>
      <c r="BF105" s="16">
        <f t="shared" ca="1" si="101"/>
        <v>533.65289664144984</v>
      </c>
      <c r="BG105" s="26"/>
      <c r="BI105" s="169">
        <f t="shared" ca="1" si="102"/>
        <v>0.14900000000000002</v>
      </c>
      <c r="BJ105" s="18">
        <f t="shared" ca="1" si="121"/>
        <v>99</v>
      </c>
      <c r="BK105" s="57">
        <f t="shared" ca="1" si="103"/>
        <v>4957.6087785014815</v>
      </c>
      <c r="BL105" s="57">
        <f t="shared" ca="1" si="77"/>
        <v>1082.1671705683173</v>
      </c>
      <c r="BM105" s="37">
        <f t="shared" ca="1" si="78"/>
        <v>6039.775949069799</v>
      </c>
      <c r="BN105" s="19">
        <f t="shared" ca="1" si="104"/>
        <v>82196.794220289157</v>
      </c>
      <c r="BO105" s="16">
        <f t="shared" ca="1" si="105"/>
        <v>1125.7072079493482</v>
      </c>
      <c r="BP105" s="26"/>
      <c r="BR105" s="169">
        <f t="shared" ca="1" si="106"/>
        <v>0.19900000000000001</v>
      </c>
      <c r="BS105" s="18">
        <f t="shared" ca="1" si="122"/>
        <v>99</v>
      </c>
      <c r="BT105" s="57">
        <f t="shared" ca="1" si="107"/>
        <v>5124.0252298544374</v>
      </c>
      <c r="BU105" s="57">
        <f t="shared" ca="1" si="79"/>
        <v>1542.4922721694622</v>
      </c>
      <c r="BV105" s="37">
        <f t="shared" ca="1" si="80"/>
        <v>6666.5175020238994</v>
      </c>
      <c r="BW105" s="19">
        <f t="shared" ca="1" si="108"/>
        <v>87890.584147198548</v>
      </c>
      <c r="BX105" s="16">
        <f t="shared" ca="1" si="109"/>
        <v>1752.4487609034486</v>
      </c>
      <c r="CA105" s="169">
        <f t="shared" ca="1" si="110"/>
        <v>0.1011</v>
      </c>
      <c r="CB105" s="18">
        <f t="shared" ca="1" si="123"/>
        <v>99</v>
      </c>
      <c r="CC105" s="57">
        <f t="shared" ca="1" si="111"/>
        <v>4784.5213161481715</v>
      </c>
      <c r="CD105" s="57">
        <f t="shared" ca="1" si="81"/>
        <v>687.35351621600375</v>
      </c>
      <c r="CE105" s="37">
        <f t="shared" ca="1" si="82"/>
        <v>5471.8748323641757</v>
      </c>
      <c r="CF105" s="19">
        <f t="shared" ca="1" si="112"/>
        <v>76800.465771804797</v>
      </c>
      <c r="CG105" s="16">
        <f t="shared" ca="1" si="65"/>
        <v>557.80609124372495</v>
      </c>
    </row>
    <row r="106" spans="5:85" x14ac:dyDescent="0.3">
      <c r="E106" s="38"/>
      <c r="F106" s="38"/>
      <c r="G106" s="38"/>
      <c r="H106" s="27">
        <f t="shared" ca="1" si="113"/>
        <v>100</v>
      </c>
      <c r="I106" s="28">
        <f t="shared" ca="1" si="83"/>
        <v>988.23090788642753</v>
      </c>
      <c r="J106" s="28">
        <f t="shared" ca="1" si="66"/>
        <v>44.129073697605683</v>
      </c>
      <c r="K106" s="29">
        <f t="shared" ca="1" si="67"/>
        <v>1032.3599815840332</v>
      </c>
      <c r="L106" s="28">
        <f t="shared" ca="1" si="84"/>
        <v>14141.73721700695</v>
      </c>
      <c r="M106" s="54"/>
      <c r="N106" s="54"/>
      <c r="P106" s="169">
        <f t="shared" ca="1" si="85"/>
        <v>5.11E-2</v>
      </c>
      <c r="Q106" s="18">
        <f t="shared" ca="1" si="114"/>
        <v>100</v>
      </c>
      <c r="R106" s="57">
        <f t="shared" ca="1" si="86"/>
        <v>4610.6224910648707</v>
      </c>
      <c r="S106" s="57">
        <f t="shared" ca="1" si="68"/>
        <v>303.44625005558032</v>
      </c>
      <c r="T106" s="37">
        <f t="shared" ca="1" si="69"/>
        <v>4914.0687411204508</v>
      </c>
      <c r="U106" s="19">
        <f t="shared" ca="1" si="115"/>
        <v>66648.770868366919</v>
      </c>
      <c r="V106" s="16">
        <f t="shared" ca="1" si="124"/>
        <v>3881.7087595364173</v>
      </c>
      <c r="W106" s="26"/>
      <c r="Y106" s="169">
        <f t="shared" ca="1" si="87"/>
        <v>9.11E-2</v>
      </c>
      <c r="Z106" s="18">
        <f t="shared" ca="1" si="116"/>
        <v>100</v>
      </c>
      <c r="AA106" s="57">
        <f t="shared" ca="1" si="88"/>
        <v>4782.8598510412685</v>
      </c>
      <c r="AB106" s="57">
        <f t="shared" ca="1" si="125"/>
        <v>574.56589020358479</v>
      </c>
      <c r="AC106" s="37">
        <f t="shared" ca="1" si="70"/>
        <v>5357.4257412448533</v>
      </c>
      <c r="AD106" s="19">
        <f t="shared" ca="1" si="117"/>
        <v>70900.901756456165</v>
      </c>
      <c r="AE106" s="16">
        <f t="shared" ca="1" si="89"/>
        <v>443.35700012440248</v>
      </c>
      <c r="AF106" s="26"/>
      <c r="AH106" s="169">
        <f t="shared" ca="1" si="90"/>
        <v>5.21E-2</v>
      </c>
      <c r="AI106" s="18">
        <f t="shared" ca="1" si="118"/>
        <v>100</v>
      </c>
      <c r="AJ106" s="57">
        <f t="shared" ca="1" si="91"/>
        <v>4615.0083435562992</v>
      </c>
      <c r="AK106" s="57">
        <f t="shared" ca="1" si="71"/>
        <v>309.8608186873625</v>
      </c>
      <c r="AL106" s="37">
        <f t="shared" ca="1" si="72"/>
        <v>4924.8691622436618</v>
      </c>
      <c r="AM106" s="19">
        <f t="shared" ca="1" si="92"/>
        <v>66754.086171767121</v>
      </c>
      <c r="AN106" s="16">
        <f t="shared" ca="1" si="93"/>
        <v>10.800421123210981</v>
      </c>
      <c r="AO106" s="26"/>
      <c r="AQ106" s="169">
        <f t="shared" ca="1" si="94"/>
        <v>7.9000000000000001E-2</v>
      </c>
      <c r="AR106" s="18">
        <f t="shared" ca="1" si="119"/>
        <v>100</v>
      </c>
      <c r="AS106" s="57">
        <f t="shared" ca="1" si="95"/>
        <v>4731.473699232648</v>
      </c>
      <c r="AT106" s="57">
        <f t="shared" ca="1" si="73"/>
        <v>489.39124253409977</v>
      </c>
      <c r="AU106" s="37">
        <f t="shared" ca="1" si="74"/>
        <v>5220.8649417667475</v>
      </c>
      <c r="AV106" s="19">
        <f t="shared" ca="1" si="96"/>
        <v>69606.436559111622</v>
      </c>
      <c r="AW106" s="16">
        <f t="shared" ca="1" si="97"/>
        <v>306.79620064629671</v>
      </c>
      <c r="AX106" s="26"/>
      <c r="AZ106" s="169">
        <f t="shared" ca="1" si="98"/>
        <v>9.9000000000000005E-2</v>
      </c>
      <c r="BA106" s="18">
        <f t="shared" ca="1" si="120"/>
        <v>100</v>
      </c>
      <c r="BB106" s="57">
        <f t="shared" ca="1" si="99"/>
        <v>4816.0551125723896</v>
      </c>
      <c r="BC106" s="57">
        <f t="shared" ca="1" si="75"/>
        <v>631.66652518951207</v>
      </c>
      <c r="BD106" s="37">
        <f t="shared" ca="1" si="76"/>
        <v>5447.7216377619015</v>
      </c>
      <c r="BE106" s="19">
        <f t="shared" ca="1" si="100"/>
        <v>71749.584304338161</v>
      </c>
      <c r="BF106" s="16">
        <f t="shared" ca="1" si="101"/>
        <v>533.65289664145075</v>
      </c>
      <c r="BG106" s="26"/>
      <c r="BI106" s="169">
        <f t="shared" ca="1" si="102"/>
        <v>0.14900000000000002</v>
      </c>
      <c r="BJ106" s="18">
        <f t="shared" ca="1" si="121"/>
        <v>100</v>
      </c>
      <c r="BK106" s="57">
        <f t="shared" ca="1" si="103"/>
        <v>5019.1657541678742</v>
      </c>
      <c r="BL106" s="57">
        <f t="shared" ca="1" si="77"/>
        <v>1020.6101949019238</v>
      </c>
      <c r="BM106" s="37">
        <f t="shared" ca="1" si="78"/>
        <v>6039.7759490697981</v>
      </c>
      <c r="BN106" s="19">
        <f t="shared" ca="1" si="104"/>
        <v>77177.628466121285</v>
      </c>
      <c r="BO106" s="16">
        <f t="shared" ca="1" si="105"/>
        <v>1125.7072079493473</v>
      </c>
      <c r="BP106" s="26"/>
      <c r="BR106" s="169">
        <f t="shared" ca="1" si="106"/>
        <v>0.19900000000000001</v>
      </c>
      <c r="BS106" s="18">
        <f t="shared" ca="1" si="122"/>
        <v>100</v>
      </c>
      <c r="BT106" s="57">
        <f t="shared" ca="1" si="107"/>
        <v>5208.9986482495242</v>
      </c>
      <c r="BU106" s="57">
        <f t="shared" ca="1" si="79"/>
        <v>1457.5188537743761</v>
      </c>
      <c r="BV106" s="37">
        <f t="shared" ca="1" si="80"/>
        <v>6666.5175020239003</v>
      </c>
      <c r="BW106" s="19">
        <f t="shared" ca="1" si="108"/>
        <v>82681.585498949018</v>
      </c>
      <c r="BX106" s="16">
        <f t="shared" ca="1" si="109"/>
        <v>1752.4487609034495</v>
      </c>
      <c r="CA106" s="169">
        <f t="shared" ca="1" si="110"/>
        <v>0.1011</v>
      </c>
      <c r="CB106" s="18">
        <f t="shared" ca="1" si="123"/>
        <v>100</v>
      </c>
      <c r="CC106" s="57">
        <f t="shared" ca="1" si="111"/>
        <v>4824.8309082367205</v>
      </c>
      <c r="CD106" s="57">
        <f t="shared" ca="1" si="81"/>
        <v>647.0439241274554</v>
      </c>
      <c r="CE106" s="37">
        <f t="shared" ca="1" si="82"/>
        <v>5471.8748323641757</v>
      </c>
      <c r="CF106" s="19">
        <f t="shared" ca="1" si="112"/>
        <v>71975.634863568077</v>
      </c>
      <c r="CG106" s="16">
        <f t="shared" ca="1" si="65"/>
        <v>557.80609124372495</v>
      </c>
    </row>
    <row r="107" spans="5:85" x14ac:dyDescent="0.3">
      <c r="E107" s="38"/>
      <c r="F107" s="38"/>
      <c r="G107" s="38"/>
      <c r="H107" s="27">
        <f t="shared" ca="1" si="113"/>
        <v>101</v>
      </c>
      <c r="I107" s="28">
        <f t="shared" ca="1" si="83"/>
        <v>991.1132480344296</v>
      </c>
      <c r="J107" s="28">
        <f t="shared" ca="1" si="66"/>
        <v>41.246733549603604</v>
      </c>
      <c r="K107" s="29">
        <f t="shared" ca="1" si="67"/>
        <v>1032.3599815840332</v>
      </c>
      <c r="L107" s="28">
        <f t="shared" ca="1" si="84"/>
        <v>13150.623968972521</v>
      </c>
      <c r="M107" s="54"/>
      <c r="N107" s="54"/>
      <c r="P107" s="169">
        <f t="shared" ca="1" si="85"/>
        <v>5.11E-2</v>
      </c>
      <c r="Q107" s="18">
        <f t="shared" ca="1" si="114"/>
        <v>101</v>
      </c>
      <c r="R107" s="57">
        <f t="shared" ca="1" si="86"/>
        <v>4630.2560585059873</v>
      </c>
      <c r="S107" s="57">
        <f t="shared" ca="1" si="68"/>
        <v>283.8126826144624</v>
      </c>
      <c r="T107" s="37">
        <f t="shared" ca="1" si="69"/>
        <v>4914.0687411204499</v>
      </c>
      <c r="U107" s="19">
        <f t="shared" ca="1" si="115"/>
        <v>62018.514809860935</v>
      </c>
      <c r="V107" s="16">
        <f t="shared" ca="1" si="124"/>
        <v>3881.7087595364164</v>
      </c>
      <c r="W107" s="26"/>
      <c r="Y107" s="169">
        <f t="shared" ca="1" si="87"/>
        <v>9.11E-2</v>
      </c>
      <c r="Z107" s="18">
        <f t="shared" ca="1" si="116"/>
        <v>101</v>
      </c>
      <c r="AA107" s="57">
        <f t="shared" ca="1" si="88"/>
        <v>4819.1697287437564</v>
      </c>
      <c r="AB107" s="57">
        <f t="shared" ca="1" si="125"/>
        <v>538.25601250109651</v>
      </c>
      <c r="AC107" s="37">
        <f t="shared" ca="1" si="70"/>
        <v>5357.4257412448533</v>
      </c>
      <c r="AD107" s="19">
        <f t="shared" ca="1" si="117"/>
        <v>66081.732027712409</v>
      </c>
      <c r="AE107" s="16">
        <f t="shared" ca="1" si="89"/>
        <v>443.35700012440338</v>
      </c>
      <c r="AF107" s="26"/>
      <c r="AH107" s="169">
        <f t="shared" ca="1" si="90"/>
        <v>5.21E-2</v>
      </c>
      <c r="AI107" s="18">
        <f t="shared" ca="1" si="118"/>
        <v>101</v>
      </c>
      <c r="AJ107" s="57">
        <f t="shared" ca="1" si="91"/>
        <v>4635.0451714479077</v>
      </c>
      <c r="AK107" s="57">
        <f t="shared" ca="1" si="71"/>
        <v>289.82399079575555</v>
      </c>
      <c r="AL107" s="37">
        <f t="shared" ca="1" si="72"/>
        <v>4924.8691622436636</v>
      </c>
      <c r="AM107" s="19">
        <f t="shared" ca="1" si="92"/>
        <v>62119.041000319216</v>
      </c>
      <c r="AN107" s="16">
        <f t="shared" ca="1" si="93"/>
        <v>10.80042112321371</v>
      </c>
      <c r="AO107" s="26"/>
      <c r="AQ107" s="169">
        <f t="shared" ca="1" si="94"/>
        <v>7.9000000000000001E-2</v>
      </c>
      <c r="AR107" s="18">
        <f t="shared" ca="1" si="119"/>
        <v>101</v>
      </c>
      <c r="AS107" s="57">
        <f t="shared" ca="1" si="95"/>
        <v>4762.6225677525945</v>
      </c>
      <c r="AT107" s="57">
        <f t="shared" ca="1" si="73"/>
        <v>458.24237401415149</v>
      </c>
      <c r="AU107" s="37">
        <f t="shared" ca="1" si="74"/>
        <v>5220.8649417667457</v>
      </c>
      <c r="AV107" s="19">
        <f t="shared" ca="1" si="96"/>
        <v>64843.813991359028</v>
      </c>
      <c r="AW107" s="16">
        <f t="shared" ca="1" si="97"/>
        <v>306.7962006462958</v>
      </c>
      <c r="AX107" s="26"/>
      <c r="AZ107" s="169">
        <f t="shared" ca="1" si="98"/>
        <v>9.9000000000000005E-2</v>
      </c>
      <c r="BA107" s="18">
        <f t="shared" ca="1" si="120"/>
        <v>101</v>
      </c>
      <c r="BB107" s="57">
        <f t="shared" ca="1" si="99"/>
        <v>4855.7875672511109</v>
      </c>
      <c r="BC107" s="57">
        <f t="shared" ca="1" si="75"/>
        <v>591.93407051078987</v>
      </c>
      <c r="BD107" s="37">
        <f t="shared" ca="1" si="76"/>
        <v>5447.7216377619006</v>
      </c>
      <c r="BE107" s="19">
        <f t="shared" ca="1" si="100"/>
        <v>66893.796737087046</v>
      </c>
      <c r="BF107" s="16">
        <f t="shared" ca="1" si="101"/>
        <v>533.65289664145075</v>
      </c>
      <c r="BG107" s="26"/>
      <c r="BI107" s="169">
        <f t="shared" ca="1" si="102"/>
        <v>0.14900000000000002</v>
      </c>
      <c r="BJ107" s="18">
        <f t="shared" ca="1" si="121"/>
        <v>101</v>
      </c>
      <c r="BK107" s="57">
        <f t="shared" ca="1" si="103"/>
        <v>5081.4870622821263</v>
      </c>
      <c r="BL107" s="57">
        <f t="shared" ca="1" si="77"/>
        <v>958.28888678767271</v>
      </c>
      <c r="BM107" s="37">
        <f t="shared" ca="1" si="78"/>
        <v>6039.775949069799</v>
      </c>
      <c r="BN107" s="19">
        <f t="shared" ca="1" si="104"/>
        <v>72096.141403839152</v>
      </c>
      <c r="BO107" s="16">
        <f t="shared" ca="1" si="105"/>
        <v>1125.7072079493491</v>
      </c>
      <c r="BP107" s="26"/>
      <c r="BR107" s="169">
        <f t="shared" ca="1" si="106"/>
        <v>0.19900000000000001</v>
      </c>
      <c r="BS107" s="18">
        <f t="shared" ca="1" si="122"/>
        <v>101</v>
      </c>
      <c r="BT107" s="57">
        <f t="shared" ca="1" si="107"/>
        <v>5295.3812091663276</v>
      </c>
      <c r="BU107" s="57">
        <f t="shared" ca="1" si="79"/>
        <v>1371.1362928575713</v>
      </c>
      <c r="BV107" s="37">
        <f t="shared" ca="1" si="80"/>
        <v>6666.5175020238994</v>
      </c>
      <c r="BW107" s="19">
        <f t="shared" ca="1" si="108"/>
        <v>77386.20428978269</v>
      </c>
      <c r="BX107" s="16">
        <f t="shared" ca="1" si="109"/>
        <v>1752.4487609034495</v>
      </c>
      <c r="CA107" s="169">
        <f t="shared" ca="1" si="110"/>
        <v>0.1011</v>
      </c>
      <c r="CB107" s="18">
        <f t="shared" ca="1" si="123"/>
        <v>101</v>
      </c>
      <c r="CC107" s="57">
        <f t="shared" ca="1" si="111"/>
        <v>4865.480108638616</v>
      </c>
      <c r="CD107" s="57">
        <f t="shared" ca="1" si="81"/>
        <v>606.39472372556111</v>
      </c>
      <c r="CE107" s="37">
        <f t="shared" ca="1" si="82"/>
        <v>5471.8748323641776</v>
      </c>
      <c r="CF107" s="19">
        <f t="shared" ca="1" si="112"/>
        <v>67110.154754929463</v>
      </c>
      <c r="CG107" s="16">
        <f t="shared" ca="1" si="65"/>
        <v>557.80609124372768</v>
      </c>
    </row>
    <row r="108" spans="5:85" x14ac:dyDescent="0.3">
      <c r="E108" s="38"/>
      <c r="F108" s="38"/>
      <c r="G108" s="38"/>
      <c r="H108" s="27">
        <f t="shared" ca="1" si="113"/>
        <v>102</v>
      </c>
      <c r="I108" s="28">
        <f t="shared" ca="1" si="83"/>
        <v>994.00399500786341</v>
      </c>
      <c r="J108" s="28">
        <f t="shared" ca="1" si="66"/>
        <v>38.355986576169855</v>
      </c>
      <c r="K108" s="29">
        <f t="shared" ca="1" si="67"/>
        <v>1032.3599815840332</v>
      </c>
      <c r="L108" s="28">
        <f t="shared" ca="1" si="84"/>
        <v>12156.619973964658</v>
      </c>
      <c r="M108" s="54"/>
      <c r="N108" s="54"/>
      <c r="P108" s="169">
        <f t="shared" ca="1" si="85"/>
        <v>5.11E-2</v>
      </c>
      <c r="Q108" s="18">
        <f t="shared" ca="1" si="114"/>
        <v>102</v>
      </c>
      <c r="R108" s="57">
        <f t="shared" ca="1" si="86"/>
        <v>4649.9732322217924</v>
      </c>
      <c r="S108" s="57">
        <f t="shared" ca="1" si="68"/>
        <v>264.09550889865778</v>
      </c>
      <c r="T108" s="37">
        <f t="shared" ca="1" si="69"/>
        <v>4914.0687411204499</v>
      </c>
      <c r="U108" s="19">
        <f t="shared" ca="1" si="115"/>
        <v>57368.541577639146</v>
      </c>
      <c r="V108" s="16">
        <f t="shared" ca="1" si="124"/>
        <v>3881.7087595364164</v>
      </c>
      <c r="W108" s="26"/>
      <c r="Y108" s="169">
        <f t="shared" ca="1" si="87"/>
        <v>9.11E-2</v>
      </c>
      <c r="Z108" s="18">
        <f t="shared" ca="1" si="116"/>
        <v>102</v>
      </c>
      <c r="AA108" s="57">
        <f t="shared" ca="1" si="88"/>
        <v>4855.7552589344696</v>
      </c>
      <c r="AB108" s="57">
        <f t="shared" ca="1" si="125"/>
        <v>501.67048231038342</v>
      </c>
      <c r="AC108" s="37">
        <f t="shared" ca="1" si="70"/>
        <v>5357.4257412448533</v>
      </c>
      <c r="AD108" s="19">
        <f t="shared" ca="1" si="117"/>
        <v>61225.976768777939</v>
      </c>
      <c r="AE108" s="16">
        <f t="shared" ca="1" si="89"/>
        <v>443.35700012440338</v>
      </c>
      <c r="AF108" s="26"/>
      <c r="AH108" s="169">
        <f t="shared" ca="1" si="90"/>
        <v>5.21E-2</v>
      </c>
      <c r="AI108" s="18">
        <f t="shared" ca="1" si="118"/>
        <v>102</v>
      </c>
      <c r="AJ108" s="57">
        <f t="shared" ca="1" si="91"/>
        <v>4655.1689925672781</v>
      </c>
      <c r="AK108" s="57">
        <f t="shared" ca="1" si="71"/>
        <v>269.70016967638594</v>
      </c>
      <c r="AL108" s="37">
        <f t="shared" ca="1" si="72"/>
        <v>4924.8691622436636</v>
      </c>
      <c r="AM108" s="19">
        <f t="shared" ca="1" si="92"/>
        <v>57463.872007751939</v>
      </c>
      <c r="AN108" s="16">
        <f t="shared" ca="1" si="93"/>
        <v>10.80042112321371</v>
      </c>
      <c r="AO108" s="26"/>
      <c r="AQ108" s="169">
        <f t="shared" ca="1" si="94"/>
        <v>7.9000000000000001E-2</v>
      </c>
      <c r="AR108" s="18">
        <f t="shared" ca="1" si="119"/>
        <v>102</v>
      </c>
      <c r="AS108" s="57">
        <f t="shared" ca="1" si="95"/>
        <v>4793.9764996569656</v>
      </c>
      <c r="AT108" s="57">
        <f t="shared" ca="1" si="73"/>
        <v>426.88844210978027</v>
      </c>
      <c r="AU108" s="37">
        <f t="shared" ca="1" si="74"/>
        <v>5220.8649417667457</v>
      </c>
      <c r="AV108" s="19">
        <f t="shared" ca="1" si="96"/>
        <v>60049.837491702063</v>
      </c>
      <c r="AW108" s="16">
        <f t="shared" ca="1" si="97"/>
        <v>306.7962006462958</v>
      </c>
      <c r="AX108" s="26"/>
      <c r="AZ108" s="169">
        <f t="shared" ca="1" si="98"/>
        <v>9.9000000000000005E-2</v>
      </c>
      <c r="BA108" s="18">
        <f t="shared" ca="1" si="120"/>
        <v>102</v>
      </c>
      <c r="BB108" s="57">
        <f t="shared" ca="1" si="99"/>
        <v>4895.8478146809339</v>
      </c>
      <c r="BC108" s="57">
        <f t="shared" ca="1" si="75"/>
        <v>551.87382308096812</v>
      </c>
      <c r="BD108" s="37">
        <f t="shared" ca="1" si="76"/>
        <v>5447.7216377619015</v>
      </c>
      <c r="BE108" s="19">
        <f t="shared" ca="1" si="100"/>
        <v>61997.948922406111</v>
      </c>
      <c r="BF108" s="16">
        <f t="shared" ca="1" si="101"/>
        <v>533.65289664145166</v>
      </c>
      <c r="BG108" s="26"/>
      <c r="BI108" s="169">
        <f t="shared" ca="1" si="102"/>
        <v>0.14900000000000002</v>
      </c>
      <c r="BJ108" s="18">
        <f t="shared" ca="1" si="121"/>
        <v>102</v>
      </c>
      <c r="BK108" s="57">
        <f t="shared" ca="1" si="103"/>
        <v>5144.5821933054631</v>
      </c>
      <c r="BL108" s="57">
        <f t="shared" ca="1" si="77"/>
        <v>895.19375576433617</v>
      </c>
      <c r="BM108" s="37">
        <f t="shared" ca="1" si="78"/>
        <v>6039.775949069799</v>
      </c>
      <c r="BN108" s="19">
        <f t="shared" ca="1" si="104"/>
        <v>66951.559210533684</v>
      </c>
      <c r="BO108" s="16">
        <f t="shared" ca="1" si="105"/>
        <v>1125.7072079493491</v>
      </c>
      <c r="BP108" s="26"/>
      <c r="BR108" s="169">
        <f t="shared" ca="1" si="106"/>
        <v>0.19900000000000001</v>
      </c>
      <c r="BS108" s="18">
        <f t="shared" ca="1" si="122"/>
        <v>102</v>
      </c>
      <c r="BT108" s="57">
        <f t="shared" ca="1" si="107"/>
        <v>5383.196280885003</v>
      </c>
      <c r="BU108" s="57">
        <f t="shared" ca="1" si="79"/>
        <v>1283.3212211388964</v>
      </c>
      <c r="BV108" s="37">
        <f t="shared" ca="1" si="80"/>
        <v>6666.5175020238994</v>
      </c>
      <c r="BW108" s="19">
        <f t="shared" ca="1" si="108"/>
        <v>72003.008008897683</v>
      </c>
      <c r="BX108" s="16">
        <f t="shared" ca="1" si="109"/>
        <v>1752.4487609034495</v>
      </c>
      <c r="CA108" s="169">
        <f t="shared" ca="1" si="110"/>
        <v>0.1011</v>
      </c>
      <c r="CB108" s="18">
        <f t="shared" ca="1" si="123"/>
        <v>102</v>
      </c>
      <c r="CC108" s="57">
        <f t="shared" ca="1" si="111"/>
        <v>4906.4717785538969</v>
      </c>
      <c r="CD108" s="57">
        <f t="shared" ca="1" si="81"/>
        <v>565.40305381028077</v>
      </c>
      <c r="CE108" s="37">
        <f t="shared" ca="1" si="82"/>
        <v>5471.8748323641776</v>
      </c>
      <c r="CF108" s="19">
        <f t="shared" ca="1" si="112"/>
        <v>62203.682976375567</v>
      </c>
      <c r="CG108" s="16">
        <f t="shared" ca="1" si="65"/>
        <v>557.80609124372768</v>
      </c>
    </row>
    <row r="109" spans="5:85" x14ac:dyDescent="0.3">
      <c r="E109" s="38"/>
      <c r="F109" s="38"/>
      <c r="G109" s="38"/>
      <c r="H109" s="27">
        <f t="shared" ca="1" si="113"/>
        <v>103</v>
      </c>
      <c r="I109" s="28">
        <f t="shared" ca="1" si="83"/>
        <v>996.90317332663631</v>
      </c>
      <c r="J109" s="28">
        <f t="shared" ca="1" si="66"/>
        <v>35.456808257396922</v>
      </c>
      <c r="K109" s="29">
        <f t="shared" ca="1" si="67"/>
        <v>1032.3599815840332</v>
      </c>
      <c r="L109" s="28">
        <f t="shared" ca="1" si="84"/>
        <v>11159.716800638022</v>
      </c>
      <c r="M109" s="54"/>
      <c r="N109" s="54"/>
      <c r="P109" s="169">
        <f t="shared" ca="1" si="85"/>
        <v>5.11E-2</v>
      </c>
      <c r="Q109" s="18">
        <f t="shared" ca="1" si="114"/>
        <v>103</v>
      </c>
      <c r="R109" s="57">
        <f t="shared" ca="1" si="86"/>
        <v>4669.7743682356704</v>
      </c>
      <c r="S109" s="57">
        <f t="shared" ca="1" si="68"/>
        <v>244.29437288477999</v>
      </c>
      <c r="T109" s="37">
        <f t="shared" ca="1" si="69"/>
        <v>4914.0687411204508</v>
      </c>
      <c r="U109" s="19">
        <f t="shared" ca="1" si="115"/>
        <v>52698.767209403479</v>
      </c>
      <c r="V109" s="16">
        <f t="shared" ca="1" si="124"/>
        <v>3881.7087595364173</v>
      </c>
      <c r="W109" s="26"/>
      <c r="Y109" s="169">
        <f t="shared" ca="1" si="87"/>
        <v>9.11E-2</v>
      </c>
      <c r="Z109" s="18">
        <f t="shared" ca="1" si="116"/>
        <v>103</v>
      </c>
      <c r="AA109" s="57">
        <f t="shared" ca="1" si="88"/>
        <v>4892.6185342752133</v>
      </c>
      <c r="AB109" s="57">
        <f t="shared" ca="1" si="125"/>
        <v>464.80720696963925</v>
      </c>
      <c r="AC109" s="37">
        <f t="shared" ca="1" si="70"/>
        <v>5357.4257412448524</v>
      </c>
      <c r="AD109" s="19">
        <f t="shared" ca="1" si="117"/>
        <v>56333.358234502724</v>
      </c>
      <c r="AE109" s="16">
        <f t="shared" ca="1" si="89"/>
        <v>443.35700012440157</v>
      </c>
      <c r="AF109" s="26"/>
      <c r="AH109" s="169">
        <f t="shared" ca="1" si="90"/>
        <v>5.21E-2</v>
      </c>
      <c r="AI109" s="18">
        <f t="shared" ca="1" si="118"/>
        <v>103</v>
      </c>
      <c r="AJ109" s="57">
        <f t="shared" ca="1" si="91"/>
        <v>4675.3801846100068</v>
      </c>
      <c r="AK109" s="57">
        <f t="shared" ca="1" si="71"/>
        <v>249.48897763365633</v>
      </c>
      <c r="AL109" s="37">
        <f t="shared" ca="1" si="72"/>
        <v>4924.8691622436636</v>
      </c>
      <c r="AM109" s="19">
        <f t="shared" ca="1" si="92"/>
        <v>52788.491823141929</v>
      </c>
      <c r="AN109" s="16">
        <f t="shared" ca="1" si="93"/>
        <v>10.8004211232128</v>
      </c>
      <c r="AO109" s="26"/>
      <c r="AQ109" s="169">
        <f t="shared" ca="1" si="94"/>
        <v>7.9000000000000001E-2</v>
      </c>
      <c r="AR109" s="18">
        <f t="shared" ca="1" si="119"/>
        <v>103</v>
      </c>
      <c r="AS109" s="57">
        <f t="shared" ca="1" si="95"/>
        <v>4825.5368449463749</v>
      </c>
      <c r="AT109" s="57">
        <f t="shared" ca="1" si="73"/>
        <v>395.32809682037191</v>
      </c>
      <c r="AU109" s="37">
        <f t="shared" ca="1" si="74"/>
        <v>5220.8649417667466</v>
      </c>
      <c r="AV109" s="19">
        <f t="shared" ca="1" si="96"/>
        <v>55224.300646755684</v>
      </c>
      <c r="AW109" s="16">
        <f t="shared" ca="1" si="97"/>
        <v>306.7962006462958</v>
      </c>
      <c r="AX109" s="26"/>
      <c r="AZ109" s="169">
        <f t="shared" ca="1" si="98"/>
        <v>9.9000000000000005E-2</v>
      </c>
      <c r="BA109" s="18">
        <f t="shared" ca="1" si="120"/>
        <v>103</v>
      </c>
      <c r="BB109" s="57">
        <f t="shared" ca="1" si="99"/>
        <v>4936.2385591520506</v>
      </c>
      <c r="BC109" s="57">
        <f t="shared" ca="1" si="75"/>
        <v>511.48307860985045</v>
      </c>
      <c r="BD109" s="37">
        <f t="shared" ca="1" si="76"/>
        <v>5447.7216377619006</v>
      </c>
      <c r="BE109" s="19">
        <f t="shared" ca="1" si="100"/>
        <v>57061.71036325406</v>
      </c>
      <c r="BF109" s="16">
        <f t="shared" ca="1" si="101"/>
        <v>533.65289664144984</v>
      </c>
      <c r="BG109" s="26"/>
      <c r="BI109" s="169">
        <f t="shared" ca="1" si="102"/>
        <v>0.14900000000000002</v>
      </c>
      <c r="BJ109" s="18">
        <f t="shared" ca="1" si="121"/>
        <v>103</v>
      </c>
      <c r="BK109" s="57">
        <f t="shared" ca="1" si="103"/>
        <v>5208.460755539003</v>
      </c>
      <c r="BL109" s="57">
        <f t="shared" ca="1" si="77"/>
        <v>831.31519353079329</v>
      </c>
      <c r="BM109" s="37">
        <f t="shared" ca="1" si="78"/>
        <v>6039.7759490697963</v>
      </c>
      <c r="BN109" s="19">
        <f t="shared" ca="1" si="104"/>
        <v>61743.098454994681</v>
      </c>
      <c r="BO109" s="16">
        <f t="shared" ca="1" si="105"/>
        <v>1125.7072079493455</v>
      </c>
      <c r="BP109" s="26"/>
      <c r="BR109" s="169">
        <f t="shared" ca="1" si="106"/>
        <v>0.19900000000000001</v>
      </c>
      <c r="BS109" s="18">
        <f t="shared" ca="1" si="122"/>
        <v>103</v>
      </c>
      <c r="BT109" s="57">
        <f t="shared" ca="1" si="107"/>
        <v>5472.4676192096777</v>
      </c>
      <c r="BU109" s="57">
        <f t="shared" ca="1" si="79"/>
        <v>1194.0498828142202</v>
      </c>
      <c r="BV109" s="37">
        <f t="shared" ca="1" si="80"/>
        <v>6666.5175020238976</v>
      </c>
      <c r="BW109" s="19">
        <f t="shared" ca="1" si="108"/>
        <v>66530.540389688002</v>
      </c>
      <c r="BX109" s="16">
        <f t="shared" ca="1" si="109"/>
        <v>1752.4487609034468</v>
      </c>
      <c r="CA109" s="169">
        <f t="shared" ca="1" si="110"/>
        <v>0.1011</v>
      </c>
      <c r="CB109" s="18">
        <f t="shared" ca="1" si="123"/>
        <v>103</v>
      </c>
      <c r="CC109" s="57">
        <f t="shared" ca="1" si="111"/>
        <v>4947.8088032882142</v>
      </c>
      <c r="CD109" s="57">
        <f t="shared" ca="1" si="81"/>
        <v>524.06602907596414</v>
      </c>
      <c r="CE109" s="37">
        <f t="shared" ca="1" si="82"/>
        <v>5471.8748323641785</v>
      </c>
      <c r="CF109" s="19">
        <f t="shared" ca="1" si="112"/>
        <v>57255.874173087352</v>
      </c>
      <c r="CG109" s="16">
        <f t="shared" ca="1" si="65"/>
        <v>557.80609124372768</v>
      </c>
    </row>
    <row r="110" spans="5:85" x14ac:dyDescent="0.3">
      <c r="E110" s="38"/>
      <c r="F110" s="38"/>
      <c r="G110" s="38"/>
      <c r="H110" s="27">
        <f t="shared" ca="1" si="113"/>
        <v>104</v>
      </c>
      <c r="I110" s="28">
        <f t="shared" ca="1" si="83"/>
        <v>999.81080758217229</v>
      </c>
      <c r="J110" s="28">
        <f t="shared" ca="1" si="66"/>
        <v>32.549174001860898</v>
      </c>
      <c r="K110" s="29">
        <f t="shared" ca="1" si="67"/>
        <v>1032.3599815840332</v>
      </c>
      <c r="L110" s="28">
        <f t="shared" ca="1" si="84"/>
        <v>10159.905993055849</v>
      </c>
      <c r="M110" s="54"/>
      <c r="N110" s="54"/>
      <c r="P110" s="169">
        <f t="shared" ca="1" si="85"/>
        <v>5.11E-2</v>
      </c>
      <c r="Q110" s="18">
        <f t="shared" ca="1" si="114"/>
        <v>104</v>
      </c>
      <c r="R110" s="57">
        <f t="shared" ca="1" si="86"/>
        <v>4689.6598240870753</v>
      </c>
      <c r="S110" s="57">
        <f t="shared" ca="1" si="68"/>
        <v>224.40891703337644</v>
      </c>
      <c r="T110" s="37">
        <f t="shared" ca="1" si="69"/>
        <v>4914.0687411204517</v>
      </c>
      <c r="U110" s="19">
        <f t="shared" ca="1" si="115"/>
        <v>48009.107385316405</v>
      </c>
      <c r="V110" s="16">
        <f t="shared" ca="1" si="124"/>
        <v>3881.7087595364183</v>
      </c>
      <c r="W110" s="26"/>
      <c r="Y110" s="169">
        <f t="shared" ca="1" si="87"/>
        <v>9.11E-2</v>
      </c>
      <c r="Z110" s="18">
        <f t="shared" ca="1" si="116"/>
        <v>104</v>
      </c>
      <c r="AA110" s="57">
        <f t="shared" ca="1" si="88"/>
        <v>4929.7616633145881</v>
      </c>
      <c r="AB110" s="57">
        <f t="shared" ca="1" si="125"/>
        <v>427.66407793026656</v>
      </c>
      <c r="AC110" s="37">
        <f t="shared" ca="1" si="70"/>
        <v>5357.4257412448542</v>
      </c>
      <c r="AD110" s="19">
        <f t="shared" ca="1" si="117"/>
        <v>51403.596571188136</v>
      </c>
      <c r="AE110" s="16">
        <f t="shared" ca="1" si="89"/>
        <v>443.35700012440248</v>
      </c>
      <c r="AF110" s="26"/>
      <c r="AH110" s="169">
        <f t="shared" ca="1" si="90"/>
        <v>5.21E-2</v>
      </c>
      <c r="AI110" s="18">
        <f t="shared" ca="1" si="118"/>
        <v>104</v>
      </c>
      <c r="AJ110" s="57">
        <f t="shared" ca="1" si="91"/>
        <v>4695.679126911522</v>
      </c>
      <c r="AK110" s="57">
        <f t="shared" ca="1" si="71"/>
        <v>229.19003533214121</v>
      </c>
      <c r="AL110" s="37">
        <f t="shared" ca="1" si="72"/>
        <v>4924.8691622436636</v>
      </c>
      <c r="AM110" s="19">
        <f t="shared" ca="1" si="92"/>
        <v>48092.812696230409</v>
      </c>
      <c r="AN110" s="16">
        <f t="shared" ca="1" si="93"/>
        <v>10.800421123211891</v>
      </c>
      <c r="AO110" s="26"/>
      <c r="AQ110" s="169">
        <f t="shared" ca="1" si="94"/>
        <v>7.9000000000000001E-2</v>
      </c>
      <c r="AR110" s="18">
        <f t="shared" ca="1" si="119"/>
        <v>104</v>
      </c>
      <c r="AS110" s="57">
        <f t="shared" ca="1" si="95"/>
        <v>4857.304962508937</v>
      </c>
      <c r="AT110" s="57">
        <f t="shared" ca="1" si="73"/>
        <v>363.55997925780827</v>
      </c>
      <c r="AU110" s="37">
        <f t="shared" ca="1" si="74"/>
        <v>5220.8649417667457</v>
      </c>
      <c r="AV110" s="19">
        <f t="shared" ca="1" si="96"/>
        <v>50366.995684246751</v>
      </c>
      <c r="AW110" s="16">
        <f t="shared" ca="1" si="97"/>
        <v>306.79620064629398</v>
      </c>
      <c r="AX110" s="26"/>
      <c r="AZ110" s="169">
        <f t="shared" ca="1" si="98"/>
        <v>9.9000000000000005E-2</v>
      </c>
      <c r="BA110" s="18">
        <f t="shared" ca="1" si="120"/>
        <v>104</v>
      </c>
      <c r="BB110" s="57">
        <f t="shared" ca="1" si="99"/>
        <v>4976.9625272650546</v>
      </c>
      <c r="BC110" s="57">
        <f t="shared" ca="1" si="75"/>
        <v>470.75911049684601</v>
      </c>
      <c r="BD110" s="37">
        <f t="shared" ca="1" si="76"/>
        <v>5447.7216377619006</v>
      </c>
      <c r="BE110" s="19">
        <f t="shared" ca="1" si="100"/>
        <v>52084.747835989008</v>
      </c>
      <c r="BF110" s="16">
        <f t="shared" ca="1" si="101"/>
        <v>533.65289664144893</v>
      </c>
      <c r="BG110" s="26"/>
      <c r="BI110" s="169">
        <f t="shared" ca="1" si="102"/>
        <v>0.14900000000000002</v>
      </c>
      <c r="BJ110" s="18">
        <f t="shared" ca="1" si="121"/>
        <v>104</v>
      </c>
      <c r="BK110" s="57">
        <f t="shared" ca="1" si="103"/>
        <v>5273.1324765869476</v>
      </c>
      <c r="BL110" s="57">
        <f t="shared" ca="1" si="77"/>
        <v>766.64347248285071</v>
      </c>
      <c r="BM110" s="37">
        <f t="shared" ca="1" si="78"/>
        <v>6039.7759490697981</v>
      </c>
      <c r="BN110" s="19">
        <f t="shared" ca="1" si="104"/>
        <v>56469.96597840773</v>
      </c>
      <c r="BO110" s="16">
        <f t="shared" ca="1" si="105"/>
        <v>1125.7072079493464</v>
      </c>
      <c r="BP110" s="26"/>
      <c r="BR110" s="169">
        <f t="shared" ca="1" si="106"/>
        <v>0.19900000000000001</v>
      </c>
      <c r="BS110" s="18">
        <f t="shared" ca="1" si="122"/>
        <v>104</v>
      </c>
      <c r="BT110" s="57">
        <f t="shared" ca="1" si="107"/>
        <v>5563.2193738949063</v>
      </c>
      <c r="BU110" s="57">
        <f t="shared" ca="1" si="79"/>
        <v>1103.2981281289929</v>
      </c>
      <c r="BV110" s="37">
        <f t="shared" ca="1" si="80"/>
        <v>6666.5175020238994</v>
      </c>
      <c r="BW110" s="19">
        <f t="shared" ca="1" si="108"/>
        <v>60967.321015793095</v>
      </c>
      <c r="BX110" s="16">
        <f t="shared" ca="1" si="109"/>
        <v>1752.4487609034477</v>
      </c>
      <c r="CA110" s="169">
        <f t="shared" ca="1" si="110"/>
        <v>0.1011</v>
      </c>
      <c r="CB110" s="18">
        <f t="shared" ca="1" si="123"/>
        <v>104</v>
      </c>
      <c r="CC110" s="57">
        <f t="shared" ca="1" si="111"/>
        <v>4989.4940924559178</v>
      </c>
      <c r="CD110" s="57">
        <f t="shared" ca="1" si="81"/>
        <v>482.38073990826092</v>
      </c>
      <c r="CE110" s="37">
        <f t="shared" ca="1" si="82"/>
        <v>5471.8748323641785</v>
      </c>
      <c r="CF110" s="19">
        <f t="shared" ca="1" si="112"/>
        <v>52266.380080631432</v>
      </c>
      <c r="CG110" s="16">
        <f t="shared" ca="1" si="65"/>
        <v>557.80609124372677</v>
      </c>
    </row>
    <row r="111" spans="5:85" x14ac:dyDescent="0.3">
      <c r="E111" s="38"/>
      <c r="F111" s="38"/>
      <c r="G111" s="38"/>
      <c r="H111" s="27">
        <f t="shared" ca="1" si="113"/>
        <v>105</v>
      </c>
      <c r="I111" s="28">
        <f t="shared" ca="1" si="83"/>
        <v>1002.7269224376204</v>
      </c>
      <c r="J111" s="28">
        <f t="shared" ca="1" si="66"/>
        <v>29.633059146412894</v>
      </c>
      <c r="K111" s="29">
        <f t="shared" ca="1" si="67"/>
        <v>1032.3599815840332</v>
      </c>
      <c r="L111" s="28">
        <f t="shared" ca="1" si="84"/>
        <v>9157.1790706182292</v>
      </c>
      <c r="M111" s="54"/>
      <c r="N111" s="54"/>
      <c r="P111" s="169">
        <f t="shared" ca="1" si="85"/>
        <v>5.11E-2</v>
      </c>
      <c r="Q111" s="18">
        <f t="shared" ca="1" si="114"/>
        <v>105</v>
      </c>
      <c r="R111" s="57">
        <f t="shared" ca="1" si="86"/>
        <v>4709.6299588379798</v>
      </c>
      <c r="S111" s="57">
        <f t="shared" ca="1" si="68"/>
        <v>204.43878228247232</v>
      </c>
      <c r="T111" s="37">
        <f t="shared" ca="1" si="69"/>
        <v>4914.0687411204517</v>
      </c>
      <c r="U111" s="19">
        <f t="shared" ca="1" si="115"/>
        <v>43299.477426478428</v>
      </c>
      <c r="V111" s="16">
        <f t="shared" ca="1" si="124"/>
        <v>3881.7087595364183</v>
      </c>
      <c r="W111" s="26"/>
      <c r="Y111" s="169">
        <f t="shared" ca="1" si="87"/>
        <v>9.11E-2</v>
      </c>
      <c r="Z111" s="18">
        <f t="shared" ca="1" si="116"/>
        <v>105</v>
      </c>
      <c r="AA111" s="57">
        <f t="shared" ca="1" si="88"/>
        <v>4967.1867706085832</v>
      </c>
      <c r="AB111" s="57">
        <f t="shared" ca="1" si="125"/>
        <v>390.23897063626998</v>
      </c>
      <c r="AC111" s="37">
        <f t="shared" ca="1" si="70"/>
        <v>5357.4257412448533</v>
      </c>
      <c r="AD111" s="19">
        <f t="shared" ca="1" si="117"/>
        <v>46436.409800579553</v>
      </c>
      <c r="AE111" s="16">
        <f t="shared" ca="1" si="89"/>
        <v>443.35700012440157</v>
      </c>
      <c r="AF111" s="26"/>
      <c r="AH111" s="169">
        <f t="shared" ca="1" si="90"/>
        <v>5.21E-2</v>
      </c>
      <c r="AI111" s="18">
        <f t="shared" ca="1" si="118"/>
        <v>105</v>
      </c>
      <c r="AJ111" s="57">
        <f t="shared" ca="1" si="91"/>
        <v>4716.0662004541964</v>
      </c>
      <c r="AK111" s="57">
        <f t="shared" ca="1" si="71"/>
        <v>208.80296178946702</v>
      </c>
      <c r="AL111" s="37">
        <f t="shared" ca="1" si="72"/>
        <v>4924.8691622436636</v>
      </c>
      <c r="AM111" s="19">
        <f t="shared" ca="1" si="92"/>
        <v>43376.746495776213</v>
      </c>
      <c r="AN111" s="16">
        <f t="shared" ca="1" si="93"/>
        <v>10.800421123211891</v>
      </c>
      <c r="AO111" s="26"/>
      <c r="AQ111" s="169">
        <f t="shared" ca="1" si="94"/>
        <v>7.9000000000000001E-2</v>
      </c>
      <c r="AR111" s="18">
        <f t="shared" ca="1" si="119"/>
        <v>105</v>
      </c>
      <c r="AS111" s="57">
        <f t="shared" ca="1" si="95"/>
        <v>4889.2822201787876</v>
      </c>
      <c r="AT111" s="57">
        <f t="shared" ca="1" si="73"/>
        <v>331.58272158795779</v>
      </c>
      <c r="AU111" s="37">
        <f t="shared" ca="1" si="74"/>
        <v>5220.8649417667457</v>
      </c>
      <c r="AV111" s="19">
        <f t="shared" ca="1" si="96"/>
        <v>45477.713464067965</v>
      </c>
      <c r="AW111" s="16">
        <f t="shared" ca="1" si="97"/>
        <v>306.79620064629398</v>
      </c>
      <c r="AX111" s="26"/>
      <c r="AZ111" s="169">
        <f t="shared" ca="1" si="98"/>
        <v>9.9000000000000005E-2</v>
      </c>
      <c r="BA111" s="18">
        <f t="shared" ca="1" si="120"/>
        <v>105</v>
      </c>
      <c r="BB111" s="57">
        <f t="shared" ca="1" si="99"/>
        <v>5018.0224681149921</v>
      </c>
      <c r="BC111" s="57">
        <f t="shared" ca="1" si="75"/>
        <v>429.69916964690935</v>
      </c>
      <c r="BD111" s="37">
        <f t="shared" ca="1" si="76"/>
        <v>5447.7216377619015</v>
      </c>
      <c r="BE111" s="19">
        <f t="shared" ca="1" si="100"/>
        <v>47066.725367874016</v>
      </c>
      <c r="BF111" s="16">
        <f t="shared" ca="1" si="101"/>
        <v>533.65289664144984</v>
      </c>
      <c r="BG111" s="26"/>
      <c r="BI111" s="169">
        <f t="shared" ca="1" si="102"/>
        <v>0.14900000000000002</v>
      </c>
      <c r="BJ111" s="18">
        <f t="shared" ca="1" si="121"/>
        <v>105</v>
      </c>
      <c r="BK111" s="57">
        <f t="shared" ca="1" si="103"/>
        <v>5338.6072048379019</v>
      </c>
      <c r="BL111" s="57">
        <f t="shared" ca="1" si="77"/>
        <v>701.16874423189608</v>
      </c>
      <c r="BM111" s="37">
        <f t="shared" ca="1" si="78"/>
        <v>6039.7759490697981</v>
      </c>
      <c r="BN111" s="19">
        <f t="shared" ca="1" si="104"/>
        <v>51131.358773569831</v>
      </c>
      <c r="BO111" s="16">
        <f t="shared" ca="1" si="105"/>
        <v>1125.7072079493464</v>
      </c>
      <c r="BP111" s="26"/>
      <c r="BR111" s="169">
        <f t="shared" ca="1" si="106"/>
        <v>0.19900000000000001</v>
      </c>
      <c r="BS111" s="18">
        <f t="shared" ca="1" si="122"/>
        <v>105</v>
      </c>
      <c r="BT111" s="57">
        <f t="shared" ca="1" si="107"/>
        <v>5655.476095178662</v>
      </c>
      <c r="BU111" s="57">
        <f t="shared" ca="1" si="79"/>
        <v>1011.0414068452357</v>
      </c>
      <c r="BV111" s="37">
        <f t="shared" ca="1" si="80"/>
        <v>6666.5175020238976</v>
      </c>
      <c r="BW111" s="19">
        <f t="shared" ca="1" si="108"/>
        <v>55311.844920614436</v>
      </c>
      <c r="BX111" s="16">
        <f t="shared" ca="1" si="109"/>
        <v>1752.4487609034459</v>
      </c>
      <c r="CA111" s="169">
        <f t="shared" ca="1" si="110"/>
        <v>0.1011</v>
      </c>
      <c r="CB111" s="18">
        <f t="shared" ca="1" si="123"/>
        <v>105</v>
      </c>
      <c r="CC111" s="57">
        <f t="shared" ca="1" si="111"/>
        <v>5031.5305801848581</v>
      </c>
      <c r="CD111" s="57">
        <f t="shared" ca="1" si="81"/>
        <v>440.34425217931982</v>
      </c>
      <c r="CE111" s="37">
        <f t="shared" ca="1" si="82"/>
        <v>5471.8748323641776</v>
      </c>
      <c r="CF111" s="19">
        <f t="shared" ca="1" si="112"/>
        <v>47234.849500446573</v>
      </c>
      <c r="CG111" s="16">
        <f t="shared" ca="1" si="65"/>
        <v>557.80609124372586</v>
      </c>
    </row>
    <row r="112" spans="5:85" x14ac:dyDescent="0.3">
      <c r="E112" s="38"/>
      <c r="F112" s="38"/>
      <c r="G112" s="38"/>
      <c r="H112" s="27">
        <f t="shared" ca="1" si="113"/>
        <v>106</v>
      </c>
      <c r="I112" s="28">
        <f t="shared" ca="1" si="83"/>
        <v>1005.6515426280633</v>
      </c>
      <c r="J112" s="28">
        <f t="shared" ca="1" si="66"/>
        <v>26.708438955969836</v>
      </c>
      <c r="K112" s="29">
        <f t="shared" ca="1" si="67"/>
        <v>1032.3599815840332</v>
      </c>
      <c r="L112" s="28">
        <f t="shared" ca="1" si="84"/>
        <v>8151.5275279901662</v>
      </c>
      <c r="M112" s="54"/>
      <c r="N112" s="54"/>
      <c r="P112" s="169">
        <f t="shared" ca="1" si="85"/>
        <v>5.11E-2</v>
      </c>
      <c r="Q112" s="18">
        <f t="shared" ca="1" si="114"/>
        <v>106</v>
      </c>
      <c r="R112" s="57">
        <f t="shared" ca="1" si="86"/>
        <v>4729.6851330793634</v>
      </c>
      <c r="S112" s="57">
        <f t="shared" ca="1" si="68"/>
        <v>184.38360804108729</v>
      </c>
      <c r="T112" s="37">
        <f t="shared" ca="1" si="69"/>
        <v>4914.0687411204508</v>
      </c>
      <c r="U112" s="19">
        <f t="shared" ca="1" si="115"/>
        <v>38569.792293399063</v>
      </c>
      <c r="V112" s="16">
        <f t="shared" ca="1" si="124"/>
        <v>3881.7087595364173</v>
      </c>
      <c r="W112" s="26"/>
      <c r="Y112" s="169">
        <f t="shared" ca="1" si="87"/>
        <v>9.11E-2</v>
      </c>
      <c r="Z112" s="18">
        <f t="shared" ca="1" si="116"/>
        <v>106</v>
      </c>
      <c r="AA112" s="57">
        <f t="shared" ca="1" si="88"/>
        <v>5004.8959968421195</v>
      </c>
      <c r="AB112" s="57">
        <f t="shared" ca="1" si="125"/>
        <v>352.52974440273317</v>
      </c>
      <c r="AC112" s="37">
        <f t="shared" ca="1" si="70"/>
        <v>5357.4257412448524</v>
      </c>
      <c r="AD112" s="19">
        <f t="shared" ca="1" si="117"/>
        <v>41431.513803737435</v>
      </c>
      <c r="AE112" s="16">
        <f t="shared" ca="1" si="89"/>
        <v>443.35700012440157</v>
      </c>
      <c r="AF112" s="26"/>
      <c r="AH112" s="169">
        <f t="shared" ca="1" si="90"/>
        <v>5.21E-2</v>
      </c>
      <c r="AI112" s="18">
        <f t="shared" ca="1" si="118"/>
        <v>106</v>
      </c>
      <c r="AJ112" s="57">
        <f t="shared" ca="1" si="91"/>
        <v>4736.541787874502</v>
      </c>
      <c r="AK112" s="57">
        <f t="shared" ca="1" si="71"/>
        <v>188.3273743691617</v>
      </c>
      <c r="AL112" s="37">
        <f t="shared" ca="1" si="72"/>
        <v>4924.8691622436636</v>
      </c>
      <c r="AM112" s="19">
        <f t="shared" ca="1" si="92"/>
        <v>38640.204707901714</v>
      </c>
      <c r="AN112" s="16">
        <f t="shared" ca="1" si="93"/>
        <v>10.8004211232128</v>
      </c>
      <c r="AO112" s="26"/>
      <c r="AQ112" s="169">
        <f t="shared" ca="1" si="94"/>
        <v>7.9000000000000001E-2</v>
      </c>
      <c r="AR112" s="18">
        <f t="shared" ca="1" si="119"/>
        <v>106</v>
      </c>
      <c r="AS112" s="57">
        <f t="shared" ca="1" si="95"/>
        <v>4921.4699947949657</v>
      </c>
      <c r="AT112" s="57">
        <f t="shared" ca="1" si="73"/>
        <v>299.39494697178077</v>
      </c>
      <c r="AU112" s="37">
        <f t="shared" ca="1" si="74"/>
        <v>5220.8649417667466</v>
      </c>
      <c r="AV112" s="19">
        <f t="shared" ca="1" si="96"/>
        <v>40556.243469273002</v>
      </c>
      <c r="AW112" s="16">
        <f t="shared" ca="1" si="97"/>
        <v>306.7962006462958</v>
      </c>
      <c r="AX112" s="26"/>
      <c r="AZ112" s="169">
        <f t="shared" ca="1" si="98"/>
        <v>9.9000000000000005E-2</v>
      </c>
      <c r="BA112" s="18">
        <f t="shared" ca="1" si="120"/>
        <v>106</v>
      </c>
      <c r="BB112" s="57">
        <f t="shared" ca="1" si="99"/>
        <v>5059.4211534769402</v>
      </c>
      <c r="BC112" s="57">
        <f t="shared" ca="1" si="75"/>
        <v>388.30048428496065</v>
      </c>
      <c r="BD112" s="37">
        <f t="shared" ca="1" si="76"/>
        <v>5447.7216377619006</v>
      </c>
      <c r="BE112" s="19">
        <f t="shared" ca="1" si="100"/>
        <v>42007.304214397074</v>
      </c>
      <c r="BF112" s="16">
        <f t="shared" ca="1" si="101"/>
        <v>533.65289664144984</v>
      </c>
      <c r="BG112" s="26"/>
      <c r="BI112" s="169">
        <f t="shared" ca="1" si="102"/>
        <v>0.14900000000000002</v>
      </c>
      <c r="BJ112" s="18">
        <f t="shared" ca="1" si="121"/>
        <v>106</v>
      </c>
      <c r="BK112" s="57">
        <f t="shared" ca="1" si="103"/>
        <v>5404.8949109646373</v>
      </c>
      <c r="BL112" s="57">
        <f t="shared" ca="1" si="77"/>
        <v>634.88103810515884</v>
      </c>
      <c r="BM112" s="37">
        <f t="shared" ca="1" si="78"/>
        <v>6039.7759490697963</v>
      </c>
      <c r="BN112" s="19">
        <f t="shared" ca="1" si="104"/>
        <v>45726.463862605196</v>
      </c>
      <c r="BO112" s="16">
        <f t="shared" ca="1" si="105"/>
        <v>1125.7072079493455</v>
      </c>
      <c r="BP112" s="26"/>
      <c r="BR112" s="169">
        <f t="shared" ca="1" si="106"/>
        <v>0.19900000000000001</v>
      </c>
      <c r="BS112" s="18">
        <f t="shared" ca="1" si="122"/>
        <v>106</v>
      </c>
      <c r="BT112" s="57">
        <f t="shared" ca="1" si="107"/>
        <v>5749.2627404237101</v>
      </c>
      <c r="BU112" s="57">
        <f t="shared" ca="1" si="79"/>
        <v>917.25476160018945</v>
      </c>
      <c r="BV112" s="37">
        <f t="shared" ca="1" si="80"/>
        <v>6666.5175020238994</v>
      </c>
      <c r="BW112" s="19">
        <f t="shared" ca="1" si="108"/>
        <v>49562.58218019073</v>
      </c>
      <c r="BX112" s="16">
        <f t="shared" ca="1" si="109"/>
        <v>1752.4487609034486</v>
      </c>
      <c r="CA112" s="169">
        <f t="shared" ca="1" si="110"/>
        <v>0.1011</v>
      </c>
      <c r="CB112" s="18">
        <f t="shared" ca="1" si="123"/>
        <v>106</v>
      </c>
      <c r="CC112" s="57">
        <f t="shared" ca="1" si="111"/>
        <v>5073.9212253229134</v>
      </c>
      <c r="CD112" s="57">
        <f t="shared" ca="1" si="81"/>
        <v>397.95360704126239</v>
      </c>
      <c r="CE112" s="37">
        <f t="shared" ca="1" si="82"/>
        <v>5471.8748323641757</v>
      </c>
      <c r="CF112" s="19">
        <f t="shared" ca="1" si="112"/>
        <v>42160.928275123661</v>
      </c>
      <c r="CG112" s="16">
        <f t="shared" ca="1" si="65"/>
        <v>557.80609124372495</v>
      </c>
    </row>
    <row r="113" spans="5:85" x14ac:dyDescent="0.3">
      <c r="E113" s="38"/>
      <c r="F113" s="38"/>
      <c r="G113" s="38"/>
      <c r="H113" s="27">
        <f t="shared" ca="1" si="113"/>
        <v>107</v>
      </c>
      <c r="I113" s="28">
        <f t="shared" ca="1" si="83"/>
        <v>1008.5846929607286</v>
      </c>
      <c r="J113" s="28">
        <f t="shared" ca="1" si="66"/>
        <v>23.775288623304654</v>
      </c>
      <c r="K113" s="29">
        <f t="shared" ca="1" si="67"/>
        <v>1032.3599815840332</v>
      </c>
      <c r="L113" s="28">
        <f t="shared" ca="1" si="84"/>
        <v>7142.9428350294374</v>
      </c>
      <c r="M113" s="54"/>
      <c r="N113" s="54"/>
      <c r="P113" s="169">
        <f t="shared" ca="1" si="85"/>
        <v>5.11E-2</v>
      </c>
      <c r="Q113" s="18">
        <f t="shared" ca="1" si="114"/>
        <v>107</v>
      </c>
      <c r="R113" s="57">
        <f t="shared" ca="1" si="86"/>
        <v>4749.8257089377275</v>
      </c>
      <c r="S113" s="57">
        <f t="shared" ca="1" si="68"/>
        <v>164.24303218272431</v>
      </c>
      <c r="T113" s="37">
        <f t="shared" ca="1" si="69"/>
        <v>4914.0687411204517</v>
      </c>
      <c r="U113" s="19">
        <f t="shared" ca="1" si="115"/>
        <v>33819.966584461334</v>
      </c>
      <c r="V113" s="16">
        <f t="shared" ca="1" si="124"/>
        <v>3881.7087595364183</v>
      </c>
      <c r="W113" s="26"/>
      <c r="Y113" s="169">
        <f t="shared" ca="1" si="87"/>
        <v>9.11E-2</v>
      </c>
      <c r="Z113" s="18">
        <f t="shared" ca="1" si="116"/>
        <v>107</v>
      </c>
      <c r="AA113" s="57">
        <f t="shared" ca="1" si="88"/>
        <v>5042.8914989514797</v>
      </c>
      <c r="AB113" s="57">
        <f t="shared" ca="1" si="125"/>
        <v>314.53424229337338</v>
      </c>
      <c r="AC113" s="37">
        <f t="shared" ca="1" si="70"/>
        <v>5357.4257412448533</v>
      </c>
      <c r="AD113" s="19">
        <f t="shared" ca="1" si="117"/>
        <v>36388.622304785953</v>
      </c>
      <c r="AE113" s="16">
        <f t="shared" ca="1" si="89"/>
        <v>443.35700012440157</v>
      </c>
      <c r="AF113" s="26"/>
      <c r="AH113" s="169">
        <f t="shared" ca="1" si="90"/>
        <v>5.21E-2</v>
      </c>
      <c r="AI113" s="18">
        <f t="shared" ca="1" si="118"/>
        <v>107</v>
      </c>
      <c r="AJ113" s="57">
        <f t="shared" ca="1" si="91"/>
        <v>4757.10627347019</v>
      </c>
      <c r="AK113" s="57">
        <f t="shared" ca="1" si="71"/>
        <v>167.76288877347326</v>
      </c>
      <c r="AL113" s="37">
        <f t="shared" ca="1" si="72"/>
        <v>4924.8691622436636</v>
      </c>
      <c r="AM113" s="19">
        <f t="shared" ca="1" si="92"/>
        <v>33883.098434431522</v>
      </c>
      <c r="AN113" s="16">
        <f t="shared" ca="1" si="93"/>
        <v>10.800421123211891</v>
      </c>
      <c r="AO113" s="26"/>
      <c r="AQ113" s="169">
        <f t="shared" ca="1" si="94"/>
        <v>7.9000000000000001E-2</v>
      </c>
      <c r="AR113" s="18">
        <f t="shared" ca="1" si="119"/>
        <v>107</v>
      </c>
      <c r="AS113" s="57">
        <f t="shared" ca="1" si="95"/>
        <v>4953.8696722606992</v>
      </c>
      <c r="AT113" s="57">
        <f t="shared" ca="1" si="73"/>
        <v>266.99526950604729</v>
      </c>
      <c r="AU113" s="37">
        <f t="shared" ca="1" si="74"/>
        <v>5220.8649417667466</v>
      </c>
      <c r="AV113" s="19">
        <f t="shared" ca="1" si="96"/>
        <v>35602.373797012304</v>
      </c>
      <c r="AW113" s="16">
        <f t="shared" ca="1" si="97"/>
        <v>306.79620064629489</v>
      </c>
      <c r="AX113" s="26"/>
      <c r="AZ113" s="169">
        <f t="shared" ca="1" si="98"/>
        <v>9.9000000000000005E-2</v>
      </c>
      <c r="BA113" s="18">
        <f t="shared" ca="1" si="120"/>
        <v>107</v>
      </c>
      <c r="BB113" s="57">
        <f t="shared" ca="1" si="99"/>
        <v>5101.1613779931249</v>
      </c>
      <c r="BC113" s="57">
        <f t="shared" ca="1" si="75"/>
        <v>346.56025976877589</v>
      </c>
      <c r="BD113" s="37">
        <f t="shared" ca="1" si="76"/>
        <v>5447.7216377619006</v>
      </c>
      <c r="BE113" s="19">
        <f t="shared" ca="1" si="100"/>
        <v>36906.142836403946</v>
      </c>
      <c r="BF113" s="16">
        <f t="shared" ca="1" si="101"/>
        <v>533.65289664144893</v>
      </c>
      <c r="BG113" s="26"/>
      <c r="BI113" s="169">
        <f t="shared" ca="1" si="102"/>
        <v>0.14900000000000002</v>
      </c>
      <c r="BJ113" s="18">
        <f t="shared" ca="1" si="121"/>
        <v>107</v>
      </c>
      <c r="BK113" s="57">
        <f t="shared" ca="1" si="103"/>
        <v>5472.0056894424497</v>
      </c>
      <c r="BL113" s="57">
        <f t="shared" ca="1" si="77"/>
        <v>567.77025962734785</v>
      </c>
      <c r="BM113" s="37">
        <f t="shared" ca="1" si="78"/>
        <v>6039.7759490697972</v>
      </c>
      <c r="BN113" s="19">
        <f t="shared" ca="1" si="104"/>
        <v>40254.458173162748</v>
      </c>
      <c r="BO113" s="16">
        <f t="shared" ca="1" si="105"/>
        <v>1125.7072079493455</v>
      </c>
      <c r="BP113" s="26"/>
      <c r="BR113" s="169">
        <f t="shared" ca="1" si="106"/>
        <v>0.19900000000000001</v>
      </c>
      <c r="BS113" s="18">
        <f t="shared" ca="1" si="122"/>
        <v>107</v>
      </c>
      <c r="BT113" s="57">
        <f t="shared" ca="1" si="107"/>
        <v>5844.6046808690699</v>
      </c>
      <c r="BU113" s="57">
        <f t="shared" ca="1" si="79"/>
        <v>821.91282115482966</v>
      </c>
      <c r="BV113" s="37">
        <f t="shared" ca="1" si="80"/>
        <v>6666.5175020238994</v>
      </c>
      <c r="BW113" s="19">
        <f t="shared" ca="1" si="108"/>
        <v>43717.977499321656</v>
      </c>
      <c r="BX113" s="16">
        <f t="shared" ca="1" si="109"/>
        <v>1752.4487609034477</v>
      </c>
      <c r="CA113" s="169">
        <f t="shared" ca="1" si="110"/>
        <v>0.1011</v>
      </c>
      <c r="CB113" s="18">
        <f t="shared" ca="1" si="123"/>
        <v>107</v>
      </c>
      <c r="CC113" s="57">
        <f t="shared" ca="1" si="111"/>
        <v>5116.6690116462605</v>
      </c>
      <c r="CD113" s="57">
        <f t="shared" ca="1" si="81"/>
        <v>355.20582071791682</v>
      </c>
      <c r="CE113" s="37">
        <f t="shared" ca="1" si="82"/>
        <v>5471.8748323641776</v>
      </c>
      <c r="CF113" s="19">
        <f t="shared" ca="1" si="112"/>
        <v>37044.259263477397</v>
      </c>
      <c r="CG113" s="16">
        <f t="shared" ca="1" si="65"/>
        <v>557.80609124372586</v>
      </c>
    </row>
    <row r="114" spans="5:85" x14ac:dyDescent="0.3">
      <c r="E114" s="38"/>
      <c r="F114" s="38"/>
      <c r="G114" s="38"/>
      <c r="H114" s="27">
        <f t="shared" ca="1" si="113"/>
        <v>108</v>
      </c>
      <c r="I114" s="28">
        <f t="shared" ca="1" si="83"/>
        <v>1011.5263983151974</v>
      </c>
      <c r="J114" s="28">
        <f t="shared" ca="1" si="66"/>
        <v>20.833583268835859</v>
      </c>
      <c r="K114" s="29">
        <f t="shared" ca="1" si="67"/>
        <v>1032.3599815840332</v>
      </c>
      <c r="L114" s="28">
        <f t="shared" ca="1" si="84"/>
        <v>6131.4164367142403</v>
      </c>
      <c r="M114" s="54"/>
      <c r="N114" s="54"/>
      <c r="P114" s="169">
        <f t="shared" ca="1" si="85"/>
        <v>5.11E-2</v>
      </c>
      <c r="Q114" s="18">
        <f t="shared" ca="1" si="114"/>
        <v>108</v>
      </c>
      <c r="R114" s="57">
        <f t="shared" ca="1" si="86"/>
        <v>4770.0520500816201</v>
      </c>
      <c r="S114" s="57">
        <f t="shared" ca="1" si="68"/>
        <v>144.01669103883117</v>
      </c>
      <c r="T114" s="37">
        <f t="shared" ca="1" si="69"/>
        <v>4914.0687411204517</v>
      </c>
      <c r="U114" s="19">
        <f t="shared" ca="1" si="115"/>
        <v>29049.914534379714</v>
      </c>
      <c r="V114" s="16">
        <f t="shared" ca="1" si="124"/>
        <v>3881.7087595364183</v>
      </c>
      <c r="W114" s="26"/>
      <c r="Y114" s="169">
        <f t="shared" ca="1" si="87"/>
        <v>9.11E-2</v>
      </c>
      <c r="Z114" s="18">
        <f t="shared" ca="1" si="116"/>
        <v>108</v>
      </c>
      <c r="AA114" s="57">
        <f t="shared" ca="1" si="88"/>
        <v>5081.175450247687</v>
      </c>
      <c r="AB114" s="57">
        <f t="shared" ca="1" si="125"/>
        <v>276.2502909971667</v>
      </c>
      <c r="AC114" s="37">
        <f t="shared" ca="1" si="70"/>
        <v>5357.4257412448533</v>
      </c>
      <c r="AD114" s="19">
        <f t="shared" ca="1" si="117"/>
        <v>31307.446854538266</v>
      </c>
      <c r="AE114" s="16">
        <f t="shared" ca="1" si="89"/>
        <v>443.35700012440157</v>
      </c>
      <c r="AF114" s="26"/>
      <c r="AH114" s="169">
        <f t="shared" ca="1" si="90"/>
        <v>5.21E-2</v>
      </c>
      <c r="AI114" s="18">
        <f t="shared" ca="1" si="118"/>
        <v>108</v>
      </c>
      <c r="AJ114" s="57">
        <f t="shared" ca="1" si="91"/>
        <v>4777.7600432075069</v>
      </c>
      <c r="AK114" s="57">
        <f t="shared" ca="1" si="71"/>
        <v>147.10911903615684</v>
      </c>
      <c r="AL114" s="37">
        <f t="shared" ca="1" si="72"/>
        <v>4924.8691622436636</v>
      </c>
      <c r="AM114" s="19">
        <f t="shared" ca="1" si="92"/>
        <v>29105.338391224017</v>
      </c>
      <c r="AN114" s="16">
        <f t="shared" ca="1" si="93"/>
        <v>10.800421123211891</v>
      </c>
      <c r="AO114" s="26"/>
      <c r="AQ114" s="169">
        <f t="shared" ca="1" si="94"/>
        <v>7.9000000000000001E-2</v>
      </c>
      <c r="AR114" s="18">
        <f t="shared" ca="1" si="119"/>
        <v>108</v>
      </c>
      <c r="AS114" s="57">
        <f t="shared" ca="1" si="95"/>
        <v>4986.4826476030812</v>
      </c>
      <c r="AT114" s="57">
        <f t="shared" ca="1" si="73"/>
        <v>234.38229416366434</v>
      </c>
      <c r="AU114" s="37">
        <f t="shared" ca="1" si="74"/>
        <v>5220.8649417667457</v>
      </c>
      <c r="AV114" s="19">
        <f t="shared" ca="1" si="96"/>
        <v>30615.891149409224</v>
      </c>
      <c r="AW114" s="16">
        <f t="shared" ca="1" si="97"/>
        <v>306.79620064629398</v>
      </c>
      <c r="AX114" s="26"/>
      <c r="AZ114" s="169">
        <f t="shared" ca="1" si="98"/>
        <v>9.9000000000000005E-2</v>
      </c>
      <c r="BA114" s="18">
        <f t="shared" ca="1" si="120"/>
        <v>108</v>
      </c>
      <c r="BB114" s="57">
        <f t="shared" ca="1" si="99"/>
        <v>5143.2459593615677</v>
      </c>
      <c r="BC114" s="57">
        <f t="shared" ca="1" si="75"/>
        <v>304.47567840033258</v>
      </c>
      <c r="BD114" s="37">
        <f t="shared" ca="1" si="76"/>
        <v>5447.7216377619006</v>
      </c>
      <c r="BE114" s="19">
        <f t="shared" ca="1" si="100"/>
        <v>31762.896877042378</v>
      </c>
      <c r="BF114" s="16">
        <f t="shared" ca="1" si="101"/>
        <v>533.65289664144893</v>
      </c>
      <c r="BG114" s="26"/>
      <c r="BI114" s="169">
        <f t="shared" ca="1" si="102"/>
        <v>0.14900000000000002</v>
      </c>
      <c r="BJ114" s="18">
        <f t="shared" ca="1" si="121"/>
        <v>108</v>
      </c>
      <c r="BK114" s="57">
        <f t="shared" ca="1" si="103"/>
        <v>5539.9497600863615</v>
      </c>
      <c r="BL114" s="57">
        <f t="shared" ca="1" si="77"/>
        <v>499.82618898343748</v>
      </c>
      <c r="BM114" s="37">
        <f t="shared" ca="1" si="78"/>
        <v>6039.775949069799</v>
      </c>
      <c r="BN114" s="19">
        <f t="shared" ca="1" si="104"/>
        <v>34714.508413076386</v>
      </c>
      <c r="BO114" s="16">
        <f t="shared" ca="1" si="105"/>
        <v>1125.7072079493473</v>
      </c>
      <c r="BP114" s="26"/>
      <c r="BR114" s="169">
        <f t="shared" ca="1" si="106"/>
        <v>0.19900000000000001</v>
      </c>
      <c r="BS114" s="18">
        <f t="shared" ca="1" si="122"/>
        <v>108</v>
      </c>
      <c r="BT114" s="57">
        <f t="shared" ca="1" si="107"/>
        <v>5941.5277084934824</v>
      </c>
      <c r="BU114" s="57">
        <f t="shared" ca="1" si="79"/>
        <v>724.9897935304175</v>
      </c>
      <c r="BV114" s="37">
        <f t="shared" ca="1" si="80"/>
        <v>6666.5175020238994</v>
      </c>
      <c r="BW114" s="19">
        <f t="shared" ca="1" si="108"/>
        <v>37776.449790828177</v>
      </c>
      <c r="BX114" s="16">
        <f t="shared" ca="1" si="109"/>
        <v>1752.4487609034477</v>
      </c>
      <c r="CA114" s="169">
        <f t="shared" ca="1" si="110"/>
        <v>0.1011</v>
      </c>
      <c r="CB114" s="18">
        <f t="shared" ca="1" si="123"/>
        <v>108</v>
      </c>
      <c r="CC114" s="57">
        <f t="shared" ca="1" si="111"/>
        <v>5159.7769480693805</v>
      </c>
      <c r="CD114" s="57">
        <f t="shared" ca="1" si="81"/>
        <v>312.0978842947971</v>
      </c>
      <c r="CE114" s="37">
        <f t="shared" ca="1" si="82"/>
        <v>5471.8748323641776</v>
      </c>
      <c r="CF114" s="19">
        <f t="shared" ca="1" si="112"/>
        <v>31884.482315408015</v>
      </c>
      <c r="CG114" s="16">
        <f t="shared" ca="1" si="65"/>
        <v>557.80609124372586</v>
      </c>
    </row>
    <row r="115" spans="5:85" x14ac:dyDescent="0.3">
      <c r="E115" s="38"/>
      <c r="F115" s="38"/>
      <c r="G115" s="38"/>
      <c r="H115" s="27">
        <f t="shared" ca="1" si="113"/>
        <v>109</v>
      </c>
      <c r="I115" s="28">
        <f t="shared" ca="1" si="83"/>
        <v>1014.4766836436166</v>
      </c>
      <c r="J115" s="28">
        <f t="shared" ca="1" si="66"/>
        <v>17.883297940416536</v>
      </c>
      <c r="K115" s="29">
        <f t="shared" ca="1" si="67"/>
        <v>1032.3599815840332</v>
      </c>
      <c r="L115" s="28">
        <f t="shared" ca="1" si="84"/>
        <v>5116.9397530706237</v>
      </c>
      <c r="M115" s="54"/>
      <c r="N115" s="54"/>
      <c r="P115" s="169">
        <f t="shared" ca="1" si="85"/>
        <v>5.11E-2</v>
      </c>
      <c r="Q115" s="18">
        <f t="shared" ca="1" si="114"/>
        <v>109</v>
      </c>
      <c r="R115" s="57">
        <f t="shared" ca="1" si="86"/>
        <v>4790.3645217282174</v>
      </c>
      <c r="S115" s="57">
        <f t="shared" ca="1" si="68"/>
        <v>123.7042193922336</v>
      </c>
      <c r="T115" s="37">
        <f t="shared" ca="1" si="69"/>
        <v>4914.0687411204508</v>
      </c>
      <c r="U115" s="19">
        <f t="shared" ca="1" si="115"/>
        <v>24259.550012651496</v>
      </c>
      <c r="V115" s="16">
        <f t="shared" ca="1" si="124"/>
        <v>3881.7087595364173</v>
      </c>
      <c r="W115" s="26"/>
      <c r="Y115" s="169">
        <f t="shared" ca="1" si="87"/>
        <v>9.11E-2</v>
      </c>
      <c r="Z115" s="18">
        <f t="shared" ca="1" si="116"/>
        <v>109</v>
      </c>
      <c r="AA115" s="57">
        <f t="shared" ca="1" si="88"/>
        <v>5119.7500405408173</v>
      </c>
      <c r="AB115" s="57">
        <f t="shared" ca="1" si="125"/>
        <v>237.67570070403636</v>
      </c>
      <c r="AC115" s="37">
        <f t="shared" ca="1" si="70"/>
        <v>5357.4257412448533</v>
      </c>
      <c r="AD115" s="19">
        <f t="shared" ca="1" si="117"/>
        <v>26187.696813997449</v>
      </c>
      <c r="AE115" s="16">
        <f t="shared" ca="1" si="89"/>
        <v>443.35700012440248</v>
      </c>
      <c r="AF115" s="26"/>
      <c r="AH115" s="169">
        <f t="shared" ca="1" si="90"/>
        <v>5.21E-2</v>
      </c>
      <c r="AI115" s="18">
        <f t="shared" ca="1" si="118"/>
        <v>109</v>
      </c>
      <c r="AJ115" s="57">
        <f t="shared" ca="1" si="91"/>
        <v>4798.5034847284323</v>
      </c>
      <c r="AK115" s="57">
        <f t="shared" ca="1" si="71"/>
        <v>126.36567751523093</v>
      </c>
      <c r="AL115" s="37">
        <f t="shared" ca="1" si="72"/>
        <v>4924.8691622436636</v>
      </c>
      <c r="AM115" s="19">
        <f t="shared" ca="1" si="92"/>
        <v>24306.834906495584</v>
      </c>
      <c r="AN115" s="16">
        <f t="shared" ca="1" si="93"/>
        <v>10.8004211232128</v>
      </c>
      <c r="AO115" s="26"/>
      <c r="AQ115" s="169">
        <f t="shared" ca="1" si="94"/>
        <v>7.9000000000000001E-2</v>
      </c>
      <c r="AR115" s="18">
        <f t="shared" ca="1" si="119"/>
        <v>109</v>
      </c>
      <c r="AS115" s="57">
        <f t="shared" ca="1" si="95"/>
        <v>5019.3103250331369</v>
      </c>
      <c r="AT115" s="57">
        <f t="shared" ca="1" si="73"/>
        <v>201.55461673361074</v>
      </c>
      <c r="AU115" s="37">
        <f t="shared" ca="1" si="74"/>
        <v>5220.8649417667475</v>
      </c>
      <c r="AV115" s="19">
        <f t="shared" ca="1" si="96"/>
        <v>25596.580824376088</v>
      </c>
      <c r="AW115" s="16">
        <f t="shared" ca="1" si="97"/>
        <v>306.79620064629671</v>
      </c>
      <c r="AX115" s="26"/>
      <c r="AZ115" s="169">
        <f t="shared" ca="1" si="98"/>
        <v>9.9000000000000005E-2</v>
      </c>
      <c r="BA115" s="18">
        <f t="shared" ca="1" si="120"/>
        <v>109</v>
      </c>
      <c r="BB115" s="57">
        <f t="shared" ca="1" si="99"/>
        <v>5185.6777385263013</v>
      </c>
      <c r="BC115" s="57">
        <f t="shared" ca="1" si="75"/>
        <v>262.04389923559961</v>
      </c>
      <c r="BD115" s="37">
        <f t="shared" ca="1" si="76"/>
        <v>5447.7216377619006</v>
      </c>
      <c r="BE115" s="19">
        <f t="shared" ca="1" si="100"/>
        <v>26577.219138516077</v>
      </c>
      <c r="BF115" s="16">
        <f t="shared" ca="1" si="101"/>
        <v>533.65289664144984</v>
      </c>
      <c r="BG115" s="26"/>
      <c r="BI115" s="169">
        <f t="shared" ca="1" si="102"/>
        <v>0.14900000000000002</v>
      </c>
      <c r="BJ115" s="18">
        <f t="shared" ca="1" si="121"/>
        <v>109</v>
      </c>
      <c r="BK115" s="57">
        <f t="shared" ca="1" si="103"/>
        <v>5608.7374696074339</v>
      </c>
      <c r="BL115" s="57">
        <f t="shared" ca="1" si="77"/>
        <v>431.03847946236516</v>
      </c>
      <c r="BM115" s="37">
        <f t="shared" ca="1" si="78"/>
        <v>6039.775949069799</v>
      </c>
      <c r="BN115" s="19">
        <f t="shared" ca="1" si="104"/>
        <v>29105.770943468953</v>
      </c>
      <c r="BO115" s="16">
        <f t="shared" ca="1" si="105"/>
        <v>1125.7072079493482</v>
      </c>
      <c r="BP115" s="26"/>
      <c r="BR115" s="169">
        <f t="shared" ca="1" si="106"/>
        <v>0.19900000000000001</v>
      </c>
      <c r="BS115" s="18">
        <f t="shared" ca="1" si="122"/>
        <v>109</v>
      </c>
      <c r="BT115" s="57">
        <f t="shared" ca="1" si="107"/>
        <v>6040.0580429926649</v>
      </c>
      <c r="BU115" s="57">
        <f t="shared" ca="1" si="79"/>
        <v>626.45945903123402</v>
      </c>
      <c r="BV115" s="37">
        <f t="shared" ca="1" si="80"/>
        <v>6666.5175020238994</v>
      </c>
      <c r="BW115" s="19">
        <f t="shared" ca="1" si="108"/>
        <v>31736.391747835514</v>
      </c>
      <c r="BX115" s="16">
        <f t="shared" ca="1" si="109"/>
        <v>1752.4487609034486</v>
      </c>
      <c r="CA115" s="169">
        <f t="shared" ca="1" si="110"/>
        <v>0.1011</v>
      </c>
      <c r="CB115" s="18">
        <f t="shared" ca="1" si="123"/>
        <v>109</v>
      </c>
      <c r="CC115" s="57">
        <f t="shared" ca="1" si="111"/>
        <v>5203.2480688568648</v>
      </c>
      <c r="CD115" s="57">
        <f t="shared" ca="1" si="81"/>
        <v>268.62676350731255</v>
      </c>
      <c r="CE115" s="37">
        <f t="shared" ca="1" si="82"/>
        <v>5471.8748323641776</v>
      </c>
      <c r="CF115" s="19">
        <f t="shared" ca="1" si="112"/>
        <v>26681.23424655115</v>
      </c>
      <c r="CG115" s="16">
        <f t="shared" ca="1" si="65"/>
        <v>557.80609124372677</v>
      </c>
    </row>
    <row r="116" spans="5:85" x14ac:dyDescent="0.3">
      <c r="E116" s="38"/>
      <c r="F116" s="38"/>
      <c r="G116" s="38"/>
      <c r="H116" s="27">
        <f t="shared" ca="1" si="113"/>
        <v>110</v>
      </c>
      <c r="I116" s="28">
        <f t="shared" ca="1" si="83"/>
        <v>1017.4355739709106</v>
      </c>
      <c r="J116" s="28">
        <f t="shared" ca="1" si="66"/>
        <v>14.924407613122654</v>
      </c>
      <c r="K116" s="29">
        <f t="shared" ca="1" si="67"/>
        <v>1032.3599815840332</v>
      </c>
      <c r="L116" s="28">
        <f t="shared" ca="1" si="84"/>
        <v>4099.5041790997129</v>
      </c>
      <c r="M116" s="54"/>
      <c r="N116" s="54"/>
      <c r="P116" s="169">
        <f t="shared" ca="1" si="85"/>
        <v>5.11E-2</v>
      </c>
      <c r="Q116" s="18">
        <f t="shared" ca="1" si="114"/>
        <v>110</v>
      </c>
      <c r="R116" s="57">
        <f t="shared" ca="1" si="86"/>
        <v>4810.7634906499106</v>
      </c>
      <c r="S116" s="57">
        <f t="shared" ca="1" si="68"/>
        <v>103.30525047054094</v>
      </c>
      <c r="T116" s="37">
        <f t="shared" ca="1" si="69"/>
        <v>4914.0687411204517</v>
      </c>
      <c r="U116" s="19">
        <f t="shared" ca="1" si="115"/>
        <v>19448.786522001585</v>
      </c>
      <c r="V116" s="16">
        <f t="shared" ca="1" si="124"/>
        <v>3881.7087595364183</v>
      </c>
      <c r="W116" s="26"/>
      <c r="Y116" s="169">
        <f t="shared" ca="1" si="87"/>
        <v>9.11E-2</v>
      </c>
      <c r="Z116" s="18">
        <f t="shared" ca="1" si="116"/>
        <v>110</v>
      </c>
      <c r="AA116" s="57">
        <f t="shared" ca="1" si="88"/>
        <v>5158.6174762652554</v>
      </c>
      <c r="AB116" s="57">
        <f t="shared" ca="1" si="125"/>
        <v>198.80826497959731</v>
      </c>
      <c r="AC116" s="37">
        <f t="shared" ca="1" si="70"/>
        <v>5357.4257412448524</v>
      </c>
      <c r="AD116" s="19">
        <f t="shared" ca="1" si="117"/>
        <v>21029.079337732193</v>
      </c>
      <c r="AE116" s="16">
        <f t="shared" ca="1" si="89"/>
        <v>443.35700012440066</v>
      </c>
      <c r="AF116" s="26"/>
      <c r="AH116" s="169">
        <f t="shared" ca="1" si="90"/>
        <v>5.21E-2</v>
      </c>
      <c r="AI116" s="18">
        <f t="shared" ca="1" si="118"/>
        <v>110</v>
      </c>
      <c r="AJ116" s="57">
        <f t="shared" ca="1" si="91"/>
        <v>4819.3369873579632</v>
      </c>
      <c r="AK116" s="57">
        <f t="shared" ca="1" si="71"/>
        <v>105.53217488570165</v>
      </c>
      <c r="AL116" s="37">
        <f t="shared" ca="1" si="72"/>
        <v>4924.8691622436645</v>
      </c>
      <c r="AM116" s="19">
        <f t="shared" ca="1" si="92"/>
        <v>19487.497919137619</v>
      </c>
      <c r="AN116" s="16">
        <f t="shared" ca="1" si="93"/>
        <v>10.8004211232128</v>
      </c>
      <c r="AO116" s="26"/>
      <c r="AQ116" s="169">
        <f t="shared" ca="1" si="94"/>
        <v>7.9000000000000001E-2</v>
      </c>
      <c r="AR116" s="18">
        <f t="shared" ca="1" si="119"/>
        <v>110</v>
      </c>
      <c r="AS116" s="57">
        <f t="shared" ca="1" si="95"/>
        <v>5052.3541180062712</v>
      </c>
      <c r="AT116" s="57">
        <f t="shared" ca="1" si="73"/>
        <v>168.51082376047592</v>
      </c>
      <c r="AU116" s="37">
        <f t="shared" ca="1" si="74"/>
        <v>5220.8649417667475</v>
      </c>
      <c r="AV116" s="19">
        <f t="shared" ca="1" si="96"/>
        <v>20544.226706369816</v>
      </c>
      <c r="AW116" s="16">
        <f t="shared" ca="1" si="97"/>
        <v>306.7962006462958</v>
      </c>
      <c r="AX116" s="26"/>
      <c r="AZ116" s="169">
        <f t="shared" ca="1" si="98"/>
        <v>9.9000000000000005E-2</v>
      </c>
      <c r="BA116" s="18">
        <f t="shared" ca="1" si="120"/>
        <v>110</v>
      </c>
      <c r="BB116" s="57">
        <f t="shared" ca="1" si="99"/>
        <v>5228.4595798691444</v>
      </c>
      <c r="BC116" s="57">
        <f t="shared" ca="1" si="75"/>
        <v>219.26205789275764</v>
      </c>
      <c r="BD116" s="37">
        <f t="shared" ca="1" si="76"/>
        <v>5447.7216377619015</v>
      </c>
      <c r="BE116" s="19">
        <f t="shared" ca="1" si="100"/>
        <v>21348.759558646932</v>
      </c>
      <c r="BF116" s="16">
        <f t="shared" ca="1" si="101"/>
        <v>533.65289664144984</v>
      </c>
      <c r="BG116" s="26"/>
      <c r="BI116" s="169">
        <f t="shared" ca="1" si="102"/>
        <v>0.14900000000000002</v>
      </c>
      <c r="BJ116" s="18">
        <f t="shared" ca="1" si="121"/>
        <v>110</v>
      </c>
      <c r="BK116" s="57">
        <f t="shared" ca="1" si="103"/>
        <v>5678.3792931883918</v>
      </c>
      <c r="BL116" s="57">
        <f t="shared" ca="1" si="77"/>
        <v>361.39665588140622</v>
      </c>
      <c r="BM116" s="37">
        <f t="shared" ca="1" si="78"/>
        <v>6039.7759490697981</v>
      </c>
      <c r="BN116" s="19">
        <f t="shared" ca="1" si="104"/>
        <v>23427.391650280562</v>
      </c>
      <c r="BO116" s="16">
        <f t="shared" ca="1" si="105"/>
        <v>1125.7072079493464</v>
      </c>
      <c r="BP116" s="26"/>
      <c r="BR116" s="169">
        <f t="shared" ca="1" si="106"/>
        <v>0.19900000000000001</v>
      </c>
      <c r="BS116" s="18">
        <f t="shared" ca="1" si="122"/>
        <v>110</v>
      </c>
      <c r="BT116" s="57">
        <f t="shared" ca="1" si="107"/>
        <v>6140.2223388722941</v>
      </c>
      <c r="BU116" s="57">
        <f t="shared" ca="1" si="79"/>
        <v>526.29516315160572</v>
      </c>
      <c r="BV116" s="37">
        <f t="shared" ca="1" si="80"/>
        <v>6666.5175020239003</v>
      </c>
      <c r="BW116" s="19">
        <f t="shared" ca="1" si="108"/>
        <v>25596.169408963222</v>
      </c>
      <c r="BX116" s="16">
        <f t="shared" ca="1" si="109"/>
        <v>1752.4487609034486</v>
      </c>
      <c r="CA116" s="169">
        <f t="shared" ca="1" si="110"/>
        <v>0.1011</v>
      </c>
      <c r="CB116" s="18">
        <f t="shared" ca="1" si="123"/>
        <v>110</v>
      </c>
      <c r="CC116" s="57">
        <f t="shared" ca="1" si="111"/>
        <v>5247.0854338369827</v>
      </c>
      <c r="CD116" s="57">
        <f t="shared" ca="1" si="81"/>
        <v>224.78939852719344</v>
      </c>
      <c r="CE116" s="37">
        <f t="shared" ca="1" si="82"/>
        <v>5471.8748323641757</v>
      </c>
      <c r="CF116" s="19">
        <f t="shared" ca="1" si="112"/>
        <v>21434.148812714167</v>
      </c>
      <c r="CG116" s="16">
        <f t="shared" ca="1" si="65"/>
        <v>557.80609124372404</v>
      </c>
    </row>
    <row r="117" spans="5:85" x14ac:dyDescent="0.3">
      <c r="E117" s="38"/>
      <c r="F117" s="38"/>
      <c r="G117" s="38"/>
      <c r="H117" s="27">
        <f t="shared" ca="1" si="113"/>
        <v>111</v>
      </c>
      <c r="I117" s="28">
        <f t="shared" ca="1" si="83"/>
        <v>1020.4030943949924</v>
      </c>
      <c r="J117" s="28">
        <f t="shared" ca="1" si="66"/>
        <v>11.956887189040829</v>
      </c>
      <c r="K117" s="29">
        <f t="shared" ca="1" si="67"/>
        <v>1032.3599815840332</v>
      </c>
      <c r="L117" s="28">
        <f t="shared" ca="1" si="84"/>
        <v>3079.1010847047205</v>
      </c>
      <c r="M117" s="54"/>
      <c r="N117" s="54"/>
      <c r="P117" s="169">
        <f t="shared" ca="1" si="85"/>
        <v>5.11E-2</v>
      </c>
      <c r="Q117" s="18">
        <f t="shared" ca="1" si="114"/>
        <v>111</v>
      </c>
      <c r="R117" s="57">
        <f t="shared" ca="1" si="86"/>
        <v>4831.2493251809283</v>
      </c>
      <c r="S117" s="57">
        <f t="shared" ca="1" si="68"/>
        <v>82.81941593952341</v>
      </c>
      <c r="T117" s="37">
        <f t="shared" ca="1" si="69"/>
        <v>4914.0687411204517</v>
      </c>
      <c r="U117" s="19">
        <f t="shared" ca="1" si="115"/>
        <v>14617.537196820656</v>
      </c>
      <c r="V117" s="16">
        <f t="shared" ca="1" si="124"/>
        <v>3881.7087595364183</v>
      </c>
      <c r="W117" s="26"/>
      <c r="Y117" s="169">
        <f t="shared" ca="1" si="87"/>
        <v>9.11E-2</v>
      </c>
      <c r="Z117" s="18">
        <f t="shared" ca="1" si="116"/>
        <v>111</v>
      </c>
      <c r="AA117" s="57">
        <f t="shared" ca="1" si="88"/>
        <v>5197.779980605902</v>
      </c>
      <c r="AB117" s="57">
        <f t="shared" ca="1" si="125"/>
        <v>159.64576063895026</v>
      </c>
      <c r="AC117" s="37">
        <f t="shared" ca="1" si="70"/>
        <v>5357.4257412448524</v>
      </c>
      <c r="AD117" s="19">
        <f t="shared" ca="1" si="117"/>
        <v>15831.299357126292</v>
      </c>
      <c r="AE117" s="16">
        <f t="shared" ca="1" si="89"/>
        <v>443.35700012440066</v>
      </c>
      <c r="AF117" s="26"/>
      <c r="AH117" s="169">
        <f t="shared" ca="1" si="90"/>
        <v>5.21E-2</v>
      </c>
      <c r="AI117" s="18">
        <f t="shared" ca="1" si="118"/>
        <v>111</v>
      </c>
      <c r="AJ117" s="57">
        <f t="shared" ca="1" si="91"/>
        <v>4840.2609421114075</v>
      </c>
      <c r="AK117" s="57">
        <f t="shared" ca="1" si="71"/>
        <v>84.608220132255823</v>
      </c>
      <c r="AL117" s="37">
        <f t="shared" ca="1" si="72"/>
        <v>4924.8691622436636</v>
      </c>
      <c r="AM117" s="19">
        <f t="shared" ca="1" si="92"/>
        <v>14647.236977026212</v>
      </c>
      <c r="AN117" s="16">
        <f t="shared" ca="1" si="93"/>
        <v>10.800421123211891</v>
      </c>
      <c r="AO117" s="26"/>
      <c r="AQ117" s="169">
        <f t="shared" ca="1" si="94"/>
        <v>7.9000000000000001E-2</v>
      </c>
      <c r="AR117" s="18">
        <f t="shared" ca="1" si="119"/>
        <v>111</v>
      </c>
      <c r="AS117" s="57">
        <f t="shared" ca="1" si="95"/>
        <v>5085.6154492831465</v>
      </c>
      <c r="AT117" s="57">
        <f t="shared" ca="1" si="73"/>
        <v>135.2494924836013</v>
      </c>
      <c r="AU117" s="37">
        <f t="shared" ca="1" si="74"/>
        <v>5220.8649417667475</v>
      </c>
      <c r="AV117" s="19">
        <f t="shared" ca="1" si="96"/>
        <v>15458.61125708667</v>
      </c>
      <c r="AW117" s="16">
        <f t="shared" ca="1" si="97"/>
        <v>306.7962006462958</v>
      </c>
      <c r="AX117" s="26"/>
      <c r="AZ117" s="169">
        <f t="shared" ca="1" si="98"/>
        <v>9.9000000000000005E-2</v>
      </c>
      <c r="BA117" s="18">
        <f t="shared" ca="1" si="120"/>
        <v>111</v>
      </c>
      <c r="BB117" s="57">
        <f t="shared" ca="1" si="99"/>
        <v>5271.5943714030645</v>
      </c>
      <c r="BC117" s="57">
        <f t="shared" ca="1" si="75"/>
        <v>176.1272663588372</v>
      </c>
      <c r="BD117" s="37">
        <f t="shared" ca="1" si="76"/>
        <v>5447.7216377619015</v>
      </c>
      <c r="BE117" s="19">
        <f t="shared" ca="1" si="100"/>
        <v>16077.165187243867</v>
      </c>
      <c r="BF117" s="16">
        <f t="shared" ca="1" si="101"/>
        <v>533.65289664144984</v>
      </c>
      <c r="BG117" s="26"/>
      <c r="BI117" s="169">
        <f t="shared" ca="1" si="102"/>
        <v>0.14900000000000002</v>
      </c>
      <c r="BJ117" s="18">
        <f t="shared" ca="1" si="121"/>
        <v>111</v>
      </c>
      <c r="BK117" s="57">
        <f t="shared" ca="1" si="103"/>
        <v>5748.8858360788154</v>
      </c>
      <c r="BL117" s="57">
        <f t="shared" ca="1" si="77"/>
        <v>290.89011299098365</v>
      </c>
      <c r="BM117" s="37">
        <f t="shared" ca="1" si="78"/>
        <v>6039.775949069799</v>
      </c>
      <c r="BN117" s="19">
        <f t="shared" ca="1" si="104"/>
        <v>17678.505814201748</v>
      </c>
      <c r="BO117" s="16">
        <f t="shared" ca="1" si="105"/>
        <v>1125.7072079493473</v>
      </c>
      <c r="BP117" s="26"/>
      <c r="BR117" s="169">
        <f t="shared" ca="1" si="106"/>
        <v>0.19900000000000001</v>
      </c>
      <c r="BS117" s="18">
        <f t="shared" ca="1" si="122"/>
        <v>111</v>
      </c>
      <c r="BT117" s="57">
        <f t="shared" ca="1" si="107"/>
        <v>6242.0476926585925</v>
      </c>
      <c r="BU117" s="57">
        <f t="shared" ca="1" si="79"/>
        <v>424.46980936530679</v>
      </c>
      <c r="BV117" s="37">
        <f t="shared" ca="1" si="80"/>
        <v>6666.5175020238994</v>
      </c>
      <c r="BW117" s="19">
        <f t="shared" ca="1" si="108"/>
        <v>19354.121716304631</v>
      </c>
      <c r="BX117" s="16">
        <f t="shared" ca="1" si="109"/>
        <v>1752.4487609034477</v>
      </c>
      <c r="CA117" s="169">
        <f t="shared" ca="1" si="110"/>
        <v>0.1011</v>
      </c>
      <c r="CB117" s="18">
        <f t="shared" ca="1" si="123"/>
        <v>111</v>
      </c>
      <c r="CC117" s="57">
        <f t="shared" ca="1" si="111"/>
        <v>5291.2921286170576</v>
      </c>
      <c r="CD117" s="57">
        <f t="shared" ca="1" si="81"/>
        <v>180.58270374711685</v>
      </c>
      <c r="CE117" s="37">
        <f t="shared" ca="1" si="82"/>
        <v>5471.8748323641748</v>
      </c>
      <c r="CF117" s="19">
        <f t="shared" ca="1" si="112"/>
        <v>16142.856684097111</v>
      </c>
      <c r="CG117" s="16">
        <f t="shared" ca="1" si="65"/>
        <v>557.80609124372313</v>
      </c>
    </row>
    <row r="118" spans="5:85" x14ac:dyDescent="0.3">
      <c r="E118" s="38"/>
      <c r="F118" s="38"/>
      <c r="G118" s="38"/>
      <c r="H118" s="27">
        <f t="shared" ca="1" si="113"/>
        <v>112</v>
      </c>
      <c r="I118" s="28">
        <f t="shared" ca="1" si="83"/>
        <v>1023.3792700869778</v>
      </c>
      <c r="J118" s="28">
        <f t="shared" ca="1" si="66"/>
        <v>8.9807114970554345</v>
      </c>
      <c r="K118" s="29">
        <f t="shared" ca="1" si="67"/>
        <v>1032.3599815840332</v>
      </c>
      <c r="L118" s="28">
        <f t="shared" ca="1" si="84"/>
        <v>2055.7218146177429</v>
      </c>
      <c r="M118" s="54"/>
      <c r="N118" s="54"/>
      <c r="P118" s="169">
        <f t="shared" ca="1" si="85"/>
        <v>5.11E-2</v>
      </c>
      <c r="Q118" s="18">
        <f t="shared" ca="1" si="114"/>
        <v>112</v>
      </c>
      <c r="R118" s="57">
        <f t="shared" ca="1" si="86"/>
        <v>4851.8223952239896</v>
      </c>
      <c r="S118" s="57">
        <f t="shared" ca="1" si="68"/>
        <v>62.246345896461285</v>
      </c>
      <c r="T118" s="37">
        <f t="shared" ca="1" si="69"/>
        <v>4914.0687411204508</v>
      </c>
      <c r="U118" s="19">
        <f t="shared" ca="1" si="115"/>
        <v>9765.7148015966668</v>
      </c>
      <c r="V118" s="16">
        <f t="shared" ca="1" si="124"/>
        <v>3881.7087595364173</v>
      </c>
      <c r="W118" s="26"/>
      <c r="Y118" s="169">
        <f t="shared" ca="1" si="87"/>
        <v>9.11E-2</v>
      </c>
      <c r="Z118" s="18">
        <f t="shared" ca="1" si="116"/>
        <v>112</v>
      </c>
      <c r="AA118" s="57">
        <f t="shared" ca="1" si="88"/>
        <v>5237.2397936253356</v>
      </c>
      <c r="AB118" s="57">
        <f t="shared" ca="1" si="125"/>
        <v>120.18594761951712</v>
      </c>
      <c r="AC118" s="37">
        <f t="shared" ca="1" si="70"/>
        <v>5357.4257412448524</v>
      </c>
      <c r="AD118" s="19">
        <f t="shared" ca="1" si="117"/>
        <v>10594.059563500956</v>
      </c>
      <c r="AE118" s="16">
        <f t="shared" ca="1" si="89"/>
        <v>443.35700012440157</v>
      </c>
      <c r="AF118" s="26"/>
      <c r="AH118" s="169">
        <f t="shared" ca="1" si="90"/>
        <v>5.21E-2</v>
      </c>
      <c r="AI118" s="18">
        <f t="shared" ca="1" si="118"/>
        <v>112</v>
      </c>
      <c r="AJ118" s="57">
        <f t="shared" ca="1" si="91"/>
        <v>4861.2757417017419</v>
      </c>
      <c r="AK118" s="57">
        <f t="shared" ca="1" si="71"/>
        <v>63.593420541922136</v>
      </c>
      <c r="AL118" s="37">
        <f t="shared" ca="1" si="72"/>
        <v>4924.8691622436645</v>
      </c>
      <c r="AM118" s="19">
        <f t="shared" ca="1" si="92"/>
        <v>9785.9612353244702</v>
      </c>
      <c r="AN118" s="16">
        <f t="shared" ca="1" si="93"/>
        <v>10.80042112321371</v>
      </c>
      <c r="AO118" s="26"/>
      <c r="AQ118" s="169">
        <f t="shared" ca="1" si="94"/>
        <v>7.9000000000000001E-2</v>
      </c>
      <c r="AR118" s="18">
        <f t="shared" ca="1" si="119"/>
        <v>112</v>
      </c>
      <c r="AS118" s="57">
        <f t="shared" ca="1" si="95"/>
        <v>5119.0957509909267</v>
      </c>
      <c r="AT118" s="57">
        <f t="shared" ca="1" si="73"/>
        <v>101.76919077582058</v>
      </c>
      <c r="AU118" s="37">
        <f t="shared" ca="1" si="74"/>
        <v>5220.8649417667475</v>
      </c>
      <c r="AV118" s="19">
        <f t="shared" ca="1" si="96"/>
        <v>10339.515506095744</v>
      </c>
      <c r="AW118" s="16">
        <f t="shared" ca="1" si="97"/>
        <v>306.79620064629671</v>
      </c>
      <c r="AX118" s="26"/>
      <c r="AZ118" s="169">
        <f t="shared" ca="1" si="98"/>
        <v>9.9000000000000005E-2</v>
      </c>
      <c r="BA118" s="18">
        <f t="shared" ca="1" si="120"/>
        <v>112</v>
      </c>
      <c r="BB118" s="57">
        <f t="shared" ca="1" si="99"/>
        <v>5315.0850249671385</v>
      </c>
      <c r="BC118" s="57">
        <f t="shared" ca="1" si="75"/>
        <v>132.6366127947619</v>
      </c>
      <c r="BD118" s="37">
        <f t="shared" ca="1" si="76"/>
        <v>5447.7216377619006</v>
      </c>
      <c r="BE118" s="19">
        <f t="shared" ca="1" si="100"/>
        <v>10762.080162276729</v>
      </c>
      <c r="BF118" s="16">
        <f t="shared" ca="1" si="101"/>
        <v>533.65289664144984</v>
      </c>
      <c r="BG118" s="26"/>
      <c r="BI118" s="169">
        <f t="shared" ca="1" si="102"/>
        <v>0.14900000000000002</v>
      </c>
      <c r="BJ118" s="18">
        <f t="shared" ca="1" si="121"/>
        <v>112</v>
      </c>
      <c r="BK118" s="57">
        <f t="shared" ca="1" si="103"/>
        <v>5820.2678352101275</v>
      </c>
      <c r="BL118" s="57">
        <f t="shared" ca="1" si="77"/>
        <v>219.50811385967171</v>
      </c>
      <c r="BM118" s="37">
        <f t="shared" ca="1" si="78"/>
        <v>6039.775949069799</v>
      </c>
      <c r="BN118" s="19">
        <f t="shared" ca="1" si="104"/>
        <v>11858.237978991619</v>
      </c>
      <c r="BO118" s="16">
        <f t="shared" ca="1" si="105"/>
        <v>1125.7072079493482</v>
      </c>
      <c r="BP118" s="26"/>
      <c r="BR118" s="169">
        <f t="shared" ca="1" si="106"/>
        <v>0.19900000000000001</v>
      </c>
      <c r="BS118" s="18">
        <f t="shared" ca="1" si="122"/>
        <v>112</v>
      </c>
      <c r="BT118" s="57">
        <f t="shared" ca="1" si="107"/>
        <v>6345.5616502285147</v>
      </c>
      <c r="BU118" s="57">
        <f t="shared" ca="1" si="79"/>
        <v>320.95585179538517</v>
      </c>
      <c r="BV118" s="37">
        <f t="shared" ca="1" si="80"/>
        <v>6666.5175020239003</v>
      </c>
      <c r="BW118" s="19">
        <f t="shared" ca="1" si="108"/>
        <v>13008.560066076116</v>
      </c>
      <c r="BX118" s="16">
        <f t="shared" ca="1" si="109"/>
        <v>1752.4487609034495</v>
      </c>
      <c r="CA118" s="169">
        <f t="shared" ca="1" si="110"/>
        <v>0.1011</v>
      </c>
      <c r="CB118" s="18">
        <f t="shared" ca="1" si="123"/>
        <v>112</v>
      </c>
      <c r="CC118" s="57">
        <f t="shared" ca="1" si="111"/>
        <v>5335.8712648006604</v>
      </c>
      <c r="CD118" s="57">
        <f t="shared" ca="1" si="81"/>
        <v>136.00356756351817</v>
      </c>
      <c r="CE118" s="37">
        <f t="shared" ca="1" si="82"/>
        <v>5471.8748323641785</v>
      </c>
      <c r="CF118" s="19">
        <f t="shared" ca="1" si="112"/>
        <v>10806.98541929645</v>
      </c>
      <c r="CG118" s="16">
        <f t="shared" ca="1" si="65"/>
        <v>557.80609124372768</v>
      </c>
    </row>
    <row r="119" spans="5:85" x14ac:dyDescent="0.3">
      <c r="E119" s="38"/>
      <c r="F119" s="38"/>
      <c r="G119" s="38"/>
      <c r="H119" s="27">
        <f t="shared" ca="1" si="113"/>
        <v>113</v>
      </c>
      <c r="I119" s="28">
        <f t="shared" ca="1" si="83"/>
        <v>1026.3641262913982</v>
      </c>
      <c r="J119" s="28">
        <f t="shared" ca="1" si="66"/>
        <v>5.9958552926350839</v>
      </c>
      <c r="K119" s="29">
        <f t="shared" ca="1" si="67"/>
        <v>1032.3599815840332</v>
      </c>
      <c r="L119" s="28">
        <f t="shared" ca="1" si="84"/>
        <v>1029.3576883263447</v>
      </c>
      <c r="M119" s="54"/>
      <c r="N119" s="54"/>
      <c r="P119" s="169">
        <f t="shared" ca="1" si="85"/>
        <v>5.11E-2</v>
      </c>
      <c r="Q119" s="18">
        <f t="shared" ca="1" si="114"/>
        <v>113</v>
      </c>
      <c r="R119" s="57">
        <f t="shared" ca="1" si="86"/>
        <v>4872.4830722569859</v>
      </c>
      <c r="S119" s="57">
        <f t="shared" ca="1" si="68"/>
        <v>41.585668863465798</v>
      </c>
      <c r="T119" s="37">
        <f t="shared" ca="1" si="69"/>
        <v>4914.0687411204517</v>
      </c>
      <c r="U119" s="19">
        <f t="shared" ca="1" si="115"/>
        <v>4893.2317293396809</v>
      </c>
      <c r="V119" s="16">
        <f t="shared" ca="1" si="124"/>
        <v>3881.7087595364183</v>
      </c>
      <c r="W119" s="26"/>
      <c r="Y119" s="169">
        <f t="shared" ca="1" si="87"/>
        <v>9.11E-2</v>
      </c>
      <c r="Z119" s="18">
        <f t="shared" ca="1" si="116"/>
        <v>113</v>
      </c>
      <c r="AA119" s="57">
        <f t="shared" ca="1" si="88"/>
        <v>5276.9991723919411</v>
      </c>
      <c r="AB119" s="57">
        <f t="shared" ca="1" si="125"/>
        <v>80.42656885291143</v>
      </c>
      <c r="AC119" s="37">
        <f t="shared" ca="1" si="70"/>
        <v>5357.4257412448524</v>
      </c>
      <c r="AD119" s="19">
        <f t="shared" ca="1" si="117"/>
        <v>5317.0603911090147</v>
      </c>
      <c r="AE119" s="16">
        <f t="shared" ca="1" si="89"/>
        <v>443.35700012440066</v>
      </c>
      <c r="AF119" s="26"/>
      <c r="AH119" s="169">
        <f t="shared" ca="1" si="90"/>
        <v>5.21E-2</v>
      </c>
      <c r="AI119" s="18">
        <f t="shared" ca="1" si="118"/>
        <v>113</v>
      </c>
      <c r="AJ119" s="57">
        <f t="shared" ca="1" si="91"/>
        <v>4882.3817805469644</v>
      </c>
      <c r="AK119" s="57">
        <f t="shared" ca="1" si="71"/>
        <v>42.487381696700403</v>
      </c>
      <c r="AL119" s="37">
        <f t="shared" ca="1" si="72"/>
        <v>4924.8691622436645</v>
      </c>
      <c r="AM119" s="19">
        <f t="shared" ca="1" si="92"/>
        <v>4903.5794547775058</v>
      </c>
      <c r="AN119" s="16">
        <f t="shared" ca="1" si="93"/>
        <v>10.8004211232128</v>
      </c>
      <c r="AO119" s="26"/>
      <c r="AQ119" s="169">
        <f t="shared" ca="1" si="94"/>
        <v>7.9000000000000001E-2</v>
      </c>
      <c r="AR119" s="18">
        <f t="shared" ca="1" si="119"/>
        <v>113</v>
      </c>
      <c r="AS119" s="57">
        <f t="shared" ca="1" si="95"/>
        <v>5152.7964646849505</v>
      </c>
      <c r="AT119" s="57">
        <f t="shared" ca="1" si="73"/>
        <v>68.068477081796985</v>
      </c>
      <c r="AU119" s="37">
        <f t="shared" ca="1" si="74"/>
        <v>5220.8649417667475</v>
      </c>
      <c r="AV119" s="19">
        <f t="shared" ca="1" si="96"/>
        <v>5186.7190414107936</v>
      </c>
      <c r="AW119" s="16">
        <f t="shared" ca="1" si="97"/>
        <v>306.7962006462958</v>
      </c>
      <c r="AX119" s="26"/>
      <c r="AZ119" s="169">
        <f t="shared" ca="1" si="98"/>
        <v>9.9000000000000005E-2</v>
      </c>
      <c r="BA119" s="18">
        <f t="shared" ca="1" si="120"/>
        <v>113</v>
      </c>
      <c r="BB119" s="57">
        <f t="shared" ca="1" si="99"/>
        <v>5358.9344764231182</v>
      </c>
      <c r="BC119" s="57">
        <f t="shared" ca="1" si="75"/>
        <v>88.787161338783008</v>
      </c>
      <c r="BD119" s="37">
        <f t="shared" ca="1" si="76"/>
        <v>5447.7216377619015</v>
      </c>
      <c r="BE119" s="19">
        <f t="shared" ca="1" si="100"/>
        <v>5403.1456858536103</v>
      </c>
      <c r="BF119" s="16">
        <f t="shared" ca="1" si="101"/>
        <v>533.65289664144984</v>
      </c>
      <c r="BG119" s="26"/>
      <c r="BI119" s="169">
        <f t="shared" ca="1" si="102"/>
        <v>0.14900000000000002</v>
      </c>
      <c r="BJ119" s="18">
        <f t="shared" ca="1" si="121"/>
        <v>113</v>
      </c>
      <c r="BK119" s="57">
        <f t="shared" ca="1" si="103"/>
        <v>5892.536160830653</v>
      </c>
      <c r="BL119" s="57">
        <f t="shared" ca="1" si="77"/>
        <v>147.23978823914595</v>
      </c>
      <c r="BM119" s="37">
        <f t="shared" ca="1" si="78"/>
        <v>6039.775949069799</v>
      </c>
      <c r="BN119" s="19">
        <f t="shared" ca="1" si="104"/>
        <v>5965.7018181609665</v>
      </c>
      <c r="BO119" s="16">
        <f t="shared" ca="1" si="105"/>
        <v>1125.7072079493473</v>
      </c>
      <c r="BP119" s="26"/>
      <c r="BR119" s="169">
        <f t="shared" ca="1" si="106"/>
        <v>0.19900000000000001</v>
      </c>
      <c r="BS119" s="18">
        <f t="shared" ca="1" si="122"/>
        <v>113</v>
      </c>
      <c r="BT119" s="57">
        <f t="shared" ca="1" si="107"/>
        <v>6450.7922142614725</v>
      </c>
      <c r="BU119" s="57">
        <f t="shared" ca="1" si="79"/>
        <v>215.72528776242893</v>
      </c>
      <c r="BV119" s="37">
        <f t="shared" ca="1" si="80"/>
        <v>6666.5175020239012</v>
      </c>
      <c r="BW119" s="19">
        <f t="shared" ca="1" si="108"/>
        <v>6557.7678518146431</v>
      </c>
      <c r="BX119" s="16">
        <f t="shared" ca="1" si="109"/>
        <v>1752.4487609034495</v>
      </c>
      <c r="CA119" s="169">
        <f t="shared" ca="1" si="110"/>
        <v>0.1011</v>
      </c>
      <c r="CB119" s="18">
        <f t="shared" ca="1" si="123"/>
        <v>113</v>
      </c>
      <c r="CC119" s="57">
        <f t="shared" ca="1" si="111"/>
        <v>5380.825980206605</v>
      </c>
      <c r="CD119" s="57">
        <f t="shared" ca="1" si="81"/>
        <v>91.048852157572597</v>
      </c>
      <c r="CE119" s="37">
        <f t="shared" ca="1" si="82"/>
        <v>5471.8748323641776</v>
      </c>
      <c r="CF119" s="19">
        <f t="shared" ca="1" si="112"/>
        <v>5426.1594390898454</v>
      </c>
      <c r="CG119" s="16">
        <f t="shared" ca="1" si="65"/>
        <v>557.80609124372586</v>
      </c>
    </row>
    <row r="120" spans="5:85" x14ac:dyDescent="0.3">
      <c r="E120" s="38"/>
      <c r="F120" s="38"/>
      <c r="G120" s="38"/>
      <c r="H120" s="27">
        <f t="shared" ca="1" si="113"/>
        <v>114</v>
      </c>
      <c r="I120" s="28">
        <f t="shared" ca="1" si="83"/>
        <v>1029.3576883264147</v>
      </c>
      <c r="J120" s="28">
        <f t="shared" ca="1" si="66"/>
        <v>3.0022932576185055</v>
      </c>
      <c r="K120" s="29">
        <f t="shared" ca="1" si="67"/>
        <v>1032.3599815840332</v>
      </c>
      <c r="L120" s="28">
        <f t="shared" ca="1" si="84"/>
        <v>-7.0031092036515474E-11</v>
      </c>
      <c r="M120" s="54"/>
      <c r="N120" s="54"/>
      <c r="P120" s="169">
        <f t="shared" ca="1" si="85"/>
        <v>5.11E-2</v>
      </c>
      <c r="Q120" s="18">
        <f t="shared" ca="1" si="114"/>
        <v>114</v>
      </c>
      <c r="R120" s="57">
        <f t="shared" ca="1" si="86"/>
        <v>4893.2317293396818</v>
      </c>
      <c r="S120" s="57">
        <f t="shared" ca="1" si="68"/>
        <v>20.837011780771473</v>
      </c>
      <c r="T120" s="37">
        <f t="shared" ca="1" si="69"/>
        <v>4914.0687411204535</v>
      </c>
      <c r="U120" s="19">
        <f t="shared" ca="1" si="115"/>
        <v>-9.0949470177292824E-13</v>
      </c>
      <c r="V120" s="16">
        <f t="shared" ca="1" si="124"/>
        <v>3881.7087595364201</v>
      </c>
      <c r="W120" s="26"/>
      <c r="Y120" s="169">
        <f t="shared" ca="1" si="87"/>
        <v>9.11E-2</v>
      </c>
      <c r="Z120" s="18">
        <f t="shared" ca="1" si="116"/>
        <v>114</v>
      </c>
      <c r="AA120" s="57">
        <f t="shared" ca="1" si="88"/>
        <v>5317.0603911090147</v>
      </c>
      <c r="AB120" s="57">
        <f t="shared" ca="1" si="125"/>
        <v>40.365350135835939</v>
      </c>
      <c r="AC120" s="37">
        <f t="shared" ca="1" si="70"/>
        <v>5357.4257412448505</v>
      </c>
      <c r="AD120" s="19">
        <f t="shared" ca="1" si="117"/>
        <v>0</v>
      </c>
      <c r="AE120" s="16">
        <f t="shared" ca="1" si="89"/>
        <v>443.35700012439702</v>
      </c>
      <c r="AF120" s="26"/>
      <c r="AH120" s="169">
        <f t="shared" ca="1" si="90"/>
        <v>5.21E-2</v>
      </c>
      <c r="AI120" s="18">
        <f t="shared" ca="1" si="118"/>
        <v>114</v>
      </c>
      <c r="AJ120" s="57">
        <f t="shared" ca="1" si="91"/>
        <v>4903.5794547775058</v>
      </c>
      <c r="AK120" s="57">
        <f t="shared" ca="1" si="71"/>
        <v>21.289707466159005</v>
      </c>
      <c r="AL120" s="37">
        <f t="shared" ca="1" si="72"/>
        <v>4924.8691622436645</v>
      </c>
      <c r="AM120" s="19">
        <f t="shared" ca="1" si="92"/>
        <v>0</v>
      </c>
      <c r="AN120" s="16">
        <f t="shared" ca="1" si="93"/>
        <v>10.800421123210981</v>
      </c>
      <c r="AO120" s="26"/>
      <c r="AQ120" s="169">
        <f t="shared" ca="1" si="94"/>
        <v>7.9000000000000001E-2</v>
      </c>
      <c r="AR120" s="18">
        <f t="shared" ca="1" si="119"/>
        <v>114</v>
      </c>
      <c r="AS120" s="57">
        <f t="shared" ca="1" si="95"/>
        <v>5186.7190414107927</v>
      </c>
      <c r="AT120" s="57">
        <f t="shared" ca="1" si="73"/>
        <v>34.145900355954389</v>
      </c>
      <c r="AU120" s="37">
        <f t="shared" ca="1" si="74"/>
        <v>5220.8649417667475</v>
      </c>
      <c r="AV120" s="19">
        <f t="shared" ca="1" si="96"/>
        <v>9.0949470177292824E-13</v>
      </c>
      <c r="AW120" s="16">
        <f t="shared" ca="1" si="97"/>
        <v>306.79620064629398</v>
      </c>
      <c r="AX120" s="26"/>
      <c r="AZ120" s="169">
        <f t="shared" ca="1" si="98"/>
        <v>9.9000000000000005E-2</v>
      </c>
      <c r="BA120" s="18">
        <f t="shared" ca="1" si="120"/>
        <v>114</v>
      </c>
      <c r="BB120" s="57">
        <f t="shared" ca="1" si="99"/>
        <v>5403.1456858536094</v>
      </c>
      <c r="BC120" s="57">
        <f t="shared" ca="1" si="75"/>
        <v>44.575951908292289</v>
      </c>
      <c r="BD120" s="37">
        <f t="shared" ca="1" si="76"/>
        <v>5447.7216377619015</v>
      </c>
      <c r="BE120" s="19">
        <f t="shared" ca="1" si="100"/>
        <v>9.0949470177292824E-13</v>
      </c>
      <c r="BF120" s="16">
        <f t="shared" ca="1" si="101"/>
        <v>533.65289664144802</v>
      </c>
      <c r="BG120" s="26"/>
      <c r="BI120" s="169">
        <f t="shared" ca="1" si="102"/>
        <v>0.14900000000000002</v>
      </c>
      <c r="BJ120" s="18">
        <f t="shared" ca="1" si="121"/>
        <v>114</v>
      </c>
      <c r="BK120" s="57">
        <f t="shared" ca="1" si="103"/>
        <v>5965.7018181609674</v>
      </c>
      <c r="BL120" s="57">
        <f t="shared" ca="1" si="77"/>
        <v>74.074130908832004</v>
      </c>
      <c r="BM120" s="37">
        <f t="shared" ca="1" si="78"/>
        <v>6039.775949069799</v>
      </c>
      <c r="BN120" s="19">
        <f t="shared" ca="1" si="104"/>
        <v>-9.0949470177292824E-13</v>
      </c>
      <c r="BO120" s="16">
        <f t="shared" ca="1" si="105"/>
        <v>1125.7072079493455</v>
      </c>
      <c r="BP120" s="26"/>
      <c r="BR120" s="169">
        <f t="shared" ca="1" si="106"/>
        <v>0.19900000000000001</v>
      </c>
      <c r="BS120" s="18">
        <f t="shared" ca="1" si="122"/>
        <v>114</v>
      </c>
      <c r="BT120" s="57">
        <f t="shared" ca="1" si="107"/>
        <v>6557.7678518146431</v>
      </c>
      <c r="BU120" s="57">
        <f t="shared" ca="1" si="79"/>
        <v>108.74965020925951</v>
      </c>
      <c r="BV120" s="37">
        <f t="shared" ca="1" si="80"/>
        <v>6666.517502023903</v>
      </c>
      <c r="BW120" s="19">
        <f t="shared" ca="1" si="108"/>
        <v>0</v>
      </c>
      <c r="BX120" s="16">
        <f t="shared" ca="1" si="109"/>
        <v>1752.4487609034495</v>
      </c>
      <c r="CA120" s="169">
        <f t="shared" ca="1" si="110"/>
        <v>0.1011</v>
      </c>
      <c r="CB120" s="18">
        <f t="shared" ca="1" si="123"/>
        <v>114</v>
      </c>
      <c r="CC120" s="57">
        <f t="shared" ca="1" si="111"/>
        <v>5426.1594390898454</v>
      </c>
      <c r="CD120" s="57">
        <f t="shared" ca="1" si="81"/>
        <v>45.715393274331952</v>
      </c>
      <c r="CE120" s="37">
        <f t="shared" ca="1" si="82"/>
        <v>5471.8748323641776</v>
      </c>
      <c r="CF120" s="19">
        <f t="shared" ca="1" si="112"/>
        <v>0</v>
      </c>
      <c r="CG120" s="16">
        <f t="shared" ca="1" si="65"/>
        <v>557.80609124372404</v>
      </c>
    </row>
    <row r="121" spans="5:85" x14ac:dyDescent="0.3">
      <c r="E121" s="38"/>
      <c r="F121" s="38"/>
      <c r="G121" s="38"/>
      <c r="H121" s="27" t="str">
        <f t="shared" ca="1" si="113"/>
        <v/>
      </c>
      <c r="I121" s="28" t="str">
        <f t="shared" ca="1" si="83"/>
        <v/>
      </c>
      <c r="J121" s="28" t="str">
        <f t="shared" ca="1" si="66"/>
        <v/>
      </c>
      <c r="K121" s="29" t="str">
        <f t="shared" ca="1" si="67"/>
        <v/>
      </c>
      <c r="L121" s="28" t="str">
        <f t="shared" ca="1" si="84"/>
        <v/>
      </c>
      <c r="M121" s="54"/>
      <c r="N121" s="54"/>
      <c r="P121" s="169" t="str">
        <f t="shared" ca="1" si="85"/>
        <v/>
      </c>
      <c r="Q121" s="18" t="str">
        <f t="shared" ca="1" si="114"/>
        <v/>
      </c>
      <c r="R121" s="57" t="str">
        <f t="shared" ca="1" si="86"/>
        <v/>
      </c>
      <c r="S121" s="57" t="str">
        <f t="shared" ca="1" si="68"/>
        <v/>
      </c>
      <c r="T121" s="37" t="str">
        <f t="shared" ca="1" si="69"/>
        <v/>
      </c>
      <c r="U121" s="19" t="str">
        <f t="shared" ca="1" si="115"/>
        <v/>
      </c>
      <c r="V121" s="16" t="str">
        <f t="shared" ca="1" si="124"/>
        <v/>
      </c>
      <c r="W121" s="26"/>
      <c r="Y121" s="169" t="str">
        <f t="shared" ca="1" si="87"/>
        <v/>
      </c>
      <c r="Z121" s="18" t="str">
        <f t="shared" ca="1" si="116"/>
        <v/>
      </c>
      <c r="AA121" s="57" t="str">
        <f t="shared" ca="1" si="88"/>
        <v/>
      </c>
      <c r="AB121" s="57" t="str">
        <f t="shared" ca="1" si="125"/>
        <v/>
      </c>
      <c r="AC121" s="37" t="str">
        <f t="shared" ca="1" si="70"/>
        <v/>
      </c>
      <c r="AD121" s="19" t="str">
        <f t="shared" ca="1" si="117"/>
        <v/>
      </c>
      <c r="AE121" s="16" t="str">
        <f t="shared" ca="1" si="89"/>
        <v/>
      </c>
      <c r="AF121" s="26"/>
      <c r="AH121" s="169" t="str">
        <f t="shared" ca="1" si="90"/>
        <v/>
      </c>
      <c r="AI121" s="18" t="str">
        <f t="shared" ca="1" si="118"/>
        <v/>
      </c>
      <c r="AJ121" s="57" t="str">
        <f t="shared" ca="1" si="91"/>
        <v/>
      </c>
      <c r="AK121" s="57" t="str">
        <f t="shared" ca="1" si="71"/>
        <v/>
      </c>
      <c r="AL121" s="37" t="str">
        <f t="shared" ca="1" si="72"/>
        <v/>
      </c>
      <c r="AM121" s="19" t="str">
        <f t="shared" ca="1" si="92"/>
        <v/>
      </c>
      <c r="AN121" s="16" t="str">
        <f t="shared" ca="1" si="93"/>
        <v/>
      </c>
      <c r="AO121" s="26"/>
      <c r="AQ121" s="169" t="str">
        <f t="shared" ca="1" si="94"/>
        <v/>
      </c>
      <c r="AR121" s="18" t="str">
        <f t="shared" ca="1" si="119"/>
        <v/>
      </c>
      <c r="AS121" s="57" t="str">
        <f t="shared" ca="1" si="95"/>
        <v/>
      </c>
      <c r="AT121" s="57" t="str">
        <f t="shared" ca="1" si="73"/>
        <v/>
      </c>
      <c r="AU121" s="37" t="str">
        <f t="shared" ca="1" si="74"/>
        <v/>
      </c>
      <c r="AV121" s="19" t="str">
        <f t="shared" ca="1" si="96"/>
        <v/>
      </c>
      <c r="AW121" s="16" t="str">
        <f t="shared" ca="1" si="97"/>
        <v/>
      </c>
      <c r="AX121" s="26"/>
      <c r="AZ121" s="169" t="str">
        <f t="shared" ca="1" si="98"/>
        <v/>
      </c>
      <c r="BA121" s="18" t="str">
        <f t="shared" ca="1" si="120"/>
        <v/>
      </c>
      <c r="BB121" s="57" t="str">
        <f t="shared" ca="1" si="99"/>
        <v/>
      </c>
      <c r="BC121" s="57" t="str">
        <f t="shared" ca="1" si="75"/>
        <v/>
      </c>
      <c r="BD121" s="37" t="str">
        <f t="shared" ca="1" si="76"/>
        <v/>
      </c>
      <c r="BE121" s="19" t="str">
        <f t="shared" ca="1" si="100"/>
        <v/>
      </c>
      <c r="BF121" s="16" t="str">
        <f t="shared" ca="1" si="101"/>
        <v/>
      </c>
      <c r="BG121" s="26"/>
      <c r="BI121" s="169" t="str">
        <f t="shared" ca="1" si="102"/>
        <v/>
      </c>
      <c r="BJ121" s="18" t="str">
        <f t="shared" ca="1" si="121"/>
        <v/>
      </c>
      <c r="BK121" s="57" t="str">
        <f t="shared" ca="1" si="103"/>
        <v/>
      </c>
      <c r="BL121" s="57" t="str">
        <f t="shared" ca="1" si="77"/>
        <v/>
      </c>
      <c r="BM121" s="37" t="str">
        <f t="shared" ca="1" si="78"/>
        <v/>
      </c>
      <c r="BN121" s="19" t="str">
        <f t="shared" ca="1" si="104"/>
        <v/>
      </c>
      <c r="BO121" s="16" t="str">
        <f t="shared" ca="1" si="105"/>
        <v/>
      </c>
      <c r="BP121" s="26"/>
      <c r="BR121" s="169" t="str">
        <f t="shared" ca="1" si="106"/>
        <v/>
      </c>
      <c r="BS121" s="18" t="str">
        <f t="shared" ca="1" si="122"/>
        <v/>
      </c>
      <c r="BT121" s="57" t="str">
        <f t="shared" ca="1" si="107"/>
        <v/>
      </c>
      <c r="BU121" s="57" t="str">
        <f t="shared" ca="1" si="79"/>
        <v/>
      </c>
      <c r="BV121" s="37" t="str">
        <f t="shared" ca="1" si="80"/>
        <v/>
      </c>
      <c r="BW121" s="19" t="str">
        <f t="shared" ca="1" si="108"/>
        <v/>
      </c>
      <c r="BX121" s="16" t="str">
        <f t="shared" ca="1" si="109"/>
        <v/>
      </c>
      <c r="CA121" s="169" t="str">
        <f t="shared" ca="1" si="110"/>
        <v/>
      </c>
      <c r="CB121" s="18" t="str">
        <f t="shared" ca="1" si="123"/>
        <v/>
      </c>
      <c r="CC121" s="57" t="str">
        <f t="shared" ca="1" si="111"/>
        <v/>
      </c>
      <c r="CD121" s="57" t="str">
        <f t="shared" ca="1" si="81"/>
        <v/>
      </c>
      <c r="CE121" s="37" t="str">
        <f t="shared" ca="1" si="82"/>
        <v/>
      </c>
      <c r="CF121" s="19" t="str">
        <f t="shared" ca="1" si="112"/>
        <v/>
      </c>
      <c r="CG121" s="16" t="str">
        <f t="shared" ca="1" si="65"/>
        <v/>
      </c>
    </row>
    <row r="122" spans="5:85" x14ac:dyDescent="0.3">
      <c r="E122" s="38"/>
      <c r="F122" s="38"/>
      <c r="G122" s="38"/>
      <c r="H122" s="27" t="str">
        <f t="shared" ca="1" si="113"/>
        <v/>
      </c>
      <c r="I122" s="28" t="str">
        <f t="shared" ca="1" si="83"/>
        <v/>
      </c>
      <c r="J122" s="28" t="str">
        <f t="shared" ca="1" si="66"/>
        <v/>
      </c>
      <c r="K122" s="29" t="str">
        <f t="shared" ca="1" si="67"/>
        <v/>
      </c>
      <c r="L122" s="28" t="str">
        <f t="shared" ca="1" si="84"/>
        <v/>
      </c>
      <c r="M122" s="54"/>
      <c r="N122" s="54"/>
      <c r="P122" s="169" t="str">
        <f t="shared" ca="1" si="85"/>
        <v/>
      </c>
      <c r="Q122" s="18" t="str">
        <f t="shared" ca="1" si="114"/>
        <v/>
      </c>
      <c r="R122" s="57" t="str">
        <f t="shared" ca="1" si="86"/>
        <v/>
      </c>
      <c r="S122" s="57" t="str">
        <f t="shared" ca="1" si="68"/>
        <v/>
      </c>
      <c r="T122" s="37" t="str">
        <f t="shared" ca="1" si="69"/>
        <v/>
      </c>
      <c r="U122" s="19" t="str">
        <f t="shared" ca="1" si="115"/>
        <v/>
      </c>
      <c r="V122" s="16" t="str">
        <f t="shared" ca="1" si="124"/>
        <v/>
      </c>
      <c r="W122" s="26"/>
      <c r="Y122" s="169" t="str">
        <f t="shared" ca="1" si="87"/>
        <v/>
      </c>
      <c r="Z122" s="18" t="str">
        <f t="shared" ca="1" si="116"/>
        <v/>
      </c>
      <c r="AA122" s="57" t="str">
        <f t="shared" ca="1" si="88"/>
        <v/>
      </c>
      <c r="AB122" s="57" t="str">
        <f t="shared" ca="1" si="125"/>
        <v/>
      </c>
      <c r="AC122" s="37" t="str">
        <f t="shared" ca="1" si="70"/>
        <v/>
      </c>
      <c r="AD122" s="19" t="str">
        <f t="shared" ca="1" si="117"/>
        <v/>
      </c>
      <c r="AE122" s="16" t="str">
        <f t="shared" ca="1" si="89"/>
        <v/>
      </c>
      <c r="AF122" s="26"/>
      <c r="AH122" s="169" t="str">
        <f t="shared" ca="1" si="90"/>
        <v/>
      </c>
      <c r="AI122" s="18" t="str">
        <f t="shared" ca="1" si="118"/>
        <v/>
      </c>
      <c r="AJ122" s="57" t="str">
        <f t="shared" ca="1" si="91"/>
        <v/>
      </c>
      <c r="AK122" s="57" t="str">
        <f t="shared" ca="1" si="71"/>
        <v/>
      </c>
      <c r="AL122" s="37" t="str">
        <f t="shared" ca="1" si="72"/>
        <v/>
      </c>
      <c r="AM122" s="19" t="str">
        <f t="shared" ca="1" si="92"/>
        <v/>
      </c>
      <c r="AN122" s="16" t="str">
        <f t="shared" ca="1" si="93"/>
        <v/>
      </c>
      <c r="AO122" s="26"/>
      <c r="AQ122" s="169" t="str">
        <f t="shared" ca="1" si="94"/>
        <v/>
      </c>
      <c r="AR122" s="18" t="str">
        <f t="shared" ca="1" si="119"/>
        <v/>
      </c>
      <c r="AS122" s="57" t="str">
        <f t="shared" ca="1" si="95"/>
        <v/>
      </c>
      <c r="AT122" s="57" t="str">
        <f t="shared" ca="1" si="73"/>
        <v/>
      </c>
      <c r="AU122" s="37" t="str">
        <f t="shared" ca="1" si="74"/>
        <v/>
      </c>
      <c r="AV122" s="19" t="str">
        <f t="shared" ca="1" si="96"/>
        <v/>
      </c>
      <c r="AW122" s="16" t="str">
        <f t="shared" ca="1" si="97"/>
        <v/>
      </c>
      <c r="AX122" s="26"/>
      <c r="AZ122" s="169" t="str">
        <f t="shared" ca="1" si="98"/>
        <v/>
      </c>
      <c r="BA122" s="18" t="str">
        <f t="shared" ca="1" si="120"/>
        <v/>
      </c>
      <c r="BB122" s="57" t="str">
        <f t="shared" ca="1" si="99"/>
        <v/>
      </c>
      <c r="BC122" s="57" t="str">
        <f t="shared" ca="1" si="75"/>
        <v/>
      </c>
      <c r="BD122" s="37" t="str">
        <f t="shared" ca="1" si="76"/>
        <v/>
      </c>
      <c r="BE122" s="19" t="str">
        <f t="shared" ca="1" si="100"/>
        <v/>
      </c>
      <c r="BF122" s="16" t="str">
        <f t="shared" ca="1" si="101"/>
        <v/>
      </c>
      <c r="BG122" s="26"/>
      <c r="BI122" s="169" t="str">
        <f t="shared" ca="1" si="102"/>
        <v/>
      </c>
      <c r="BJ122" s="18" t="str">
        <f t="shared" ca="1" si="121"/>
        <v/>
      </c>
      <c r="BK122" s="57" t="str">
        <f t="shared" ca="1" si="103"/>
        <v/>
      </c>
      <c r="BL122" s="57" t="str">
        <f t="shared" ca="1" si="77"/>
        <v/>
      </c>
      <c r="BM122" s="37" t="str">
        <f t="shared" ca="1" si="78"/>
        <v/>
      </c>
      <c r="BN122" s="19" t="str">
        <f t="shared" ca="1" si="104"/>
        <v/>
      </c>
      <c r="BO122" s="16" t="str">
        <f t="shared" ca="1" si="105"/>
        <v/>
      </c>
      <c r="BP122" s="26"/>
      <c r="BR122" s="169" t="str">
        <f t="shared" ca="1" si="106"/>
        <v/>
      </c>
      <c r="BS122" s="18" t="str">
        <f t="shared" ca="1" si="122"/>
        <v/>
      </c>
      <c r="BT122" s="57" t="str">
        <f t="shared" ca="1" si="107"/>
        <v/>
      </c>
      <c r="BU122" s="57" t="str">
        <f t="shared" ca="1" si="79"/>
        <v/>
      </c>
      <c r="BV122" s="37" t="str">
        <f t="shared" ca="1" si="80"/>
        <v/>
      </c>
      <c r="BW122" s="19" t="str">
        <f t="shared" ca="1" si="108"/>
        <v/>
      </c>
      <c r="BX122" s="16" t="str">
        <f t="shared" ca="1" si="109"/>
        <v/>
      </c>
      <c r="CA122" s="169" t="str">
        <f t="shared" ca="1" si="110"/>
        <v/>
      </c>
      <c r="CB122" s="18" t="str">
        <f t="shared" ca="1" si="123"/>
        <v/>
      </c>
      <c r="CC122" s="57" t="str">
        <f t="shared" ca="1" si="111"/>
        <v/>
      </c>
      <c r="CD122" s="57" t="str">
        <f t="shared" ca="1" si="81"/>
        <v/>
      </c>
      <c r="CE122" s="37" t="str">
        <f t="shared" ca="1" si="82"/>
        <v/>
      </c>
      <c r="CF122" s="19" t="str">
        <f t="shared" ca="1" si="112"/>
        <v/>
      </c>
      <c r="CG122" s="16" t="str">
        <f t="shared" ca="1" si="65"/>
        <v/>
      </c>
    </row>
    <row r="123" spans="5:85" x14ac:dyDescent="0.3">
      <c r="E123" s="38"/>
      <c r="F123" s="38"/>
      <c r="G123" s="38"/>
      <c r="H123" s="27" t="str">
        <f t="shared" ca="1" si="113"/>
        <v/>
      </c>
      <c r="I123" s="28" t="str">
        <f t="shared" ca="1" si="83"/>
        <v/>
      </c>
      <c r="J123" s="28" t="str">
        <f t="shared" ca="1" si="66"/>
        <v/>
      </c>
      <c r="K123" s="29" t="str">
        <f t="shared" ca="1" si="67"/>
        <v/>
      </c>
      <c r="L123" s="28" t="str">
        <f t="shared" ca="1" si="84"/>
        <v/>
      </c>
      <c r="M123" s="54"/>
      <c r="N123" s="54"/>
      <c r="P123" s="169" t="str">
        <f t="shared" ca="1" si="85"/>
        <v/>
      </c>
      <c r="Q123" s="18" t="str">
        <f t="shared" ca="1" si="114"/>
        <v/>
      </c>
      <c r="R123" s="57" t="str">
        <f t="shared" ca="1" si="86"/>
        <v/>
      </c>
      <c r="S123" s="57" t="str">
        <f t="shared" ca="1" si="68"/>
        <v/>
      </c>
      <c r="T123" s="37" t="str">
        <f t="shared" ca="1" si="69"/>
        <v/>
      </c>
      <c r="U123" s="19" t="str">
        <f t="shared" ca="1" si="115"/>
        <v/>
      </c>
      <c r="V123" s="16" t="str">
        <f t="shared" ca="1" si="124"/>
        <v/>
      </c>
      <c r="W123" s="26"/>
      <c r="Y123" s="169" t="str">
        <f t="shared" ca="1" si="87"/>
        <v/>
      </c>
      <c r="Z123" s="18" t="str">
        <f t="shared" ca="1" si="116"/>
        <v/>
      </c>
      <c r="AA123" s="57" t="str">
        <f t="shared" ca="1" si="88"/>
        <v/>
      </c>
      <c r="AB123" s="57" t="str">
        <f t="shared" ca="1" si="125"/>
        <v/>
      </c>
      <c r="AC123" s="37" t="str">
        <f t="shared" ca="1" si="70"/>
        <v/>
      </c>
      <c r="AD123" s="19" t="str">
        <f t="shared" ca="1" si="117"/>
        <v/>
      </c>
      <c r="AE123" s="16" t="str">
        <f t="shared" ca="1" si="89"/>
        <v/>
      </c>
      <c r="AF123" s="26"/>
      <c r="AH123" s="169" t="str">
        <f t="shared" ca="1" si="90"/>
        <v/>
      </c>
      <c r="AI123" s="18" t="str">
        <f t="shared" ca="1" si="118"/>
        <v/>
      </c>
      <c r="AJ123" s="57" t="str">
        <f t="shared" ca="1" si="91"/>
        <v/>
      </c>
      <c r="AK123" s="57" t="str">
        <f t="shared" ca="1" si="71"/>
        <v/>
      </c>
      <c r="AL123" s="37" t="str">
        <f t="shared" ca="1" si="72"/>
        <v/>
      </c>
      <c r="AM123" s="19" t="str">
        <f t="shared" ca="1" si="92"/>
        <v/>
      </c>
      <c r="AN123" s="16" t="str">
        <f t="shared" ca="1" si="93"/>
        <v/>
      </c>
      <c r="AO123" s="26"/>
      <c r="AQ123" s="169" t="str">
        <f t="shared" ca="1" si="94"/>
        <v/>
      </c>
      <c r="AR123" s="18" t="str">
        <f t="shared" ca="1" si="119"/>
        <v/>
      </c>
      <c r="AS123" s="57" t="str">
        <f t="shared" ca="1" si="95"/>
        <v/>
      </c>
      <c r="AT123" s="57" t="str">
        <f t="shared" ca="1" si="73"/>
        <v/>
      </c>
      <c r="AU123" s="37" t="str">
        <f t="shared" ca="1" si="74"/>
        <v/>
      </c>
      <c r="AV123" s="19" t="str">
        <f t="shared" ca="1" si="96"/>
        <v/>
      </c>
      <c r="AW123" s="16" t="str">
        <f t="shared" ca="1" si="97"/>
        <v/>
      </c>
      <c r="AX123" s="26"/>
      <c r="AZ123" s="169" t="str">
        <f t="shared" ca="1" si="98"/>
        <v/>
      </c>
      <c r="BA123" s="18" t="str">
        <f t="shared" ca="1" si="120"/>
        <v/>
      </c>
      <c r="BB123" s="57" t="str">
        <f t="shared" ca="1" si="99"/>
        <v/>
      </c>
      <c r="BC123" s="57" t="str">
        <f t="shared" ca="1" si="75"/>
        <v/>
      </c>
      <c r="BD123" s="37" t="str">
        <f t="shared" ca="1" si="76"/>
        <v/>
      </c>
      <c r="BE123" s="19" t="str">
        <f t="shared" ca="1" si="100"/>
        <v/>
      </c>
      <c r="BF123" s="16" t="str">
        <f t="shared" ca="1" si="101"/>
        <v/>
      </c>
      <c r="BG123" s="26"/>
      <c r="BI123" s="169" t="str">
        <f t="shared" ca="1" si="102"/>
        <v/>
      </c>
      <c r="BJ123" s="18" t="str">
        <f t="shared" ca="1" si="121"/>
        <v/>
      </c>
      <c r="BK123" s="57" t="str">
        <f t="shared" ca="1" si="103"/>
        <v/>
      </c>
      <c r="BL123" s="57" t="str">
        <f t="shared" ca="1" si="77"/>
        <v/>
      </c>
      <c r="BM123" s="37" t="str">
        <f t="shared" ca="1" si="78"/>
        <v/>
      </c>
      <c r="BN123" s="19" t="str">
        <f t="shared" ca="1" si="104"/>
        <v/>
      </c>
      <c r="BO123" s="16" t="str">
        <f t="shared" ca="1" si="105"/>
        <v/>
      </c>
      <c r="BP123" s="26"/>
      <c r="BR123" s="169" t="str">
        <f t="shared" ca="1" si="106"/>
        <v/>
      </c>
      <c r="BS123" s="18" t="str">
        <f t="shared" ca="1" si="122"/>
        <v/>
      </c>
      <c r="BT123" s="57" t="str">
        <f t="shared" ca="1" si="107"/>
        <v/>
      </c>
      <c r="BU123" s="57" t="str">
        <f t="shared" ca="1" si="79"/>
        <v/>
      </c>
      <c r="BV123" s="37" t="str">
        <f t="shared" ca="1" si="80"/>
        <v/>
      </c>
      <c r="BW123" s="19" t="str">
        <f t="shared" ca="1" si="108"/>
        <v/>
      </c>
      <c r="BX123" s="16" t="str">
        <f t="shared" ca="1" si="109"/>
        <v/>
      </c>
      <c r="CA123" s="169" t="str">
        <f t="shared" ca="1" si="110"/>
        <v/>
      </c>
      <c r="CB123" s="18" t="str">
        <f t="shared" ca="1" si="123"/>
        <v/>
      </c>
      <c r="CC123" s="57" t="str">
        <f t="shared" ca="1" si="111"/>
        <v/>
      </c>
      <c r="CD123" s="57" t="str">
        <f t="shared" ca="1" si="81"/>
        <v/>
      </c>
      <c r="CE123" s="37" t="str">
        <f t="shared" ca="1" si="82"/>
        <v/>
      </c>
      <c r="CF123" s="19" t="str">
        <f t="shared" ca="1" si="112"/>
        <v/>
      </c>
      <c r="CG123" s="16" t="str">
        <f t="shared" ca="1" si="65"/>
        <v/>
      </c>
    </row>
    <row r="124" spans="5:85" x14ac:dyDescent="0.3">
      <c r="E124" s="38"/>
      <c r="F124" s="38"/>
      <c r="G124" s="38"/>
      <c r="H124" s="27" t="str">
        <f t="shared" ca="1" si="113"/>
        <v/>
      </c>
      <c r="I124" s="28" t="str">
        <f t="shared" ca="1" si="83"/>
        <v/>
      </c>
      <c r="J124" s="28" t="str">
        <f t="shared" ca="1" si="66"/>
        <v/>
      </c>
      <c r="K124" s="29" t="str">
        <f t="shared" ca="1" si="67"/>
        <v/>
      </c>
      <c r="L124" s="28" t="str">
        <f t="shared" ca="1" si="84"/>
        <v/>
      </c>
      <c r="M124" s="54"/>
      <c r="N124" s="54"/>
      <c r="P124" s="169" t="str">
        <f t="shared" ca="1" si="85"/>
        <v/>
      </c>
      <c r="Q124" s="18" t="str">
        <f t="shared" ca="1" si="114"/>
        <v/>
      </c>
      <c r="R124" s="57" t="str">
        <f t="shared" ca="1" si="86"/>
        <v/>
      </c>
      <c r="S124" s="57" t="str">
        <f t="shared" ca="1" si="68"/>
        <v/>
      </c>
      <c r="T124" s="37" t="str">
        <f t="shared" ca="1" si="69"/>
        <v/>
      </c>
      <c r="U124" s="19" t="str">
        <f t="shared" ca="1" si="115"/>
        <v/>
      </c>
      <c r="V124" s="16" t="str">
        <f t="shared" ca="1" si="124"/>
        <v/>
      </c>
      <c r="W124" s="26"/>
      <c r="Y124" s="169" t="str">
        <f t="shared" ca="1" si="87"/>
        <v/>
      </c>
      <c r="Z124" s="18" t="str">
        <f t="shared" ca="1" si="116"/>
        <v/>
      </c>
      <c r="AA124" s="57" t="str">
        <f t="shared" ca="1" si="88"/>
        <v/>
      </c>
      <c r="AB124" s="57" t="str">
        <f t="shared" ca="1" si="125"/>
        <v/>
      </c>
      <c r="AC124" s="37" t="str">
        <f t="shared" ca="1" si="70"/>
        <v/>
      </c>
      <c r="AD124" s="19" t="str">
        <f t="shared" ca="1" si="117"/>
        <v/>
      </c>
      <c r="AE124" s="16" t="str">
        <f t="shared" ca="1" si="89"/>
        <v/>
      </c>
      <c r="AF124" s="26"/>
      <c r="AH124" s="169" t="str">
        <f t="shared" ca="1" si="90"/>
        <v/>
      </c>
      <c r="AI124" s="18" t="str">
        <f t="shared" ca="1" si="118"/>
        <v/>
      </c>
      <c r="AJ124" s="57" t="str">
        <f t="shared" ca="1" si="91"/>
        <v/>
      </c>
      <c r="AK124" s="57" t="str">
        <f t="shared" ca="1" si="71"/>
        <v/>
      </c>
      <c r="AL124" s="37" t="str">
        <f t="shared" ca="1" si="72"/>
        <v/>
      </c>
      <c r="AM124" s="19" t="str">
        <f t="shared" ca="1" si="92"/>
        <v/>
      </c>
      <c r="AN124" s="16" t="str">
        <f t="shared" ca="1" si="93"/>
        <v/>
      </c>
      <c r="AO124" s="26"/>
      <c r="AQ124" s="169" t="str">
        <f t="shared" ca="1" si="94"/>
        <v/>
      </c>
      <c r="AR124" s="18" t="str">
        <f t="shared" ca="1" si="119"/>
        <v/>
      </c>
      <c r="AS124" s="57" t="str">
        <f t="shared" ca="1" si="95"/>
        <v/>
      </c>
      <c r="AT124" s="57" t="str">
        <f t="shared" ca="1" si="73"/>
        <v/>
      </c>
      <c r="AU124" s="37" t="str">
        <f t="shared" ca="1" si="74"/>
        <v/>
      </c>
      <c r="AV124" s="19" t="str">
        <f t="shared" ca="1" si="96"/>
        <v/>
      </c>
      <c r="AW124" s="16" t="str">
        <f t="shared" ca="1" si="97"/>
        <v/>
      </c>
      <c r="AX124" s="26"/>
      <c r="AZ124" s="169" t="str">
        <f t="shared" ca="1" si="98"/>
        <v/>
      </c>
      <c r="BA124" s="18" t="str">
        <f t="shared" ca="1" si="120"/>
        <v/>
      </c>
      <c r="BB124" s="57" t="str">
        <f t="shared" ca="1" si="99"/>
        <v/>
      </c>
      <c r="BC124" s="57" t="str">
        <f t="shared" ca="1" si="75"/>
        <v/>
      </c>
      <c r="BD124" s="37" t="str">
        <f t="shared" ca="1" si="76"/>
        <v/>
      </c>
      <c r="BE124" s="19" t="str">
        <f t="shared" ca="1" si="100"/>
        <v/>
      </c>
      <c r="BF124" s="16" t="str">
        <f t="shared" ca="1" si="101"/>
        <v/>
      </c>
      <c r="BG124" s="26"/>
      <c r="BI124" s="169" t="str">
        <f t="shared" ca="1" si="102"/>
        <v/>
      </c>
      <c r="BJ124" s="18" t="str">
        <f t="shared" ca="1" si="121"/>
        <v/>
      </c>
      <c r="BK124" s="57" t="str">
        <f t="shared" ca="1" si="103"/>
        <v/>
      </c>
      <c r="BL124" s="57" t="str">
        <f t="shared" ca="1" si="77"/>
        <v/>
      </c>
      <c r="BM124" s="37" t="str">
        <f t="shared" ca="1" si="78"/>
        <v/>
      </c>
      <c r="BN124" s="19" t="str">
        <f t="shared" ca="1" si="104"/>
        <v/>
      </c>
      <c r="BO124" s="16" t="str">
        <f t="shared" ca="1" si="105"/>
        <v/>
      </c>
      <c r="BP124" s="26"/>
      <c r="BR124" s="169" t="str">
        <f t="shared" ca="1" si="106"/>
        <v/>
      </c>
      <c r="BS124" s="18" t="str">
        <f t="shared" ca="1" si="122"/>
        <v/>
      </c>
      <c r="BT124" s="57" t="str">
        <f t="shared" ca="1" si="107"/>
        <v/>
      </c>
      <c r="BU124" s="57" t="str">
        <f t="shared" ca="1" si="79"/>
        <v/>
      </c>
      <c r="BV124" s="37" t="str">
        <f t="shared" ca="1" si="80"/>
        <v/>
      </c>
      <c r="BW124" s="19" t="str">
        <f t="shared" ca="1" si="108"/>
        <v/>
      </c>
      <c r="BX124" s="16" t="str">
        <f t="shared" ca="1" si="109"/>
        <v/>
      </c>
      <c r="CA124" s="169" t="str">
        <f t="shared" ca="1" si="110"/>
        <v/>
      </c>
      <c r="CB124" s="18" t="str">
        <f t="shared" ca="1" si="123"/>
        <v/>
      </c>
      <c r="CC124" s="57" t="str">
        <f t="shared" ca="1" si="111"/>
        <v/>
      </c>
      <c r="CD124" s="57" t="str">
        <f t="shared" ca="1" si="81"/>
        <v/>
      </c>
      <c r="CE124" s="37" t="str">
        <f t="shared" ca="1" si="82"/>
        <v/>
      </c>
      <c r="CF124" s="19" t="str">
        <f t="shared" ca="1" si="112"/>
        <v/>
      </c>
      <c r="CG124" s="16" t="str">
        <f t="shared" ca="1" si="65"/>
        <v/>
      </c>
    </row>
    <row r="125" spans="5:85" x14ac:dyDescent="0.3">
      <c r="E125" s="38"/>
      <c r="F125" s="38"/>
      <c r="G125" s="38"/>
      <c r="H125" s="27" t="str">
        <f t="shared" ca="1" si="113"/>
        <v/>
      </c>
      <c r="I125" s="28" t="str">
        <f t="shared" ca="1" si="83"/>
        <v/>
      </c>
      <c r="J125" s="28" t="str">
        <f t="shared" ca="1" si="66"/>
        <v/>
      </c>
      <c r="K125" s="29" t="str">
        <f t="shared" ca="1" si="67"/>
        <v/>
      </c>
      <c r="L125" s="28" t="str">
        <f t="shared" ca="1" si="84"/>
        <v/>
      </c>
      <c r="M125" s="54"/>
      <c r="N125" s="54"/>
      <c r="P125" s="169" t="str">
        <f t="shared" ca="1" si="85"/>
        <v/>
      </c>
      <c r="Q125" s="18" t="str">
        <f t="shared" ca="1" si="114"/>
        <v/>
      </c>
      <c r="R125" s="57" t="str">
        <f t="shared" ca="1" si="86"/>
        <v/>
      </c>
      <c r="S125" s="57" t="str">
        <f t="shared" ca="1" si="68"/>
        <v/>
      </c>
      <c r="T125" s="37" t="str">
        <f t="shared" ca="1" si="69"/>
        <v/>
      </c>
      <c r="U125" s="19" t="str">
        <f t="shared" ca="1" si="115"/>
        <v/>
      </c>
      <c r="V125" s="16" t="str">
        <f t="shared" ca="1" si="124"/>
        <v/>
      </c>
      <c r="W125" s="26"/>
      <c r="Y125" s="169" t="str">
        <f t="shared" ca="1" si="87"/>
        <v/>
      </c>
      <c r="Z125" s="18" t="str">
        <f t="shared" ca="1" si="116"/>
        <v/>
      </c>
      <c r="AA125" s="57" t="str">
        <f t="shared" ca="1" si="88"/>
        <v/>
      </c>
      <c r="AB125" s="57" t="str">
        <f t="shared" ca="1" si="125"/>
        <v/>
      </c>
      <c r="AC125" s="37" t="str">
        <f t="shared" ca="1" si="70"/>
        <v/>
      </c>
      <c r="AD125" s="19" t="str">
        <f t="shared" ca="1" si="117"/>
        <v/>
      </c>
      <c r="AE125" s="16" t="str">
        <f t="shared" ca="1" si="89"/>
        <v/>
      </c>
      <c r="AF125" s="26"/>
      <c r="AH125" s="169" t="str">
        <f t="shared" ca="1" si="90"/>
        <v/>
      </c>
      <c r="AI125" s="18" t="str">
        <f t="shared" ca="1" si="118"/>
        <v/>
      </c>
      <c r="AJ125" s="57" t="str">
        <f t="shared" ca="1" si="91"/>
        <v/>
      </c>
      <c r="AK125" s="57" t="str">
        <f t="shared" ca="1" si="71"/>
        <v/>
      </c>
      <c r="AL125" s="37" t="str">
        <f t="shared" ca="1" si="72"/>
        <v/>
      </c>
      <c r="AM125" s="19" t="str">
        <f t="shared" ca="1" si="92"/>
        <v/>
      </c>
      <c r="AN125" s="16" t="str">
        <f t="shared" ca="1" si="93"/>
        <v/>
      </c>
      <c r="AO125" s="26"/>
      <c r="AQ125" s="169" t="str">
        <f t="shared" ca="1" si="94"/>
        <v/>
      </c>
      <c r="AR125" s="18" t="str">
        <f t="shared" ca="1" si="119"/>
        <v/>
      </c>
      <c r="AS125" s="57" t="str">
        <f t="shared" ca="1" si="95"/>
        <v/>
      </c>
      <c r="AT125" s="57" t="str">
        <f t="shared" ca="1" si="73"/>
        <v/>
      </c>
      <c r="AU125" s="37" t="str">
        <f t="shared" ca="1" si="74"/>
        <v/>
      </c>
      <c r="AV125" s="19" t="str">
        <f t="shared" ca="1" si="96"/>
        <v/>
      </c>
      <c r="AW125" s="16" t="str">
        <f t="shared" ca="1" si="97"/>
        <v/>
      </c>
      <c r="AX125" s="26"/>
      <c r="AZ125" s="169" t="str">
        <f t="shared" ca="1" si="98"/>
        <v/>
      </c>
      <c r="BA125" s="18" t="str">
        <f t="shared" ca="1" si="120"/>
        <v/>
      </c>
      <c r="BB125" s="57" t="str">
        <f t="shared" ca="1" si="99"/>
        <v/>
      </c>
      <c r="BC125" s="57" t="str">
        <f t="shared" ca="1" si="75"/>
        <v/>
      </c>
      <c r="BD125" s="37" t="str">
        <f t="shared" ca="1" si="76"/>
        <v/>
      </c>
      <c r="BE125" s="19" t="str">
        <f t="shared" ca="1" si="100"/>
        <v/>
      </c>
      <c r="BF125" s="16" t="str">
        <f t="shared" ca="1" si="101"/>
        <v/>
      </c>
      <c r="BG125" s="26"/>
      <c r="BI125" s="169" t="str">
        <f t="shared" ca="1" si="102"/>
        <v/>
      </c>
      <c r="BJ125" s="18" t="str">
        <f t="shared" ca="1" si="121"/>
        <v/>
      </c>
      <c r="BK125" s="57" t="str">
        <f t="shared" ca="1" si="103"/>
        <v/>
      </c>
      <c r="BL125" s="57" t="str">
        <f t="shared" ca="1" si="77"/>
        <v/>
      </c>
      <c r="BM125" s="37" t="str">
        <f t="shared" ca="1" si="78"/>
        <v/>
      </c>
      <c r="BN125" s="19" t="str">
        <f t="shared" ca="1" si="104"/>
        <v/>
      </c>
      <c r="BO125" s="16" t="str">
        <f t="shared" ca="1" si="105"/>
        <v/>
      </c>
      <c r="BP125" s="26"/>
      <c r="BR125" s="169" t="str">
        <f t="shared" ca="1" si="106"/>
        <v/>
      </c>
      <c r="BS125" s="18" t="str">
        <f t="shared" ca="1" si="122"/>
        <v/>
      </c>
      <c r="BT125" s="57" t="str">
        <f t="shared" ca="1" si="107"/>
        <v/>
      </c>
      <c r="BU125" s="57" t="str">
        <f t="shared" ca="1" si="79"/>
        <v/>
      </c>
      <c r="BV125" s="37" t="str">
        <f t="shared" ca="1" si="80"/>
        <v/>
      </c>
      <c r="BW125" s="19" t="str">
        <f t="shared" ca="1" si="108"/>
        <v/>
      </c>
      <c r="BX125" s="16" t="str">
        <f t="shared" ca="1" si="109"/>
        <v/>
      </c>
      <c r="CA125" s="169" t="str">
        <f t="shared" ca="1" si="110"/>
        <v/>
      </c>
      <c r="CB125" s="18" t="str">
        <f t="shared" ca="1" si="123"/>
        <v/>
      </c>
      <c r="CC125" s="57" t="str">
        <f t="shared" ca="1" si="111"/>
        <v/>
      </c>
      <c r="CD125" s="57" t="str">
        <f t="shared" ca="1" si="81"/>
        <v/>
      </c>
      <c r="CE125" s="37" t="str">
        <f t="shared" ca="1" si="82"/>
        <v/>
      </c>
      <c r="CF125" s="19" t="str">
        <f t="shared" ca="1" si="112"/>
        <v/>
      </c>
      <c r="CG125" s="16" t="str">
        <f t="shared" ca="1" si="65"/>
        <v/>
      </c>
    </row>
    <row r="126" spans="5:85" x14ac:dyDescent="0.3">
      <c r="E126" s="38"/>
      <c r="F126" s="38"/>
      <c r="G126" s="38"/>
      <c r="H126" s="27" t="str">
        <f t="shared" ca="1" si="113"/>
        <v/>
      </c>
      <c r="I126" s="28" t="str">
        <f t="shared" ca="1" si="83"/>
        <v/>
      </c>
      <c r="J126" s="28" t="str">
        <f t="shared" ca="1" si="66"/>
        <v/>
      </c>
      <c r="K126" s="29" t="str">
        <f t="shared" ca="1" si="67"/>
        <v/>
      </c>
      <c r="L126" s="28" t="str">
        <f t="shared" ca="1" si="84"/>
        <v/>
      </c>
      <c r="M126" s="54"/>
      <c r="N126" s="54"/>
      <c r="P126" s="169" t="str">
        <f t="shared" ca="1" si="85"/>
        <v/>
      </c>
      <c r="Q126" s="18" t="str">
        <f t="shared" ca="1" si="114"/>
        <v/>
      </c>
      <c r="R126" s="57" t="str">
        <f t="shared" ca="1" si="86"/>
        <v/>
      </c>
      <c r="S126" s="57" t="str">
        <f t="shared" ca="1" si="68"/>
        <v/>
      </c>
      <c r="T126" s="37" t="str">
        <f t="shared" ca="1" si="69"/>
        <v/>
      </c>
      <c r="U126" s="19" t="str">
        <f t="shared" ca="1" si="115"/>
        <v/>
      </c>
      <c r="V126" s="16" t="str">
        <f t="shared" ca="1" si="124"/>
        <v/>
      </c>
      <c r="W126" s="26"/>
      <c r="Y126" s="169" t="str">
        <f t="shared" ca="1" si="87"/>
        <v/>
      </c>
      <c r="Z126" s="18" t="str">
        <f t="shared" ca="1" si="116"/>
        <v/>
      </c>
      <c r="AA126" s="57" t="str">
        <f t="shared" ca="1" si="88"/>
        <v/>
      </c>
      <c r="AB126" s="57" t="str">
        <f t="shared" ca="1" si="125"/>
        <v/>
      </c>
      <c r="AC126" s="37" t="str">
        <f t="shared" ca="1" si="70"/>
        <v/>
      </c>
      <c r="AD126" s="19" t="str">
        <f t="shared" ca="1" si="117"/>
        <v/>
      </c>
      <c r="AE126" s="16" t="str">
        <f t="shared" ca="1" si="89"/>
        <v/>
      </c>
      <c r="AF126" s="26"/>
      <c r="AH126" s="169" t="str">
        <f t="shared" ca="1" si="90"/>
        <v/>
      </c>
      <c r="AI126" s="18" t="str">
        <f t="shared" ca="1" si="118"/>
        <v/>
      </c>
      <c r="AJ126" s="57" t="str">
        <f t="shared" ca="1" si="91"/>
        <v/>
      </c>
      <c r="AK126" s="57" t="str">
        <f t="shared" ca="1" si="71"/>
        <v/>
      </c>
      <c r="AL126" s="37" t="str">
        <f t="shared" ca="1" si="72"/>
        <v/>
      </c>
      <c r="AM126" s="19" t="str">
        <f t="shared" ca="1" si="92"/>
        <v/>
      </c>
      <c r="AN126" s="16" t="str">
        <f t="shared" ca="1" si="93"/>
        <v/>
      </c>
      <c r="AO126" s="26"/>
      <c r="AQ126" s="169" t="str">
        <f t="shared" ca="1" si="94"/>
        <v/>
      </c>
      <c r="AR126" s="18" t="str">
        <f t="shared" ca="1" si="119"/>
        <v/>
      </c>
      <c r="AS126" s="57" t="str">
        <f t="shared" ca="1" si="95"/>
        <v/>
      </c>
      <c r="AT126" s="57" t="str">
        <f t="shared" ca="1" si="73"/>
        <v/>
      </c>
      <c r="AU126" s="37" t="str">
        <f t="shared" ca="1" si="74"/>
        <v/>
      </c>
      <c r="AV126" s="19" t="str">
        <f t="shared" ca="1" si="96"/>
        <v/>
      </c>
      <c r="AW126" s="16" t="str">
        <f t="shared" ca="1" si="97"/>
        <v/>
      </c>
      <c r="AX126" s="26"/>
      <c r="AZ126" s="169" t="str">
        <f t="shared" ca="1" si="98"/>
        <v/>
      </c>
      <c r="BA126" s="18" t="str">
        <f t="shared" ca="1" si="120"/>
        <v/>
      </c>
      <c r="BB126" s="57" t="str">
        <f t="shared" ca="1" si="99"/>
        <v/>
      </c>
      <c r="BC126" s="57" t="str">
        <f t="shared" ca="1" si="75"/>
        <v/>
      </c>
      <c r="BD126" s="37" t="str">
        <f t="shared" ca="1" si="76"/>
        <v/>
      </c>
      <c r="BE126" s="19" t="str">
        <f t="shared" ca="1" si="100"/>
        <v/>
      </c>
      <c r="BF126" s="16" t="str">
        <f t="shared" ca="1" si="101"/>
        <v/>
      </c>
      <c r="BG126" s="26"/>
      <c r="BI126" s="169" t="str">
        <f t="shared" ca="1" si="102"/>
        <v/>
      </c>
      <c r="BJ126" s="18" t="str">
        <f t="shared" ca="1" si="121"/>
        <v/>
      </c>
      <c r="BK126" s="57" t="str">
        <f t="shared" ca="1" si="103"/>
        <v/>
      </c>
      <c r="BL126" s="57" t="str">
        <f t="shared" ca="1" si="77"/>
        <v/>
      </c>
      <c r="BM126" s="37" t="str">
        <f t="shared" ca="1" si="78"/>
        <v/>
      </c>
      <c r="BN126" s="19" t="str">
        <f t="shared" ca="1" si="104"/>
        <v/>
      </c>
      <c r="BO126" s="16" t="str">
        <f t="shared" ca="1" si="105"/>
        <v/>
      </c>
      <c r="BP126" s="26"/>
      <c r="BR126" s="169" t="str">
        <f t="shared" ca="1" si="106"/>
        <v/>
      </c>
      <c r="BS126" s="18" t="str">
        <f t="shared" ca="1" si="122"/>
        <v/>
      </c>
      <c r="BT126" s="57" t="str">
        <f t="shared" ca="1" si="107"/>
        <v/>
      </c>
      <c r="BU126" s="57" t="str">
        <f t="shared" ca="1" si="79"/>
        <v/>
      </c>
      <c r="BV126" s="37" t="str">
        <f t="shared" ca="1" si="80"/>
        <v/>
      </c>
      <c r="BW126" s="19" t="str">
        <f t="shared" ca="1" si="108"/>
        <v/>
      </c>
      <c r="BX126" s="16" t="str">
        <f t="shared" ca="1" si="109"/>
        <v/>
      </c>
      <c r="CA126" s="169" t="str">
        <f t="shared" ca="1" si="110"/>
        <v/>
      </c>
      <c r="CB126" s="18" t="str">
        <f t="shared" ca="1" si="123"/>
        <v/>
      </c>
      <c r="CC126" s="57" t="str">
        <f t="shared" ca="1" si="111"/>
        <v/>
      </c>
      <c r="CD126" s="57" t="str">
        <f t="shared" ca="1" si="81"/>
        <v/>
      </c>
      <c r="CE126" s="37" t="str">
        <f t="shared" ca="1" si="82"/>
        <v/>
      </c>
      <c r="CF126" s="19" t="str">
        <f t="shared" ca="1" si="112"/>
        <v/>
      </c>
      <c r="CG126" s="16" t="str">
        <f t="shared" ca="1" si="65"/>
        <v/>
      </c>
    </row>
    <row r="127" spans="5:85" x14ac:dyDescent="0.3">
      <c r="E127" s="38"/>
      <c r="F127" s="38"/>
      <c r="G127" s="38"/>
      <c r="H127" s="27" t="str">
        <f t="shared" ca="1" si="113"/>
        <v/>
      </c>
      <c r="I127" s="28" t="str">
        <f t="shared" ca="1" si="83"/>
        <v/>
      </c>
      <c r="J127" s="28" t="str">
        <f t="shared" ca="1" si="66"/>
        <v/>
      </c>
      <c r="K127" s="29" t="str">
        <f t="shared" ca="1" si="67"/>
        <v/>
      </c>
      <c r="L127" s="28" t="str">
        <f t="shared" ca="1" si="84"/>
        <v/>
      </c>
      <c r="M127" s="54"/>
      <c r="N127" s="54"/>
      <c r="P127" s="169" t="str">
        <f t="shared" ca="1" si="85"/>
        <v/>
      </c>
      <c r="Q127" s="18" t="str">
        <f t="shared" ca="1" si="114"/>
        <v/>
      </c>
      <c r="R127" s="57" t="str">
        <f t="shared" ca="1" si="86"/>
        <v/>
      </c>
      <c r="S127" s="57" t="str">
        <f t="shared" ca="1" si="68"/>
        <v/>
      </c>
      <c r="T127" s="37" t="str">
        <f t="shared" ca="1" si="69"/>
        <v/>
      </c>
      <c r="U127" s="19" t="str">
        <f t="shared" ca="1" si="115"/>
        <v/>
      </c>
      <c r="V127" s="16" t="str">
        <f t="shared" ca="1" si="124"/>
        <v/>
      </c>
      <c r="W127" s="26"/>
      <c r="Y127" s="169" t="str">
        <f t="shared" ca="1" si="87"/>
        <v/>
      </c>
      <c r="Z127" s="18" t="str">
        <f t="shared" ca="1" si="116"/>
        <v/>
      </c>
      <c r="AA127" s="57" t="str">
        <f t="shared" ca="1" si="88"/>
        <v/>
      </c>
      <c r="AB127" s="57" t="str">
        <f t="shared" ca="1" si="125"/>
        <v/>
      </c>
      <c r="AC127" s="37" t="str">
        <f t="shared" ca="1" si="70"/>
        <v/>
      </c>
      <c r="AD127" s="19" t="str">
        <f t="shared" ca="1" si="117"/>
        <v/>
      </c>
      <c r="AE127" s="16" t="str">
        <f t="shared" ca="1" si="89"/>
        <v/>
      </c>
      <c r="AF127" s="26"/>
      <c r="AH127" s="169" t="str">
        <f t="shared" ca="1" si="90"/>
        <v/>
      </c>
      <c r="AI127" s="18" t="str">
        <f t="shared" ca="1" si="118"/>
        <v/>
      </c>
      <c r="AJ127" s="57" t="str">
        <f t="shared" ca="1" si="91"/>
        <v/>
      </c>
      <c r="AK127" s="57" t="str">
        <f t="shared" ca="1" si="71"/>
        <v/>
      </c>
      <c r="AL127" s="37" t="str">
        <f t="shared" ca="1" si="72"/>
        <v/>
      </c>
      <c r="AM127" s="19" t="str">
        <f t="shared" ca="1" si="92"/>
        <v/>
      </c>
      <c r="AN127" s="16" t="str">
        <f t="shared" ca="1" si="93"/>
        <v/>
      </c>
      <c r="AO127" s="26"/>
      <c r="AQ127" s="169" t="str">
        <f t="shared" ca="1" si="94"/>
        <v/>
      </c>
      <c r="AR127" s="18" t="str">
        <f t="shared" ca="1" si="119"/>
        <v/>
      </c>
      <c r="AS127" s="57" t="str">
        <f t="shared" ca="1" si="95"/>
        <v/>
      </c>
      <c r="AT127" s="57" t="str">
        <f t="shared" ca="1" si="73"/>
        <v/>
      </c>
      <c r="AU127" s="37" t="str">
        <f t="shared" ca="1" si="74"/>
        <v/>
      </c>
      <c r="AV127" s="19" t="str">
        <f t="shared" ca="1" si="96"/>
        <v/>
      </c>
      <c r="AW127" s="16" t="str">
        <f t="shared" ca="1" si="97"/>
        <v/>
      </c>
      <c r="AX127" s="26"/>
      <c r="AZ127" s="169" t="str">
        <f t="shared" ca="1" si="98"/>
        <v/>
      </c>
      <c r="BA127" s="18" t="str">
        <f t="shared" ca="1" si="120"/>
        <v/>
      </c>
      <c r="BB127" s="57" t="str">
        <f t="shared" ca="1" si="99"/>
        <v/>
      </c>
      <c r="BC127" s="57" t="str">
        <f t="shared" ca="1" si="75"/>
        <v/>
      </c>
      <c r="BD127" s="37" t="str">
        <f t="shared" ca="1" si="76"/>
        <v/>
      </c>
      <c r="BE127" s="19" t="str">
        <f t="shared" ca="1" si="100"/>
        <v/>
      </c>
      <c r="BF127" s="16" t="str">
        <f t="shared" ca="1" si="101"/>
        <v/>
      </c>
      <c r="BG127" s="26"/>
      <c r="BI127" s="169" t="str">
        <f t="shared" ca="1" si="102"/>
        <v/>
      </c>
      <c r="BJ127" s="18" t="str">
        <f t="shared" ca="1" si="121"/>
        <v/>
      </c>
      <c r="BK127" s="57" t="str">
        <f t="shared" ca="1" si="103"/>
        <v/>
      </c>
      <c r="BL127" s="57" t="str">
        <f t="shared" ca="1" si="77"/>
        <v/>
      </c>
      <c r="BM127" s="37" t="str">
        <f t="shared" ca="1" si="78"/>
        <v/>
      </c>
      <c r="BN127" s="19" t="str">
        <f t="shared" ca="1" si="104"/>
        <v/>
      </c>
      <c r="BO127" s="16" t="str">
        <f t="shared" ca="1" si="105"/>
        <v/>
      </c>
      <c r="BP127" s="26"/>
      <c r="BR127" s="169" t="str">
        <f t="shared" ca="1" si="106"/>
        <v/>
      </c>
      <c r="BS127" s="18" t="str">
        <f t="shared" ca="1" si="122"/>
        <v/>
      </c>
      <c r="BT127" s="57" t="str">
        <f t="shared" ca="1" si="107"/>
        <v/>
      </c>
      <c r="BU127" s="57" t="str">
        <f t="shared" ca="1" si="79"/>
        <v/>
      </c>
      <c r="BV127" s="37" t="str">
        <f t="shared" ca="1" si="80"/>
        <v/>
      </c>
      <c r="BW127" s="19" t="str">
        <f t="shared" ca="1" si="108"/>
        <v/>
      </c>
      <c r="BX127" s="16" t="str">
        <f t="shared" ca="1" si="109"/>
        <v/>
      </c>
      <c r="CA127" s="169" t="str">
        <f t="shared" ca="1" si="110"/>
        <v/>
      </c>
      <c r="CB127" s="18" t="str">
        <f t="shared" ca="1" si="123"/>
        <v/>
      </c>
      <c r="CC127" s="57" t="str">
        <f t="shared" ca="1" si="111"/>
        <v/>
      </c>
      <c r="CD127" s="57" t="str">
        <f t="shared" ca="1" si="81"/>
        <v/>
      </c>
      <c r="CE127" s="37" t="str">
        <f t="shared" ca="1" si="82"/>
        <v/>
      </c>
      <c r="CF127" s="19" t="str">
        <f t="shared" ca="1" si="112"/>
        <v/>
      </c>
      <c r="CG127" s="16" t="str">
        <f t="shared" ca="1" si="65"/>
        <v/>
      </c>
    </row>
    <row r="128" spans="5:85" x14ac:dyDescent="0.3">
      <c r="E128" s="38"/>
      <c r="F128" s="38"/>
      <c r="G128" s="38"/>
      <c r="H128" s="27" t="str">
        <f t="shared" ca="1" si="113"/>
        <v/>
      </c>
      <c r="I128" s="28" t="str">
        <f t="shared" ca="1" si="83"/>
        <v/>
      </c>
      <c r="J128" s="28" t="str">
        <f t="shared" ca="1" si="66"/>
        <v/>
      </c>
      <c r="K128" s="29" t="str">
        <f t="shared" ca="1" si="67"/>
        <v/>
      </c>
      <c r="L128" s="28" t="str">
        <f t="shared" ca="1" si="84"/>
        <v/>
      </c>
      <c r="M128" s="54"/>
      <c r="N128" s="54"/>
      <c r="P128" s="169" t="str">
        <f t="shared" ca="1" si="85"/>
        <v/>
      </c>
      <c r="Q128" s="18" t="str">
        <f t="shared" ca="1" si="114"/>
        <v/>
      </c>
      <c r="R128" s="57" t="str">
        <f t="shared" ca="1" si="86"/>
        <v/>
      </c>
      <c r="S128" s="57" t="str">
        <f t="shared" ca="1" si="68"/>
        <v/>
      </c>
      <c r="T128" s="37" t="str">
        <f t="shared" ca="1" si="69"/>
        <v/>
      </c>
      <c r="U128" s="19" t="str">
        <f t="shared" ca="1" si="115"/>
        <v/>
      </c>
      <c r="V128" s="16" t="str">
        <f t="shared" ca="1" si="124"/>
        <v/>
      </c>
      <c r="W128" s="26"/>
      <c r="Y128" s="169" t="str">
        <f t="shared" ca="1" si="87"/>
        <v/>
      </c>
      <c r="Z128" s="18" t="str">
        <f t="shared" ca="1" si="116"/>
        <v/>
      </c>
      <c r="AA128" s="57" t="str">
        <f t="shared" ca="1" si="88"/>
        <v/>
      </c>
      <c r="AB128" s="57" t="str">
        <f t="shared" ca="1" si="125"/>
        <v/>
      </c>
      <c r="AC128" s="37" t="str">
        <f t="shared" ca="1" si="70"/>
        <v/>
      </c>
      <c r="AD128" s="19" t="str">
        <f t="shared" ca="1" si="117"/>
        <v/>
      </c>
      <c r="AE128" s="16" t="str">
        <f t="shared" ca="1" si="89"/>
        <v/>
      </c>
      <c r="AF128" s="26"/>
      <c r="AH128" s="169" t="str">
        <f t="shared" ca="1" si="90"/>
        <v/>
      </c>
      <c r="AI128" s="18" t="str">
        <f t="shared" ca="1" si="118"/>
        <v/>
      </c>
      <c r="AJ128" s="57" t="str">
        <f t="shared" ca="1" si="91"/>
        <v/>
      </c>
      <c r="AK128" s="57" t="str">
        <f t="shared" ca="1" si="71"/>
        <v/>
      </c>
      <c r="AL128" s="37" t="str">
        <f t="shared" ca="1" si="72"/>
        <v/>
      </c>
      <c r="AM128" s="19" t="str">
        <f t="shared" ca="1" si="92"/>
        <v/>
      </c>
      <c r="AN128" s="16" t="str">
        <f t="shared" ca="1" si="93"/>
        <v/>
      </c>
      <c r="AO128" s="26"/>
      <c r="AQ128" s="169" t="str">
        <f t="shared" ca="1" si="94"/>
        <v/>
      </c>
      <c r="AR128" s="18" t="str">
        <f t="shared" ca="1" si="119"/>
        <v/>
      </c>
      <c r="AS128" s="57" t="str">
        <f t="shared" ca="1" si="95"/>
        <v/>
      </c>
      <c r="AT128" s="57" t="str">
        <f t="shared" ca="1" si="73"/>
        <v/>
      </c>
      <c r="AU128" s="37" t="str">
        <f t="shared" ca="1" si="74"/>
        <v/>
      </c>
      <c r="AV128" s="19" t="str">
        <f t="shared" ca="1" si="96"/>
        <v/>
      </c>
      <c r="AW128" s="16" t="str">
        <f t="shared" ca="1" si="97"/>
        <v/>
      </c>
      <c r="AX128" s="26"/>
      <c r="AZ128" s="169" t="str">
        <f t="shared" ca="1" si="98"/>
        <v/>
      </c>
      <c r="BA128" s="18" t="str">
        <f t="shared" ca="1" si="120"/>
        <v/>
      </c>
      <c r="BB128" s="57" t="str">
        <f t="shared" ca="1" si="99"/>
        <v/>
      </c>
      <c r="BC128" s="57" t="str">
        <f t="shared" ca="1" si="75"/>
        <v/>
      </c>
      <c r="BD128" s="37" t="str">
        <f t="shared" ca="1" si="76"/>
        <v/>
      </c>
      <c r="BE128" s="19" t="str">
        <f t="shared" ca="1" si="100"/>
        <v/>
      </c>
      <c r="BF128" s="16" t="str">
        <f t="shared" ca="1" si="101"/>
        <v/>
      </c>
      <c r="BG128" s="26"/>
      <c r="BI128" s="169" t="str">
        <f t="shared" ca="1" si="102"/>
        <v/>
      </c>
      <c r="BJ128" s="18" t="str">
        <f t="shared" ca="1" si="121"/>
        <v/>
      </c>
      <c r="BK128" s="57" t="str">
        <f t="shared" ca="1" si="103"/>
        <v/>
      </c>
      <c r="BL128" s="57" t="str">
        <f t="shared" ca="1" si="77"/>
        <v/>
      </c>
      <c r="BM128" s="37" t="str">
        <f t="shared" ca="1" si="78"/>
        <v/>
      </c>
      <c r="BN128" s="19" t="str">
        <f t="shared" ca="1" si="104"/>
        <v/>
      </c>
      <c r="BO128" s="16" t="str">
        <f t="shared" ca="1" si="105"/>
        <v/>
      </c>
      <c r="BP128" s="26"/>
      <c r="BR128" s="169" t="str">
        <f t="shared" ca="1" si="106"/>
        <v/>
      </c>
      <c r="BS128" s="18" t="str">
        <f t="shared" ca="1" si="122"/>
        <v/>
      </c>
      <c r="BT128" s="57" t="str">
        <f t="shared" ca="1" si="107"/>
        <v/>
      </c>
      <c r="BU128" s="57" t="str">
        <f t="shared" ca="1" si="79"/>
        <v/>
      </c>
      <c r="BV128" s="37" t="str">
        <f t="shared" ca="1" si="80"/>
        <v/>
      </c>
      <c r="BW128" s="19" t="str">
        <f t="shared" ca="1" si="108"/>
        <v/>
      </c>
      <c r="BX128" s="16" t="str">
        <f t="shared" ca="1" si="109"/>
        <v/>
      </c>
      <c r="CA128" s="169" t="str">
        <f t="shared" ca="1" si="110"/>
        <v/>
      </c>
      <c r="CB128" s="18" t="str">
        <f t="shared" ca="1" si="123"/>
        <v/>
      </c>
      <c r="CC128" s="57" t="str">
        <f t="shared" ca="1" si="111"/>
        <v/>
      </c>
      <c r="CD128" s="57" t="str">
        <f t="shared" ca="1" si="81"/>
        <v/>
      </c>
      <c r="CE128" s="37" t="str">
        <f t="shared" ca="1" si="82"/>
        <v/>
      </c>
      <c r="CF128" s="19" t="str">
        <f t="shared" ca="1" si="112"/>
        <v/>
      </c>
      <c r="CG128" s="16" t="str">
        <f t="shared" ca="1" si="65"/>
        <v/>
      </c>
    </row>
    <row r="129" spans="5:85" x14ac:dyDescent="0.3">
      <c r="E129" s="38"/>
      <c r="F129" s="38"/>
      <c r="G129" s="38"/>
      <c r="H129" s="27" t="str">
        <f t="shared" ca="1" si="113"/>
        <v/>
      </c>
      <c r="I129" s="28" t="str">
        <f t="shared" ca="1" si="83"/>
        <v/>
      </c>
      <c r="J129" s="28" t="str">
        <f t="shared" ca="1" si="66"/>
        <v/>
      </c>
      <c r="K129" s="29" t="str">
        <f t="shared" ca="1" si="67"/>
        <v/>
      </c>
      <c r="L129" s="28" t="str">
        <f t="shared" ca="1" si="84"/>
        <v/>
      </c>
      <c r="M129" s="54"/>
      <c r="N129" s="54"/>
      <c r="P129" s="169" t="str">
        <f t="shared" ca="1" si="85"/>
        <v/>
      </c>
      <c r="Q129" s="18" t="str">
        <f t="shared" ca="1" si="114"/>
        <v/>
      </c>
      <c r="R129" s="57" t="str">
        <f t="shared" ca="1" si="86"/>
        <v/>
      </c>
      <c r="S129" s="57" t="str">
        <f t="shared" ca="1" si="68"/>
        <v/>
      </c>
      <c r="T129" s="37" t="str">
        <f t="shared" ca="1" si="69"/>
        <v/>
      </c>
      <c r="U129" s="19" t="str">
        <f t="shared" ca="1" si="115"/>
        <v/>
      </c>
      <c r="V129" s="16" t="str">
        <f t="shared" ca="1" si="124"/>
        <v/>
      </c>
      <c r="W129" s="26"/>
      <c r="Y129" s="169" t="str">
        <f t="shared" ca="1" si="87"/>
        <v/>
      </c>
      <c r="Z129" s="18" t="str">
        <f t="shared" ca="1" si="116"/>
        <v/>
      </c>
      <c r="AA129" s="57" t="str">
        <f t="shared" ca="1" si="88"/>
        <v/>
      </c>
      <c r="AB129" s="57" t="str">
        <f t="shared" ca="1" si="125"/>
        <v/>
      </c>
      <c r="AC129" s="37" t="str">
        <f t="shared" ca="1" si="70"/>
        <v/>
      </c>
      <c r="AD129" s="19" t="str">
        <f t="shared" ca="1" si="117"/>
        <v/>
      </c>
      <c r="AE129" s="16" t="str">
        <f t="shared" ca="1" si="89"/>
        <v/>
      </c>
      <c r="AF129" s="26"/>
      <c r="AH129" s="169" t="str">
        <f t="shared" ca="1" si="90"/>
        <v/>
      </c>
      <c r="AI129" s="18" t="str">
        <f t="shared" ca="1" si="118"/>
        <v/>
      </c>
      <c r="AJ129" s="57" t="str">
        <f t="shared" ca="1" si="91"/>
        <v/>
      </c>
      <c r="AK129" s="57" t="str">
        <f t="shared" ca="1" si="71"/>
        <v/>
      </c>
      <c r="AL129" s="37" t="str">
        <f t="shared" ca="1" si="72"/>
        <v/>
      </c>
      <c r="AM129" s="19" t="str">
        <f t="shared" ca="1" si="92"/>
        <v/>
      </c>
      <c r="AN129" s="16" t="str">
        <f t="shared" ca="1" si="93"/>
        <v/>
      </c>
      <c r="AO129" s="26"/>
      <c r="AQ129" s="169" t="str">
        <f t="shared" ca="1" si="94"/>
        <v/>
      </c>
      <c r="AR129" s="18" t="str">
        <f t="shared" ca="1" si="119"/>
        <v/>
      </c>
      <c r="AS129" s="57" t="str">
        <f t="shared" ca="1" si="95"/>
        <v/>
      </c>
      <c r="AT129" s="57" t="str">
        <f t="shared" ca="1" si="73"/>
        <v/>
      </c>
      <c r="AU129" s="37" t="str">
        <f t="shared" ca="1" si="74"/>
        <v/>
      </c>
      <c r="AV129" s="19" t="str">
        <f t="shared" ca="1" si="96"/>
        <v/>
      </c>
      <c r="AW129" s="16" t="str">
        <f t="shared" ca="1" si="97"/>
        <v/>
      </c>
      <c r="AX129" s="26"/>
      <c r="AZ129" s="169" t="str">
        <f t="shared" ca="1" si="98"/>
        <v/>
      </c>
      <c r="BA129" s="18" t="str">
        <f t="shared" ca="1" si="120"/>
        <v/>
      </c>
      <c r="BB129" s="57" t="str">
        <f t="shared" ca="1" si="99"/>
        <v/>
      </c>
      <c r="BC129" s="57" t="str">
        <f t="shared" ca="1" si="75"/>
        <v/>
      </c>
      <c r="BD129" s="37" t="str">
        <f t="shared" ca="1" si="76"/>
        <v/>
      </c>
      <c r="BE129" s="19" t="str">
        <f t="shared" ca="1" si="100"/>
        <v/>
      </c>
      <c r="BF129" s="16" t="str">
        <f t="shared" ca="1" si="101"/>
        <v/>
      </c>
      <c r="BG129" s="26"/>
      <c r="BI129" s="169" t="str">
        <f t="shared" ca="1" si="102"/>
        <v/>
      </c>
      <c r="BJ129" s="18" t="str">
        <f t="shared" ca="1" si="121"/>
        <v/>
      </c>
      <c r="BK129" s="57" t="str">
        <f t="shared" ca="1" si="103"/>
        <v/>
      </c>
      <c r="BL129" s="57" t="str">
        <f t="shared" ca="1" si="77"/>
        <v/>
      </c>
      <c r="BM129" s="37" t="str">
        <f t="shared" ca="1" si="78"/>
        <v/>
      </c>
      <c r="BN129" s="19" t="str">
        <f t="shared" ca="1" si="104"/>
        <v/>
      </c>
      <c r="BO129" s="16" t="str">
        <f t="shared" ca="1" si="105"/>
        <v/>
      </c>
      <c r="BP129" s="26"/>
      <c r="BR129" s="169" t="str">
        <f t="shared" ca="1" si="106"/>
        <v/>
      </c>
      <c r="BS129" s="18" t="str">
        <f t="shared" ca="1" si="122"/>
        <v/>
      </c>
      <c r="BT129" s="57" t="str">
        <f t="shared" ca="1" si="107"/>
        <v/>
      </c>
      <c r="BU129" s="57" t="str">
        <f t="shared" ca="1" si="79"/>
        <v/>
      </c>
      <c r="BV129" s="37" t="str">
        <f t="shared" ca="1" si="80"/>
        <v/>
      </c>
      <c r="BW129" s="19" t="str">
        <f t="shared" ca="1" si="108"/>
        <v/>
      </c>
      <c r="BX129" s="16" t="str">
        <f t="shared" ca="1" si="109"/>
        <v/>
      </c>
      <c r="CA129" s="169" t="str">
        <f t="shared" ca="1" si="110"/>
        <v/>
      </c>
      <c r="CB129" s="18" t="str">
        <f t="shared" ca="1" si="123"/>
        <v/>
      </c>
      <c r="CC129" s="57" t="str">
        <f t="shared" ca="1" si="111"/>
        <v/>
      </c>
      <c r="CD129" s="57" t="str">
        <f t="shared" ca="1" si="81"/>
        <v/>
      </c>
      <c r="CE129" s="37" t="str">
        <f t="shared" ca="1" si="82"/>
        <v/>
      </c>
      <c r="CF129" s="19" t="str">
        <f t="shared" ca="1" si="112"/>
        <v/>
      </c>
      <c r="CG129" s="16" t="str">
        <f t="shared" ca="1" si="65"/>
        <v/>
      </c>
    </row>
    <row r="130" spans="5:85" x14ac:dyDescent="0.3">
      <c r="E130" s="38"/>
      <c r="F130" s="38"/>
      <c r="G130" s="38"/>
      <c r="H130" s="27" t="str">
        <f t="shared" ca="1" si="113"/>
        <v/>
      </c>
      <c r="I130" s="28" t="str">
        <f t="shared" ca="1" si="83"/>
        <v/>
      </c>
      <c r="J130" s="28" t="str">
        <f t="shared" ca="1" si="66"/>
        <v/>
      </c>
      <c r="K130" s="29" t="str">
        <f t="shared" ca="1" si="67"/>
        <v/>
      </c>
      <c r="L130" s="28" t="str">
        <f t="shared" ca="1" si="84"/>
        <v/>
      </c>
      <c r="M130" s="54"/>
      <c r="N130" s="54"/>
      <c r="P130" s="169" t="str">
        <f t="shared" ca="1" si="85"/>
        <v/>
      </c>
      <c r="Q130" s="18" t="str">
        <f t="shared" ca="1" si="114"/>
        <v/>
      </c>
      <c r="R130" s="57" t="str">
        <f t="shared" ca="1" si="86"/>
        <v/>
      </c>
      <c r="S130" s="57" t="str">
        <f t="shared" ca="1" si="68"/>
        <v/>
      </c>
      <c r="T130" s="37" t="str">
        <f t="shared" ca="1" si="69"/>
        <v/>
      </c>
      <c r="U130" s="19" t="str">
        <f t="shared" ca="1" si="115"/>
        <v/>
      </c>
      <c r="V130" s="16" t="str">
        <f t="shared" ca="1" si="124"/>
        <v/>
      </c>
      <c r="W130" s="26"/>
      <c r="Y130" s="169" t="str">
        <f t="shared" ca="1" si="87"/>
        <v/>
      </c>
      <c r="Z130" s="18" t="str">
        <f t="shared" ca="1" si="116"/>
        <v/>
      </c>
      <c r="AA130" s="57" t="str">
        <f t="shared" ca="1" si="88"/>
        <v/>
      </c>
      <c r="AB130" s="57" t="str">
        <f t="shared" ca="1" si="125"/>
        <v/>
      </c>
      <c r="AC130" s="37" t="str">
        <f t="shared" ca="1" si="70"/>
        <v/>
      </c>
      <c r="AD130" s="19" t="str">
        <f t="shared" ca="1" si="117"/>
        <v/>
      </c>
      <c r="AE130" s="16" t="str">
        <f t="shared" ca="1" si="89"/>
        <v/>
      </c>
      <c r="AF130" s="26"/>
      <c r="AH130" s="169" t="str">
        <f t="shared" ca="1" si="90"/>
        <v/>
      </c>
      <c r="AI130" s="18" t="str">
        <f t="shared" ca="1" si="118"/>
        <v/>
      </c>
      <c r="AJ130" s="57" t="str">
        <f t="shared" ca="1" si="91"/>
        <v/>
      </c>
      <c r="AK130" s="57" t="str">
        <f t="shared" ca="1" si="71"/>
        <v/>
      </c>
      <c r="AL130" s="37" t="str">
        <f t="shared" ca="1" si="72"/>
        <v/>
      </c>
      <c r="AM130" s="19" t="str">
        <f t="shared" ca="1" si="92"/>
        <v/>
      </c>
      <c r="AN130" s="16" t="str">
        <f t="shared" ca="1" si="93"/>
        <v/>
      </c>
      <c r="AO130" s="26"/>
      <c r="AQ130" s="169" t="str">
        <f t="shared" ca="1" si="94"/>
        <v/>
      </c>
      <c r="AR130" s="18" t="str">
        <f t="shared" ca="1" si="119"/>
        <v/>
      </c>
      <c r="AS130" s="57" t="str">
        <f t="shared" ca="1" si="95"/>
        <v/>
      </c>
      <c r="AT130" s="57" t="str">
        <f t="shared" ca="1" si="73"/>
        <v/>
      </c>
      <c r="AU130" s="37" t="str">
        <f t="shared" ca="1" si="74"/>
        <v/>
      </c>
      <c r="AV130" s="19" t="str">
        <f t="shared" ca="1" si="96"/>
        <v/>
      </c>
      <c r="AW130" s="16" t="str">
        <f t="shared" ca="1" si="97"/>
        <v/>
      </c>
      <c r="AX130" s="26"/>
      <c r="AZ130" s="169" t="str">
        <f t="shared" ca="1" si="98"/>
        <v/>
      </c>
      <c r="BA130" s="18" t="str">
        <f t="shared" ca="1" si="120"/>
        <v/>
      </c>
      <c r="BB130" s="57" t="str">
        <f t="shared" ca="1" si="99"/>
        <v/>
      </c>
      <c r="BC130" s="57" t="str">
        <f t="shared" ca="1" si="75"/>
        <v/>
      </c>
      <c r="BD130" s="37" t="str">
        <f t="shared" ca="1" si="76"/>
        <v/>
      </c>
      <c r="BE130" s="19" t="str">
        <f t="shared" ca="1" si="100"/>
        <v/>
      </c>
      <c r="BF130" s="16" t="str">
        <f t="shared" ca="1" si="101"/>
        <v/>
      </c>
      <c r="BG130" s="26"/>
      <c r="BI130" s="169" t="str">
        <f t="shared" ca="1" si="102"/>
        <v/>
      </c>
      <c r="BJ130" s="18" t="str">
        <f t="shared" ca="1" si="121"/>
        <v/>
      </c>
      <c r="BK130" s="57" t="str">
        <f t="shared" ca="1" si="103"/>
        <v/>
      </c>
      <c r="BL130" s="57" t="str">
        <f t="shared" ca="1" si="77"/>
        <v/>
      </c>
      <c r="BM130" s="37" t="str">
        <f t="shared" ca="1" si="78"/>
        <v/>
      </c>
      <c r="BN130" s="19" t="str">
        <f t="shared" ca="1" si="104"/>
        <v/>
      </c>
      <c r="BO130" s="16" t="str">
        <f t="shared" ca="1" si="105"/>
        <v/>
      </c>
      <c r="BP130" s="26"/>
      <c r="BR130" s="169" t="str">
        <f t="shared" ca="1" si="106"/>
        <v/>
      </c>
      <c r="BS130" s="18" t="str">
        <f t="shared" ca="1" si="122"/>
        <v/>
      </c>
      <c r="BT130" s="57" t="str">
        <f t="shared" ca="1" si="107"/>
        <v/>
      </c>
      <c r="BU130" s="57" t="str">
        <f t="shared" ca="1" si="79"/>
        <v/>
      </c>
      <c r="BV130" s="37" t="str">
        <f t="shared" ca="1" si="80"/>
        <v/>
      </c>
      <c r="BW130" s="19" t="str">
        <f t="shared" ca="1" si="108"/>
        <v/>
      </c>
      <c r="BX130" s="16" t="str">
        <f t="shared" ca="1" si="109"/>
        <v/>
      </c>
      <c r="CA130" s="169" t="str">
        <f t="shared" ca="1" si="110"/>
        <v/>
      </c>
      <c r="CB130" s="18" t="str">
        <f t="shared" ca="1" si="123"/>
        <v/>
      </c>
      <c r="CC130" s="57" t="str">
        <f t="shared" ca="1" si="111"/>
        <v/>
      </c>
      <c r="CD130" s="57" t="str">
        <f t="shared" ca="1" si="81"/>
        <v/>
      </c>
      <c r="CE130" s="37" t="str">
        <f t="shared" ca="1" si="82"/>
        <v/>
      </c>
      <c r="CF130" s="19" t="str">
        <f t="shared" ca="1" si="112"/>
        <v/>
      </c>
      <c r="CG130" s="16" t="str">
        <f t="shared" ca="1" si="65"/>
        <v/>
      </c>
    </row>
    <row r="131" spans="5:85" x14ac:dyDescent="0.3">
      <c r="E131" s="38"/>
      <c r="F131" s="38"/>
      <c r="G131" s="38"/>
      <c r="H131" s="27" t="str">
        <f t="shared" ca="1" si="113"/>
        <v/>
      </c>
      <c r="I131" s="28" t="str">
        <f t="shared" ca="1" si="83"/>
        <v/>
      </c>
      <c r="J131" s="28" t="str">
        <f t="shared" ca="1" si="66"/>
        <v/>
      </c>
      <c r="K131" s="29" t="str">
        <f t="shared" ca="1" si="67"/>
        <v/>
      </c>
      <c r="L131" s="28" t="str">
        <f t="shared" ca="1" si="84"/>
        <v/>
      </c>
      <c r="M131" s="54"/>
      <c r="N131" s="54"/>
      <c r="P131" s="169" t="str">
        <f t="shared" ca="1" si="85"/>
        <v/>
      </c>
      <c r="Q131" s="18" t="str">
        <f t="shared" ca="1" si="114"/>
        <v/>
      </c>
      <c r="R131" s="57" t="str">
        <f t="shared" ca="1" si="86"/>
        <v/>
      </c>
      <c r="S131" s="57" t="str">
        <f t="shared" ca="1" si="68"/>
        <v/>
      </c>
      <c r="T131" s="37" t="str">
        <f t="shared" ca="1" si="69"/>
        <v/>
      </c>
      <c r="U131" s="19" t="str">
        <f t="shared" ca="1" si="115"/>
        <v/>
      </c>
      <c r="V131" s="16" t="str">
        <f t="shared" ca="1" si="124"/>
        <v/>
      </c>
      <c r="W131" s="26"/>
      <c r="Y131" s="169" t="str">
        <f t="shared" ca="1" si="87"/>
        <v/>
      </c>
      <c r="Z131" s="18" t="str">
        <f t="shared" ca="1" si="116"/>
        <v/>
      </c>
      <c r="AA131" s="57" t="str">
        <f t="shared" ca="1" si="88"/>
        <v/>
      </c>
      <c r="AB131" s="57" t="str">
        <f t="shared" ca="1" si="125"/>
        <v/>
      </c>
      <c r="AC131" s="37" t="str">
        <f t="shared" ca="1" si="70"/>
        <v/>
      </c>
      <c r="AD131" s="19" t="str">
        <f t="shared" ca="1" si="117"/>
        <v/>
      </c>
      <c r="AE131" s="16" t="str">
        <f t="shared" ca="1" si="89"/>
        <v/>
      </c>
      <c r="AF131" s="26"/>
      <c r="AH131" s="169" t="str">
        <f t="shared" ca="1" si="90"/>
        <v/>
      </c>
      <c r="AI131" s="18" t="str">
        <f t="shared" ca="1" si="118"/>
        <v/>
      </c>
      <c r="AJ131" s="57" t="str">
        <f t="shared" ca="1" si="91"/>
        <v/>
      </c>
      <c r="AK131" s="57" t="str">
        <f t="shared" ca="1" si="71"/>
        <v/>
      </c>
      <c r="AL131" s="37" t="str">
        <f t="shared" ca="1" si="72"/>
        <v/>
      </c>
      <c r="AM131" s="19" t="str">
        <f t="shared" ca="1" si="92"/>
        <v/>
      </c>
      <c r="AN131" s="16" t="str">
        <f t="shared" ca="1" si="93"/>
        <v/>
      </c>
      <c r="AO131" s="26"/>
      <c r="AQ131" s="169" t="str">
        <f t="shared" ca="1" si="94"/>
        <v/>
      </c>
      <c r="AR131" s="18" t="str">
        <f t="shared" ca="1" si="119"/>
        <v/>
      </c>
      <c r="AS131" s="57" t="str">
        <f t="shared" ca="1" si="95"/>
        <v/>
      </c>
      <c r="AT131" s="57" t="str">
        <f t="shared" ca="1" si="73"/>
        <v/>
      </c>
      <c r="AU131" s="37" t="str">
        <f t="shared" ca="1" si="74"/>
        <v/>
      </c>
      <c r="AV131" s="19" t="str">
        <f t="shared" ca="1" si="96"/>
        <v/>
      </c>
      <c r="AW131" s="16" t="str">
        <f t="shared" ca="1" si="97"/>
        <v/>
      </c>
      <c r="AX131" s="26"/>
      <c r="AZ131" s="169" t="str">
        <f t="shared" ca="1" si="98"/>
        <v/>
      </c>
      <c r="BA131" s="18" t="str">
        <f t="shared" ca="1" si="120"/>
        <v/>
      </c>
      <c r="BB131" s="57" t="str">
        <f t="shared" ca="1" si="99"/>
        <v/>
      </c>
      <c r="BC131" s="57" t="str">
        <f t="shared" ca="1" si="75"/>
        <v/>
      </c>
      <c r="BD131" s="37" t="str">
        <f t="shared" ca="1" si="76"/>
        <v/>
      </c>
      <c r="BE131" s="19" t="str">
        <f t="shared" ca="1" si="100"/>
        <v/>
      </c>
      <c r="BF131" s="16" t="str">
        <f t="shared" ca="1" si="101"/>
        <v/>
      </c>
      <c r="BG131" s="26"/>
      <c r="BI131" s="169" t="str">
        <f t="shared" ca="1" si="102"/>
        <v/>
      </c>
      <c r="BJ131" s="18" t="str">
        <f t="shared" ca="1" si="121"/>
        <v/>
      </c>
      <c r="BK131" s="57" t="str">
        <f t="shared" ca="1" si="103"/>
        <v/>
      </c>
      <c r="BL131" s="57" t="str">
        <f t="shared" ca="1" si="77"/>
        <v/>
      </c>
      <c r="BM131" s="37" t="str">
        <f t="shared" ca="1" si="78"/>
        <v/>
      </c>
      <c r="BN131" s="19" t="str">
        <f t="shared" ca="1" si="104"/>
        <v/>
      </c>
      <c r="BO131" s="16" t="str">
        <f t="shared" ca="1" si="105"/>
        <v/>
      </c>
      <c r="BP131" s="26"/>
      <c r="BR131" s="169" t="str">
        <f t="shared" ca="1" si="106"/>
        <v/>
      </c>
      <c r="BS131" s="18" t="str">
        <f t="shared" ca="1" si="122"/>
        <v/>
      </c>
      <c r="BT131" s="57" t="str">
        <f t="shared" ca="1" si="107"/>
        <v/>
      </c>
      <c r="BU131" s="57" t="str">
        <f t="shared" ca="1" si="79"/>
        <v/>
      </c>
      <c r="BV131" s="37" t="str">
        <f t="shared" ca="1" si="80"/>
        <v/>
      </c>
      <c r="BW131" s="19" t="str">
        <f t="shared" ca="1" si="108"/>
        <v/>
      </c>
      <c r="BX131" s="16" t="str">
        <f t="shared" ca="1" si="109"/>
        <v/>
      </c>
      <c r="CA131" s="169" t="str">
        <f t="shared" ca="1" si="110"/>
        <v/>
      </c>
      <c r="CB131" s="18" t="str">
        <f t="shared" ca="1" si="123"/>
        <v/>
      </c>
      <c r="CC131" s="57" t="str">
        <f t="shared" ca="1" si="111"/>
        <v/>
      </c>
      <c r="CD131" s="57" t="str">
        <f t="shared" ca="1" si="81"/>
        <v/>
      </c>
      <c r="CE131" s="37" t="str">
        <f t="shared" ca="1" si="82"/>
        <v/>
      </c>
      <c r="CF131" s="19" t="str">
        <f t="shared" ca="1" si="112"/>
        <v/>
      </c>
      <c r="CG131" s="16" t="str">
        <f t="shared" ca="1" si="65"/>
        <v/>
      </c>
    </row>
    <row r="132" spans="5:85" x14ac:dyDescent="0.3">
      <c r="E132" s="38"/>
      <c r="F132" s="38"/>
      <c r="G132" s="38"/>
      <c r="H132" s="27" t="str">
        <f t="shared" ca="1" si="113"/>
        <v/>
      </c>
      <c r="I132" s="28" t="str">
        <f t="shared" ca="1" si="83"/>
        <v/>
      </c>
      <c r="J132" s="28" t="str">
        <f t="shared" ca="1" si="66"/>
        <v/>
      </c>
      <c r="K132" s="29" t="str">
        <f t="shared" ca="1" si="67"/>
        <v/>
      </c>
      <c r="L132" s="28" t="str">
        <f t="shared" ca="1" si="84"/>
        <v/>
      </c>
      <c r="M132" s="54"/>
      <c r="N132" s="54"/>
      <c r="P132" s="169" t="str">
        <f t="shared" ca="1" si="85"/>
        <v/>
      </c>
      <c r="Q132" s="18" t="str">
        <f t="shared" ca="1" si="114"/>
        <v/>
      </c>
      <c r="R132" s="57" t="str">
        <f t="shared" ca="1" si="86"/>
        <v/>
      </c>
      <c r="S132" s="57" t="str">
        <f t="shared" ca="1" si="68"/>
        <v/>
      </c>
      <c r="T132" s="37" t="str">
        <f t="shared" ca="1" si="69"/>
        <v/>
      </c>
      <c r="U132" s="19" t="str">
        <f t="shared" ca="1" si="115"/>
        <v/>
      </c>
      <c r="V132" s="16" t="str">
        <f t="shared" ca="1" si="124"/>
        <v/>
      </c>
      <c r="W132" s="26"/>
      <c r="Y132" s="169" t="str">
        <f t="shared" ca="1" si="87"/>
        <v/>
      </c>
      <c r="Z132" s="18" t="str">
        <f t="shared" ca="1" si="116"/>
        <v/>
      </c>
      <c r="AA132" s="57" t="str">
        <f t="shared" ca="1" si="88"/>
        <v/>
      </c>
      <c r="AB132" s="57" t="str">
        <f t="shared" ca="1" si="125"/>
        <v/>
      </c>
      <c r="AC132" s="37" t="str">
        <f t="shared" ca="1" si="70"/>
        <v/>
      </c>
      <c r="AD132" s="19" t="str">
        <f t="shared" ca="1" si="117"/>
        <v/>
      </c>
      <c r="AE132" s="16" t="str">
        <f t="shared" ca="1" si="89"/>
        <v/>
      </c>
      <c r="AF132" s="26"/>
      <c r="AH132" s="169" t="str">
        <f t="shared" ca="1" si="90"/>
        <v/>
      </c>
      <c r="AI132" s="18" t="str">
        <f t="shared" ca="1" si="118"/>
        <v/>
      </c>
      <c r="AJ132" s="57" t="str">
        <f t="shared" ca="1" si="91"/>
        <v/>
      </c>
      <c r="AK132" s="57" t="str">
        <f t="shared" ca="1" si="71"/>
        <v/>
      </c>
      <c r="AL132" s="37" t="str">
        <f t="shared" ca="1" si="72"/>
        <v/>
      </c>
      <c r="AM132" s="19" t="str">
        <f t="shared" ca="1" si="92"/>
        <v/>
      </c>
      <c r="AN132" s="16" t="str">
        <f t="shared" ca="1" si="93"/>
        <v/>
      </c>
      <c r="AO132" s="26"/>
      <c r="AQ132" s="169" t="str">
        <f t="shared" ca="1" si="94"/>
        <v/>
      </c>
      <c r="AR132" s="18" t="str">
        <f t="shared" ca="1" si="119"/>
        <v/>
      </c>
      <c r="AS132" s="57" t="str">
        <f t="shared" ca="1" si="95"/>
        <v/>
      </c>
      <c r="AT132" s="57" t="str">
        <f t="shared" ca="1" si="73"/>
        <v/>
      </c>
      <c r="AU132" s="37" t="str">
        <f t="shared" ca="1" si="74"/>
        <v/>
      </c>
      <c r="AV132" s="19" t="str">
        <f t="shared" ca="1" si="96"/>
        <v/>
      </c>
      <c r="AW132" s="16" t="str">
        <f t="shared" ca="1" si="97"/>
        <v/>
      </c>
      <c r="AX132" s="26"/>
      <c r="AZ132" s="169" t="str">
        <f t="shared" ca="1" si="98"/>
        <v/>
      </c>
      <c r="BA132" s="18" t="str">
        <f t="shared" ca="1" si="120"/>
        <v/>
      </c>
      <c r="BB132" s="57" t="str">
        <f t="shared" ca="1" si="99"/>
        <v/>
      </c>
      <c r="BC132" s="57" t="str">
        <f t="shared" ca="1" si="75"/>
        <v/>
      </c>
      <c r="BD132" s="37" t="str">
        <f t="shared" ca="1" si="76"/>
        <v/>
      </c>
      <c r="BE132" s="19" t="str">
        <f t="shared" ca="1" si="100"/>
        <v/>
      </c>
      <c r="BF132" s="16" t="str">
        <f t="shared" ca="1" si="101"/>
        <v/>
      </c>
      <c r="BG132" s="26"/>
      <c r="BI132" s="169" t="str">
        <f t="shared" ca="1" si="102"/>
        <v/>
      </c>
      <c r="BJ132" s="18" t="str">
        <f t="shared" ca="1" si="121"/>
        <v/>
      </c>
      <c r="BK132" s="57" t="str">
        <f t="shared" ca="1" si="103"/>
        <v/>
      </c>
      <c r="BL132" s="57" t="str">
        <f t="shared" ca="1" si="77"/>
        <v/>
      </c>
      <c r="BM132" s="37" t="str">
        <f t="shared" ca="1" si="78"/>
        <v/>
      </c>
      <c r="BN132" s="19" t="str">
        <f t="shared" ca="1" si="104"/>
        <v/>
      </c>
      <c r="BO132" s="16" t="str">
        <f t="shared" ca="1" si="105"/>
        <v/>
      </c>
      <c r="BP132" s="26"/>
      <c r="BR132" s="169" t="str">
        <f t="shared" ca="1" si="106"/>
        <v/>
      </c>
      <c r="BS132" s="18" t="str">
        <f t="shared" ca="1" si="122"/>
        <v/>
      </c>
      <c r="BT132" s="57" t="str">
        <f t="shared" ca="1" si="107"/>
        <v/>
      </c>
      <c r="BU132" s="57" t="str">
        <f t="shared" ca="1" si="79"/>
        <v/>
      </c>
      <c r="BV132" s="37" t="str">
        <f t="shared" ca="1" si="80"/>
        <v/>
      </c>
      <c r="BW132" s="19" t="str">
        <f t="shared" ca="1" si="108"/>
        <v/>
      </c>
      <c r="BX132" s="16" t="str">
        <f t="shared" ca="1" si="109"/>
        <v/>
      </c>
      <c r="CA132" s="169" t="str">
        <f t="shared" ca="1" si="110"/>
        <v/>
      </c>
      <c r="CB132" s="18" t="str">
        <f t="shared" ca="1" si="123"/>
        <v/>
      </c>
      <c r="CC132" s="57" t="str">
        <f t="shared" ca="1" si="111"/>
        <v/>
      </c>
      <c r="CD132" s="57" t="str">
        <f t="shared" ca="1" si="81"/>
        <v/>
      </c>
      <c r="CE132" s="37" t="str">
        <f t="shared" ca="1" si="82"/>
        <v/>
      </c>
      <c r="CF132" s="19" t="str">
        <f t="shared" ca="1" si="112"/>
        <v/>
      </c>
      <c r="CG132" s="16" t="str">
        <f t="shared" ref="CG132:CG195" ca="1" si="126">IF(CB132&lt;=$B$10, SUM(CE132,-$T132),"")</f>
        <v/>
      </c>
    </row>
    <row r="133" spans="5:85" x14ac:dyDescent="0.3">
      <c r="E133" s="38"/>
      <c r="F133" s="38"/>
      <c r="G133" s="38"/>
      <c r="H133" s="27" t="str">
        <f t="shared" ca="1" si="113"/>
        <v/>
      </c>
      <c r="I133" s="28" t="str">
        <f t="shared" ca="1" si="83"/>
        <v/>
      </c>
      <c r="J133" s="28" t="str">
        <f t="shared" ca="1" si="66"/>
        <v/>
      </c>
      <c r="K133" s="29" t="str">
        <f t="shared" ca="1" si="67"/>
        <v/>
      </c>
      <c r="L133" s="28" t="str">
        <f t="shared" ca="1" si="84"/>
        <v/>
      </c>
      <c r="M133" s="54"/>
      <c r="N133" s="54"/>
      <c r="P133" s="169" t="str">
        <f t="shared" ca="1" si="85"/>
        <v/>
      </c>
      <c r="Q133" s="18" t="str">
        <f t="shared" ca="1" si="114"/>
        <v/>
      </c>
      <c r="R133" s="57" t="str">
        <f t="shared" ca="1" si="86"/>
        <v/>
      </c>
      <c r="S133" s="57" t="str">
        <f t="shared" ca="1" si="68"/>
        <v/>
      </c>
      <c r="T133" s="37" t="str">
        <f t="shared" ca="1" si="69"/>
        <v/>
      </c>
      <c r="U133" s="19" t="str">
        <f t="shared" ca="1" si="115"/>
        <v/>
      </c>
      <c r="V133" s="16" t="str">
        <f ca="1">IF(Q133&lt;=$B$10, SUM(T133,-K133),"")</f>
        <v/>
      </c>
      <c r="W133" s="26"/>
      <c r="Y133" s="169" t="str">
        <f t="shared" ca="1" si="87"/>
        <v/>
      </c>
      <c r="Z133" s="18" t="str">
        <f t="shared" ca="1" si="116"/>
        <v/>
      </c>
      <c r="AA133" s="57" t="str">
        <f t="shared" ca="1" si="88"/>
        <v/>
      </c>
      <c r="AB133" s="57" t="str">
        <f t="shared" ca="1" si="125"/>
        <v/>
      </c>
      <c r="AC133" s="37" t="str">
        <f t="shared" ca="1" si="70"/>
        <v/>
      </c>
      <c r="AD133" s="19" t="str">
        <f t="shared" ca="1" si="117"/>
        <v/>
      </c>
      <c r="AE133" s="16" t="str">
        <f t="shared" ca="1" si="89"/>
        <v/>
      </c>
      <c r="AF133" s="26"/>
      <c r="AH133" s="169" t="str">
        <f t="shared" ca="1" si="90"/>
        <v/>
      </c>
      <c r="AI133" s="18" t="str">
        <f t="shared" ca="1" si="118"/>
        <v/>
      </c>
      <c r="AJ133" s="57" t="str">
        <f t="shared" ca="1" si="91"/>
        <v/>
      </c>
      <c r="AK133" s="57" t="str">
        <f t="shared" ca="1" si="71"/>
        <v/>
      </c>
      <c r="AL133" s="37" t="str">
        <f t="shared" ca="1" si="72"/>
        <v/>
      </c>
      <c r="AM133" s="19" t="str">
        <f t="shared" ca="1" si="92"/>
        <v/>
      </c>
      <c r="AN133" s="16" t="str">
        <f t="shared" ca="1" si="93"/>
        <v/>
      </c>
      <c r="AO133" s="26"/>
      <c r="AQ133" s="169" t="str">
        <f t="shared" ca="1" si="94"/>
        <v/>
      </c>
      <c r="AR133" s="18" t="str">
        <f t="shared" ca="1" si="119"/>
        <v/>
      </c>
      <c r="AS133" s="57" t="str">
        <f t="shared" ca="1" si="95"/>
        <v/>
      </c>
      <c r="AT133" s="57" t="str">
        <f t="shared" ca="1" si="73"/>
        <v/>
      </c>
      <c r="AU133" s="37" t="str">
        <f t="shared" ca="1" si="74"/>
        <v/>
      </c>
      <c r="AV133" s="19" t="str">
        <f t="shared" ca="1" si="96"/>
        <v/>
      </c>
      <c r="AW133" s="16" t="str">
        <f t="shared" ca="1" si="97"/>
        <v/>
      </c>
      <c r="AX133" s="26"/>
      <c r="AZ133" s="169" t="str">
        <f t="shared" ca="1" si="98"/>
        <v/>
      </c>
      <c r="BA133" s="18" t="str">
        <f t="shared" ca="1" si="120"/>
        <v/>
      </c>
      <c r="BB133" s="57" t="str">
        <f t="shared" ca="1" si="99"/>
        <v/>
      </c>
      <c r="BC133" s="57" t="str">
        <f t="shared" ca="1" si="75"/>
        <v/>
      </c>
      <c r="BD133" s="37" t="str">
        <f t="shared" ca="1" si="76"/>
        <v/>
      </c>
      <c r="BE133" s="19" t="str">
        <f t="shared" ca="1" si="100"/>
        <v/>
      </c>
      <c r="BF133" s="16" t="str">
        <f t="shared" ca="1" si="101"/>
        <v/>
      </c>
      <c r="BG133" s="26"/>
      <c r="BI133" s="169" t="str">
        <f t="shared" ca="1" si="102"/>
        <v/>
      </c>
      <c r="BJ133" s="18" t="str">
        <f t="shared" ca="1" si="121"/>
        <v/>
      </c>
      <c r="BK133" s="57" t="str">
        <f t="shared" ca="1" si="103"/>
        <v/>
      </c>
      <c r="BL133" s="57" t="str">
        <f t="shared" ca="1" si="77"/>
        <v/>
      </c>
      <c r="BM133" s="37" t="str">
        <f t="shared" ca="1" si="78"/>
        <v/>
      </c>
      <c r="BN133" s="19" t="str">
        <f t="shared" ca="1" si="104"/>
        <v/>
      </c>
      <c r="BO133" s="16" t="str">
        <f t="shared" ca="1" si="105"/>
        <v/>
      </c>
      <c r="BP133" s="26"/>
      <c r="BR133" s="169" t="str">
        <f t="shared" ca="1" si="106"/>
        <v/>
      </c>
      <c r="BS133" s="18" t="str">
        <f t="shared" ca="1" si="122"/>
        <v/>
      </c>
      <c r="BT133" s="57" t="str">
        <f t="shared" ca="1" si="107"/>
        <v/>
      </c>
      <c r="BU133" s="57" t="str">
        <f t="shared" ca="1" si="79"/>
        <v/>
      </c>
      <c r="BV133" s="37" t="str">
        <f t="shared" ca="1" si="80"/>
        <v/>
      </c>
      <c r="BW133" s="19" t="str">
        <f t="shared" ca="1" si="108"/>
        <v/>
      </c>
      <c r="BX133" s="16" t="str">
        <f t="shared" ca="1" si="109"/>
        <v/>
      </c>
      <c r="CA133" s="169" t="str">
        <f t="shared" ca="1" si="110"/>
        <v/>
      </c>
      <c r="CB133" s="18" t="str">
        <f t="shared" ca="1" si="123"/>
        <v/>
      </c>
      <c r="CC133" s="57" t="str">
        <f t="shared" ca="1" si="111"/>
        <v/>
      </c>
      <c r="CD133" s="57" t="str">
        <f t="shared" ca="1" si="81"/>
        <v/>
      </c>
      <c r="CE133" s="37" t="str">
        <f t="shared" ca="1" si="82"/>
        <v/>
      </c>
      <c r="CF133" s="19" t="str">
        <f t="shared" ca="1" si="112"/>
        <v/>
      </c>
      <c r="CG133" s="16" t="str">
        <f t="shared" ca="1" si="126"/>
        <v/>
      </c>
    </row>
    <row r="134" spans="5:85" x14ac:dyDescent="0.3">
      <c r="E134" s="38"/>
      <c r="F134" s="38"/>
      <c r="G134" s="38"/>
      <c r="H134" s="27" t="str">
        <f t="shared" ca="1" si="113"/>
        <v/>
      </c>
      <c r="I134" s="28" t="str">
        <f t="shared" ca="1" si="83"/>
        <v/>
      </c>
      <c r="J134" s="28" t="str">
        <f t="shared" ca="1" si="66"/>
        <v/>
      </c>
      <c r="K134" s="29" t="str">
        <f t="shared" ca="1" si="67"/>
        <v/>
      </c>
      <c r="L134" s="28" t="str">
        <f t="shared" ca="1" si="84"/>
        <v/>
      </c>
      <c r="M134" s="54"/>
      <c r="N134" s="54"/>
      <c r="P134" s="169" t="str">
        <f t="shared" ca="1" si="85"/>
        <v/>
      </c>
      <c r="Q134" s="18" t="str">
        <f t="shared" ca="1" si="114"/>
        <v/>
      </c>
      <c r="R134" s="57" t="str">
        <f t="shared" ca="1" si="86"/>
        <v/>
      </c>
      <c r="S134" s="57" t="str">
        <f t="shared" ca="1" si="68"/>
        <v/>
      </c>
      <c r="T134" s="37" t="str">
        <f t="shared" ca="1" si="69"/>
        <v/>
      </c>
      <c r="U134" s="19" t="str">
        <f t="shared" ca="1" si="115"/>
        <v/>
      </c>
      <c r="V134" s="16" t="str">
        <f t="shared" ca="1" si="124"/>
        <v/>
      </c>
      <c r="W134" s="26"/>
      <c r="Y134" s="169" t="str">
        <f t="shared" ca="1" si="87"/>
        <v/>
      </c>
      <c r="Z134" s="18" t="str">
        <f t="shared" ca="1" si="116"/>
        <v/>
      </c>
      <c r="AA134" s="57" t="str">
        <f t="shared" ca="1" si="88"/>
        <v/>
      </c>
      <c r="AB134" s="57" t="str">
        <f t="shared" ca="1" si="125"/>
        <v/>
      </c>
      <c r="AC134" s="37" t="str">
        <f t="shared" ca="1" si="70"/>
        <v/>
      </c>
      <c r="AD134" s="19" t="str">
        <f t="shared" ca="1" si="117"/>
        <v/>
      </c>
      <c r="AE134" s="16" t="str">
        <f t="shared" ca="1" si="89"/>
        <v/>
      </c>
      <c r="AF134" s="26"/>
      <c r="AH134" s="169" t="str">
        <f t="shared" ca="1" si="90"/>
        <v/>
      </c>
      <c r="AI134" s="18" t="str">
        <f t="shared" ca="1" si="118"/>
        <v/>
      </c>
      <c r="AJ134" s="57" t="str">
        <f t="shared" ca="1" si="91"/>
        <v/>
      </c>
      <c r="AK134" s="57" t="str">
        <f t="shared" ca="1" si="71"/>
        <v/>
      </c>
      <c r="AL134" s="37" t="str">
        <f t="shared" ca="1" si="72"/>
        <v/>
      </c>
      <c r="AM134" s="19" t="str">
        <f t="shared" ca="1" si="92"/>
        <v/>
      </c>
      <c r="AN134" s="16" t="str">
        <f t="shared" ca="1" si="93"/>
        <v/>
      </c>
      <c r="AO134" s="26"/>
      <c r="AQ134" s="169" t="str">
        <f t="shared" ca="1" si="94"/>
        <v/>
      </c>
      <c r="AR134" s="18" t="str">
        <f t="shared" ca="1" si="119"/>
        <v/>
      </c>
      <c r="AS134" s="57" t="str">
        <f t="shared" ca="1" si="95"/>
        <v/>
      </c>
      <c r="AT134" s="57" t="str">
        <f t="shared" ca="1" si="73"/>
        <v/>
      </c>
      <c r="AU134" s="37" t="str">
        <f t="shared" ca="1" si="74"/>
        <v/>
      </c>
      <c r="AV134" s="19" t="str">
        <f t="shared" ca="1" si="96"/>
        <v/>
      </c>
      <c r="AW134" s="16" t="str">
        <f t="shared" ca="1" si="97"/>
        <v/>
      </c>
      <c r="AX134" s="26"/>
      <c r="AZ134" s="169" t="str">
        <f t="shared" ca="1" si="98"/>
        <v/>
      </c>
      <c r="BA134" s="18" t="str">
        <f t="shared" ca="1" si="120"/>
        <v/>
      </c>
      <c r="BB134" s="57" t="str">
        <f t="shared" ca="1" si="99"/>
        <v/>
      </c>
      <c r="BC134" s="57" t="str">
        <f t="shared" ca="1" si="75"/>
        <v/>
      </c>
      <c r="BD134" s="37" t="str">
        <f t="shared" ca="1" si="76"/>
        <v/>
      </c>
      <c r="BE134" s="19" t="str">
        <f t="shared" ca="1" si="100"/>
        <v/>
      </c>
      <c r="BF134" s="16" t="str">
        <f t="shared" ca="1" si="101"/>
        <v/>
      </c>
      <c r="BG134" s="26"/>
      <c r="BI134" s="169" t="str">
        <f t="shared" ca="1" si="102"/>
        <v/>
      </c>
      <c r="BJ134" s="18" t="str">
        <f t="shared" ca="1" si="121"/>
        <v/>
      </c>
      <c r="BK134" s="57" t="str">
        <f t="shared" ca="1" si="103"/>
        <v/>
      </c>
      <c r="BL134" s="57" t="str">
        <f t="shared" ca="1" si="77"/>
        <v/>
      </c>
      <c r="BM134" s="37" t="str">
        <f t="shared" ca="1" si="78"/>
        <v/>
      </c>
      <c r="BN134" s="19" t="str">
        <f t="shared" ca="1" si="104"/>
        <v/>
      </c>
      <c r="BO134" s="16" t="str">
        <f t="shared" ca="1" si="105"/>
        <v/>
      </c>
      <c r="BP134" s="26"/>
      <c r="BR134" s="169" t="str">
        <f t="shared" ca="1" si="106"/>
        <v/>
      </c>
      <c r="BS134" s="18" t="str">
        <f t="shared" ca="1" si="122"/>
        <v/>
      </c>
      <c r="BT134" s="57" t="str">
        <f t="shared" ca="1" si="107"/>
        <v/>
      </c>
      <c r="BU134" s="57" t="str">
        <f t="shared" ca="1" si="79"/>
        <v/>
      </c>
      <c r="BV134" s="37" t="str">
        <f t="shared" ca="1" si="80"/>
        <v/>
      </c>
      <c r="BW134" s="19" t="str">
        <f t="shared" ca="1" si="108"/>
        <v/>
      </c>
      <c r="BX134" s="16" t="str">
        <f t="shared" ca="1" si="109"/>
        <v/>
      </c>
      <c r="CA134" s="169" t="str">
        <f t="shared" ca="1" si="110"/>
        <v/>
      </c>
      <c r="CB134" s="18" t="str">
        <f t="shared" ca="1" si="123"/>
        <v/>
      </c>
      <c r="CC134" s="57" t="str">
        <f t="shared" ca="1" si="111"/>
        <v/>
      </c>
      <c r="CD134" s="57" t="str">
        <f t="shared" ca="1" si="81"/>
        <v/>
      </c>
      <c r="CE134" s="37" t="str">
        <f t="shared" ca="1" si="82"/>
        <v/>
      </c>
      <c r="CF134" s="19" t="str">
        <f t="shared" ca="1" si="112"/>
        <v/>
      </c>
      <c r="CG134" s="16" t="str">
        <f t="shared" ca="1" si="126"/>
        <v/>
      </c>
    </row>
    <row r="135" spans="5:85" x14ac:dyDescent="0.3">
      <c r="E135" s="38"/>
      <c r="F135" s="38"/>
      <c r="G135" s="38"/>
      <c r="H135" s="27" t="str">
        <f t="shared" ca="1" si="113"/>
        <v/>
      </c>
      <c r="I135" s="28" t="str">
        <f t="shared" ca="1" si="83"/>
        <v/>
      </c>
      <c r="J135" s="28" t="str">
        <f t="shared" ref="J135:J198" ca="1" si="127">IF(H135&lt;=$B$10,$B$15/360*30*L134,"")</f>
        <v/>
      </c>
      <c r="K135" s="29" t="str">
        <f t="shared" ref="K135:K198" ca="1" si="128">IF(H135&lt;=$B$10,-PMT($B$15/12,$B$10,$L$6,0),"")</f>
        <v/>
      </c>
      <c r="L135" s="28" t="str">
        <f t="shared" ca="1" si="84"/>
        <v/>
      </c>
      <c r="M135" s="54"/>
      <c r="N135" s="54"/>
      <c r="P135" s="169" t="str">
        <f t="shared" ca="1" si="85"/>
        <v/>
      </c>
      <c r="Q135" s="18" t="str">
        <f t="shared" ca="1" si="114"/>
        <v/>
      </c>
      <c r="R135" s="57" t="str">
        <f t="shared" ca="1" si="86"/>
        <v/>
      </c>
      <c r="S135" s="57" t="str">
        <f t="shared" ref="S135:S198" ca="1" si="129">IF(Q135&lt;=$B$10,P135/360*30*U134,"")</f>
        <v/>
      </c>
      <c r="T135" s="37" t="str">
        <f t="shared" ref="T135:T198" ca="1" si="130">IF(Q135&lt;=$B$10,(-PMT(P135/12,$B$10-Q134,U134,0)),"")</f>
        <v/>
      </c>
      <c r="U135" s="19" t="str">
        <f t="shared" ca="1" si="115"/>
        <v/>
      </c>
      <c r="V135" s="16" t="str">
        <f t="shared" ca="1" si="124"/>
        <v/>
      </c>
      <c r="W135" s="26"/>
      <c r="Y135" s="169" t="str">
        <f t="shared" ca="1" si="87"/>
        <v/>
      </c>
      <c r="Z135" s="18" t="str">
        <f t="shared" ca="1" si="116"/>
        <v/>
      </c>
      <c r="AA135" s="57" t="str">
        <f t="shared" ca="1" si="88"/>
        <v/>
      </c>
      <c r="AB135" s="57" t="str">
        <f t="shared" ca="1" si="125"/>
        <v/>
      </c>
      <c r="AC135" s="37" t="str">
        <f t="shared" ref="AC135:AC198" ca="1" si="131">IF(Z135&lt;=$B$10,(-PMT(Y135/12,$B$10-Z134,AD134,0)),"")</f>
        <v/>
      </c>
      <c r="AD135" s="19" t="str">
        <f t="shared" ca="1" si="117"/>
        <v/>
      </c>
      <c r="AE135" s="16" t="str">
        <f t="shared" ca="1" si="89"/>
        <v/>
      </c>
      <c r="AF135" s="26"/>
      <c r="AH135" s="169" t="str">
        <f t="shared" ca="1" si="90"/>
        <v/>
      </c>
      <c r="AI135" s="18" t="str">
        <f t="shared" ca="1" si="118"/>
        <v/>
      </c>
      <c r="AJ135" s="57" t="str">
        <f t="shared" ca="1" si="91"/>
        <v/>
      </c>
      <c r="AK135" s="57" t="str">
        <f t="shared" ref="AK135:AK198" ca="1" si="132">IF(AI135&lt;=$B$10,AH135/360*30*AM134,"")</f>
        <v/>
      </c>
      <c r="AL135" s="37" t="str">
        <f t="shared" ref="AL135:AL198" ca="1" si="133">IF(AI135&lt;=$B$10,(-PMT(AH135/12,$B$10-AI134,AM134,0)),"")</f>
        <v/>
      </c>
      <c r="AM135" s="19" t="str">
        <f t="shared" ca="1" si="92"/>
        <v/>
      </c>
      <c r="AN135" s="16" t="str">
        <f t="shared" ca="1" si="93"/>
        <v/>
      </c>
      <c r="AO135" s="26"/>
      <c r="AQ135" s="169" t="str">
        <f t="shared" ca="1" si="94"/>
        <v/>
      </c>
      <c r="AR135" s="18" t="str">
        <f t="shared" ca="1" si="119"/>
        <v/>
      </c>
      <c r="AS135" s="57" t="str">
        <f t="shared" ca="1" si="95"/>
        <v/>
      </c>
      <c r="AT135" s="57" t="str">
        <f t="shared" ref="AT135:AT198" ca="1" si="134">IF(AR135&lt;=$B$10,AQ135/360*30*AV134,"")</f>
        <v/>
      </c>
      <c r="AU135" s="37" t="str">
        <f t="shared" ref="AU135:AU198" ca="1" si="135">IF(AR135&lt;=$B$10,(-PMT(AQ135/12,$B$10-AR134,AV134,0)),"")</f>
        <v/>
      </c>
      <c r="AV135" s="19" t="str">
        <f t="shared" ca="1" si="96"/>
        <v/>
      </c>
      <c r="AW135" s="16" t="str">
        <f t="shared" ca="1" si="97"/>
        <v/>
      </c>
      <c r="AX135" s="26"/>
      <c r="AZ135" s="169" t="str">
        <f t="shared" ca="1" si="98"/>
        <v/>
      </c>
      <c r="BA135" s="18" t="str">
        <f t="shared" ca="1" si="120"/>
        <v/>
      </c>
      <c r="BB135" s="57" t="str">
        <f t="shared" ca="1" si="99"/>
        <v/>
      </c>
      <c r="BC135" s="57" t="str">
        <f t="shared" ref="BC135:BC198" ca="1" si="136">IF(BA135&lt;=$B$10,AZ135/360*30*BE134,"")</f>
        <v/>
      </c>
      <c r="BD135" s="37" t="str">
        <f t="shared" ref="BD135:BD198" ca="1" si="137">IF(BA135&lt;=$B$10,(-PMT(AZ135/12,$B$10-BA134,BE134,0)),"")</f>
        <v/>
      </c>
      <c r="BE135" s="19" t="str">
        <f t="shared" ca="1" si="100"/>
        <v/>
      </c>
      <c r="BF135" s="16" t="str">
        <f t="shared" ca="1" si="101"/>
        <v/>
      </c>
      <c r="BG135" s="26"/>
      <c r="BI135" s="169" t="str">
        <f t="shared" ca="1" si="102"/>
        <v/>
      </c>
      <c r="BJ135" s="18" t="str">
        <f t="shared" ca="1" si="121"/>
        <v/>
      </c>
      <c r="BK135" s="57" t="str">
        <f t="shared" ca="1" si="103"/>
        <v/>
      </c>
      <c r="BL135" s="57" t="str">
        <f t="shared" ref="BL135:BL198" ca="1" si="138">IF(BJ135&lt;=$B$10,BI135/360*30*BN134,"")</f>
        <v/>
      </c>
      <c r="BM135" s="37" t="str">
        <f t="shared" ref="BM135:BM198" ca="1" si="139">IF(BJ135&lt;=$B$10,(-PMT(BI135/12,$B$10-BJ134,BN134,0)),"")</f>
        <v/>
      </c>
      <c r="BN135" s="19" t="str">
        <f t="shared" ca="1" si="104"/>
        <v/>
      </c>
      <c r="BO135" s="16" t="str">
        <f t="shared" ca="1" si="105"/>
        <v/>
      </c>
      <c r="BP135" s="26"/>
      <c r="BR135" s="169" t="str">
        <f t="shared" ca="1" si="106"/>
        <v/>
      </c>
      <c r="BS135" s="18" t="str">
        <f t="shared" ca="1" si="122"/>
        <v/>
      </c>
      <c r="BT135" s="57" t="str">
        <f t="shared" ca="1" si="107"/>
        <v/>
      </c>
      <c r="BU135" s="57" t="str">
        <f t="shared" ref="BU135:BU198" ca="1" si="140">IF(BS135&lt;=$B$10,BR135/360*30*BW134,"")</f>
        <v/>
      </c>
      <c r="BV135" s="37" t="str">
        <f t="shared" ref="BV135:BV198" ca="1" si="141">IF(BS135&lt;=$B$10,(-PMT(BR135/12,$B$10-BS134,BW134,0)),"")</f>
        <v/>
      </c>
      <c r="BW135" s="19" t="str">
        <f t="shared" ca="1" si="108"/>
        <v/>
      </c>
      <c r="BX135" s="16" t="str">
        <f t="shared" ca="1" si="109"/>
        <v/>
      </c>
      <c r="CA135" s="169" t="str">
        <f t="shared" ca="1" si="110"/>
        <v/>
      </c>
      <c r="CB135" s="18" t="str">
        <f t="shared" ca="1" si="123"/>
        <v/>
      </c>
      <c r="CC135" s="57" t="str">
        <f t="shared" ca="1" si="111"/>
        <v/>
      </c>
      <c r="CD135" s="57" t="str">
        <f t="shared" ref="CD135:CD198" ca="1" si="142">IF(CB135&lt;=$B$10,CA135/360*30*CF134,"")</f>
        <v/>
      </c>
      <c r="CE135" s="37" t="str">
        <f t="shared" ref="CE135:CE198" ca="1" si="143">IF(CB135&lt;=$B$10,(-PMT(CA135/12,$B$10-CB134,CF134,0)),"")</f>
        <v/>
      </c>
      <c r="CF135" s="19" t="str">
        <f t="shared" ca="1" si="112"/>
        <v/>
      </c>
      <c r="CG135" s="16" t="str">
        <f t="shared" ca="1" si="126"/>
        <v/>
      </c>
    </row>
    <row r="136" spans="5:85" x14ac:dyDescent="0.3">
      <c r="E136" s="38"/>
      <c r="F136" s="38"/>
      <c r="G136" s="38"/>
      <c r="H136" s="27" t="str">
        <f t="shared" ca="1" si="113"/>
        <v/>
      </c>
      <c r="I136" s="28" t="str">
        <f t="shared" ref="I136:I199" ca="1" si="144">IF(H136&lt;=$B$10,K136-J136,"")</f>
        <v/>
      </c>
      <c r="J136" s="28" t="str">
        <f t="shared" ca="1" si="127"/>
        <v/>
      </c>
      <c r="K136" s="29" t="str">
        <f t="shared" ca="1" si="128"/>
        <v/>
      </c>
      <c r="L136" s="28" t="str">
        <f t="shared" ref="L136:L199" ca="1" si="145">IF(H136&lt;=$B$10,L135-I136,"")</f>
        <v/>
      </c>
      <c r="M136" s="54"/>
      <c r="N136" s="54"/>
      <c r="P136" s="169" t="str">
        <f t="shared" ref="P136:P199" ca="1" si="146">IF(Q136&lt;=$B$11,$B$17,IFERROR(IF((Q135+1)&lt;=$B$10,$B$20,""),""))</f>
        <v/>
      </c>
      <c r="Q136" s="18" t="str">
        <f t="shared" ca="1" si="114"/>
        <v/>
      </c>
      <c r="R136" s="57" t="str">
        <f t="shared" ref="R136:R199" ca="1" si="147">IF(Q136&lt;=$B$10,T136-S136,"")</f>
        <v/>
      </c>
      <c r="S136" s="57" t="str">
        <f t="shared" ca="1" si="129"/>
        <v/>
      </c>
      <c r="T136" s="37" t="str">
        <f t="shared" ca="1" si="130"/>
        <v/>
      </c>
      <c r="U136" s="19" t="str">
        <f t="shared" ca="1" si="115"/>
        <v/>
      </c>
      <c r="V136" s="16" t="str">
        <f t="shared" ca="1" si="124"/>
        <v/>
      </c>
      <c r="W136" s="26"/>
      <c r="Y136" s="169" t="str">
        <f t="shared" ref="Y136:Y199" ca="1" si="148">IF(Z136&lt;=$B$11,$B$17,IFERROR(IF((Z135+1)&lt;=$B$10,$B$21,""),""))</f>
        <v/>
      </c>
      <c r="Z136" s="18" t="str">
        <f t="shared" ca="1" si="116"/>
        <v/>
      </c>
      <c r="AA136" s="57" t="str">
        <f t="shared" ref="AA136:AA199" ca="1" si="149">IF(Z136&lt;=$B$10,AC136-AB136,"")</f>
        <v/>
      </c>
      <c r="AB136" s="57" t="str">
        <f t="shared" ca="1" si="125"/>
        <v/>
      </c>
      <c r="AC136" s="37" t="str">
        <f t="shared" ca="1" si="131"/>
        <v/>
      </c>
      <c r="AD136" s="19" t="str">
        <f t="shared" ca="1" si="117"/>
        <v/>
      </c>
      <c r="AE136" s="16" t="str">
        <f t="shared" ref="AE136:AE199" ca="1" si="150">IF(Z136&lt;=$B$10, SUM(AC136,-$T136),"")</f>
        <v/>
      </c>
      <c r="AF136" s="26"/>
      <c r="AH136" s="169" t="str">
        <f t="shared" ref="AH136:AH199" ca="1" si="151">IF(AI136&lt;=$B$11,$B$17,IFERROR(IF((AI135+1)&lt;=$B$10,$B$22,""),""))</f>
        <v/>
      </c>
      <c r="AI136" s="18" t="str">
        <f t="shared" ca="1" si="118"/>
        <v/>
      </c>
      <c r="AJ136" s="57" t="str">
        <f t="shared" ref="AJ136:AJ199" ca="1" si="152">IF(AI136&lt;=$B$10,AL136-AK136,"")</f>
        <v/>
      </c>
      <c r="AK136" s="57" t="str">
        <f t="shared" ca="1" si="132"/>
        <v/>
      </c>
      <c r="AL136" s="37" t="str">
        <f t="shared" ca="1" si="133"/>
        <v/>
      </c>
      <c r="AM136" s="19" t="str">
        <f t="shared" ref="AM136:AM199" ca="1" si="153">IF(AI136&lt;=$B$10,AM135-AJ136,"")</f>
        <v/>
      </c>
      <c r="AN136" s="16" t="str">
        <f t="shared" ref="AN136:AN199" ca="1" si="154">IF(AI136&lt;=$B$10, SUM(AL136,-$T136),"")</f>
        <v/>
      </c>
      <c r="AO136" s="26"/>
      <c r="AQ136" s="169" t="str">
        <f t="shared" ref="AQ136:AQ199" ca="1" si="155">IF(AR136&lt;=$B$11,$B$17,IFERROR(IF((AR135+1)&lt;=$B$10,$B$23,""),""))</f>
        <v/>
      </c>
      <c r="AR136" s="18" t="str">
        <f t="shared" ca="1" si="119"/>
        <v/>
      </c>
      <c r="AS136" s="57" t="str">
        <f t="shared" ref="AS136:AS199" ca="1" si="156">IF(AR136&lt;=$B$10,AU136-AT136,"")</f>
        <v/>
      </c>
      <c r="AT136" s="57" t="str">
        <f t="shared" ca="1" si="134"/>
        <v/>
      </c>
      <c r="AU136" s="37" t="str">
        <f t="shared" ca="1" si="135"/>
        <v/>
      </c>
      <c r="AV136" s="19" t="str">
        <f t="shared" ref="AV136:AV199" ca="1" si="157">IF(AR136&lt;=$B$10,AV135-AS136,"")</f>
        <v/>
      </c>
      <c r="AW136" s="16" t="str">
        <f t="shared" ref="AW136:AW199" ca="1" si="158">IF(AR136&lt;=$B$10, SUM(AU136,-$T136),"")</f>
        <v/>
      </c>
      <c r="AX136" s="26"/>
      <c r="AZ136" s="169" t="str">
        <f t="shared" ref="AZ136:AZ199" ca="1" si="159">IF(BA136&lt;=$B$11,$B$17,IFERROR(IF((BA135+1)&lt;=$B$10,$B$24,""),""))</f>
        <v/>
      </c>
      <c r="BA136" s="18" t="str">
        <f t="shared" ca="1" si="120"/>
        <v/>
      </c>
      <c r="BB136" s="57" t="str">
        <f t="shared" ref="BB136:BB199" ca="1" si="160">IF(BA136&lt;=$B$10,BD136-BC136,"")</f>
        <v/>
      </c>
      <c r="BC136" s="57" t="str">
        <f t="shared" ca="1" si="136"/>
        <v/>
      </c>
      <c r="BD136" s="37" t="str">
        <f t="shared" ca="1" si="137"/>
        <v/>
      </c>
      <c r="BE136" s="19" t="str">
        <f t="shared" ref="BE136:BE199" ca="1" si="161">IF(BA136&lt;=$B$10,BE135-BB136,"")</f>
        <v/>
      </c>
      <c r="BF136" s="16" t="str">
        <f t="shared" ref="BF136:BF199" ca="1" si="162">IF(BA136&lt;=$B$10, SUM(BD136,-$T136),"")</f>
        <v/>
      </c>
      <c r="BG136" s="26"/>
      <c r="BI136" s="169" t="str">
        <f t="shared" ref="BI136:BI199" ca="1" si="163">IF(BJ136&lt;=$B$11,$B$17,IFERROR(IF((BJ135+1)&lt;=$B$10,$B$25,""),""))</f>
        <v/>
      </c>
      <c r="BJ136" s="18" t="str">
        <f t="shared" ca="1" si="121"/>
        <v/>
      </c>
      <c r="BK136" s="57" t="str">
        <f t="shared" ref="BK136:BK199" ca="1" si="164">IF(BJ136&lt;=$B$10,BM136-BL136,"")</f>
        <v/>
      </c>
      <c r="BL136" s="57" t="str">
        <f t="shared" ca="1" si="138"/>
        <v/>
      </c>
      <c r="BM136" s="37" t="str">
        <f t="shared" ca="1" si="139"/>
        <v/>
      </c>
      <c r="BN136" s="19" t="str">
        <f t="shared" ref="BN136:BN199" ca="1" si="165">IF(BJ136&lt;=$B$10,BN135-BK136,"")</f>
        <v/>
      </c>
      <c r="BO136" s="16" t="str">
        <f t="shared" ref="BO136:BO199" ca="1" si="166">IF(BJ136&lt;=$B$10, SUM(BM136,-$T136),"")</f>
        <v/>
      </c>
      <c r="BP136" s="26"/>
      <c r="BR136" s="169" t="str">
        <f t="shared" ref="BR136:BR199" ca="1" si="167">IF(BS136&lt;=$B$11,$B$17,IFERROR(IF((BS135+1)&lt;=$B$10,$B$26,""),""))</f>
        <v/>
      </c>
      <c r="BS136" s="18" t="str">
        <f t="shared" ca="1" si="122"/>
        <v/>
      </c>
      <c r="BT136" s="57" t="str">
        <f t="shared" ref="BT136:BT199" ca="1" si="168">IF(BS136&lt;=$B$10,BV136-BU136,"")</f>
        <v/>
      </c>
      <c r="BU136" s="57" t="str">
        <f t="shared" ca="1" si="140"/>
        <v/>
      </c>
      <c r="BV136" s="37" t="str">
        <f t="shared" ca="1" si="141"/>
        <v/>
      </c>
      <c r="BW136" s="19" t="str">
        <f t="shared" ref="BW136:BW199" ca="1" si="169">IF(BS136&lt;=$B$10,BW135-BT136,"")</f>
        <v/>
      </c>
      <c r="BX136" s="16" t="str">
        <f t="shared" ref="BX136:BX199" ca="1" si="170">IF(BS136&lt;=$B$10, SUM(BV136,-$T136),"")</f>
        <v/>
      </c>
      <c r="CA136" s="169" t="str">
        <f t="shared" ref="CA136:CA199" ca="1" si="171">IF(CB136&lt;=$B$11,$B$17,IFERROR(IF((CB135+1)&lt;=$B$10,$B$27,""),""))</f>
        <v/>
      </c>
      <c r="CB136" s="18" t="str">
        <f t="shared" ca="1" si="123"/>
        <v/>
      </c>
      <c r="CC136" s="57" t="str">
        <f t="shared" ref="CC136:CC199" ca="1" si="172">IF(CB136&lt;=$B$10,CE136-CD136,"")</f>
        <v/>
      </c>
      <c r="CD136" s="57" t="str">
        <f t="shared" ca="1" si="142"/>
        <v/>
      </c>
      <c r="CE136" s="37" t="str">
        <f t="shared" ca="1" si="143"/>
        <v/>
      </c>
      <c r="CF136" s="19" t="str">
        <f t="shared" ref="CF136:CF199" ca="1" si="173">IF(CB136&lt;=$B$10,CF135-CC136,"")</f>
        <v/>
      </c>
      <c r="CG136" s="16" t="str">
        <f t="shared" ca="1" si="126"/>
        <v/>
      </c>
    </row>
    <row r="137" spans="5:85" x14ac:dyDescent="0.3">
      <c r="E137" s="38"/>
      <c r="F137" s="38"/>
      <c r="G137" s="38"/>
      <c r="H137" s="27" t="str">
        <f t="shared" ref="H137:H200" ca="1" si="174">IFERROR(IF((H136+1)&lt;=$B$10,(H136+1),""),"")</f>
        <v/>
      </c>
      <c r="I137" s="28" t="str">
        <f t="shared" ca="1" si="144"/>
        <v/>
      </c>
      <c r="J137" s="28" t="str">
        <f t="shared" ca="1" si="127"/>
        <v/>
      </c>
      <c r="K137" s="29" t="str">
        <f t="shared" ca="1" si="128"/>
        <v/>
      </c>
      <c r="L137" s="28" t="str">
        <f t="shared" ca="1" si="145"/>
        <v/>
      </c>
      <c r="M137" s="54"/>
      <c r="N137" s="54"/>
      <c r="P137" s="169" t="str">
        <f t="shared" ca="1" si="146"/>
        <v/>
      </c>
      <c r="Q137" s="18" t="str">
        <f t="shared" ref="Q137:Q200" ca="1" si="175">IFERROR(IF((Q136+1)&lt;=$B$10,(Q136+1),""),"")</f>
        <v/>
      </c>
      <c r="R137" s="57" t="str">
        <f t="shared" ca="1" si="147"/>
        <v/>
      </c>
      <c r="S137" s="57" t="str">
        <f t="shared" ca="1" si="129"/>
        <v/>
      </c>
      <c r="T137" s="37" t="str">
        <f t="shared" ca="1" si="130"/>
        <v/>
      </c>
      <c r="U137" s="19" t="str">
        <f t="shared" ref="U137:U200" ca="1" si="176">IF(Q137&lt;=$B$10,U136-R137,"")</f>
        <v/>
      </c>
      <c r="V137" s="16" t="str">
        <f t="shared" ca="1" si="124"/>
        <v/>
      </c>
      <c r="W137" s="26"/>
      <c r="Y137" s="169" t="str">
        <f t="shared" ca="1" si="148"/>
        <v/>
      </c>
      <c r="Z137" s="18" t="str">
        <f t="shared" ref="Z137:Z200" ca="1" si="177">IFERROR(IF((Z136+1)&lt;=$B$10,(Z136+1),""),"")</f>
        <v/>
      </c>
      <c r="AA137" s="57" t="str">
        <f t="shared" ca="1" si="149"/>
        <v/>
      </c>
      <c r="AB137" s="57" t="str">
        <f t="shared" ca="1" si="125"/>
        <v/>
      </c>
      <c r="AC137" s="37" t="str">
        <f t="shared" ca="1" si="131"/>
        <v/>
      </c>
      <c r="AD137" s="19" t="str">
        <f t="shared" ref="AD137:AD200" ca="1" si="178">IF(Z137&lt;=$B$10,AD136-AA137,"")</f>
        <v/>
      </c>
      <c r="AE137" s="16" t="str">
        <f t="shared" ca="1" si="150"/>
        <v/>
      </c>
      <c r="AF137" s="26"/>
      <c r="AH137" s="169" t="str">
        <f t="shared" ca="1" si="151"/>
        <v/>
      </c>
      <c r="AI137" s="18" t="str">
        <f t="shared" ref="AI137:AI200" ca="1" si="179">IFERROR(IF((AI136+1)&lt;=$B$10,(AI136+1),""),"")</f>
        <v/>
      </c>
      <c r="AJ137" s="57" t="str">
        <f t="shared" ca="1" si="152"/>
        <v/>
      </c>
      <c r="AK137" s="57" t="str">
        <f t="shared" ca="1" si="132"/>
        <v/>
      </c>
      <c r="AL137" s="37" t="str">
        <f t="shared" ca="1" si="133"/>
        <v/>
      </c>
      <c r="AM137" s="19" t="str">
        <f t="shared" ca="1" si="153"/>
        <v/>
      </c>
      <c r="AN137" s="16" t="str">
        <f t="shared" ca="1" si="154"/>
        <v/>
      </c>
      <c r="AO137" s="26"/>
      <c r="AQ137" s="169" t="str">
        <f t="shared" ca="1" si="155"/>
        <v/>
      </c>
      <c r="AR137" s="18" t="str">
        <f t="shared" ref="AR137:AR200" ca="1" si="180">IFERROR(IF((AR136+1)&lt;=$B$10,(AR136+1),""),"")</f>
        <v/>
      </c>
      <c r="AS137" s="57" t="str">
        <f t="shared" ca="1" si="156"/>
        <v/>
      </c>
      <c r="AT137" s="57" t="str">
        <f t="shared" ca="1" si="134"/>
        <v/>
      </c>
      <c r="AU137" s="37" t="str">
        <f t="shared" ca="1" si="135"/>
        <v/>
      </c>
      <c r="AV137" s="19" t="str">
        <f t="shared" ca="1" si="157"/>
        <v/>
      </c>
      <c r="AW137" s="16" t="str">
        <f t="shared" ca="1" si="158"/>
        <v/>
      </c>
      <c r="AX137" s="26"/>
      <c r="AZ137" s="169" t="str">
        <f t="shared" ca="1" si="159"/>
        <v/>
      </c>
      <c r="BA137" s="18" t="str">
        <f t="shared" ref="BA137:BA200" ca="1" si="181">IFERROR(IF((BA136+1)&lt;=$B$10,(BA136+1),""),"")</f>
        <v/>
      </c>
      <c r="BB137" s="57" t="str">
        <f t="shared" ca="1" si="160"/>
        <v/>
      </c>
      <c r="BC137" s="57" t="str">
        <f t="shared" ca="1" si="136"/>
        <v/>
      </c>
      <c r="BD137" s="37" t="str">
        <f t="shared" ca="1" si="137"/>
        <v/>
      </c>
      <c r="BE137" s="19" t="str">
        <f t="shared" ca="1" si="161"/>
        <v/>
      </c>
      <c r="BF137" s="16" t="str">
        <f t="shared" ca="1" si="162"/>
        <v/>
      </c>
      <c r="BG137" s="26"/>
      <c r="BI137" s="169" t="str">
        <f t="shared" ca="1" si="163"/>
        <v/>
      </c>
      <c r="BJ137" s="18" t="str">
        <f t="shared" ref="BJ137:BJ200" ca="1" si="182">IFERROR(IF((BJ136+1)&lt;=$B$10,(BJ136+1),""),"")</f>
        <v/>
      </c>
      <c r="BK137" s="57" t="str">
        <f t="shared" ca="1" si="164"/>
        <v/>
      </c>
      <c r="BL137" s="57" t="str">
        <f t="shared" ca="1" si="138"/>
        <v/>
      </c>
      <c r="BM137" s="37" t="str">
        <f t="shared" ca="1" si="139"/>
        <v/>
      </c>
      <c r="BN137" s="19" t="str">
        <f t="shared" ca="1" si="165"/>
        <v/>
      </c>
      <c r="BO137" s="16" t="str">
        <f t="shared" ca="1" si="166"/>
        <v/>
      </c>
      <c r="BP137" s="26"/>
      <c r="BR137" s="169" t="str">
        <f t="shared" ca="1" si="167"/>
        <v/>
      </c>
      <c r="BS137" s="18" t="str">
        <f t="shared" ref="BS137:BS200" ca="1" si="183">IFERROR(IF((BS136+1)&lt;=$B$10,(BS136+1),""),"")</f>
        <v/>
      </c>
      <c r="BT137" s="57" t="str">
        <f t="shared" ca="1" si="168"/>
        <v/>
      </c>
      <c r="BU137" s="57" t="str">
        <f t="shared" ca="1" si="140"/>
        <v/>
      </c>
      <c r="BV137" s="37" t="str">
        <f t="shared" ca="1" si="141"/>
        <v/>
      </c>
      <c r="BW137" s="19" t="str">
        <f t="shared" ca="1" si="169"/>
        <v/>
      </c>
      <c r="BX137" s="16" t="str">
        <f t="shared" ca="1" si="170"/>
        <v/>
      </c>
      <c r="CA137" s="169" t="str">
        <f t="shared" ca="1" si="171"/>
        <v/>
      </c>
      <c r="CB137" s="18" t="str">
        <f t="shared" ref="CB137:CB200" ca="1" si="184">IFERROR(IF((CB136+1)&lt;=$B$10,(CB136+1),""),"")</f>
        <v/>
      </c>
      <c r="CC137" s="57" t="str">
        <f t="shared" ca="1" si="172"/>
        <v/>
      </c>
      <c r="CD137" s="57" t="str">
        <f t="shared" ca="1" si="142"/>
        <v/>
      </c>
      <c r="CE137" s="37" t="str">
        <f t="shared" ca="1" si="143"/>
        <v/>
      </c>
      <c r="CF137" s="19" t="str">
        <f t="shared" ca="1" si="173"/>
        <v/>
      </c>
      <c r="CG137" s="16" t="str">
        <f t="shared" ca="1" si="126"/>
        <v/>
      </c>
    </row>
    <row r="138" spans="5:85" x14ac:dyDescent="0.3">
      <c r="E138" s="38"/>
      <c r="F138" s="38"/>
      <c r="G138" s="38"/>
      <c r="H138" s="27" t="str">
        <f t="shared" ca="1" si="174"/>
        <v/>
      </c>
      <c r="I138" s="28" t="str">
        <f t="shared" ca="1" si="144"/>
        <v/>
      </c>
      <c r="J138" s="28" t="str">
        <f t="shared" ca="1" si="127"/>
        <v/>
      </c>
      <c r="K138" s="29" t="str">
        <f t="shared" ca="1" si="128"/>
        <v/>
      </c>
      <c r="L138" s="28" t="str">
        <f t="shared" ca="1" si="145"/>
        <v/>
      </c>
      <c r="M138" s="54"/>
      <c r="N138" s="54"/>
      <c r="P138" s="169" t="str">
        <f t="shared" ca="1" si="146"/>
        <v/>
      </c>
      <c r="Q138" s="18" t="str">
        <f t="shared" ca="1" si="175"/>
        <v/>
      </c>
      <c r="R138" s="57" t="str">
        <f t="shared" ca="1" si="147"/>
        <v/>
      </c>
      <c r="S138" s="57" t="str">
        <f t="shared" ca="1" si="129"/>
        <v/>
      </c>
      <c r="T138" s="37" t="str">
        <f t="shared" ca="1" si="130"/>
        <v/>
      </c>
      <c r="U138" s="19" t="str">
        <f t="shared" ca="1" si="176"/>
        <v/>
      </c>
      <c r="V138" s="16" t="str">
        <f t="shared" ca="1" si="124"/>
        <v/>
      </c>
      <c r="W138" s="26"/>
      <c r="Y138" s="169" t="str">
        <f t="shared" ca="1" si="148"/>
        <v/>
      </c>
      <c r="Z138" s="18" t="str">
        <f t="shared" ca="1" si="177"/>
        <v/>
      </c>
      <c r="AA138" s="57" t="str">
        <f t="shared" ca="1" si="149"/>
        <v/>
      </c>
      <c r="AB138" s="57" t="str">
        <f t="shared" ca="1" si="125"/>
        <v/>
      </c>
      <c r="AC138" s="37" t="str">
        <f t="shared" ca="1" si="131"/>
        <v/>
      </c>
      <c r="AD138" s="19" t="str">
        <f t="shared" ca="1" si="178"/>
        <v/>
      </c>
      <c r="AE138" s="16" t="str">
        <f t="shared" ca="1" si="150"/>
        <v/>
      </c>
      <c r="AF138" s="26"/>
      <c r="AH138" s="169" t="str">
        <f t="shared" ca="1" si="151"/>
        <v/>
      </c>
      <c r="AI138" s="18" t="str">
        <f t="shared" ca="1" si="179"/>
        <v/>
      </c>
      <c r="AJ138" s="57" t="str">
        <f t="shared" ca="1" si="152"/>
        <v/>
      </c>
      <c r="AK138" s="57" t="str">
        <f t="shared" ca="1" si="132"/>
        <v/>
      </c>
      <c r="AL138" s="37" t="str">
        <f t="shared" ca="1" si="133"/>
        <v/>
      </c>
      <c r="AM138" s="19" t="str">
        <f t="shared" ca="1" si="153"/>
        <v/>
      </c>
      <c r="AN138" s="16" t="str">
        <f t="shared" ca="1" si="154"/>
        <v/>
      </c>
      <c r="AO138" s="26"/>
      <c r="AQ138" s="169" t="str">
        <f t="shared" ca="1" si="155"/>
        <v/>
      </c>
      <c r="AR138" s="18" t="str">
        <f t="shared" ca="1" si="180"/>
        <v/>
      </c>
      <c r="AS138" s="57" t="str">
        <f t="shared" ca="1" si="156"/>
        <v/>
      </c>
      <c r="AT138" s="57" t="str">
        <f t="shared" ca="1" si="134"/>
        <v/>
      </c>
      <c r="AU138" s="37" t="str">
        <f t="shared" ca="1" si="135"/>
        <v/>
      </c>
      <c r="AV138" s="19" t="str">
        <f t="shared" ca="1" si="157"/>
        <v/>
      </c>
      <c r="AW138" s="16" t="str">
        <f t="shared" ca="1" si="158"/>
        <v/>
      </c>
      <c r="AX138" s="26"/>
      <c r="AZ138" s="169" t="str">
        <f t="shared" ca="1" si="159"/>
        <v/>
      </c>
      <c r="BA138" s="18" t="str">
        <f t="shared" ca="1" si="181"/>
        <v/>
      </c>
      <c r="BB138" s="57" t="str">
        <f t="shared" ca="1" si="160"/>
        <v/>
      </c>
      <c r="BC138" s="57" t="str">
        <f t="shared" ca="1" si="136"/>
        <v/>
      </c>
      <c r="BD138" s="37" t="str">
        <f t="shared" ca="1" si="137"/>
        <v/>
      </c>
      <c r="BE138" s="19" t="str">
        <f t="shared" ca="1" si="161"/>
        <v/>
      </c>
      <c r="BF138" s="16" t="str">
        <f t="shared" ca="1" si="162"/>
        <v/>
      </c>
      <c r="BG138" s="26"/>
      <c r="BI138" s="169" t="str">
        <f t="shared" ca="1" si="163"/>
        <v/>
      </c>
      <c r="BJ138" s="18" t="str">
        <f t="shared" ca="1" si="182"/>
        <v/>
      </c>
      <c r="BK138" s="57" t="str">
        <f t="shared" ca="1" si="164"/>
        <v/>
      </c>
      <c r="BL138" s="57" t="str">
        <f t="shared" ca="1" si="138"/>
        <v/>
      </c>
      <c r="BM138" s="37" t="str">
        <f t="shared" ca="1" si="139"/>
        <v/>
      </c>
      <c r="BN138" s="19" t="str">
        <f t="shared" ca="1" si="165"/>
        <v/>
      </c>
      <c r="BO138" s="16" t="str">
        <f t="shared" ca="1" si="166"/>
        <v/>
      </c>
      <c r="BP138" s="26"/>
      <c r="BR138" s="169" t="str">
        <f t="shared" ca="1" si="167"/>
        <v/>
      </c>
      <c r="BS138" s="18" t="str">
        <f t="shared" ca="1" si="183"/>
        <v/>
      </c>
      <c r="BT138" s="57" t="str">
        <f t="shared" ca="1" si="168"/>
        <v/>
      </c>
      <c r="BU138" s="57" t="str">
        <f t="shared" ca="1" si="140"/>
        <v/>
      </c>
      <c r="BV138" s="37" t="str">
        <f t="shared" ca="1" si="141"/>
        <v/>
      </c>
      <c r="BW138" s="19" t="str">
        <f t="shared" ca="1" si="169"/>
        <v/>
      </c>
      <c r="BX138" s="16" t="str">
        <f t="shared" ca="1" si="170"/>
        <v/>
      </c>
      <c r="CA138" s="169" t="str">
        <f t="shared" ca="1" si="171"/>
        <v/>
      </c>
      <c r="CB138" s="18" t="str">
        <f t="shared" ca="1" si="184"/>
        <v/>
      </c>
      <c r="CC138" s="57" t="str">
        <f t="shared" ca="1" si="172"/>
        <v/>
      </c>
      <c r="CD138" s="57" t="str">
        <f t="shared" ca="1" si="142"/>
        <v/>
      </c>
      <c r="CE138" s="37" t="str">
        <f t="shared" ca="1" si="143"/>
        <v/>
      </c>
      <c r="CF138" s="19" t="str">
        <f t="shared" ca="1" si="173"/>
        <v/>
      </c>
      <c r="CG138" s="16" t="str">
        <f t="shared" ca="1" si="126"/>
        <v/>
      </c>
    </row>
    <row r="139" spans="5:85" x14ac:dyDescent="0.3">
      <c r="E139" s="38"/>
      <c r="F139" s="38"/>
      <c r="G139" s="38"/>
      <c r="H139" s="27" t="str">
        <f t="shared" ca="1" si="174"/>
        <v/>
      </c>
      <c r="I139" s="28" t="str">
        <f t="shared" ca="1" si="144"/>
        <v/>
      </c>
      <c r="J139" s="28" t="str">
        <f t="shared" ca="1" si="127"/>
        <v/>
      </c>
      <c r="K139" s="29" t="str">
        <f t="shared" ca="1" si="128"/>
        <v/>
      </c>
      <c r="L139" s="28" t="str">
        <f t="shared" ca="1" si="145"/>
        <v/>
      </c>
      <c r="M139" s="54"/>
      <c r="N139" s="54"/>
      <c r="P139" s="169" t="str">
        <f t="shared" ca="1" si="146"/>
        <v/>
      </c>
      <c r="Q139" s="18" t="str">
        <f t="shared" ca="1" si="175"/>
        <v/>
      </c>
      <c r="R139" s="57" t="str">
        <f t="shared" ca="1" si="147"/>
        <v/>
      </c>
      <c r="S139" s="57" t="str">
        <f t="shared" ca="1" si="129"/>
        <v/>
      </c>
      <c r="T139" s="37" t="str">
        <f t="shared" ca="1" si="130"/>
        <v/>
      </c>
      <c r="U139" s="19" t="str">
        <f t="shared" ca="1" si="176"/>
        <v/>
      </c>
      <c r="V139" s="16" t="str">
        <f t="shared" ref="V139:V202" ca="1" si="185">IF(Q139&lt;=$B$10, SUM(T139,-K139),"")</f>
        <v/>
      </c>
      <c r="W139" s="26"/>
      <c r="Y139" s="169" t="str">
        <f t="shared" ca="1" si="148"/>
        <v/>
      </c>
      <c r="Z139" s="18" t="str">
        <f t="shared" ca="1" si="177"/>
        <v/>
      </c>
      <c r="AA139" s="57" t="str">
        <f t="shared" ca="1" si="149"/>
        <v/>
      </c>
      <c r="AB139" s="57" t="str">
        <f t="shared" ca="1" si="125"/>
        <v/>
      </c>
      <c r="AC139" s="37" t="str">
        <f t="shared" ca="1" si="131"/>
        <v/>
      </c>
      <c r="AD139" s="19" t="str">
        <f t="shared" ca="1" si="178"/>
        <v/>
      </c>
      <c r="AE139" s="16" t="str">
        <f t="shared" ca="1" si="150"/>
        <v/>
      </c>
      <c r="AF139" s="26"/>
      <c r="AH139" s="169" t="str">
        <f t="shared" ca="1" si="151"/>
        <v/>
      </c>
      <c r="AI139" s="18" t="str">
        <f t="shared" ca="1" si="179"/>
        <v/>
      </c>
      <c r="AJ139" s="57" t="str">
        <f t="shared" ca="1" si="152"/>
        <v/>
      </c>
      <c r="AK139" s="57" t="str">
        <f t="shared" ca="1" si="132"/>
        <v/>
      </c>
      <c r="AL139" s="37" t="str">
        <f t="shared" ca="1" si="133"/>
        <v/>
      </c>
      <c r="AM139" s="19" t="str">
        <f t="shared" ca="1" si="153"/>
        <v/>
      </c>
      <c r="AN139" s="16" t="str">
        <f t="shared" ca="1" si="154"/>
        <v/>
      </c>
      <c r="AO139" s="26"/>
      <c r="AQ139" s="169" t="str">
        <f t="shared" ca="1" si="155"/>
        <v/>
      </c>
      <c r="AR139" s="18" t="str">
        <f t="shared" ca="1" si="180"/>
        <v/>
      </c>
      <c r="AS139" s="57" t="str">
        <f t="shared" ca="1" si="156"/>
        <v/>
      </c>
      <c r="AT139" s="57" t="str">
        <f t="shared" ca="1" si="134"/>
        <v/>
      </c>
      <c r="AU139" s="37" t="str">
        <f t="shared" ca="1" si="135"/>
        <v/>
      </c>
      <c r="AV139" s="19" t="str">
        <f t="shared" ca="1" si="157"/>
        <v/>
      </c>
      <c r="AW139" s="16" t="str">
        <f t="shared" ca="1" si="158"/>
        <v/>
      </c>
      <c r="AX139" s="26"/>
      <c r="AZ139" s="169" t="str">
        <f t="shared" ca="1" si="159"/>
        <v/>
      </c>
      <c r="BA139" s="18" t="str">
        <f t="shared" ca="1" si="181"/>
        <v/>
      </c>
      <c r="BB139" s="57" t="str">
        <f t="shared" ca="1" si="160"/>
        <v/>
      </c>
      <c r="BC139" s="57" t="str">
        <f t="shared" ca="1" si="136"/>
        <v/>
      </c>
      <c r="BD139" s="37" t="str">
        <f t="shared" ca="1" si="137"/>
        <v/>
      </c>
      <c r="BE139" s="19" t="str">
        <f t="shared" ca="1" si="161"/>
        <v/>
      </c>
      <c r="BF139" s="16" t="str">
        <f t="shared" ca="1" si="162"/>
        <v/>
      </c>
      <c r="BG139" s="26"/>
      <c r="BI139" s="169" t="str">
        <f t="shared" ca="1" si="163"/>
        <v/>
      </c>
      <c r="BJ139" s="18" t="str">
        <f t="shared" ca="1" si="182"/>
        <v/>
      </c>
      <c r="BK139" s="57" t="str">
        <f t="shared" ca="1" si="164"/>
        <v/>
      </c>
      <c r="BL139" s="57" t="str">
        <f t="shared" ca="1" si="138"/>
        <v/>
      </c>
      <c r="BM139" s="37" t="str">
        <f t="shared" ca="1" si="139"/>
        <v/>
      </c>
      <c r="BN139" s="19" t="str">
        <f t="shared" ca="1" si="165"/>
        <v/>
      </c>
      <c r="BO139" s="16" t="str">
        <f t="shared" ca="1" si="166"/>
        <v/>
      </c>
      <c r="BP139" s="26"/>
      <c r="BR139" s="169" t="str">
        <f t="shared" ca="1" si="167"/>
        <v/>
      </c>
      <c r="BS139" s="18" t="str">
        <f t="shared" ca="1" si="183"/>
        <v/>
      </c>
      <c r="BT139" s="57" t="str">
        <f t="shared" ca="1" si="168"/>
        <v/>
      </c>
      <c r="BU139" s="57" t="str">
        <f t="shared" ca="1" si="140"/>
        <v/>
      </c>
      <c r="BV139" s="37" t="str">
        <f t="shared" ca="1" si="141"/>
        <v/>
      </c>
      <c r="BW139" s="19" t="str">
        <f t="shared" ca="1" si="169"/>
        <v/>
      </c>
      <c r="BX139" s="16" t="str">
        <f t="shared" ca="1" si="170"/>
        <v/>
      </c>
      <c r="CA139" s="169" t="str">
        <f t="shared" ca="1" si="171"/>
        <v/>
      </c>
      <c r="CB139" s="18" t="str">
        <f t="shared" ca="1" si="184"/>
        <v/>
      </c>
      <c r="CC139" s="57" t="str">
        <f t="shared" ca="1" si="172"/>
        <v/>
      </c>
      <c r="CD139" s="57" t="str">
        <f t="shared" ca="1" si="142"/>
        <v/>
      </c>
      <c r="CE139" s="37" t="str">
        <f t="shared" ca="1" si="143"/>
        <v/>
      </c>
      <c r="CF139" s="19" t="str">
        <f t="shared" ca="1" si="173"/>
        <v/>
      </c>
      <c r="CG139" s="16" t="str">
        <f t="shared" ca="1" si="126"/>
        <v/>
      </c>
    </row>
    <row r="140" spans="5:85" x14ac:dyDescent="0.3">
      <c r="E140" s="38"/>
      <c r="F140" s="38"/>
      <c r="G140" s="38"/>
      <c r="H140" s="27" t="str">
        <f t="shared" ca="1" si="174"/>
        <v/>
      </c>
      <c r="I140" s="28" t="str">
        <f t="shared" ca="1" si="144"/>
        <v/>
      </c>
      <c r="J140" s="28" t="str">
        <f t="shared" ca="1" si="127"/>
        <v/>
      </c>
      <c r="K140" s="29" t="str">
        <f t="shared" ca="1" si="128"/>
        <v/>
      </c>
      <c r="L140" s="28" t="str">
        <f t="shared" ca="1" si="145"/>
        <v/>
      </c>
      <c r="M140" s="54"/>
      <c r="N140" s="54"/>
      <c r="P140" s="169" t="str">
        <f t="shared" ca="1" si="146"/>
        <v/>
      </c>
      <c r="Q140" s="18" t="str">
        <f t="shared" ca="1" si="175"/>
        <v/>
      </c>
      <c r="R140" s="57" t="str">
        <f t="shared" ca="1" si="147"/>
        <v/>
      </c>
      <c r="S140" s="57" t="str">
        <f t="shared" ca="1" si="129"/>
        <v/>
      </c>
      <c r="T140" s="37" t="str">
        <f t="shared" ca="1" si="130"/>
        <v/>
      </c>
      <c r="U140" s="19" t="str">
        <f t="shared" ca="1" si="176"/>
        <v/>
      </c>
      <c r="V140" s="16" t="str">
        <f t="shared" ca="1" si="185"/>
        <v/>
      </c>
      <c r="W140" s="26"/>
      <c r="Y140" s="169" t="str">
        <f t="shared" ca="1" si="148"/>
        <v/>
      </c>
      <c r="Z140" s="18" t="str">
        <f t="shared" ca="1" si="177"/>
        <v/>
      </c>
      <c r="AA140" s="57" t="str">
        <f t="shared" ca="1" si="149"/>
        <v/>
      </c>
      <c r="AB140" s="57" t="str">
        <f t="shared" ca="1" si="125"/>
        <v/>
      </c>
      <c r="AC140" s="37" t="str">
        <f t="shared" ca="1" si="131"/>
        <v/>
      </c>
      <c r="AD140" s="19" t="str">
        <f t="shared" ca="1" si="178"/>
        <v/>
      </c>
      <c r="AE140" s="16" t="str">
        <f t="shared" ca="1" si="150"/>
        <v/>
      </c>
      <c r="AF140" s="26"/>
      <c r="AH140" s="169" t="str">
        <f t="shared" ca="1" si="151"/>
        <v/>
      </c>
      <c r="AI140" s="18" t="str">
        <f t="shared" ca="1" si="179"/>
        <v/>
      </c>
      <c r="AJ140" s="57" t="str">
        <f t="shared" ca="1" si="152"/>
        <v/>
      </c>
      <c r="AK140" s="57" t="str">
        <f t="shared" ca="1" si="132"/>
        <v/>
      </c>
      <c r="AL140" s="37" t="str">
        <f t="shared" ca="1" si="133"/>
        <v/>
      </c>
      <c r="AM140" s="19" t="str">
        <f t="shared" ca="1" si="153"/>
        <v/>
      </c>
      <c r="AN140" s="16" t="str">
        <f t="shared" ca="1" si="154"/>
        <v/>
      </c>
      <c r="AO140" s="26"/>
      <c r="AQ140" s="169" t="str">
        <f t="shared" ca="1" si="155"/>
        <v/>
      </c>
      <c r="AR140" s="18" t="str">
        <f t="shared" ca="1" si="180"/>
        <v/>
      </c>
      <c r="AS140" s="57" t="str">
        <f t="shared" ca="1" si="156"/>
        <v/>
      </c>
      <c r="AT140" s="57" t="str">
        <f t="shared" ca="1" si="134"/>
        <v/>
      </c>
      <c r="AU140" s="37" t="str">
        <f t="shared" ca="1" si="135"/>
        <v/>
      </c>
      <c r="AV140" s="19" t="str">
        <f t="shared" ca="1" si="157"/>
        <v/>
      </c>
      <c r="AW140" s="16" t="str">
        <f t="shared" ca="1" si="158"/>
        <v/>
      </c>
      <c r="AX140" s="26"/>
      <c r="AZ140" s="169" t="str">
        <f t="shared" ca="1" si="159"/>
        <v/>
      </c>
      <c r="BA140" s="18" t="str">
        <f t="shared" ca="1" si="181"/>
        <v/>
      </c>
      <c r="BB140" s="57" t="str">
        <f t="shared" ca="1" si="160"/>
        <v/>
      </c>
      <c r="BC140" s="57" t="str">
        <f t="shared" ca="1" si="136"/>
        <v/>
      </c>
      <c r="BD140" s="37" t="str">
        <f t="shared" ca="1" si="137"/>
        <v/>
      </c>
      <c r="BE140" s="19" t="str">
        <f t="shared" ca="1" si="161"/>
        <v/>
      </c>
      <c r="BF140" s="16" t="str">
        <f t="shared" ca="1" si="162"/>
        <v/>
      </c>
      <c r="BG140" s="26"/>
      <c r="BI140" s="169" t="str">
        <f t="shared" ca="1" si="163"/>
        <v/>
      </c>
      <c r="BJ140" s="18" t="str">
        <f t="shared" ca="1" si="182"/>
        <v/>
      </c>
      <c r="BK140" s="57" t="str">
        <f t="shared" ca="1" si="164"/>
        <v/>
      </c>
      <c r="BL140" s="57" t="str">
        <f t="shared" ca="1" si="138"/>
        <v/>
      </c>
      <c r="BM140" s="37" t="str">
        <f t="shared" ca="1" si="139"/>
        <v/>
      </c>
      <c r="BN140" s="19" t="str">
        <f t="shared" ca="1" si="165"/>
        <v/>
      </c>
      <c r="BO140" s="16" t="str">
        <f t="shared" ca="1" si="166"/>
        <v/>
      </c>
      <c r="BP140" s="26"/>
      <c r="BR140" s="169" t="str">
        <f t="shared" ca="1" si="167"/>
        <v/>
      </c>
      <c r="BS140" s="18" t="str">
        <f t="shared" ca="1" si="183"/>
        <v/>
      </c>
      <c r="BT140" s="57" t="str">
        <f t="shared" ca="1" si="168"/>
        <v/>
      </c>
      <c r="BU140" s="57" t="str">
        <f t="shared" ca="1" si="140"/>
        <v/>
      </c>
      <c r="BV140" s="37" t="str">
        <f t="shared" ca="1" si="141"/>
        <v/>
      </c>
      <c r="BW140" s="19" t="str">
        <f t="shared" ca="1" si="169"/>
        <v/>
      </c>
      <c r="BX140" s="16" t="str">
        <f t="shared" ca="1" si="170"/>
        <v/>
      </c>
      <c r="CA140" s="169" t="str">
        <f t="shared" ca="1" si="171"/>
        <v/>
      </c>
      <c r="CB140" s="18" t="str">
        <f t="shared" ca="1" si="184"/>
        <v/>
      </c>
      <c r="CC140" s="57" t="str">
        <f t="shared" ca="1" si="172"/>
        <v/>
      </c>
      <c r="CD140" s="57" t="str">
        <f t="shared" ca="1" si="142"/>
        <v/>
      </c>
      <c r="CE140" s="37" t="str">
        <f t="shared" ca="1" si="143"/>
        <v/>
      </c>
      <c r="CF140" s="19" t="str">
        <f t="shared" ca="1" si="173"/>
        <v/>
      </c>
      <c r="CG140" s="16" t="str">
        <f t="shared" ca="1" si="126"/>
        <v/>
      </c>
    </row>
    <row r="141" spans="5:85" x14ac:dyDescent="0.3">
      <c r="E141" s="38"/>
      <c r="F141" s="38"/>
      <c r="G141" s="38"/>
      <c r="H141" s="27" t="str">
        <f t="shared" ca="1" si="174"/>
        <v/>
      </c>
      <c r="I141" s="28" t="str">
        <f t="shared" ca="1" si="144"/>
        <v/>
      </c>
      <c r="J141" s="28" t="str">
        <f t="shared" ca="1" si="127"/>
        <v/>
      </c>
      <c r="K141" s="29" t="str">
        <f t="shared" ca="1" si="128"/>
        <v/>
      </c>
      <c r="L141" s="28" t="str">
        <f t="shared" ca="1" si="145"/>
        <v/>
      </c>
      <c r="M141" s="54"/>
      <c r="N141" s="54"/>
      <c r="P141" s="169" t="str">
        <f t="shared" ca="1" si="146"/>
        <v/>
      </c>
      <c r="Q141" s="18" t="str">
        <f t="shared" ca="1" si="175"/>
        <v/>
      </c>
      <c r="R141" s="57" t="str">
        <f t="shared" ca="1" si="147"/>
        <v/>
      </c>
      <c r="S141" s="57" t="str">
        <f t="shared" ca="1" si="129"/>
        <v/>
      </c>
      <c r="T141" s="37" t="str">
        <f t="shared" ca="1" si="130"/>
        <v/>
      </c>
      <c r="U141" s="19" t="str">
        <f t="shared" ca="1" si="176"/>
        <v/>
      </c>
      <c r="V141" s="16" t="str">
        <f t="shared" ca="1" si="185"/>
        <v/>
      </c>
      <c r="W141" s="26"/>
      <c r="Y141" s="169" t="str">
        <f t="shared" ca="1" si="148"/>
        <v/>
      </c>
      <c r="Z141" s="18" t="str">
        <f t="shared" ca="1" si="177"/>
        <v/>
      </c>
      <c r="AA141" s="57" t="str">
        <f t="shared" ca="1" si="149"/>
        <v/>
      </c>
      <c r="AB141" s="57" t="str">
        <f t="shared" ca="1" si="125"/>
        <v/>
      </c>
      <c r="AC141" s="37" t="str">
        <f t="shared" ca="1" si="131"/>
        <v/>
      </c>
      <c r="AD141" s="19" t="str">
        <f t="shared" ca="1" si="178"/>
        <v/>
      </c>
      <c r="AE141" s="16" t="str">
        <f t="shared" ca="1" si="150"/>
        <v/>
      </c>
      <c r="AF141" s="26"/>
      <c r="AH141" s="169" t="str">
        <f t="shared" ca="1" si="151"/>
        <v/>
      </c>
      <c r="AI141" s="18" t="str">
        <f t="shared" ca="1" si="179"/>
        <v/>
      </c>
      <c r="AJ141" s="57" t="str">
        <f t="shared" ca="1" si="152"/>
        <v/>
      </c>
      <c r="AK141" s="57" t="str">
        <f t="shared" ca="1" si="132"/>
        <v/>
      </c>
      <c r="AL141" s="37" t="str">
        <f t="shared" ca="1" si="133"/>
        <v/>
      </c>
      <c r="AM141" s="19" t="str">
        <f t="shared" ca="1" si="153"/>
        <v/>
      </c>
      <c r="AN141" s="16" t="str">
        <f t="shared" ca="1" si="154"/>
        <v/>
      </c>
      <c r="AO141" s="26"/>
      <c r="AQ141" s="169" t="str">
        <f t="shared" ca="1" si="155"/>
        <v/>
      </c>
      <c r="AR141" s="18" t="str">
        <f t="shared" ca="1" si="180"/>
        <v/>
      </c>
      <c r="AS141" s="57" t="str">
        <f t="shared" ca="1" si="156"/>
        <v/>
      </c>
      <c r="AT141" s="57" t="str">
        <f t="shared" ca="1" si="134"/>
        <v/>
      </c>
      <c r="AU141" s="37" t="str">
        <f t="shared" ca="1" si="135"/>
        <v/>
      </c>
      <c r="AV141" s="19" t="str">
        <f t="shared" ca="1" si="157"/>
        <v/>
      </c>
      <c r="AW141" s="16" t="str">
        <f t="shared" ca="1" si="158"/>
        <v/>
      </c>
      <c r="AX141" s="26"/>
      <c r="AZ141" s="169" t="str">
        <f t="shared" ca="1" si="159"/>
        <v/>
      </c>
      <c r="BA141" s="18" t="str">
        <f t="shared" ca="1" si="181"/>
        <v/>
      </c>
      <c r="BB141" s="57" t="str">
        <f t="shared" ca="1" si="160"/>
        <v/>
      </c>
      <c r="BC141" s="57" t="str">
        <f t="shared" ca="1" si="136"/>
        <v/>
      </c>
      <c r="BD141" s="37" t="str">
        <f t="shared" ca="1" si="137"/>
        <v/>
      </c>
      <c r="BE141" s="19" t="str">
        <f t="shared" ca="1" si="161"/>
        <v/>
      </c>
      <c r="BF141" s="16" t="str">
        <f t="shared" ca="1" si="162"/>
        <v/>
      </c>
      <c r="BG141" s="26"/>
      <c r="BI141" s="169" t="str">
        <f t="shared" ca="1" si="163"/>
        <v/>
      </c>
      <c r="BJ141" s="18" t="str">
        <f t="shared" ca="1" si="182"/>
        <v/>
      </c>
      <c r="BK141" s="57" t="str">
        <f t="shared" ca="1" si="164"/>
        <v/>
      </c>
      <c r="BL141" s="57" t="str">
        <f t="shared" ca="1" si="138"/>
        <v/>
      </c>
      <c r="BM141" s="37" t="str">
        <f t="shared" ca="1" si="139"/>
        <v/>
      </c>
      <c r="BN141" s="19" t="str">
        <f t="shared" ca="1" si="165"/>
        <v/>
      </c>
      <c r="BO141" s="16" t="str">
        <f t="shared" ca="1" si="166"/>
        <v/>
      </c>
      <c r="BP141" s="26"/>
      <c r="BR141" s="169" t="str">
        <f t="shared" ca="1" si="167"/>
        <v/>
      </c>
      <c r="BS141" s="18" t="str">
        <f t="shared" ca="1" si="183"/>
        <v/>
      </c>
      <c r="BT141" s="57" t="str">
        <f t="shared" ca="1" si="168"/>
        <v/>
      </c>
      <c r="BU141" s="57" t="str">
        <f t="shared" ca="1" si="140"/>
        <v/>
      </c>
      <c r="BV141" s="37" t="str">
        <f t="shared" ca="1" si="141"/>
        <v/>
      </c>
      <c r="BW141" s="19" t="str">
        <f t="shared" ca="1" si="169"/>
        <v/>
      </c>
      <c r="BX141" s="16" t="str">
        <f t="shared" ca="1" si="170"/>
        <v/>
      </c>
      <c r="CA141" s="169" t="str">
        <f t="shared" ca="1" si="171"/>
        <v/>
      </c>
      <c r="CB141" s="18" t="str">
        <f t="shared" ca="1" si="184"/>
        <v/>
      </c>
      <c r="CC141" s="57" t="str">
        <f t="shared" ca="1" si="172"/>
        <v/>
      </c>
      <c r="CD141" s="57" t="str">
        <f t="shared" ca="1" si="142"/>
        <v/>
      </c>
      <c r="CE141" s="37" t="str">
        <f t="shared" ca="1" si="143"/>
        <v/>
      </c>
      <c r="CF141" s="19" t="str">
        <f t="shared" ca="1" si="173"/>
        <v/>
      </c>
      <c r="CG141" s="16" t="str">
        <f t="shared" ca="1" si="126"/>
        <v/>
      </c>
    </row>
    <row r="142" spans="5:85" x14ac:dyDescent="0.3">
      <c r="E142" s="38"/>
      <c r="F142" s="38"/>
      <c r="G142" s="38"/>
      <c r="H142" s="27" t="str">
        <f t="shared" ca="1" si="174"/>
        <v/>
      </c>
      <c r="I142" s="28" t="str">
        <f t="shared" ca="1" si="144"/>
        <v/>
      </c>
      <c r="J142" s="28" t="str">
        <f t="shared" ca="1" si="127"/>
        <v/>
      </c>
      <c r="K142" s="29" t="str">
        <f t="shared" ca="1" si="128"/>
        <v/>
      </c>
      <c r="L142" s="28" t="str">
        <f t="shared" ca="1" si="145"/>
        <v/>
      </c>
      <c r="M142" s="54"/>
      <c r="N142" s="54"/>
      <c r="P142" s="169" t="str">
        <f t="shared" ca="1" si="146"/>
        <v/>
      </c>
      <c r="Q142" s="18" t="str">
        <f t="shared" ca="1" si="175"/>
        <v/>
      </c>
      <c r="R142" s="57" t="str">
        <f t="shared" ca="1" si="147"/>
        <v/>
      </c>
      <c r="S142" s="57" t="str">
        <f t="shared" ca="1" si="129"/>
        <v/>
      </c>
      <c r="T142" s="37" t="str">
        <f t="shared" ca="1" si="130"/>
        <v/>
      </c>
      <c r="U142" s="19" t="str">
        <f t="shared" ca="1" si="176"/>
        <v/>
      </c>
      <c r="V142" s="16" t="str">
        <f t="shared" ca="1" si="185"/>
        <v/>
      </c>
      <c r="W142" s="26"/>
      <c r="Y142" s="169" t="str">
        <f t="shared" ca="1" si="148"/>
        <v/>
      </c>
      <c r="Z142" s="18" t="str">
        <f t="shared" ca="1" si="177"/>
        <v/>
      </c>
      <c r="AA142" s="57" t="str">
        <f t="shared" ca="1" si="149"/>
        <v/>
      </c>
      <c r="AB142" s="57" t="str">
        <f t="shared" ca="1" si="125"/>
        <v/>
      </c>
      <c r="AC142" s="37" t="str">
        <f t="shared" ca="1" si="131"/>
        <v/>
      </c>
      <c r="AD142" s="19" t="str">
        <f t="shared" ca="1" si="178"/>
        <v/>
      </c>
      <c r="AE142" s="16" t="str">
        <f t="shared" ca="1" si="150"/>
        <v/>
      </c>
      <c r="AF142" s="26"/>
      <c r="AH142" s="169" t="str">
        <f t="shared" ca="1" si="151"/>
        <v/>
      </c>
      <c r="AI142" s="18" t="str">
        <f t="shared" ca="1" si="179"/>
        <v/>
      </c>
      <c r="AJ142" s="57" t="str">
        <f t="shared" ca="1" si="152"/>
        <v/>
      </c>
      <c r="AK142" s="57" t="str">
        <f t="shared" ca="1" si="132"/>
        <v/>
      </c>
      <c r="AL142" s="37" t="str">
        <f t="shared" ca="1" si="133"/>
        <v/>
      </c>
      <c r="AM142" s="19" t="str">
        <f t="shared" ca="1" si="153"/>
        <v/>
      </c>
      <c r="AN142" s="16" t="str">
        <f t="shared" ca="1" si="154"/>
        <v/>
      </c>
      <c r="AO142" s="26"/>
      <c r="AQ142" s="169" t="str">
        <f t="shared" ca="1" si="155"/>
        <v/>
      </c>
      <c r="AR142" s="18" t="str">
        <f t="shared" ca="1" si="180"/>
        <v/>
      </c>
      <c r="AS142" s="57" t="str">
        <f t="shared" ca="1" si="156"/>
        <v/>
      </c>
      <c r="AT142" s="57" t="str">
        <f t="shared" ca="1" si="134"/>
        <v/>
      </c>
      <c r="AU142" s="37" t="str">
        <f t="shared" ca="1" si="135"/>
        <v/>
      </c>
      <c r="AV142" s="19" t="str">
        <f t="shared" ca="1" si="157"/>
        <v/>
      </c>
      <c r="AW142" s="16" t="str">
        <f t="shared" ca="1" si="158"/>
        <v/>
      </c>
      <c r="AX142" s="26"/>
      <c r="AZ142" s="169" t="str">
        <f t="shared" ca="1" si="159"/>
        <v/>
      </c>
      <c r="BA142" s="18" t="str">
        <f t="shared" ca="1" si="181"/>
        <v/>
      </c>
      <c r="BB142" s="57" t="str">
        <f t="shared" ca="1" si="160"/>
        <v/>
      </c>
      <c r="BC142" s="57" t="str">
        <f t="shared" ca="1" si="136"/>
        <v/>
      </c>
      <c r="BD142" s="37" t="str">
        <f t="shared" ca="1" si="137"/>
        <v/>
      </c>
      <c r="BE142" s="19" t="str">
        <f t="shared" ca="1" si="161"/>
        <v/>
      </c>
      <c r="BF142" s="16" t="str">
        <f t="shared" ca="1" si="162"/>
        <v/>
      </c>
      <c r="BG142" s="26"/>
      <c r="BI142" s="169" t="str">
        <f t="shared" ca="1" si="163"/>
        <v/>
      </c>
      <c r="BJ142" s="18" t="str">
        <f t="shared" ca="1" si="182"/>
        <v/>
      </c>
      <c r="BK142" s="57" t="str">
        <f t="shared" ca="1" si="164"/>
        <v/>
      </c>
      <c r="BL142" s="57" t="str">
        <f t="shared" ca="1" si="138"/>
        <v/>
      </c>
      <c r="BM142" s="37" t="str">
        <f t="shared" ca="1" si="139"/>
        <v/>
      </c>
      <c r="BN142" s="19" t="str">
        <f t="shared" ca="1" si="165"/>
        <v/>
      </c>
      <c r="BO142" s="16" t="str">
        <f t="shared" ca="1" si="166"/>
        <v/>
      </c>
      <c r="BP142" s="26"/>
      <c r="BR142" s="169" t="str">
        <f t="shared" ca="1" si="167"/>
        <v/>
      </c>
      <c r="BS142" s="18" t="str">
        <f t="shared" ca="1" si="183"/>
        <v/>
      </c>
      <c r="BT142" s="57" t="str">
        <f t="shared" ca="1" si="168"/>
        <v/>
      </c>
      <c r="BU142" s="57" t="str">
        <f t="shared" ca="1" si="140"/>
        <v/>
      </c>
      <c r="BV142" s="37" t="str">
        <f t="shared" ca="1" si="141"/>
        <v/>
      </c>
      <c r="BW142" s="19" t="str">
        <f t="shared" ca="1" si="169"/>
        <v/>
      </c>
      <c r="BX142" s="16" t="str">
        <f t="shared" ca="1" si="170"/>
        <v/>
      </c>
      <c r="CA142" s="169" t="str">
        <f t="shared" ca="1" si="171"/>
        <v/>
      </c>
      <c r="CB142" s="18" t="str">
        <f t="shared" ca="1" si="184"/>
        <v/>
      </c>
      <c r="CC142" s="57" t="str">
        <f t="shared" ca="1" si="172"/>
        <v/>
      </c>
      <c r="CD142" s="57" t="str">
        <f t="shared" ca="1" si="142"/>
        <v/>
      </c>
      <c r="CE142" s="37" t="str">
        <f t="shared" ca="1" si="143"/>
        <v/>
      </c>
      <c r="CF142" s="19" t="str">
        <f t="shared" ca="1" si="173"/>
        <v/>
      </c>
      <c r="CG142" s="16" t="str">
        <f t="shared" ca="1" si="126"/>
        <v/>
      </c>
    </row>
    <row r="143" spans="5:85" x14ac:dyDescent="0.3">
      <c r="E143" s="38"/>
      <c r="F143" s="38"/>
      <c r="G143" s="38"/>
      <c r="H143" s="27" t="str">
        <f t="shared" ca="1" si="174"/>
        <v/>
      </c>
      <c r="I143" s="28" t="str">
        <f t="shared" ca="1" si="144"/>
        <v/>
      </c>
      <c r="J143" s="28" t="str">
        <f t="shared" ca="1" si="127"/>
        <v/>
      </c>
      <c r="K143" s="29" t="str">
        <f t="shared" ca="1" si="128"/>
        <v/>
      </c>
      <c r="L143" s="28" t="str">
        <f t="shared" ca="1" si="145"/>
        <v/>
      </c>
      <c r="M143" s="54"/>
      <c r="N143" s="54"/>
      <c r="P143" s="169" t="str">
        <f t="shared" ca="1" si="146"/>
        <v/>
      </c>
      <c r="Q143" s="18" t="str">
        <f t="shared" ca="1" si="175"/>
        <v/>
      </c>
      <c r="R143" s="57" t="str">
        <f t="shared" ca="1" si="147"/>
        <v/>
      </c>
      <c r="S143" s="57" t="str">
        <f t="shared" ca="1" si="129"/>
        <v/>
      </c>
      <c r="T143" s="37" t="str">
        <f t="shared" ca="1" si="130"/>
        <v/>
      </c>
      <c r="U143" s="19" t="str">
        <f t="shared" ca="1" si="176"/>
        <v/>
      </c>
      <c r="V143" s="16" t="str">
        <f t="shared" ca="1" si="185"/>
        <v/>
      </c>
      <c r="W143" s="26"/>
      <c r="Y143" s="169" t="str">
        <f t="shared" ca="1" si="148"/>
        <v/>
      </c>
      <c r="Z143" s="18" t="str">
        <f t="shared" ca="1" si="177"/>
        <v/>
      </c>
      <c r="AA143" s="57" t="str">
        <f t="shared" ca="1" si="149"/>
        <v/>
      </c>
      <c r="AB143" s="57" t="str">
        <f t="shared" ca="1" si="125"/>
        <v/>
      </c>
      <c r="AC143" s="37" t="str">
        <f t="shared" ca="1" si="131"/>
        <v/>
      </c>
      <c r="AD143" s="19" t="str">
        <f t="shared" ca="1" si="178"/>
        <v/>
      </c>
      <c r="AE143" s="16" t="str">
        <f t="shared" ca="1" si="150"/>
        <v/>
      </c>
      <c r="AF143" s="26"/>
      <c r="AH143" s="169" t="str">
        <f t="shared" ca="1" si="151"/>
        <v/>
      </c>
      <c r="AI143" s="18" t="str">
        <f t="shared" ca="1" si="179"/>
        <v/>
      </c>
      <c r="AJ143" s="57" t="str">
        <f t="shared" ca="1" si="152"/>
        <v/>
      </c>
      <c r="AK143" s="57" t="str">
        <f t="shared" ca="1" si="132"/>
        <v/>
      </c>
      <c r="AL143" s="37" t="str">
        <f t="shared" ca="1" si="133"/>
        <v/>
      </c>
      <c r="AM143" s="19" t="str">
        <f t="shared" ca="1" si="153"/>
        <v/>
      </c>
      <c r="AN143" s="16" t="str">
        <f t="shared" ca="1" si="154"/>
        <v/>
      </c>
      <c r="AO143" s="26"/>
      <c r="AQ143" s="169" t="str">
        <f t="shared" ca="1" si="155"/>
        <v/>
      </c>
      <c r="AR143" s="18" t="str">
        <f t="shared" ca="1" si="180"/>
        <v/>
      </c>
      <c r="AS143" s="57" t="str">
        <f t="shared" ca="1" si="156"/>
        <v/>
      </c>
      <c r="AT143" s="57" t="str">
        <f t="shared" ca="1" si="134"/>
        <v/>
      </c>
      <c r="AU143" s="37" t="str">
        <f t="shared" ca="1" si="135"/>
        <v/>
      </c>
      <c r="AV143" s="19" t="str">
        <f t="shared" ca="1" si="157"/>
        <v/>
      </c>
      <c r="AW143" s="16" t="str">
        <f t="shared" ca="1" si="158"/>
        <v/>
      </c>
      <c r="AX143" s="26"/>
      <c r="AZ143" s="169" t="str">
        <f t="shared" ca="1" si="159"/>
        <v/>
      </c>
      <c r="BA143" s="18" t="str">
        <f t="shared" ca="1" si="181"/>
        <v/>
      </c>
      <c r="BB143" s="57" t="str">
        <f t="shared" ca="1" si="160"/>
        <v/>
      </c>
      <c r="BC143" s="57" t="str">
        <f t="shared" ca="1" si="136"/>
        <v/>
      </c>
      <c r="BD143" s="37" t="str">
        <f t="shared" ca="1" si="137"/>
        <v/>
      </c>
      <c r="BE143" s="19" t="str">
        <f t="shared" ca="1" si="161"/>
        <v/>
      </c>
      <c r="BF143" s="16" t="str">
        <f t="shared" ca="1" si="162"/>
        <v/>
      </c>
      <c r="BG143" s="26"/>
      <c r="BI143" s="169" t="str">
        <f t="shared" ca="1" si="163"/>
        <v/>
      </c>
      <c r="BJ143" s="18" t="str">
        <f t="shared" ca="1" si="182"/>
        <v/>
      </c>
      <c r="BK143" s="57" t="str">
        <f t="shared" ca="1" si="164"/>
        <v/>
      </c>
      <c r="BL143" s="57" t="str">
        <f t="shared" ca="1" si="138"/>
        <v/>
      </c>
      <c r="BM143" s="37" t="str">
        <f t="shared" ca="1" si="139"/>
        <v/>
      </c>
      <c r="BN143" s="19" t="str">
        <f t="shared" ca="1" si="165"/>
        <v/>
      </c>
      <c r="BO143" s="16" t="str">
        <f t="shared" ca="1" si="166"/>
        <v/>
      </c>
      <c r="BP143" s="26"/>
      <c r="BR143" s="169" t="str">
        <f t="shared" ca="1" si="167"/>
        <v/>
      </c>
      <c r="BS143" s="18" t="str">
        <f t="shared" ca="1" si="183"/>
        <v/>
      </c>
      <c r="BT143" s="57" t="str">
        <f t="shared" ca="1" si="168"/>
        <v/>
      </c>
      <c r="BU143" s="57" t="str">
        <f t="shared" ca="1" si="140"/>
        <v/>
      </c>
      <c r="BV143" s="37" t="str">
        <f t="shared" ca="1" si="141"/>
        <v/>
      </c>
      <c r="BW143" s="19" t="str">
        <f t="shared" ca="1" si="169"/>
        <v/>
      </c>
      <c r="BX143" s="16" t="str">
        <f t="shared" ca="1" si="170"/>
        <v/>
      </c>
      <c r="CA143" s="169" t="str">
        <f t="shared" ca="1" si="171"/>
        <v/>
      </c>
      <c r="CB143" s="18" t="str">
        <f t="shared" ca="1" si="184"/>
        <v/>
      </c>
      <c r="CC143" s="57" t="str">
        <f t="shared" ca="1" si="172"/>
        <v/>
      </c>
      <c r="CD143" s="57" t="str">
        <f t="shared" ca="1" si="142"/>
        <v/>
      </c>
      <c r="CE143" s="37" t="str">
        <f t="shared" ca="1" si="143"/>
        <v/>
      </c>
      <c r="CF143" s="19" t="str">
        <f t="shared" ca="1" si="173"/>
        <v/>
      </c>
      <c r="CG143" s="16" t="str">
        <f t="shared" ca="1" si="126"/>
        <v/>
      </c>
    </row>
    <row r="144" spans="5:85" x14ac:dyDescent="0.3">
      <c r="E144" s="38"/>
      <c r="F144" s="38"/>
      <c r="G144" s="38"/>
      <c r="H144" s="27" t="str">
        <f t="shared" ca="1" si="174"/>
        <v/>
      </c>
      <c r="I144" s="28" t="str">
        <f t="shared" ca="1" si="144"/>
        <v/>
      </c>
      <c r="J144" s="28" t="str">
        <f t="shared" ca="1" si="127"/>
        <v/>
      </c>
      <c r="K144" s="29" t="str">
        <f t="shared" ca="1" si="128"/>
        <v/>
      </c>
      <c r="L144" s="28" t="str">
        <f t="shared" ca="1" si="145"/>
        <v/>
      </c>
      <c r="M144" s="54"/>
      <c r="N144" s="54"/>
      <c r="P144" s="169" t="str">
        <f t="shared" ca="1" si="146"/>
        <v/>
      </c>
      <c r="Q144" s="18" t="str">
        <f t="shared" ca="1" si="175"/>
        <v/>
      </c>
      <c r="R144" s="57" t="str">
        <f t="shared" ca="1" si="147"/>
        <v/>
      </c>
      <c r="S144" s="57" t="str">
        <f t="shared" ca="1" si="129"/>
        <v/>
      </c>
      <c r="T144" s="37" t="str">
        <f t="shared" ca="1" si="130"/>
        <v/>
      </c>
      <c r="U144" s="19" t="str">
        <f t="shared" ca="1" si="176"/>
        <v/>
      </c>
      <c r="V144" s="16" t="str">
        <f t="shared" ca="1" si="185"/>
        <v/>
      </c>
      <c r="W144" s="26"/>
      <c r="Y144" s="169" t="str">
        <f t="shared" ca="1" si="148"/>
        <v/>
      </c>
      <c r="Z144" s="18" t="str">
        <f t="shared" ca="1" si="177"/>
        <v/>
      </c>
      <c r="AA144" s="57" t="str">
        <f t="shared" ca="1" si="149"/>
        <v/>
      </c>
      <c r="AB144" s="57" t="str">
        <f t="shared" ca="1" si="125"/>
        <v/>
      </c>
      <c r="AC144" s="37" t="str">
        <f t="shared" ca="1" si="131"/>
        <v/>
      </c>
      <c r="AD144" s="19" t="str">
        <f t="shared" ca="1" si="178"/>
        <v/>
      </c>
      <c r="AE144" s="16" t="str">
        <f t="shared" ca="1" si="150"/>
        <v/>
      </c>
      <c r="AF144" s="26"/>
      <c r="AH144" s="169" t="str">
        <f t="shared" ca="1" si="151"/>
        <v/>
      </c>
      <c r="AI144" s="18" t="str">
        <f t="shared" ca="1" si="179"/>
        <v/>
      </c>
      <c r="AJ144" s="57" t="str">
        <f t="shared" ca="1" si="152"/>
        <v/>
      </c>
      <c r="AK144" s="57" t="str">
        <f t="shared" ca="1" si="132"/>
        <v/>
      </c>
      <c r="AL144" s="37" t="str">
        <f t="shared" ca="1" si="133"/>
        <v/>
      </c>
      <c r="AM144" s="19" t="str">
        <f t="shared" ca="1" si="153"/>
        <v/>
      </c>
      <c r="AN144" s="16" t="str">
        <f t="shared" ca="1" si="154"/>
        <v/>
      </c>
      <c r="AO144" s="26"/>
      <c r="AQ144" s="169" t="str">
        <f t="shared" ca="1" si="155"/>
        <v/>
      </c>
      <c r="AR144" s="18" t="str">
        <f t="shared" ca="1" si="180"/>
        <v/>
      </c>
      <c r="AS144" s="57" t="str">
        <f t="shared" ca="1" si="156"/>
        <v/>
      </c>
      <c r="AT144" s="57" t="str">
        <f t="shared" ca="1" si="134"/>
        <v/>
      </c>
      <c r="AU144" s="37" t="str">
        <f t="shared" ca="1" si="135"/>
        <v/>
      </c>
      <c r="AV144" s="19" t="str">
        <f t="shared" ca="1" si="157"/>
        <v/>
      </c>
      <c r="AW144" s="16" t="str">
        <f t="shared" ca="1" si="158"/>
        <v/>
      </c>
      <c r="AX144" s="26"/>
      <c r="AZ144" s="169" t="str">
        <f t="shared" ca="1" si="159"/>
        <v/>
      </c>
      <c r="BA144" s="18" t="str">
        <f t="shared" ca="1" si="181"/>
        <v/>
      </c>
      <c r="BB144" s="57" t="str">
        <f t="shared" ca="1" si="160"/>
        <v/>
      </c>
      <c r="BC144" s="57" t="str">
        <f t="shared" ca="1" si="136"/>
        <v/>
      </c>
      <c r="BD144" s="37" t="str">
        <f t="shared" ca="1" si="137"/>
        <v/>
      </c>
      <c r="BE144" s="19" t="str">
        <f t="shared" ca="1" si="161"/>
        <v/>
      </c>
      <c r="BF144" s="16" t="str">
        <f t="shared" ca="1" si="162"/>
        <v/>
      </c>
      <c r="BG144" s="26"/>
      <c r="BI144" s="169" t="str">
        <f t="shared" ca="1" si="163"/>
        <v/>
      </c>
      <c r="BJ144" s="18" t="str">
        <f t="shared" ca="1" si="182"/>
        <v/>
      </c>
      <c r="BK144" s="57" t="str">
        <f t="shared" ca="1" si="164"/>
        <v/>
      </c>
      <c r="BL144" s="57" t="str">
        <f t="shared" ca="1" si="138"/>
        <v/>
      </c>
      <c r="BM144" s="37" t="str">
        <f t="shared" ca="1" si="139"/>
        <v/>
      </c>
      <c r="BN144" s="19" t="str">
        <f t="shared" ca="1" si="165"/>
        <v/>
      </c>
      <c r="BO144" s="16" t="str">
        <f t="shared" ca="1" si="166"/>
        <v/>
      </c>
      <c r="BP144" s="26"/>
      <c r="BR144" s="169" t="str">
        <f t="shared" ca="1" si="167"/>
        <v/>
      </c>
      <c r="BS144" s="18" t="str">
        <f t="shared" ca="1" si="183"/>
        <v/>
      </c>
      <c r="BT144" s="57" t="str">
        <f t="shared" ca="1" si="168"/>
        <v/>
      </c>
      <c r="BU144" s="57" t="str">
        <f t="shared" ca="1" si="140"/>
        <v/>
      </c>
      <c r="BV144" s="37" t="str">
        <f t="shared" ca="1" si="141"/>
        <v/>
      </c>
      <c r="BW144" s="19" t="str">
        <f t="shared" ca="1" si="169"/>
        <v/>
      </c>
      <c r="BX144" s="16" t="str">
        <f t="shared" ca="1" si="170"/>
        <v/>
      </c>
      <c r="CA144" s="169" t="str">
        <f t="shared" ca="1" si="171"/>
        <v/>
      </c>
      <c r="CB144" s="18" t="str">
        <f t="shared" ca="1" si="184"/>
        <v/>
      </c>
      <c r="CC144" s="57" t="str">
        <f t="shared" ca="1" si="172"/>
        <v/>
      </c>
      <c r="CD144" s="57" t="str">
        <f t="shared" ca="1" si="142"/>
        <v/>
      </c>
      <c r="CE144" s="37" t="str">
        <f t="shared" ca="1" si="143"/>
        <v/>
      </c>
      <c r="CF144" s="19" t="str">
        <f t="shared" ca="1" si="173"/>
        <v/>
      </c>
      <c r="CG144" s="16" t="str">
        <f t="shared" ca="1" si="126"/>
        <v/>
      </c>
    </row>
    <row r="145" spans="5:85" x14ac:dyDescent="0.3">
      <c r="E145" s="38"/>
      <c r="F145" s="38"/>
      <c r="G145" s="38"/>
      <c r="H145" s="27" t="str">
        <f t="shared" ca="1" si="174"/>
        <v/>
      </c>
      <c r="I145" s="28" t="str">
        <f t="shared" ca="1" si="144"/>
        <v/>
      </c>
      <c r="J145" s="28" t="str">
        <f t="shared" ca="1" si="127"/>
        <v/>
      </c>
      <c r="K145" s="29" t="str">
        <f t="shared" ca="1" si="128"/>
        <v/>
      </c>
      <c r="L145" s="28" t="str">
        <f t="shared" ca="1" si="145"/>
        <v/>
      </c>
      <c r="M145" s="54"/>
      <c r="N145" s="54"/>
      <c r="P145" s="169" t="str">
        <f t="shared" ca="1" si="146"/>
        <v/>
      </c>
      <c r="Q145" s="18" t="str">
        <f t="shared" ca="1" si="175"/>
        <v/>
      </c>
      <c r="R145" s="57" t="str">
        <f t="shared" ca="1" si="147"/>
        <v/>
      </c>
      <c r="S145" s="57" t="str">
        <f t="shared" ca="1" si="129"/>
        <v/>
      </c>
      <c r="T145" s="37" t="str">
        <f t="shared" ca="1" si="130"/>
        <v/>
      </c>
      <c r="U145" s="19" t="str">
        <f t="shared" ca="1" si="176"/>
        <v/>
      </c>
      <c r="V145" s="16" t="str">
        <f t="shared" ca="1" si="185"/>
        <v/>
      </c>
      <c r="W145" s="26"/>
      <c r="Y145" s="169" t="str">
        <f t="shared" ca="1" si="148"/>
        <v/>
      </c>
      <c r="Z145" s="18" t="str">
        <f t="shared" ca="1" si="177"/>
        <v/>
      </c>
      <c r="AA145" s="57" t="str">
        <f t="shared" ca="1" si="149"/>
        <v/>
      </c>
      <c r="AB145" s="57" t="str">
        <f t="shared" ca="1" si="125"/>
        <v/>
      </c>
      <c r="AC145" s="37" t="str">
        <f t="shared" ca="1" si="131"/>
        <v/>
      </c>
      <c r="AD145" s="19" t="str">
        <f t="shared" ca="1" si="178"/>
        <v/>
      </c>
      <c r="AE145" s="16" t="str">
        <f t="shared" ca="1" si="150"/>
        <v/>
      </c>
      <c r="AF145" s="26"/>
      <c r="AH145" s="169" t="str">
        <f t="shared" ca="1" si="151"/>
        <v/>
      </c>
      <c r="AI145" s="18" t="str">
        <f t="shared" ca="1" si="179"/>
        <v/>
      </c>
      <c r="AJ145" s="57" t="str">
        <f t="shared" ca="1" si="152"/>
        <v/>
      </c>
      <c r="AK145" s="57" t="str">
        <f t="shared" ca="1" si="132"/>
        <v/>
      </c>
      <c r="AL145" s="37" t="str">
        <f t="shared" ca="1" si="133"/>
        <v/>
      </c>
      <c r="AM145" s="19" t="str">
        <f t="shared" ca="1" si="153"/>
        <v/>
      </c>
      <c r="AN145" s="16" t="str">
        <f t="shared" ca="1" si="154"/>
        <v/>
      </c>
      <c r="AO145" s="26"/>
      <c r="AQ145" s="169" t="str">
        <f t="shared" ca="1" si="155"/>
        <v/>
      </c>
      <c r="AR145" s="18" t="str">
        <f t="shared" ca="1" si="180"/>
        <v/>
      </c>
      <c r="AS145" s="57" t="str">
        <f t="shared" ca="1" si="156"/>
        <v/>
      </c>
      <c r="AT145" s="57" t="str">
        <f t="shared" ca="1" si="134"/>
        <v/>
      </c>
      <c r="AU145" s="37" t="str">
        <f t="shared" ca="1" si="135"/>
        <v/>
      </c>
      <c r="AV145" s="19" t="str">
        <f t="shared" ca="1" si="157"/>
        <v/>
      </c>
      <c r="AW145" s="16" t="str">
        <f t="shared" ca="1" si="158"/>
        <v/>
      </c>
      <c r="AX145" s="26"/>
      <c r="AZ145" s="169" t="str">
        <f t="shared" ca="1" si="159"/>
        <v/>
      </c>
      <c r="BA145" s="18" t="str">
        <f t="shared" ca="1" si="181"/>
        <v/>
      </c>
      <c r="BB145" s="57" t="str">
        <f t="shared" ca="1" si="160"/>
        <v/>
      </c>
      <c r="BC145" s="57" t="str">
        <f t="shared" ca="1" si="136"/>
        <v/>
      </c>
      <c r="BD145" s="37" t="str">
        <f t="shared" ca="1" si="137"/>
        <v/>
      </c>
      <c r="BE145" s="19" t="str">
        <f t="shared" ca="1" si="161"/>
        <v/>
      </c>
      <c r="BF145" s="16" t="str">
        <f t="shared" ca="1" si="162"/>
        <v/>
      </c>
      <c r="BG145" s="26"/>
      <c r="BI145" s="169" t="str">
        <f t="shared" ca="1" si="163"/>
        <v/>
      </c>
      <c r="BJ145" s="18" t="str">
        <f t="shared" ca="1" si="182"/>
        <v/>
      </c>
      <c r="BK145" s="57" t="str">
        <f t="shared" ca="1" si="164"/>
        <v/>
      </c>
      <c r="BL145" s="57" t="str">
        <f t="shared" ca="1" si="138"/>
        <v/>
      </c>
      <c r="BM145" s="37" t="str">
        <f t="shared" ca="1" si="139"/>
        <v/>
      </c>
      <c r="BN145" s="19" t="str">
        <f t="shared" ca="1" si="165"/>
        <v/>
      </c>
      <c r="BO145" s="16" t="str">
        <f t="shared" ca="1" si="166"/>
        <v/>
      </c>
      <c r="BP145" s="26"/>
      <c r="BR145" s="169" t="str">
        <f t="shared" ca="1" si="167"/>
        <v/>
      </c>
      <c r="BS145" s="18" t="str">
        <f t="shared" ca="1" si="183"/>
        <v/>
      </c>
      <c r="BT145" s="57" t="str">
        <f t="shared" ca="1" si="168"/>
        <v/>
      </c>
      <c r="BU145" s="57" t="str">
        <f t="shared" ca="1" si="140"/>
        <v/>
      </c>
      <c r="BV145" s="37" t="str">
        <f t="shared" ca="1" si="141"/>
        <v/>
      </c>
      <c r="BW145" s="19" t="str">
        <f t="shared" ca="1" si="169"/>
        <v/>
      </c>
      <c r="BX145" s="16" t="str">
        <f t="shared" ca="1" si="170"/>
        <v/>
      </c>
      <c r="CA145" s="169" t="str">
        <f t="shared" ca="1" si="171"/>
        <v/>
      </c>
      <c r="CB145" s="18" t="str">
        <f t="shared" ca="1" si="184"/>
        <v/>
      </c>
      <c r="CC145" s="57" t="str">
        <f t="shared" ca="1" si="172"/>
        <v/>
      </c>
      <c r="CD145" s="57" t="str">
        <f t="shared" ca="1" si="142"/>
        <v/>
      </c>
      <c r="CE145" s="37" t="str">
        <f t="shared" ca="1" si="143"/>
        <v/>
      </c>
      <c r="CF145" s="19" t="str">
        <f t="shared" ca="1" si="173"/>
        <v/>
      </c>
      <c r="CG145" s="16" t="str">
        <f t="shared" ca="1" si="126"/>
        <v/>
      </c>
    </row>
    <row r="146" spans="5:85" x14ac:dyDescent="0.3">
      <c r="E146" s="38"/>
      <c r="F146" s="38"/>
      <c r="G146" s="38"/>
      <c r="H146" s="27" t="str">
        <f t="shared" ca="1" si="174"/>
        <v/>
      </c>
      <c r="I146" s="28" t="str">
        <f t="shared" ca="1" si="144"/>
        <v/>
      </c>
      <c r="J146" s="28" t="str">
        <f t="shared" ca="1" si="127"/>
        <v/>
      </c>
      <c r="K146" s="29" t="str">
        <f t="shared" ca="1" si="128"/>
        <v/>
      </c>
      <c r="L146" s="28" t="str">
        <f t="shared" ca="1" si="145"/>
        <v/>
      </c>
      <c r="M146" s="54"/>
      <c r="N146" s="54"/>
      <c r="P146" s="169" t="str">
        <f t="shared" ca="1" si="146"/>
        <v/>
      </c>
      <c r="Q146" s="18" t="str">
        <f t="shared" ca="1" si="175"/>
        <v/>
      </c>
      <c r="R146" s="57" t="str">
        <f t="shared" ca="1" si="147"/>
        <v/>
      </c>
      <c r="S146" s="57" t="str">
        <f t="shared" ca="1" si="129"/>
        <v/>
      </c>
      <c r="T146" s="37" t="str">
        <f t="shared" ca="1" si="130"/>
        <v/>
      </c>
      <c r="U146" s="19" t="str">
        <f t="shared" ca="1" si="176"/>
        <v/>
      </c>
      <c r="V146" s="16" t="str">
        <f t="shared" ca="1" si="185"/>
        <v/>
      </c>
      <c r="W146" s="26"/>
      <c r="Y146" s="169" t="str">
        <f t="shared" ca="1" si="148"/>
        <v/>
      </c>
      <c r="Z146" s="18" t="str">
        <f t="shared" ca="1" si="177"/>
        <v/>
      </c>
      <c r="AA146" s="57" t="str">
        <f t="shared" ca="1" si="149"/>
        <v/>
      </c>
      <c r="AB146" s="57" t="str">
        <f t="shared" ca="1" si="125"/>
        <v/>
      </c>
      <c r="AC146" s="37" t="str">
        <f t="shared" ca="1" si="131"/>
        <v/>
      </c>
      <c r="AD146" s="19" t="str">
        <f t="shared" ca="1" si="178"/>
        <v/>
      </c>
      <c r="AE146" s="16" t="str">
        <f t="shared" ca="1" si="150"/>
        <v/>
      </c>
      <c r="AF146" s="26"/>
      <c r="AH146" s="169" t="str">
        <f t="shared" ca="1" si="151"/>
        <v/>
      </c>
      <c r="AI146" s="18" t="str">
        <f t="shared" ca="1" si="179"/>
        <v/>
      </c>
      <c r="AJ146" s="57" t="str">
        <f t="shared" ca="1" si="152"/>
        <v/>
      </c>
      <c r="AK146" s="57" t="str">
        <f t="shared" ca="1" si="132"/>
        <v/>
      </c>
      <c r="AL146" s="37" t="str">
        <f t="shared" ca="1" si="133"/>
        <v/>
      </c>
      <c r="AM146" s="19" t="str">
        <f t="shared" ca="1" si="153"/>
        <v/>
      </c>
      <c r="AN146" s="16" t="str">
        <f t="shared" ca="1" si="154"/>
        <v/>
      </c>
      <c r="AO146" s="26"/>
      <c r="AQ146" s="169" t="str">
        <f t="shared" ca="1" si="155"/>
        <v/>
      </c>
      <c r="AR146" s="18" t="str">
        <f t="shared" ca="1" si="180"/>
        <v/>
      </c>
      <c r="AS146" s="57" t="str">
        <f t="shared" ca="1" si="156"/>
        <v/>
      </c>
      <c r="AT146" s="57" t="str">
        <f t="shared" ca="1" si="134"/>
        <v/>
      </c>
      <c r="AU146" s="37" t="str">
        <f t="shared" ca="1" si="135"/>
        <v/>
      </c>
      <c r="AV146" s="19" t="str">
        <f t="shared" ca="1" si="157"/>
        <v/>
      </c>
      <c r="AW146" s="16" t="str">
        <f t="shared" ca="1" si="158"/>
        <v/>
      </c>
      <c r="AX146" s="26"/>
      <c r="AZ146" s="169" t="str">
        <f t="shared" ca="1" si="159"/>
        <v/>
      </c>
      <c r="BA146" s="18" t="str">
        <f t="shared" ca="1" si="181"/>
        <v/>
      </c>
      <c r="BB146" s="57" t="str">
        <f t="shared" ca="1" si="160"/>
        <v/>
      </c>
      <c r="BC146" s="57" t="str">
        <f t="shared" ca="1" si="136"/>
        <v/>
      </c>
      <c r="BD146" s="37" t="str">
        <f t="shared" ca="1" si="137"/>
        <v/>
      </c>
      <c r="BE146" s="19" t="str">
        <f t="shared" ca="1" si="161"/>
        <v/>
      </c>
      <c r="BF146" s="16" t="str">
        <f t="shared" ca="1" si="162"/>
        <v/>
      </c>
      <c r="BG146" s="26"/>
      <c r="BI146" s="169" t="str">
        <f t="shared" ca="1" si="163"/>
        <v/>
      </c>
      <c r="BJ146" s="18" t="str">
        <f t="shared" ca="1" si="182"/>
        <v/>
      </c>
      <c r="BK146" s="57" t="str">
        <f t="shared" ca="1" si="164"/>
        <v/>
      </c>
      <c r="BL146" s="57" t="str">
        <f t="shared" ca="1" si="138"/>
        <v/>
      </c>
      <c r="BM146" s="37" t="str">
        <f t="shared" ca="1" si="139"/>
        <v/>
      </c>
      <c r="BN146" s="19" t="str">
        <f t="shared" ca="1" si="165"/>
        <v/>
      </c>
      <c r="BO146" s="16" t="str">
        <f t="shared" ca="1" si="166"/>
        <v/>
      </c>
      <c r="BP146" s="26"/>
      <c r="BR146" s="169" t="str">
        <f t="shared" ca="1" si="167"/>
        <v/>
      </c>
      <c r="BS146" s="18" t="str">
        <f t="shared" ca="1" si="183"/>
        <v/>
      </c>
      <c r="BT146" s="57" t="str">
        <f t="shared" ca="1" si="168"/>
        <v/>
      </c>
      <c r="BU146" s="57" t="str">
        <f t="shared" ca="1" si="140"/>
        <v/>
      </c>
      <c r="BV146" s="37" t="str">
        <f t="shared" ca="1" si="141"/>
        <v/>
      </c>
      <c r="BW146" s="19" t="str">
        <f t="shared" ca="1" si="169"/>
        <v/>
      </c>
      <c r="BX146" s="16" t="str">
        <f t="shared" ca="1" si="170"/>
        <v/>
      </c>
      <c r="CA146" s="169" t="str">
        <f t="shared" ca="1" si="171"/>
        <v/>
      </c>
      <c r="CB146" s="18" t="str">
        <f t="shared" ca="1" si="184"/>
        <v/>
      </c>
      <c r="CC146" s="57" t="str">
        <f t="shared" ca="1" si="172"/>
        <v/>
      </c>
      <c r="CD146" s="57" t="str">
        <f t="shared" ca="1" si="142"/>
        <v/>
      </c>
      <c r="CE146" s="37" t="str">
        <f t="shared" ca="1" si="143"/>
        <v/>
      </c>
      <c r="CF146" s="19" t="str">
        <f t="shared" ca="1" si="173"/>
        <v/>
      </c>
      <c r="CG146" s="16" t="str">
        <f t="shared" ca="1" si="126"/>
        <v/>
      </c>
    </row>
    <row r="147" spans="5:85" x14ac:dyDescent="0.3">
      <c r="E147" s="38"/>
      <c r="F147" s="38"/>
      <c r="G147" s="38"/>
      <c r="H147" s="27" t="str">
        <f t="shared" ca="1" si="174"/>
        <v/>
      </c>
      <c r="I147" s="28" t="str">
        <f t="shared" ca="1" si="144"/>
        <v/>
      </c>
      <c r="J147" s="28" t="str">
        <f t="shared" ca="1" si="127"/>
        <v/>
      </c>
      <c r="K147" s="29" t="str">
        <f t="shared" ca="1" si="128"/>
        <v/>
      </c>
      <c r="L147" s="28" t="str">
        <f t="shared" ca="1" si="145"/>
        <v/>
      </c>
      <c r="M147" s="54"/>
      <c r="N147" s="54"/>
      <c r="P147" s="169" t="str">
        <f t="shared" ca="1" si="146"/>
        <v/>
      </c>
      <c r="Q147" s="18" t="str">
        <f t="shared" ca="1" si="175"/>
        <v/>
      </c>
      <c r="R147" s="57" t="str">
        <f t="shared" ca="1" si="147"/>
        <v/>
      </c>
      <c r="S147" s="57" t="str">
        <f t="shared" ca="1" si="129"/>
        <v/>
      </c>
      <c r="T147" s="37" t="str">
        <f t="shared" ca="1" si="130"/>
        <v/>
      </c>
      <c r="U147" s="19" t="str">
        <f t="shared" ca="1" si="176"/>
        <v/>
      </c>
      <c r="V147" s="16" t="str">
        <f t="shared" ca="1" si="185"/>
        <v/>
      </c>
      <c r="W147" s="26"/>
      <c r="Y147" s="169" t="str">
        <f t="shared" ca="1" si="148"/>
        <v/>
      </c>
      <c r="Z147" s="18" t="str">
        <f t="shared" ca="1" si="177"/>
        <v/>
      </c>
      <c r="AA147" s="57" t="str">
        <f t="shared" ca="1" si="149"/>
        <v/>
      </c>
      <c r="AB147" s="57" t="str">
        <f t="shared" ca="1" si="125"/>
        <v/>
      </c>
      <c r="AC147" s="37" t="str">
        <f t="shared" ca="1" si="131"/>
        <v/>
      </c>
      <c r="AD147" s="19" t="str">
        <f t="shared" ca="1" si="178"/>
        <v/>
      </c>
      <c r="AE147" s="16" t="str">
        <f t="shared" ca="1" si="150"/>
        <v/>
      </c>
      <c r="AF147" s="26"/>
      <c r="AH147" s="169" t="str">
        <f t="shared" ca="1" si="151"/>
        <v/>
      </c>
      <c r="AI147" s="18" t="str">
        <f t="shared" ca="1" si="179"/>
        <v/>
      </c>
      <c r="AJ147" s="57" t="str">
        <f t="shared" ca="1" si="152"/>
        <v/>
      </c>
      <c r="AK147" s="57" t="str">
        <f t="shared" ca="1" si="132"/>
        <v/>
      </c>
      <c r="AL147" s="37" t="str">
        <f t="shared" ca="1" si="133"/>
        <v/>
      </c>
      <c r="AM147" s="19" t="str">
        <f t="shared" ca="1" si="153"/>
        <v/>
      </c>
      <c r="AN147" s="16" t="str">
        <f t="shared" ca="1" si="154"/>
        <v/>
      </c>
      <c r="AO147" s="26"/>
      <c r="AQ147" s="169" t="str">
        <f t="shared" ca="1" si="155"/>
        <v/>
      </c>
      <c r="AR147" s="18" t="str">
        <f t="shared" ca="1" si="180"/>
        <v/>
      </c>
      <c r="AS147" s="57" t="str">
        <f t="shared" ca="1" si="156"/>
        <v/>
      </c>
      <c r="AT147" s="57" t="str">
        <f t="shared" ca="1" si="134"/>
        <v/>
      </c>
      <c r="AU147" s="37" t="str">
        <f t="shared" ca="1" si="135"/>
        <v/>
      </c>
      <c r="AV147" s="19" t="str">
        <f t="shared" ca="1" si="157"/>
        <v/>
      </c>
      <c r="AW147" s="16" t="str">
        <f t="shared" ca="1" si="158"/>
        <v/>
      </c>
      <c r="AX147" s="26"/>
      <c r="AZ147" s="169" t="str">
        <f t="shared" ca="1" si="159"/>
        <v/>
      </c>
      <c r="BA147" s="18" t="str">
        <f t="shared" ca="1" si="181"/>
        <v/>
      </c>
      <c r="BB147" s="57" t="str">
        <f t="shared" ca="1" si="160"/>
        <v/>
      </c>
      <c r="BC147" s="57" t="str">
        <f t="shared" ca="1" si="136"/>
        <v/>
      </c>
      <c r="BD147" s="37" t="str">
        <f t="shared" ca="1" si="137"/>
        <v/>
      </c>
      <c r="BE147" s="19" t="str">
        <f t="shared" ca="1" si="161"/>
        <v/>
      </c>
      <c r="BF147" s="16" t="str">
        <f t="shared" ca="1" si="162"/>
        <v/>
      </c>
      <c r="BG147" s="26"/>
      <c r="BI147" s="169" t="str">
        <f t="shared" ca="1" si="163"/>
        <v/>
      </c>
      <c r="BJ147" s="18" t="str">
        <f t="shared" ca="1" si="182"/>
        <v/>
      </c>
      <c r="BK147" s="57" t="str">
        <f t="shared" ca="1" si="164"/>
        <v/>
      </c>
      <c r="BL147" s="57" t="str">
        <f t="shared" ca="1" si="138"/>
        <v/>
      </c>
      <c r="BM147" s="37" t="str">
        <f t="shared" ca="1" si="139"/>
        <v/>
      </c>
      <c r="BN147" s="19" t="str">
        <f t="shared" ca="1" si="165"/>
        <v/>
      </c>
      <c r="BO147" s="16" t="str">
        <f t="shared" ca="1" si="166"/>
        <v/>
      </c>
      <c r="BP147" s="26"/>
      <c r="BR147" s="169" t="str">
        <f t="shared" ca="1" si="167"/>
        <v/>
      </c>
      <c r="BS147" s="18" t="str">
        <f t="shared" ca="1" si="183"/>
        <v/>
      </c>
      <c r="BT147" s="57" t="str">
        <f t="shared" ca="1" si="168"/>
        <v/>
      </c>
      <c r="BU147" s="57" t="str">
        <f t="shared" ca="1" si="140"/>
        <v/>
      </c>
      <c r="BV147" s="37" t="str">
        <f t="shared" ca="1" si="141"/>
        <v/>
      </c>
      <c r="BW147" s="19" t="str">
        <f t="shared" ca="1" si="169"/>
        <v/>
      </c>
      <c r="BX147" s="16" t="str">
        <f t="shared" ca="1" si="170"/>
        <v/>
      </c>
      <c r="CA147" s="169" t="str">
        <f t="shared" ca="1" si="171"/>
        <v/>
      </c>
      <c r="CB147" s="18" t="str">
        <f t="shared" ca="1" si="184"/>
        <v/>
      </c>
      <c r="CC147" s="57" t="str">
        <f t="shared" ca="1" si="172"/>
        <v/>
      </c>
      <c r="CD147" s="57" t="str">
        <f t="shared" ca="1" si="142"/>
        <v/>
      </c>
      <c r="CE147" s="37" t="str">
        <f t="shared" ca="1" si="143"/>
        <v/>
      </c>
      <c r="CF147" s="19" t="str">
        <f t="shared" ca="1" si="173"/>
        <v/>
      </c>
      <c r="CG147" s="16" t="str">
        <f t="shared" ca="1" si="126"/>
        <v/>
      </c>
    </row>
    <row r="148" spans="5:85" x14ac:dyDescent="0.3">
      <c r="E148" s="38"/>
      <c r="F148" s="38"/>
      <c r="G148" s="38"/>
      <c r="H148" s="27" t="str">
        <f t="shared" ca="1" si="174"/>
        <v/>
      </c>
      <c r="I148" s="28" t="str">
        <f t="shared" ca="1" si="144"/>
        <v/>
      </c>
      <c r="J148" s="28" t="str">
        <f t="shared" ca="1" si="127"/>
        <v/>
      </c>
      <c r="K148" s="29" t="str">
        <f t="shared" ca="1" si="128"/>
        <v/>
      </c>
      <c r="L148" s="28" t="str">
        <f t="shared" ca="1" si="145"/>
        <v/>
      </c>
      <c r="M148" s="54"/>
      <c r="N148" s="54"/>
      <c r="P148" s="169" t="str">
        <f t="shared" ca="1" si="146"/>
        <v/>
      </c>
      <c r="Q148" s="18" t="str">
        <f t="shared" ca="1" si="175"/>
        <v/>
      </c>
      <c r="R148" s="57" t="str">
        <f t="shared" ca="1" si="147"/>
        <v/>
      </c>
      <c r="S148" s="57" t="str">
        <f t="shared" ca="1" si="129"/>
        <v/>
      </c>
      <c r="T148" s="37" t="str">
        <f t="shared" ca="1" si="130"/>
        <v/>
      </c>
      <c r="U148" s="19" t="str">
        <f t="shared" ca="1" si="176"/>
        <v/>
      </c>
      <c r="V148" s="16" t="str">
        <f t="shared" ca="1" si="185"/>
        <v/>
      </c>
      <c r="W148" s="26"/>
      <c r="Y148" s="169" t="str">
        <f t="shared" ca="1" si="148"/>
        <v/>
      </c>
      <c r="Z148" s="18" t="str">
        <f t="shared" ca="1" si="177"/>
        <v/>
      </c>
      <c r="AA148" s="57" t="str">
        <f t="shared" ca="1" si="149"/>
        <v/>
      </c>
      <c r="AB148" s="57" t="str">
        <f t="shared" ref="AB148:AB211" ca="1" si="186">IF(Z148&lt;=$B$10,Y148/360*30*AD147,"")</f>
        <v/>
      </c>
      <c r="AC148" s="37" t="str">
        <f t="shared" ca="1" si="131"/>
        <v/>
      </c>
      <c r="AD148" s="19" t="str">
        <f t="shared" ca="1" si="178"/>
        <v/>
      </c>
      <c r="AE148" s="16" t="str">
        <f t="shared" ca="1" si="150"/>
        <v/>
      </c>
      <c r="AF148" s="26"/>
      <c r="AH148" s="169" t="str">
        <f t="shared" ca="1" si="151"/>
        <v/>
      </c>
      <c r="AI148" s="18" t="str">
        <f t="shared" ca="1" si="179"/>
        <v/>
      </c>
      <c r="AJ148" s="57" t="str">
        <f t="shared" ca="1" si="152"/>
        <v/>
      </c>
      <c r="AK148" s="57" t="str">
        <f t="shared" ca="1" si="132"/>
        <v/>
      </c>
      <c r="AL148" s="37" t="str">
        <f t="shared" ca="1" si="133"/>
        <v/>
      </c>
      <c r="AM148" s="19" t="str">
        <f t="shared" ca="1" si="153"/>
        <v/>
      </c>
      <c r="AN148" s="16" t="str">
        <f t="shared" ca="1" si="154"/>
        <v/>
      </c>
      <c r="AO148" s="26"/>
      <c r="AQ148" s="169" t="str">
        <f t="shared" ca="1" si="155"/>
        <v/>
      </c>
      <c r="AR148" s="18" t="str">
        <f t="shared" ca="1" si="180"/>
        <v/>
      </c>
      <c r="AS148" s="57" t="str">
        <f t="shared" ca="1" si="156"/>
        <v/>
      </c>
      <c r="AT148" s="57" t="str">
        <f t="shared" ca="1" si="134"/>
        <v/>
      </c>
      <c r="AU148" s="37" t="str">
        <f t="shared" ca="1" si="135"/>
        <v/>
      </c>
      <c r="AV148" s="19" t="str">
        <f t="shared" ca="1" si="157"/>
        <v/>
      </c>
      <c r="AW148" s="16" t="str">
        <f t="shared" ca="1" si="158"/>
        <v/>
      </c>
      <c r="AX148" s="26"/>
      <c r="AZ148" s="169" t="str">
        <f t="shared" ca="1" si="159"/>
        <v/>
      </c>
      <c r="BA148" s="18" t="str">
        <f t="shared" ca="1" si="181"/>
        <v/>
      </c>
      <c r="BB148" s="57" t="str">
        <f t="shared" ca="1" si="160"/>
        <v/>
      </c>
      <c r="BC148" s="57" t="str">
        <f t="shared" ca="1" si="136"/>
        <v/>
      </c>
      <c r="BD148" s="37" t="str">
        <f t="shared" ca="1" si="137"/>
        <v/>
      </c>
      <c r="BE148" s="19" t="str">
        <f t="shared" ca="1" si="161"/>
        <v/>
      </c>
      <c r="BF148" s="16" t="str">
        <f t="shared" ca="1" si="162"/>
        <v/>
      </c>
      <c r="BG148" s="26"/>
      <c r="BI148" s="169" t="str">
        <f t="shared" ca="1" si="163"/>
        <v/>
      </c>
      <c r="BJ148" s="18" t="str">
        <f t="shared" ca="1" si="182"/>
        <v/>
      </c>
      <c r="BK148" s="57" t="str">
        <f t="shared" ca="1" si="164"/>
        <v/>
      </c>
      <c r="BL148" s="57" t="str">
        <f t="shared" ca="1" si="138"/>
        <v/>
      </c>
      <c r="BM148" s="37" t="str">
        <f t="shared" ca="1" si="139"/>
        <v/>
      </c>
      <c r="BN148" s="19" t="str">
        <f t="shared" ca="1" si="165"/>
        <v/>
      </c>
      <c r="BO148" s="16" t="str">
        <f t="shared" ca="1" si="166"/>
        <v/>
      </c>
      <c r="BP148" s="26"/>
      <c r="BR148" s="169" t="str">
        <f t="shared" ca="1" si="167"/>
        <v/>
      </c>
      <c r="BS148" s="18" t="str">
        <f t="shared" ca="1" si="183"/>
        <v/>
      </c>
      <c r="BT148" s="57" t="str">
        <f t="shared" ca="1" si="168"/>
        <v/>
      </c>
      <c r="BU148" s="57" t="str">
        <f t="shared" ca="1" si="140"/>
        <v/>
      </c>
      <c r="BV148" s="37" t="str">
        <f t="shared" ca="1" si="141"/>
        <v/>
      </c>
      <c r="BW148" s="19" t="str">
        <f t="shared" ca="1" si="169"/>
        <v/>
      </c>
      <c r="BX148" s="16" t="str">
        <f t="shared" ca="1" si="170"/>
        <v/>
      </c>
      <c r="CA148" s="169" t="str">
        <f t="shared" ca="1" si="171"/>
        <v/>
      </c>
      <c r="CB148" s="18" t="str">
        <f t="shared" ca="1" si="184"/>
        <v/>
      </c>
      <c r="CC148" s="57" t="str">
        <f t="shared" ca="1" si="172"/>
        <v/>
      </c>
      <c r="CD148" s="57" t="str">
        <f t="shared" ca="1" si="142"/>
        <v/>
      </c>
      <c r="CE148" s="37" t="str">
        <f t="shared" ca="1" si="143"/>
        <v/>
      </c>
      <c r="CF148" s="19" t="str">
        <f t="shared" ca="1" si="173"/>
        <v/>
      </c>
      <c r="CG148" s="16" t="str">
        <f t="shared" ca="1" si="126"/>
        <v/>
      </c>
    </row>
    <row r="149" spans="5:85" x14ac:dyDescent="0.3">
      <c r="E149" s="38"/>
      <c r="F149" s="38"/>
      <c r="G149" s="38"/>
      <c r="H149" s="27" t="str">
        <f t="shared" ca="1" si="174"/>
        <v/>
      </c>
      <c r="I149" s="28" t="str">
        <f t="shared" ca="1" si="144"/>
        <v/>
      </c>
      <c r="J149" s="28" t="str">
        <f t="shared" ca="1" si="127"/>
        <v/>
      </c>
      <c r="K149" s="29" t="str">
        <f t="shared" ca="1" si="128"/>
        <v/>
      </c>
      <c r="L149" s="28" t="str">
        <f t="shared" ca="1" si="145"/>
        <v/>
      </c>
      <c r="M149" s="54"/>
      <c r="N149" s="54"/>
      <c r="P149" s="169" t="str">
        <f t="shared" ca="1" si="146"/>
        <v/>
      </c>
      <c r="Q149" s="18" t="str">
        <f t="shared" ca="1" si="175"/>
        <v/>
      </c>
      <c r="R149" s="57" t="str">
        <f t="shared" ca="1" si="147"/>
        <v/>
      </c>
      <c r="S149" s="57" t="str">
        <f t="shared" ca="1" si="129"/>
        <v/>
      </c>
      <c r="T149" s="37" t="str">
        <f t="shared" ca="1" si="130"/>
        <v/>
      </c>
      <c r="U149" s="19" t="str">
        <f t="shared" ca="1" si="176"/>
        <v/>
      </c>
      <c r="V149" s="16" t="str">
        <f t="shared" ca="1" si="185"/>
        <v/>
      </c>
      <c r="W149" s="26"/>
      <c r="Y149" s="169" t="str">
        <f t="shared" ca="1" si="148"/>
        <v/>
      </c>
      <c r="Z149" s="18" t="str">
        <f t="shared" ca="1" si="177"/>
        <v/>
      </c>
      <c r="AA149" s="57" t="str">
        <f t="shared" ca="1" si="149"/>
        <v/>
      </c>
      <c r="AB149" s="57" t="str">
        <f t="shared" ca="1" si="186"/>
        <v/>
      </c>
      <c r="AC149" s="37" t="str">
        <f t="shared" ca="1" si="131"/>
        <v/>
      </c>
      <c r="AD149" s="19" t="str">
        <f t="shared" ca="1" si="178"/>
        <v/>
      </c>
      <c r="AE149" s="16" t="str">
        <f t="shared" ca="1" si="150"/>
        <v/>
      </c>
      <c r="AF149" s="26"/>
      <c r="AH149" s="169" t="str">
        <f t="shared" ca="1" si="151"/>
        <v/>
      </c>
      <c r="AI149" s="18" t="str">
        <f t="shared" ca="1" si="179"/>
        <v/>
      </c>
      <c r="AJ149" s="57" t="str">
        <f t="shared" ca="1" si="152"/>
        <v/>
      </c>
      <c r="AK149" s="57" t="str">
        <f t="shared" ca="1" si="132"/>
        <v/>
      </c>
      <c r="AL149" s="37" t="str">
        <f t="shared" ca="1" si="133"/>
        <v/>
      </c>
      <c r="AM149" s="19" t="str">
        <f t="shared" ca="1" si="153"/>
        <v/>
      </c>
      <c r="AN149" s="16" t="str">
        <f t="shared" ca="1" si="154"/>
        <v/>
      </c>
      <c r="AO149" s="26"/>
      <c r="AQ149" s="169" t="str">
        <f t="shared" ca="1" si="155"/>
        <v/>
      </c>
      <c r="AR149" s="18" t="str">
        <f t="shared" ca="1" si="180"/>
        <v/>
      </c>
      <c r="AS149" s="57" t="str">
        <f t="shared" ca="1" si="156"/>
        <v/>
      </c>
      <c r="AT149" s="57" t="str">
        <f t="shared" ca="1" si="134"/>
        <v/>
      </c>
      <c r="AU149" s="37" t="str">
        <f t="shared" ca="1" si="135"/>
        <v/>
      </c>
      <c r="AV149" s="19" t="str">
        <f t="shared" ca="1" si="157"/>
        <v/>
      </c>
      <c r="AW149" s="16" t="str">
        <f t="shared" ca="1" si="158"/>
        <v/>
      </c>
      <c r="AX149" s="26"/>
      <c r="AZ149" s="169" t="str">
        <f t="shared" ca="1" si="159"/>
        <v/>
      </c>
      <c r="BA149" s="18" t="str">
        <f t="shared" ca="1" si="181"/>
        <v/>
      </c>
      <c r="BB149" s="57" t="str">
        <f t="shared" ca="1" si="160"/>
        <v/>
      </c>
      <c r="BC149" s="57" t="str">
        <f t="shared" ca="1" si="136"/>
        <v/>
      </c>
      <c r="BD149" s="37" t="str">
        <f t="shared" ca="1" si="137"/>
        <v/>
      </c>
      <c r="BE149" s="19" t="str">
        <f t="shared" ca="1" si="161"/>
        <v/>
      </c>
      <c r="BF149" s="16" t="str">
        <f t="shared" ca="1" si="162"/>
        <v/>
      </c>
      <c r="BG149" s="26"/>
      <c r="BI149" s="169" t="str">
        <f t="shared" ca="1" si="163"/>
        <v/>
      </c>
      <c r="BJ149" s="18" t="str">
        <f t="shared" ca="1" si="182"/>
        <v/>
      </c>
      <c r="BK149" s="57" t="str">
        <f t="shared" ca="1" si="164"/>
        <v/>
      </c>
      <c r="BL149" s="57" t="str">
        <f t="shared" ca="1" si="138"/>
        <v/>
      </c>
      <c r="BM149" s="37" t="str">
        <f t="shared" ca="1" si="139"/>
        <v/>
      </c>
      <c r="BN149" s="19" t="str">
        <f t="shared" ca="1" si="165"/>
        <v/>
      </c>
      <c r="BO149" s="16" t="str">
        <f t="shared" ca="1" si="166"/>
        <v/>
      </c>
      <c r="BP149" s="26"/>
      <c r="BR149" s="169" t="str">
        <f t="shared" ca="1" si="167"/>
        <v/>
      </c>
      <c r="BS149" s="18" t="str">
        <f t="shared" ca="1" si="183"/>
        <v/>
      </c>
      <c r="BT149" s="57" t="str">
        <f t="shared" ca="1" si="168"/>
        <v/>
      </c>
      <c r="BU149" s="57" t="str">
        <f t="shared" ca="1" si="140"/>
        <v/>
      </c>
      <c r="BV149" s="37" t="str">
        <f t="shared" ca="1" si="141"/>
        <v/>
      </c>
      <c r="BW149" s="19" t="str">
        <f t="shared" ca="1" si="169"/>
        <v/>
      </c>
      <c r="BX149" s="16" t="str">
        <f t="shared" ca="1" si="170"/>
        <v/>
      </c>
      <c r="CA149" s="169" t="str">
        <f t="shared" ca="1" si="171"/>
        <v/>
      </c>
      <c r="CB149" s="18" t="str">
        <f t="shared" ca="1" si="184"/>
        <v/>
      </c>
      <c r="CC149" s="57" t="str">
        <f t="shared" ca="1" si="172"/>
        <v/>
      </c>
      <c r="CD149" s="57" t="str">
        <f t="shared" ca="1" si="142"/>
        <v/>
      </c>
      <c r="CE149" s="37" t="str">
        <f t="shared" ca="1" si="143"/>
        <v/>
      </c>
      <c r="CF149" s="19" t="str">
        <f t="shared" ca="1" si="173"/>
        <v/>
      </c>
      <c r="CG149" s="16" t="str">
        <f t="shared" ca="1" si="126"/>
        <v/>
      </c>
    </row>
    <row r="150" spans="5:85" x14ac:dyDescent="0.3">
      <c r="E150" s="38"/>
      <c r="F150" s="38"/>
      <c r="G150" s="38"/>
      <c r="H150" s="27" t="str">
        <f t="shared" ca="1" si="174"/>
        <v/>
      </c>
      <c r="I150" s="28" t="str">
        <f t="shared" ca="1" si="144"/>
        <v/>
      </c>
      <c r="J150" s="28" t="str">
        <f t="shared" ca="1" si="127"/>
        <v/>
      </c>
      <c r="K150" s="29" t="str">
        <f t="shared" ca="1" si="128"/>
        <v/>
      </c>
      <c r="L150" s="28" t="str">
        <f t="shared" ca="1" si="145"/>
        <v/>
      </c>
      <c r="M150" s="54"/>
      <c r="N150" s="54"/>
      <c r="P150" s="169" t="str">
        <f t="shared" ca="1" si="146"/>
        <v/>
      </c>
      <c r="Q150" s="18" t="str">
        <f t="shared" ca="1" si="175"/>
        <v/>
      </c>
      <c r="R150" s="57" t="str">
        <f t="shared" ca="1" si="147"/>
        <v/>
      </c>
      <c r="S150" s="57" t="str">
        <f t="shared" ca="1" si="129"/>
        <v/>
      </c>
      <c r="T150" s="37" t="str">
        <f t="shared" ca="1" si="130"/>
        <v/>
      </c>
      <c r="U150" s="19" t="str">
        <f t="shared" ca="1" si="176"/>
        <v/>
      </c>
      <c r="V150" s="16" t="str">
        <f t="shared" ca="1" si="185"/>
        <v/>
      </c>
      <c r="W150" s="26"/>
      <c r="Y150" s="169" t="str">
        <f t="shared" ca="1" si="148"/>
        <v/>
      </c>
      <c r="Z150" s="18" t="str">
        <f t="shared" ca="1" si="177"/>
        <v/>
      </c>
      <c r="AA150" s="57" t="str">
        <f t="shared" ca="1" si="149"/>
        <v/>
      </c>
      <c r="AB150" s="57" t="str">
        <f t="shared" ca="1" si="186"/>
        <v/>
      </c>
      <c r="AC150" s="37" t="str">
        <f t="shared" ca="1" si="131"/>
        <v/>
      </c>
      <c r="AD150" s="19" t="str">
        <f t="shared" ca="1" si="178"/>
        <v/>
      </c>
      <c r="AE150" s="16" t="str">
        <f t="shared" ca="1" si="150"/>
        <v/>
      </c>
      <c r="AF150" s="26"/>
      <c r="AH150" s="169" t="str">
        <f t="shared" ca="1" si="151"/>
        <v/>
      </c>
      <c r="AI150" s="18" t="str">
        <f t="shared" ca="1" si="179"/>
        <v/>
      </c>
      <c r="AJ150" s="57" t="str">
        <f t="shared" ca="1" si="152"/>
        <v/>
      </c>
      <c r="AK150" s="57" t="str">
        <f t="shared" ca="1" si="132"/>
        <v/>
      </c>
      <c r="AL150" s="37" t="str">
        <f t="shared" ca="1" si="133"/>
        <v/>
      </c>
      <c r="AM150" s="19" t="str">
        <f t="shared" ca="1" si="153"/>
        <v/>
      </c>
      <c r="AN150" s="16" t="str">
        <f t="shared" ca="1" si="154"/>
        <v/>
      </c>
      <c r="AO150" s="26"/>
      <c r="AQ150" s="169" t="str">
        <f t="shared" ca="1" si="155"/>
        <v/>
      </c>
      <c r="AR150" s="18" t="str">
        <f t="shared" ca="1" si="180"/>
        <v/>
      </c>
      <c r="AS150" s="57" t="str">
        <f t="shared" ca="1" si="156"/>
        <v/>
      </c>
      <c r="AT150" s="57" t="str">
        <f t="shared" ca="1" si="134"/>
        <v/>
      </c>
      <c r="AU150" s="37" t="str">
        <f t="shared" ca="1" si="135"/>
        <v/>
      </c>
      <c r="AV150" s="19" t="str">
        <f t="shared" ca="1" si="157"/>
        <v/>
      </c>
      <c r="AW150" s="16" t="str">
        <f t="shared" ca="1" si="158"/>
        <v/>
      </c>
      <c r="AX150" s="26"/>
      <c r="AZ150" s="169" t="str">
        <f t="shared" ca="1" si="159"/>
        <v/>
      </c>
      <c r="BA150" s="18" t="str">
        <f t="shared" ca="1" si="181"/>
        <v/>
      </c>
      <c r="BB150" s="57" t="str">
        <f t="shared" ca="1" si="160"/>
        <v/>
      </c>
      <c r="BC150" s="57" t="str">
        <f t="shared" ca="1" si="136"/>
        <v/>
      </c>
      <c r="BD150" s="37" t="str">
        <f t="shared" ca="1" si="137"/>
        <v/>
      </c>
      <c r="BE150" s="19" t="str">
        <f t="shared" ca="1" si="161"/>
        <v/>
      </c>
      <c r="BF150" s="16" t="str">
        <f t="shared" ca="1" si="162"/>
        <v/>
      </c>
      <c r="BG150" s="26"/>
      <c r="BI150" s="169" t="str">
        <f t="shared" ca="1" si="163"/>
        <v/>
      </c>
      <c r="BJ150" s="18" t="str">
        <f t="shared" ca="1" si="182"/>
        <v/>
      </c>
      <c r="BK150" s="57" t="str">
        <f t="shared" ca="1" si="164"/>
        <v/>
      </c>
      <c r="BL150" s="57" t="str">
        <f t="shared" ca="1" si="138"/>
        <v/>
      </c>
      <c r="BM150" s="37" t="str">
        <f t="shared" ca="1" si="139"/>
        <v/>
      </c>
      <c r="BN150" s="19" t="str">
        <f t="shared" ca="1" si="165"/>
        <v/>
      </c>
      <c r="BO150" s="16" t="str">
        <f t="shared" ca="1" si="166"/>
        <v/>
      </c>
      <c r="BP150" s="26"/>
      <c r="BR150" s="169" t="str">
        <f t="shared" ca="1" si="167"/>
        <v/>
      </c>
      <c r="BS150" s="18" t="str">
        <f t="shared" ca="1" si="183"/>
        <v/>
      </c>
      <c r="BT150" s="57" t="str">
        <f t="shared" ca="1" si="168"/>
        <v/>
      </c>
      <c r="BU150" s="57" t="str">
        <f t="shared" ca="1" si="140"/>
        <v/>
      </c>
      <c r="BV150" s="37" t="str">
        <f t="shared" ca="1" si="141"/>
        <v/>
      </c>
      <c r="BW150" s="19" t="str">
        <f t="shared" ca="1" si="169"/>
        <v/>
      </c>
      <c r="BX150" s="16" t="str">
        <f t="shared" ca="1" si="170"/>
        <v/>
      </c>
      <c r="CA150" s="169" t="str">
        <f t="shared" ca="1" si="171"/>
        <v/>
      </c>
      <c r="CB150" s="18" t="str">
        <f t="shared" ca="1" si="184"/>
        <v/>
      </c>
      <c r="CC150" s="57" t="str">
        <f t="shared" ca="1" si="172"/>
        <v/>
      </c>
      <c r="CD150" s="57" t="str">
        <f t="shared" ca="1" si="142"/>
        <v/>
      </c>
      <c r="CE150" s="37" t="str">
        <f t="shared" ca="1" si="143"/>
        <v/>
      </c>
      <c r="CF150" s="19" t="str">
        <f t="shared" ca="1" si="173"/>
        <v/>
      </c>
      <c r="CG150" s="16" t="str">
        <f t="shared" ca="1" si="126"/>
        <v/>
      </c>
    </row>
    <row r="151" spans="5:85" x14ac:dyDescent="0.3">
      <c r="E151" s="38"/>
      <c r="F151" s="38"/>
      <c r="G151" s="38"/>
      <c r="H151" s="27" t="str">
        <f t="shared" ca="1" si="174"/>
        <v/>
      </c>
      <c r="I151" s="28" t="str">
        <f t="shared" ca="1" si="144"/>
        <v/>
      </c>
      <c r="J151" s="28" t="str">
        <f t="shared" ca="1" si="127"/>
        <v/>
      </c>
      <c r="K151" s="29" t="str">
        <f t="shared" ca="1" si="128"/>
        <v/>
      </c>
      <c r="L151" s="28" t="str">
        <f t="shared" ca="1" si="145"/>
        <v/>
      </c>
      <c r="M151" s="54"/>
      <c r="N151" s="54"/>
      <c r="P151" s="169" t="str">
        <f t="shared" ca="1" si="146"/>
        <v/>
      </c>
      <c r="Q151" s="18" t="str">
        <f t="shared" ca="1" si="175"/>
        <v/>
      </c>
      <c r="R151" s="57" t="str">
        <f t="shared" ca="1" si="147"/>
        <v/>
      </c>
      <c r="S151" s="57" t="str">
        <f t="shared" ca="1" si="129"/>
        <v/>
      </c>
      <c r="T151" s="37" t="str">
        <f t="shared" ca="1" si="130"/>
        <v/>
      </c>
      <c r="U151" s="19" t="str">
        <f t="shared" ca="1" si="176"/>
        <v/>
      </c>
      <c r="V151" s="16" t="str">
        <f t="shared" ca="1" si="185"/>
        <v/>
      </c>
      <c r="W151" s="26"/>
      <c r="Y151" s="169" t="str">
        <f t="shared" ca="1" si="148"/>
        <v/>
      </c>
      <c r="Z151" s="18" t="str">
        <f t="shared" ca="1" si="177"/>
        <v/>
      </c>
      <c r="AA151" s="57" t="str">
        <f t="shared" ca="1" si="149"/>
        <v/>
      </c>
      <c r="AB151" s="57" t="str">
        <f t="shared" ca="1" si="186"/>
        <v/>
      </c>
      <c r="AC151" s="37" t="str">
        <f t="shared" ca="1" si="131"/>
        <v/>
      </c>
      <c r="AD151" s="19" t="str">
        <f t="shared" ca="1" si="178"/>
        <v/>
      </c>
      <c r="AE151" s="16" t="str">
        <f t="shared" ca="1" si="150"/>
        <v/>
      </c>
      <c r="AF151" s="26"/>
      <c r="AH151" s="169" t="str">
        <f t="shared" ca="1" si="151"/>
        <v/>
      </c>
      <c r="AI151" s="18" t="str">
        <f t="shared" ca="1" si="179"/>
        <v/>
      </c>
      <c r="AJ151" s="57" t="str">
        <f t="shared" ca="1" si="152"/>
        <v/>
      </c>
      <c r="AK151" s="57" t="str">
        <f t="shared" ca="1" si="132"/>
        <v/>
      </c>
      <c r="AL151" s="37" t="str">
        <f t="shared" ca="1" si="133"/>
        <v/>
      </c>
      <c r="AM151" s="19" t="str">
        <f t="shared" ca="1" si="153"/>
        <v/>
      </c>
      <c r="AN151" s="16" t="str">
        <f t="shared" ca="1" si="154"/>
        <v/>
      </c>
      <c r="AO151" s="26"/>
      <c r="AQ151" s="169" t="str">
        <f t="shared" ca="1" si="155"/>
        <v/>
      </c>
      <c r="AR151" s="18" t="str">
        <f t="shared" ca="1" si="180"/>
        <v/>
      </c>
      <c r="AS151" s="57" t="str">
        <f t="shared" ca="1" si="156"/>
        <v/>
      </c>
      <c r="AT151" s="57" t="str">
        <f t="shared" ca="1" si="134"/>
        <v/>
      </c>
      <c r="AU151" s="37" t="str">
        <f t="shared" ca="1" si="135"/>
        <v/>
      </c>
      <c r="AV151" s="19" t="str">
        <f t="shared" ca="1" si="157"/>
        <v/>
      </c>
      <c r="AW151" s="16" t="str">
        <f t="shared" ca="1" si="158"/>
        <v/>
      </c>
      <c r="AX151" s="26"/>
      <c r="AZ151" s="169" t="str">
        <f t="shared" ca="1" si="159"/>
        <v/>
      </c>
      <c r="BA151" s="18" t="str">
        <f t="shared" ca="1" si="181"/>
        <v/>
      </c>
      <c r="BB151" s="57" t="str">
        <f t="shared" ca="1" si="160"/>
        <v/>
      </c>
      <c r="BC151" s="57" t="str">
        <f t="shared" ca="1" si="136"/>
        <v/>
      </c>
      <c r="BD151" s="37" t="str">
        <f t="shared" ca="1" si="137"/>
        <v/>
      </c>
      <c r="BE151" s="19" t="str">
        <f t="shared" ca="1" si="161"/>
        <v/>
      </c>
      <c r="BF151" s="16" t="str">
        <f t="shared" ca="1" si="162"/>
        <v/>
      </c>
      <c r="BG151" s="26"/>
      <c r="BI151" s="169" t="str">
        <f t="shared" ca="1" si="163"/>
        <v/>
      </c>
      <c r="BJ151" s="18" t="str">
        <f t="shared" ca="1" si="182"/>
        <v/>
      </c>
      <c r="BK151" s="57" t="str">
        <f t="shared" ca="1" si="164"/>
        <v/>
      </c>
      <c r="BL151" s="57" t="str">
        <f t="shared" ca="1" si="138"/>
        <v/>
      </c>
      <c r="BM151" s="37" t="str">
        <f t="shared" ca="1" si="139"/>
        <v/>
      </c>
      <c r="BN151" s="19" t="str">
        <f t="shared" ca="1" si="165"/>
        <v/>
      </c>
      <c r="BO151" s="16" t="str">
        <f t="shared" ca="1" si="166"/>
        <v/>
      </c>
      <c r="BP151" s="26"/>
      <c r="BR151" s="169" t="str">
        <f t="shared" ca="1" si="167"/>
        <v/>
      </c>
      <c r="BS151" s="18" t="str">
        <f t="shared" ca="1" si="183"/>
        <v/>
      </c>
      <c r="BT151" s="57" t="str">
        <f t="shared" ca="1" si="168"/>
        <v/>
      </c>
      <c r="BU151" s="57" t="str">
        <f t="shared" ca="1" si="140"/>
        <v/>
      </c>
      <c r="BV151" s="37" t="str">
        <f t="shared" ca="1" si="141"/>
        <v/>
      </c>
      <c r="BW151" s="19" t="str">
        <f t="shared" ca="1" si="169"/>
        <v/>
      </c>
      <c r="BX151" s="16" t="str">
        <f t="shared" ca="1" si="170"/>
        <v/>
      </c>
      <c r="CA151" s="169" t="str">
        <f t="shared" ca="1" si="171"/>
        <v/>
      </c>
      <c r="CB151" s="18" t="str">
        <f t="shared" ca="1" si="184"/>
        <v/>
      </c>
      <c r="CC151" s="57" t="str">
        <f t="shared" ca="1" si="172"/>
        <v/>
      </c>
      <c r="CD151" s="57" t="str">
        <f t="shared" ca="1" si="142"/>
        <v/>
      </c>
      <c r="CE151" s="37" t="str">
        <f t="shared" ca="1" si="143"/>
        <v/>
      </c>
      <c r="CF151" s="19" t="str">
        <f t="shared" ca="1" si="173"/>
        <v/>
      </c>
      <c r="CG151" s="16" t="str">
        <f t="shared" ca="1" si="126"/>
        <v/>
      </c>
    </row>
    <row r="152" spans="5:85" x14ac:dyDescent="0.3">
      <c r="E152" s="38"/>
      <c r="F152" s="38"/>
      <c r="G152" s="38"/>
      <c r="H152" s="27" t="str">
        <f t="shared" ca="1" si="174"/>
        <v/>
      </c>
      <c r="I152" s="28" t="str">
        <f t="shared" ca="1" si="144"/>
        <v/>
      </c>
      <c r="J152" s="28" t="str">
        <f t="shared" ca="1" si="127"/>
        <v/>
      </c>
      <c r="K152" s="29" t="str">
        <f t="shared" ca="1" si="128"/>
        <v/>
      </c>
      <c r="L152" s="28" t="str">
        <f t="shared" ca="1" si="145"/>
        <v/>
      </c>
      <c r="M152" s="54"/>
      <c r="N152" s="54"/>
      <c r="P152" s="169" t="str">
        <f t="shared" ca="1" si="146"/>
        <v/>
      </c>
      <c r="Q152" s="18" t="str">
        <f t="shared" ca="1" si="175"/>
        <v/>
      </c>
      <c r="R152" s="57" t="str">
        <f t="shared" ca="1" si="147"/>
        <v/>
      </c>
      <c r="S152" s="57" t="str">
        <f t="shared" ca="1" si="129"/>
        <v/>
      </c>
      <c r="T152" s="37" t="str">
        <f t="shared" ca="1" si="130"/>
        <v/>
      </c>
      <c r="U152" s="19" t="str">
        <f t="shared" ca="1" si="176"/>
        <v/>
      </c>
      <c r="V152" s="16" t="str">
        <f t="shared" ca="1" si="185"/>
        <v/>
      </c>
      <c r="W152" s="26"/>
      <c r="Y152" s="169" t="str">
        <f t="shared" ca="1" si="148"/>
        <v/>
      </c>
      <c r="Z152" s="18" t="str">
        <f t="shared" ca="1" si="177"/>
        <v/>
      </c>
      <c r="AA152" s="57" t="str">
        <f t="shared" ca="1" si="149"/>
        <v/>
      </c>
      <c r="AB152" s="57" t="str">
        <f t="shared" ca="1" si="186"/>
        <v/>
      </c>
      <c r="AC152" s="37" t="str">
        <f t="shared" ca="1" si="131"/>
        <v/>
      </c>
      <c r="AD152" s="19" t="str">
        <f t="shared" ca="1" si="178"/>
        <v/>
      </c>
      <c r="AE152" s="16" t="str">
        <f t="shared" ca="1" si="150"/>
        <v/>
      </c>
      <c r="AF152" s="26"/>
      <c r="AH152" s="169" t="str">
        <f t="shared" ca="1" si="151"/>
        <v/>
      </c>
      <c r="AI152" s="18" t="str">
        <f t="shared" ca="1" si="179"/>
        <v/>
      </c>
      <c r="AJ152" s="57" t="str">
        <f t="shared" ca="1" si="152"/>
        <v/>
      </c>
      <c r="AK152" s="57" t="str">
        <f t="shared" ca="1" si="132"/>
        <v/>
      </c>
      <c r="AL152" s="37" t="str">
        <f t="shared" ca="1" si="133"/>
        <v/>
      </c>
      <c r="AM152" s="19" t="str">
        <f t="shared" ca="1" si="153"/>
        <v/>
      </c>
      <c r="AN152" s="16" t="str">
        <f t="shared" ca="1" si="154"/>
        <v/>
      </c>
      <c r="AO152" s="26"/>
      <c r="AQ152" s="169" t="str">
        <f t="shared" ca="1" si="155"/>
        <v/>
      </c>
      <c r="AR152" s="18" t="str">
        <f t="shared" ca="1" si="180"/>
        <v/>
      </c>
      <c r="AS152" s="57" t="str">
        <f t="shared" ca="1" si="156"/>
        <v/>
      </c>
      <c r="AT152" s="57" t="str">
        <f t="shared" ca="1" si="134"/>
        <v/>
      </c>
      <c r="AU152" s="37" t="str">
        <f t="shared" ca="1" si="135"/>
        <v/>
      </c>
      <c r="AV152" s="19" t="str">
        <f t="shared" ca="1" si="157"/>
        <v/>
      </c>
      <c r="AW152" s="16" t="str">
        <f t="shared" ca="1" si="158"/>
        <v/>
      </c>
      <c r="AX152" s="26"/>
      <c r="AZ152" s="169" t="str">
        <f t="shared" ca="1" si="159"/>
        <v/>
      </c>
      <c r="BA152" s="18" t="str">
        <f t="shared" ca="1" si="181"/>
        <v/>
      </c>
      <c r="BB152" s="57" t="str">
        <f t="shared" ca="1" si="160"/>
        <v/>
      </c>
      <c r="BC152" s="57" t="str">
        <f t="shared" ca="1" si="136"/>
        <v/>
      </c>
      <c r="BD152" s="37" t="str">
        <f t="shared" ca="1" si="137"/>
        <v/>
      </c>
      <c r="BE152" s="19" t="str">
        <f t="shared" ca="1" si="161"/>
        <v/>
      </c>
      <c r="BF152" s="16" t="str">
        <f t="shared" ca="1" si="162"/>
        <v/>
      </c>
      <c r="BG152" s="26"/>
      <c r="BI152" s="169" t="str">
        <f t="shared" ca="1" si="163"/>
        <v/>
      </c>
      <c r="BJ152" s="18" t="str">
        <f t="shared" ca="1" si="182"/>
        <v/>
      </c>
      <c r="BK152" s="57" t="str">
        <f t="shared" ca="1" si="164"/>
        <v/>
      </c>
      <c r="BL152" s="57" t="str">
        <f t="shared" ca="1" si="138"/>
        <v/>
      </c>
      <c r="BM152" s="37" t="str">
        <f t="shared" ca="1" si="139"/>
        <v/>
      </c>
      <c r="BN152" s="19" t="str">
        <f t="shared" ca="1" si="165"/>
        <v/>
      </c>
      <c r="BO152" s="16" t="str">
        <f t="shared" ca="1" si="166"/>
        <v/>
      </c>
      <c r="BP152" s="26"/>
      <c r="BR152" s="169" t="str">
        <f t="shared" ca="1" si="167"/>
        <v/>
      </c>
      <c r="BS152" s="18" t="str">
        <f t="shared" ca="1" si="183"/>
        <v/>
      </c>
      <c r="BT152" s="57" t="str">
        <f t="shared" ca="1" si="168"/>
        <v/>
      </c>
      <c r="BU152" s="57" t="str">
        <f t="shared" ca="1" si="140"/>
        <v/>
      </c>
      <c r="BV152" s="37" t="str">
        <f t="shared" ca="1" si="141"/>
        <v/>
      </c>
      <c r="BW152" s="19" t="str">
        <f t="shared" ca="1" si="169"/>
        <v/>
      </c>
      <c r="BX152" s="16" t="str">
        <f t="shared" ca="1" si="170"/>
        <v/>
      </c>
      <c r="CA152" s="169" t="str">
        <f t="shared" ca="1" si="171"/>
        <v/>
      </c>
      <c r="CB152" s="18" t="str">
        <f t="shared" ca="1" si="184"/>
        <v/>
      </c>
      <c r="CC152" s="57" t="str">
        <f t="shared" ca="1" si="172"/>
        <v/>
      </c>
      <c r="CD152" s="57" t="str">
        <f t="shared" ca="1" si="142"/>
        <v/>
      </c>
      <c r="CE152" s="37" t="str">
        <f t="shared" ca="1" si="143"/>
        <v/>
      </c>
      <c r="CF152" s="19" t="str">
        <f t="shared" ca="1" si="173"/>
        <v/>
      </c>
      <c r="CG152" s="16" t="str">
        <f t="shared" ca="1" si="126"/>
        <v/>
      </c>
    </row>
    <row r="153" spans="5:85" x14ac:dyDescent="0.3">
      <c r="E153" s="38"/>
      <c r="F153" s="38"/>
      <c r="G153" s="38"/>
      <c r="H153" s="27" t="str">
        <f t="shared" ca="1" si="174"/>
        <v/>
      </c>
      <c r="I153" s="28" t="str">
        <f t="shared" ca="1" si="144"/>
        <v/>
      </c>
      <c r="J153" s="28" t="str">
        <f t="shared" ca="1" si="127"/>
        <v/>
      </c>
      <c r="K153" s="29" t="str">
        <f t="shared" ca="1" si="128"/>
        <v/>
      </c>
      <c r="L153" s="28" t="str">
        <f t="shared" ca="1" si="145"/>
        <v/>
      </c>
      <c r="M153" s="54"/>
      <c r="N153" s="54"/>
      <c r="P153" s="169" t="str">
        <f t="shared" ca="1" si="146"/>
        <v/>
      </c>
      <c r="Q153" s="18" t="str">
        <f t="shared" ca="1" si="175"/>
        <v/>
      </c>
      <c r="R153" s="57" t="str">
        <f t="shared" ca="1" si="147"/>
        <v/>
      </c>
      <c r="S153" s="57" t="str">
        <f t="shared" ca="1" si="129"/>
        <v/>
      </c>
      <c r="T153" s="37" t="str">
        <f t="shared" ca="1" si="130"/>
        <v/>
      </c>
      <c r="U153" s="19" t="str">
        <f t="shared" ca="1" si="176"/>
        <v/>
      </c>
      <c r="V153" s="16" t="str">
        <f t="shared" ca="1" si="185"/>
        <v/>
      </c>
      <c r="W153" s="26"/>
      <c r="Y153" s="169" t="str">
        <f t="shared" ca="1" si="148"/>
        <v/>
      </c>
      <c r="Z153" s="18" t="str">
        <f t="shared" ca="1" si="177"/>
        <v/>
      </c>
      <c r="AA153" s="57" t="str">
        <f t="shared" ca="1" si="149"/>
        <v/>
      </c>
      <c r="AB153" s="57" t="str">
        <f t="shared" ca="1" si="186"/>
        <v/>
      </c>
      <c r="AC153" s="37" t="str">
        <f t="shared" ca="1" si="131"/>
        <v/>
      </c>
      <c r="AD153" s="19" t="str">
        <f t="shared" ca="1" si="178"/>
        <v/>
      </c>
      <c r="AE153" s="16" t="str">
        <f t="shared" ca="1" si="150"/>
        <v/>
      </c>
      <c r="AF153" s="26"/>
      <c r="AH153" s="169" t="str">
        <f t="shared" ca="1" si="151"/>
        <v/>
      </c>
      <c r="AI153" s="18" t="str">
        <f t="shared" ca="1" si="179"/>
        <v/>
      </c>
      <c r="AJ153" s="57" t="str">
        <f t="shared" ca="1" si="152"/>
        <v/>
      </c>
      <c r="AK153" s="57" t="str">
        <f t="shared" ca="1" si="132"/>
        <v/>
      </c>
      <c r="AL153" s="37" t="str">
        <f t="shared" ca="1" si="133"/>
        <v/>
      </c>
      <c r="AM153" s="19" t="str">
        <f t="shared" ca="1" si="153"/>
        <v/>
      </c>
      <c r="AN153" s="16" t="str">
        <f t="shared" ca="1" si="154"/>
        <v/>
      </c>
      <c r="AO153" s="26"/>
      <c r="AQ153" s="169" t="str">
        <f t="shared" ca="1" si="155"/>
        <v/>
      </c>
      <c r="AR153" s="18" t="str">
        <f t="shared" ca="1" si="180"/>
        <v/>
      </c>
      <c r="AS153" s="57" t="str">
        <f t="shared" ca="1" si="156"/>
        <v/>
      </c>
      <c r="AT153" s="57" t="str">
        <f t="shared" ca="1" si="134"/>
        <v/>
      </c>
      <c r="AU153" s="37" t="str">
        <f t="shared" ca="1" si="135"/>
        <v/>
      </c>
      <c r="AV153" s="19" t="str">
        <f t="shared" ca="1" si="157"/>
        <v/>
      </c>
      <c r="AW153" s="16" t="str">
        <f t="shared" ca="1" si="158"/>
        <v/>
      </c>
      <c r="AX153" s="26"/>
      <c r="AZ153" s="169" t="str">
        <f t="shared" ca="1" si="159"/>
        <v/>
      </c>
      <c r="BA153" s="18" t="str">
        <f t="shared" ca="1" si="181"/>
        <v/>
      </c>
      <c r="BB153" s="57" t="str">
        <f t="shared" ca="1" si="160"/>
        <v/>
      </c>
      <c r="BC153" s="57" t="str">
        <f t="shared" ca="1" si="136"/>
        <v/>
      </c>
      <c r="BD153" s="37" t="str">
        <f t="shared" ca="1" si="137"/>
        <v/>
      </c>
      <c r="BE153" s="19" t="str">
        <f t="shared" ca="1" si="161"/>
        <v/>
      </c>
      <c r="BF153" s="16" t="str">
        <f t="shared" ca="1" si="162"/>
        <v/>
      </c>
      <c r="BG153" s="26"/>
      <c r="BI153" s="169" t="str">
        <f t="shared" ca="1" si="163"/>
        <v/>
      </c>
      <c r="BJ153" s="18" t="str">
        <f t="shared" ca="1" si="182"/>
        <v/>
      </c>
      <c r="BK153" s="57" t="str">
        <f t="shared" ca="1" si="164"/>
        <v/>
      </c>
      <c r="BL153" s="57" t="str">
        <f t="shared" ca="1" si="138"/>
        <v/>
      </c>
      <c r="BM153" s="37" t="str">
        <f t="shared" ca="1" si="139"/>
        <v/>
      </c>
      <c r="BN153" s="19" t="str">
        <f t="shared" ca="1" si="165"/>
        <v/>
      </c>
      <c r="BO153" s="16" t="str">
        <f t="shared" ca="1" si="166"/>
        <v/>
      </c>
      <c r="BP153" s="26"/>
      <c r="BR153" s="169" t="str">
        <f t="shared" ca="1" si="167"/>
        <v/>
      </c>
      <c r="BS153" s="18" t="str">
        <f t="shared" ca="1" si="183"/>
        <v/>
      </c>
      <c r="BT153" s="57" t="str">
        <f t="shared" ca="1" si="168"/>
        <v/>
      </c>
      <c r="BU153" s="57" t="str">
        <f t="shared" ca="1" si="140"/>
        <v/>
      </c>
      <c r="BV153" s="37" t="str">
        <f t="shared" ca="1" si="141"/>
        <v/>
      </c>
      <c r="BW153" s="19" t="str">
        <f t="shared" ca="1" si="169"/>
        <v/>
      </c>
      <c r="BX153" s="16" t="str">
        <f t="shared" ca="1" si="170"/>
        <v/>
      </c>
      <c r="CA153" s="169" t="str">
        <f t="shared" ca="1" si="171"/>
        <v/>
      </c>
      <c r="CB153" s="18" t="str">
        <f t="shared" ca="1" si="184"/>
        <v/>
      </c>
      <c r="CC153" s="57" t="str">
        <f t="shared" ca="1" si="172"/>
        <v/>
      </c>
      <c r="CD153" s="57" t="str">
        <f t="shared" ca="1" si="142"/>
        <v/>
      </c>
      <c r="CE153" s="37" t="str">
        <f t="shared" ca="1" si="143"/>
        <v/>
      </c>
      <c r="CF153" s="19" t="str">
        <f t="shared" ca="1" si="173"/>
        <v/>
      </c>
      <c r="CG153" s="16" t="str">
        <f t="shared" ca="1" si="126"/>
        <v/>
      </c>
    </row>
    <row r="154" spans="5:85" x14ac:dyDescent="0.3">
      <c r="E154" s="38"/>
      <c r="F154" s="38"/>
      <c r="G154" s="38"/>
      <c r="H154" s="27" t="str">
        <f t="shared" ca="1" si="174"/>
        <v/>
      </c>
      <c r="I154" s="28" t="str">
        <f t="shared" ca="1" si="144"/>
        <v/>
      </c>
      <c r="J154" s="28" t="str">
        <f t="shared" ca="1" si="127"/>
        <v/>
      </c>
      <c r="K154" s="29" t="str">
        <f t="shared" ca="1" si="128"/>
        <v/>
      </c>
      <c r="L154" s="28" t="str">
        <f t="shared" ca="1" si="145"/>
        <v/>
      </c>
      <c r="M154" s="54"/>
      <c r="N154" s="54"/>
      <c r="P154" s="169" t="str">
        <f t="shared" ca="1" si="146"/>
        <v/>
      </c>
      <c r="Q154" s="18" t="str">
        <f t="shared" ca="1" si="175"/>
        <v/>
      </c>
      <c r="R154" s="57" t="str">
        <f t="shared" ca="1" si="147"/>
        <v/>
      </c>
      <c r="S154" s="57" t="str">
        <f t="shared" ca="1" si="129"/>
        <v/>
      </c>
      <c r="T154" s="37" t="str">
        <f t="shared" ca="1" si="130"/>
        <v/>
      </c>
      <c r="U154" s="19" t="str">
        <f t="shared" ca="1" si="176"/>
        <v/>
      </c>
      <c r="V154" s="16" t="str">
        <f t="shared" ca="1" si="185"/>
        <v/>
      </c>
      <c r="W154" s="39"/>
      <c r="Y154" s="169" t="str">
        <f t="shared" ca="1" si="148"/>
        <v/>
      </c>
      <c r="Z154" s="18" t="str">
        <f t="shared" ca="1" si="177"/>
        <v/>
      </c>
      <c r="AA154" s="57" t="str">
        <f t="shared" ca="1" si="149"/>
        <v/>
      </c>
      <c r="AB154" s="57" t="str">
        <f t="shared" ca="1" si="186"/>
        <v/>
      </c>
      <c r="AC154" s="37" t="str">
        <f t="shared" ca="1" si="131"/>
        <v/>
      </c>
      <c r="AD154" s="19" t="str">
        <f t="shared" ca="1" si="178"/>
        <v/>
      </c>
      <c r="AE154" s="16" t="str">
        <f t="shared" ca="1" si="150"/>
        <v/>
      </c>
      <c r="AF154" s="39"/>
      <c r="AH154" s="169" t="str">
        <f t="shared" ca="1" si="151"/>
        <v/>
      </c>
      <c r="AI154" s="18" t="str">
        <f t="shared" ca="1" si="179"/>
        <v/>
      </c>
      <c r="AJ154" s="57" t="str">
        <f t="shared" ca="1" si="152"/>
        <v/>
      </c>
      <c r="AK154" s="57" t="str">
        <f t="shared" ca="1" si="132"/>
        <v/>
      </c>
      <c r="AL154" s="37" t="str">
        <f t="shared" ca="1" si="133"/>
        <v/>
      </c>
      <c r="AM154" s="19" t="str">
        <f t="shared" ca="1" si="153"/>
        <v/>
      </c>
      <c r="AN154" s="16" t="str">
        <f t="shared" ca="1" si="154"/>
        <v/>
      </c>
      <c r="AO154" s="39"/>
      <c r="AQ154" s="169" t="str">
        <f t="shared" ca="1" si="155"/>
        <v/>
      </c>
      <c r="AR154" s="18" t="str">
        <f t="shared" ca="1" si="180"/>
        <v/>
      </c>
      <c r="AS154" s="57" t="str">
        <f t="shared" ca="1" si="156"/>
        <v/>
      </c>
      <c r="AT154" s="57" t="str">
        <f t="shared" ca="1" si="134"/>
        <v/>
      </c>
      <c r="AU154" s="37" t="str">
        <f t="shared" ca="1" si="135"/>
        <v/>
      </c>
      <c r="AV154" s="19" t="str">
        <f t="shared" ca="1" si="157"/>
        <v/>
      </c>
      <c r="AW154" s="16" t="str">
        <f t="shared" ca="1" si="158"/>
        <v/>
      </c>
      <c r="AX154" s="39"/>
      <c r="AZ154" s="169" t="str">
        <f t="shared" ca="1" si="159"/>
        <v/>
      </c>
      <c r="BA154" s="18" t="str">
        <f t="shared" ca="1" si="181"/>
        <v/>
      </c>
      <c r="BB154" s="57" t="str">
        <f t="shared" ca="1" si="160"/>
        <v/>
      </c>
      <c r="BC154" s="57" t="str">
        <f t="shared" ca="1" si="136"/>
        <v/>
      </c>
      <c r="BD154" s="37" t="str">
        <f t="shared" ca="1" si="137"/>
        <v/>
      </c>
      <c r="BE154" s="19" t="str">
        <f t="shared" ca="1" si="161"/>
        <v/>
      </c>
      <c r="BF154" s="16" t="str">
        <f t="shared" ca="1" si="162"/>
        <v/>
      </c>
      <c r="BG154" s="39"/>
      <c r="BI154" s="169" t="str">
        <f t="shared" ca="1" si="163"/>
        <v/>
      </c>
      <c r="BJ154" s="18" t="str">
        <f t="shared" ca="1" si="182"/>
        <v/>
      </c>
      <c r="BK154" s="57" t="str">
        <f t="shared" ca="1" si="164"/>
        <v/>
      </c>
      <c r="BL154" s="57" t="str">
        <f t="shared" ca="1" si="138"/>
        <v/>
      </c>
      <c r="BM154" s="37" t="str">
        <f t="shared" ca="1" si="139"/>
        <v/>
      </c>
      <c r="BN154" s="19" t="str">
        <f t="shared" ca="1" si="165"/>
        <v/>
      </c>
      <c r="BO154" s="16" t="str">
        <f t="shared" ca="1" si="166"/>
        <v/>
      </c>
      <c r="BP154" s="39"/>
      <c r="BR154" s="169" t="str">
        <f t="shared" ca="1" si="167"/>
        <v/>
      </c>
      <c r="BS154" s="18" t="str">
        <f t="shared" ca="1" si="183"/>
        <v/>
      </c>
      <c r="BT154" s="57" t="str">
        <f t="shared" ca="1" si="168"/>
        <v/>
      </c>
      <c r="BU154" s="57" t="str">
        <f t="shared" ca="1" si="140"/>
        <v/>
      </c>
      <c r="BV154" s="37" t="str">
        <f t="shared" ca="1" si="141"/>
        <v/>
      </c>
      <c r="BW154" s="19" t="str">
        <f t="shared" ca="1" si="169"/>
        <v/>
      </c>
      <c r="BX154" s="16" t="str">
        <f t="shared" ca="1" si="170"/>
        <v/>
      </c>
      <c r="CA154" s="169" t="str">
        <f t="shared" ca="1" si="171"/>
        <v/>
      </c>
      <c r="CB154" s="18" t="str">
        <f t="shared" ca="1" si="184"/>
        <v/>
      </c>
      <c r="CC154" s="57" t="str">
        <f t="shared" ca="1" si="172"/>
        <v/>
      </c>
      <c r="CD154" s="57" t="str">
        <f t="shared" ca="1" si="142"/>
        <v/>
      </c>
      <c r="CE154" s="37" t="str">
        <f t="shared" ca="1" si="143"/>
        <v/>
      </c>
      <c r="CF154" s="19" t="str">
        <f t="shared" ca="1" si="173"/>
        <v/>
      </c>
      <c r="CG154" s="16" t="str">
        <f t="shared" ca="1" si="126"/>
        <v/>
      </c>
    </row>
    <row r="155" spans="5:85" x14ac:dyDescent="0.3">
      <c r="E155" s="38"/>
      <c r="F155" s="38"/>
      <c r="G155" s="38"/>
      <c r="H155" s="27" t="str">
        <f t="shared" ca="1" si="174"/>
        <v/>
      </c>
      <c r="I155" s="28" t="str">
        <f t="shared" ca="1" si="144"/>
        <v/>
      </c>
      <c r="J155" s="28" t="str">
        <f t="shared" ca="1" si="127"/>
        <v/>
      </c>
      <c r="K155" s="29" t="str">
        <f t="shared" ca="1" si="128"/>
        <v/>
      </c>
      <c r="L155" s="28" t="str">
        <f t="shared" ca="1" si="145"/>
        <v/>
      </c>
      <c r="M155" s="54"/>
      <c r="N155" s="54"/>
      <c r="P155" s="169" t="str">
        <f t="shared" ca="1" si="146"/>
        <v/>
      </c>
      <c r="Q155" s="18" t="str">
        <f t="shared" ca="1" si="175"/>
        <v/>
      </c>
      <c r="R155" s="57" t="str">
        <f t="shared" ca="1" si="147"/>
        <v/>
      </c>
      <c r="S155" s="57" t="str">
        <f t="shared" ca="1" si="129"/>
        <v/>
      </c>
      <c r="T155" s="37" t="str">
        <f t="shared" ca="1" si="130"/>
        <v/>
      </c>
      <c r="U155" s="19" t="str">
        <f t="shared" ca="1" si="176"/>
        <v/>
      </c>
      <c r="V155" s="16" t="str">
        <f t="shared" ca="1" si="185"/>
        <v/>
      </c>
      <c r="W155" s="39"/>
      <c r="Y155" s="169" t="str">
        <f t="shared" ca="1" si="148"/>
        <v/>
      </c>
      <c r="Z155" s="18" t="str">
        <f t="shared" ca="1" si="177"/>
        <v/>
      </c>
      <c r="AA155" s="57" t="str">
        <f t="shared" ca="1" si="149"/>
        <v/>
      </c>
      <c r="AB155" s="57" t="str">
        <f t="shared" ca="1" si="186"/>
        <v/>
      </c>
      <c r="AC155" s="37" t="str">
        <f t="shared" ca="1" si="131"/>
        <v/>
      </c>
      <c r="AD155" s="19" t="str">
        <f t="shared" ca="1" si="178"/>
        <v/>
      </c>
      <c r="AE155" s="16" t="str">
        <f t="shared" ca="1" si="150"/>
        <v/>
      </c>
      <c r="AF155" s="39"/>
      <c r="AH155" s="169" t="str">
        <f t="shared" ca="1" si="151"/>
        <v/>
      </c>
      <c r="AI155" s="18" t="str">
        <f t="shared" ca="1" si="179"/>
        <v/>
      </c>
      <c r="AJ155" s="57" t="str">
        <f t="shared" ca="1" si="152"/>
        <v/>
      </c>
      <c r="AK155" s="57" t="str">
        <f t="shared" ca="1" si="132"/>
        <v/>
      </c>
      <c r="AL155" s="37" t="str">
        <f t="shared" ca="1" si="133"/>
        <v/>
      </c>
      <c r="AM155" s="19" t="str">
        <f t="shared" ca="1" si="153"/>
        <v/>
      </c>
      <c r="AN155" s="16" t="str">
        <f t="shared" ca="1" si="154"/>
        <v/>
      </c>
      <c r="AO155" s="39"/>
      <c r="AQ155" s="169" t="str">
        <f t="shared" ca="1" si="155"/>
        <v/>
      </c>
      <c r="AR155" s="18" t="str">
        <f t="shared" ca="1" si="180"/>
        <v/>
      </c>
      <c r="AS155" s="57" t="str">
        <f t="shared" ca="1" si="156"/>
        <v/>
      </c>
      <c r="AT155" s="57" t="str">
        <f t="shared" ca="1" si="134"/>
        <v/>
      </c>
      <c r="AU155" s="37" t="str">
        <f t="shared" ca="1" si="135"/>
        <v/>
      </c>
      <c r="AV155" s="19" t="str">
        <f t="shared" ca="1" si="157"/>
        <v/>
      </c>
      <c r="AW155" s="16" t="str">
        <f t="shared" ca="1" si="158"/>
        <v/>
      </c>
      <c r="AX155" s="39"/>
      <c r="AZ155" s="169" t="str">
        <f t="shared" ca="1" si="159"/>
        <v/>
      </c>
      <c r="BA155" s="18" t="str">
        <f t="shared" ca="1" si="181"/>
        <v/>
      </c>
      <c r="BB155" s="57" t="str">
        <f t="shared" ca="1" si="160"/>
        <v/>
      </c>
      <c r="BC155" s="57" t="str">
        <f t="shared" ca="1" si="136"/>
        <v/>
      </c>
      <c r="BD155" s="37" t="str">
        <f t="shared" ca="1" si="137"/>
        <v/>
      </c>
      <c r="BE155" s="19" t="str">
        <f t="shared" ca="1" si="161"/>
        <v/>
      </c>
      <c r="BF155" s="16" t="str">
        <f t="shared" ca="1" si="162"/>
        <v/>
      </c>
      <c r="BG155" s="39"/>
      <c r="BI155" s="169" t="str">
        <f t="shared" ca="1" si="163"/>
        <v/>
      </c>
      <c r="BJ155" s="18" t="str">
        <f t="shared" ca="1" si="182"/>
        <v/>
      </c>
      <c r="BK155" s="57" t="str">
        <f t="shared" ca="1" si="164"/>
        <v/>
      </c>
      <c r="BL155" s="57" t="str">
        <f t="shared" ca="1" si="138"/>
        <v/>
      </c>
      <c r="BM155" s="37" t="str">
        <f t="shared" ca="1" si="139"/>
        <v/>
      </c>
      <c r="BN155" s="19" t="str">
        <f t="shared" ca="1" si="165"/>
        <v/>
      </c>
      <c r="BO155" s="16" t="str">
        <f t="shared" ca="1" si="166"/>
        <v/>
      </c>
      <c r="BP155" s="39"/>
      <c r="BR155" s="169" t="str">
        <f t="shared" ca="1" si="167"/>
        <v/>
      </c>
      <c r="BS155" s="18" t="str">
        <f t="shared" ca="1" si="183"/>
        <v/>
      </c>
      <c r="BT155" s="57" t="str">
        <f t="shared" ca="1" si="168"/>
        <v/>
      </c>
      <c r="BU155" s="57" t="str">
        <f t="shared" ca="1" si="140"/>
        <v/>
      </c>
      <c r="BV155" s="37" t="str">
        <f t="shared" ca="1" si="141"/>
        <v/>
      </c>
      <c r="BW155" s="19" t="str">
        <f t="shared" ca="1" si="169"/>
        <v/>
      </c>
      <c r="BX155" s="16" t="str">
        <f t="shared" ca="1" si="170"/>
        <v/>
      </c>
      <c r="CA155" s="169" t="str">
        <f t="shared" ca="1" si="171"/>
        <v/>
      </c>
      <c r="CB155" s="18" t="str">
        <f t="shared" ca="1" si="184"/>
        <v/>
      </c>
      <c r="CC155" s="57" t="str">
        <f t="shared" ca="1" si="172"/>
        <v/>
      </c>
      <c r="CD155" s="57" t="str">
        <f t="shared" ca="1" si="142"/>
        <v/>
      </c>
      <c r="CE155" s="37" t="str">
        <f t="shared" ca="1" si="143"/>
        <v/>
      </c>
      <c r="CF155" s="19" t="str">
        <f t="shared" ca="1" si="173"/>
        <v/>
      </c>
      <c r="CG155" s="16" t="str">
        <f t="shared" ca="1" si="126"/>
        <v/>
      </c>
    </row>
    <row r="156" spans="5:85" x14ac:dyDescent="0.3">
      <c r="E156" s="38"/>
      <c r="F156" s="38"/>
      <c r="G156" s="38"/>
      <c r="H156" s="27" t="str">
        <f t="shared" ca="1" si="174"/>
        <v/>
      </c>
      <c r="I156" s="28" t="str">
        <f t="shared" ca="1" si="144"/>
        <v/>
      </c>
      <c r="J156" s="28" t="str">
        <f t="shared" ca="1" si="127"/>
        <v/>
      </c>
      <c r="K156" s="29" t="str">
        <f t="shared" ca="1" si="128"/>
        <v/>
      </c>
      <c r="L156" s="28" t="str">
        <f t="shared" ca="1" si="145"/>
        <v/>
      </c>
      <c r="M156" s="54"/>
      <c r="N156" s="54"/>
      <c r="P156" s="169" t="str">
        <f t="shared" ca="1" si="146"/>
        <v/>
      </c>
      <c r="Q156" s="18" t="str">
        <f t="shared" ca="1" si="175"/>
        <v/>
      </c>
      <c r="R156" s="57" t="str">
        <f t="shared" ca="1" si="147"/>
        <v/>
      </c>
      <c r="S156" s="57" t="str">
        <f t="shared" ca="1" si="129"/>
        <v/>
      </c>
      <c r="T156" s="37" t="str">
        <f t="shared" ca="1" si="130"/>
        <v/>
      </c>
      <c r="U156" s="19" t="str">
        <f t="shared" ca="1" si="176"/>
        <v/>
      </c>
      <c r="V156" s="16" t="str">
        <f t="shared" ca="1" si="185"/>
        <v/>
      </c>
      <c r="W156" s="39"/>
      <c r="Y156" s="169" t="str">
        <f t="shared" ca="1" si="148"/>
        <v/>
      </c>
      <c r="Z156" s="18" t="str">
        <f t="shared" ca="1" si="177"/>
        <v/>
      </c>
      <c r="AA156" s="57" t="str">
        <f t="shared" ca="1" si="149"/>
        <v/>
      </c>
      <c r="AB156" s="57" t="str">
        <f t="shared" ca="1" si="186"/>
        <v/>
      </c>
      <c r="AC156" s="37" t="str">
        <f t="shared" ca="1" si="131"/>
        <v/>
      </c>
      <c r="AD156" s="19" t="str">
        <f t="shared" ca="1" si="178"/>
        <v/>
      </c>
      <c r="AE156" s="16" t="str">
        <f t="shared" ca="1" si="150"/>
        <v/>
      </c>
      <c r="AF156" s="39"/>
      <c r="AH156" s="169" t="str">
        <f t="shared" ca="1" si="151"/>
        <v/>
      </c>
      <c r="AI156" s="18" t="str">
        <f t="shared" ca="1" si="179"/>
        <v/>
      </c>
      <c r="AJ156" s="57" t="str">
        <f t="shared" ca="1" si="152"/>
        <v/>
      </c>
      <c r="AK156" s="57" t="str">
        <f t="shared" ca="1" si="132"/>
        <v/>
      </c>
      <c r="AL156" s="37" t="str">
        <f t="shared" ca="1" si="133"/>
        <v/>
      </c>
      <c r="AM156" s="19" t="str">
        <f t="shared" ca="1" si="153"/>
        <v/>
      </c>
      <c r="AN156" s="16" t="str">
        <f t="shared" ca="1" si="154"/>
        <v/>
      </c>
      <c r="AO156" s="39"/>
      <c r="AQ156" s="169" t="str">
        <f t="shared" ca="1" si="155"/>
        <v/>
      </c>
      <c r="AR156" s="18" t="str">
        <f t="shared" ca="1" si="180"/>
        <v/>
      </c>
      <c r="AS156" s="57" t="str">
        <f t="shared" ca="1" si="156"/>
        <v/>
      </c>
      <c r="AT156" s="57" t="str">
        <f t="shared" ca="1" si="134"/>
        <v/>
      </c>
      <c r="AU156" s="37" t="str">
        <f t="shared" ca="1" si="135"/>
        <v/>
      </c>
      <c r="AV156" s="19" t="str">
        <f t="shared" ca="1" si="157"/>
        <v/>
      </c>
      <c r="AW156" s="16" t="str">
        <f t="shared" ca="1" si="158"/>
        <v/>
      </c>
      <c r="AX156" s="39"/>
      <c r="AZ156" s="169" t="str">
        <f t="shared" ca="1" si="159"/>
        <v/>
      </c>
      <c r="BA156" s="18" t="str">
        <f t="shared" ca="1" si="181"/>
        <v/>
      </c>
      <c r="BB156" s="57" t="str">
        <f t="shared" ca="1" si="160"/>
        <v/>
      </c>
      <c r="BC156" s="57" t="str">
        <f t="shared" ca="1" si="136"/>
        <v/>
      </c>
      <c r="BD156" s="37" t="str">
        <f t="shared" ca="1" si="137"/>
        <v/>
      </c>
      <c r="BE156" s="19" t="str">
        <f t="shared" ca="1" si="161"/>
        <v/>
      </c>
      <c r="BF156" s="16" t="str">
        <f t="shared" ca="1" si="162"/>
        <v/>
      </c>
      <c r="BG156" s="39"/>
      <c r="BI156" s="169" t="str">
        <f t="shared" ca="1" si="163"/>
        <v/>
      </c>
      <c r="BJ156" s="18" t="str">
        <f t="shared" ca="1" si="182"/>
        <v/>
      </c>
      <c r="BK156" s="57" t="str">
        <f t="shared" ca="1" si="164"/>
        <v/>
      </c>
      <c r="BL156" s="57" t="str">
        <f t="shared" ca="1" si="138"/>
        <v/>
      </c>
      <c r="BM156" s="37" t="str">
        <f t="shared" ca="1" si="139"/>
        <v/>
      </c>
      <c r="BN156" s="19" t="str">
        <f t="shared" ca="1" si="165"/>
        <v/>
      </c>
      <c r="BO156" s="16" t="str">
        <f t="shared" ca="1" si="166"/>
        <v/>
      </c>
      <c r="BP156" s="39"/>
      <c r="BR156" s="169" t="str">
        <f t="shared" ca="1" si="167"/>
        <v/>
      </c>
      <c r="BS156" s="18" t="str">
        <f t="shared" ca="1" si="183"/>
        <v/>
      </c>
      <c r="BT156" s="57" t="str">
        <f t="shared" ca="1" si="168"/>
        <v/>
      </c>
      <c r="BU156" s="57" t="str">
        <f t="shared" ca="1" si="140"/>
        <v/>
      </c>
      <c r="BV156" s="37" t="str">
        <f t="shared" ca="1" si="141"/>
        <v/>
      </c>
      <c r="BW156" s="19" t="str">
        <f t="shared" ca="1" si="169"/>
        <v/>
      </c>
      <c r="BX156" s="16" t="str">
        <f t="shared" ca="1" si="170"/>
        <v/>
      </c>
      <c r="CA156" s="169" t="str">
        <f t="shared" ca="1" si="171"/>
        <v/>
      </c>
      <c r="CB156" s="18" t="str">
        <f t="shared" ca="1" si="184"/>
        <v/>
      </c>
      <c r="CC156" s="57" t="str">
        <f t="shared" ca="1" si="172"/>
        <v/>
      </c>
      <c r="CD156" s="57" t="str">
        <f t="shared" ca="1" si="142"/>
        <v/>
      </c>
      <c r="CE156" s="37" t="str">
        <f t="shared" ca="1" si="143"/>
        <v/>
      </c>
      <c r="CF156" s="19" t="str">
        <f t="shared" ca="1" si="173"/>
        <v/>
      </c>
      <c r="CG156" s="16" t="str">
        <f t="shared" ca="1" si="126"/>
        <v/>
      </c>
    </row>
    <row r="157" spans="5:85" x14ac:dyDescent="0.3">
      <c r="E157" s="38"/>
      <c r="F157" s="38"/>
      <c r="G157" s="38"/>
      <c r="H157" s="27" t="str">
        <f t="shared" ca="1" si="174"/>
        <v/>
      </c>
      <c r="I157" s="28" t="str">
        <f t="shared" ca="1" si="144"/>
        <v/>
      </c>
      <c r="J157" s="28" t="str">
        <f t="shared" ca="1" si="127"/>
        <v/>
      </c>
      <c r="K157" s="29" t="str">
        <f t="shared" ca="1" si="128"/>
        <v/>
      </c>
      <c r="L157" s="28" t="str">
        <f t="shared" ca="1" si="145"/>
        <v/>
      </c>
      <c r="M157" s="54"/>
      <c r="N157" s="54"/>
      <c r="P157" s="169" t="str">
        <f t="shared" ca="1" si="146"/>
        <v/>
      </c>
      <c r="Q157" s="18" t="str">
        <f t="shared" ca="1" si="175"/>
        <v/>
      </c>
      <c r="R157" s="57" t="str">
        <f t="shared" ca="1" si="147"/>
        <v/>
      </c>
      <c r="S157" s="57" t="str">
        <f t="shared" ca="1" si="129"/>
        <v/>
      </c>
      <c r="T157" s="37" t="str">
        <f t="shared" ca="1" si="130"/>
        <v/>
      </c>
      <c r="U157" s="19" t="str">
        <f t="shared" ca="1" si="176"/>
        <v/>
      </c>
      <c r="V157" s="16" t="str">
        <f t="shared" ca="1" si="185"/>
        <v/>
      </c>
      <c r="W157" s="39"/>
      <c r="Y157" s="169" t="str">
        <f t="shared" ca="1" si="148"/>
        <v/>
      </c>
      <c r="Z157" s="18" t="str">
        <f t="shared" ca="1" si="177"/>
        <v/>
      </c>
      <c r="AA157" s="57" t="str">
        <f t="shared" ca="1" si="149"/>
        <v/>
      </c>
      <c r="AB157" s="57" t="str">
        <f t="shared" ca="1" si="186"/>
        <v/>
      </c>
      <c r="AC157" s="37" t="str">
        <f t="shared" ca="1" si="131"/>
        <v/>
      </c>
      <c r="AD157" s="19" t="str">
        <f t="shared" ca="1" si="178"/>
        <v/>
      </c>
      <c r="AE157" s="16" t="str">
        <f t="shared" ca="1" si="150"/>
        <v/>
      </c>
      <c r="AF157" s="39"/>
      <c r="AH157" s="169" t="str">
        <f t="shared" ca="1" si="151"/>
        <v/>
      </c>
      <c r="AI157" s="18" t="str">
        <f t="shared" ca="1" si="179"/>
        <v/>
      </c>
      <c r="AJ157" s="57" t="str">
        <f t="shared" ca="1" si="152"/>
        <v/>
      </c>
      <c r="AK157" s="57" t="str">
        <f t="shared" ca="1" si="132"/>
        <v/>
      </c>
      <c r="AL157" s="37" t="str">
        <f t="shared" ca="1" si="133"/>
        <v/>
      </c>
      <c r="AM157" s="19" t="str">
        <f t="shared" ca="1" si="153"/>
        <v/>
      </c>
      <c r="AN157" s="16" t="str">
        <f t="shared" ca="1" si="154"/>
        <v/>
      </c>
      <c r="AO157" s="39"/>
      <c r="AQ157" s="169" t="str">
        <f t="shared" ca="1" si="155"/>
        <v/>
      </c>
      <c r="AR157" s="18" t="str">
        <f t="shared" ca="1" si="180"/>
        <v/>
      </c>
      <c r="AS157" s="57" t="str">
        <f t="shared" ca="1" si="156"/>
        <v/>
      </c>
      <c r="AT157" s="57" t="str">
        <f t="shared" ca="1" si="134"/>
        <v/>
      </c>
      <c r="AU157" s="37" t="str">
        <f t="shared" ca="1" si="135"/>
        <v/>
      </c>
      <c r="AV157" s="19" t="str">
        <f t="shared" ca="1" si="157"/>
        <v/>
      </c>
      <c r="AW157" s="16" t="str">
        <f t="shared" ca="1" si="158"/>
        <v/>
      </c>
      <c r="AX157" s="39"/>
      <c r="AZ157" s="169" t="str">
        <f t="shared" ca="1" si="159"/>
        <v/>
      </c>
      <c r="BA157" s="18" t="str">
        <f t="shared" ca="1" si="181"/>
        <v/>
      </c>
      <c r="BB157" s="57" t="str">
        <f t="shared" ca="1" si="160"/>
        <v/>
      </c>
      <c r="BC157" s="57" t="str">
        <f t="shared" ca="1" si="136"/>
        <v/>
      </c>
      <c r="BD157" s="37" t="str">
        <f t="shared" ca="1" si="137"/>
        <v/>
      </c>
      <c r="BE157" s="19" t="str">
        <f t="shared" ca="1" si="161"/>
        <v/>
      </c>
      <c r="BF157" s="16" t="str">
        <f t="shared" ca="1" si="162"/>
        <v/>
      </c>
      <c r="BG157" s="39"/>
      <c r="BI157" s="169" t="str">
        <f t="shared" ca="1" si="163"/>
        <v/>
      </c>
      <c r="BJ157" s="18" t="str">
        <f t="shared" ca="1" si="182"/>
        <v/>
      </c>
      <c r="BK157" s="57" t="str">
        <f t="shared" ca="1" si="164"/>
        <v/>
      </c>
      <c r="BL157" s="57" t="str">
        <f t="shared" ca="1" si="138"/>
        <v/>
      </c>
      <c r="BM157" s="37" t="str">
        <f t="shared" ca="1" si="139"/>
        <v/>
      </c>
      <c r="BN157" s="19" t="str">
        <f t="shared" ca="1" si="165"/>
        <v/>
      </c>
      <c r="BO157" s="16" t="str">
        <f t="shared" ca="1" si="166"/>
        <v/>
      </c>
      <c r="BP157" s="39"/>
      <c r="BR157" s="169" t="str">
        <f t="shared" ca="1" si="167"/>
        <v/>
      </c>
      <c r="BS157" s="18" t="str">
        <f t="shared" ca="1" si="183"/>
        <v/>
      </c>
      <c r="BT157" s="57" t="str">
        <f t="shared" ca="1" si="168"/>
        <v/>
      </c>
      <c r="BU157" s="57" t="str">
        <f t="shared" ca="1" si="140"/>
        <v/>
      </c>
      <c r="BV157" s="37" t="str">
        <f t="shared" ca="1" si="141"/>
        <v/>
      </c>
      <c r="BW157" s="19" t="str">
        <f t="shared" ca="1" si="169"/>
        <v/>
      </c>
      <c r="BX157" s="16" t="str">
        <f t="shared" ca="1" si="170"/>
        <v/>
      </c>
      <c r="CA157" s="169" t="str">
        <f t="shared" ca="1" si="171"/>
        <v/>
      </c>
      <c r="CB157" s="18" t="str">
        <f t="shared" ca="1" si="184"/>
        <v/>
      </c>
      <c r="CC157" s="57" t="str">
        <f t="shared" ca="1" si="172"/>
        <v/>
      </c>
      <c r="CD157" s="57" t="str">
        <f t="shared" ca="1" si="142"/>
        <v/>
      </c>
      <c r="CE157" s="37" t="str">
        <f t="shared" ca="1" si="143"/>
        <v/>
      </c>
      <c r="CF157" s="19" t="str">
        <f t="shared" ca="1" si="173"/>
        <v/>
      </c>
      <c r="CG157" s="16" t="str">
        <f t="shared" ca="1" si="126"/>
        <v/>
      </c>
    </row>
    <row r="158" spans="5:85" x14ac:dyDescent="0.3">
      <c r="E158" s="38"/>
      <c r="F158" s="38"/>
      <c r="G158" s="38"/>
      <c r="H158" s="27" t="str">
        <f t="shared" ca="1" si="174"/>
        <v/>
      </c>
      <c r="I158" s="28" t="str">
        <f t="shared" ca="1" si="144"/>
        <v/>
      </c>
      <c r="J158" s="28" t="str">
        <f t="shared" ca="1" si="127"/>
        <v/>
      </c>
      <c r="K158" s="29" t="str">
        <f t="shared" ca="1" si="128"/>
        <v/>
      </c>
      <c r="L158" s="28" t="str">
        <f t="shared" ca="1" si="145"/>
        <v/>
      </c>
      <c r="M158" s="54"/>
      <c r="N158" s="54"/>
      <c r="P158" s="169" t="str">
        <f t="shared" ca="1" si="146"/>
        <v/>
      </c>
      <c r="Q158" s="18" t="str">
        <f t="shared" ca="1" si="175"/>
        <v/>
      </c>
      <c r="R158" s="57" t="str">
        <f t="shared" ca="1" si="147"/>
        <v/>
      </c>
      <c r="S158" s="57" t="str">
        <f t="shared" ca="1" si="129"/>
        <v/>
      </c>
      <c r="T158" s="37" t="str">
        <f t="shared" ca="1" si="130"/>
        <v/>
      </c>
      <c r="U158" s="19" t="str">
        <f t="shared" ca="1" si="176"/>
        <v/>
      </c>
      <c r="V158" s="16" t="str">
        <f t="shared" ca="1" si="185"/>
        <v/>
      </c>
      <c r="W158" s="26"/>
      <c r="Y158" s="169" t="str">
        <f t="shared" ca="1" si="148"/>
        <v/>
      </c>
      <c r="Z158" s="18" t="str">
        <f t="shared" ca="1" si="177"/>
        <v/>
      </c>
      <c r="AA158" s="57" t="str">
        <f t="shared" ca="1" si="149"/>
        <v/>
      </c>
      <c r="AB158" s="57" t="str">
        <f t="shared" ca="1" si="186"/>
        <v/>
      </c>
      <c r="AC158" s="37" t="str">
        <f t="shared" ca="1" si="131"/>
        <v/>
      </c>
      <c r="AD158" s="19" t="str">
        <f t="shared" ca="1" si="178"/>
        <v/>
      </c>
      <c r="AE158" s="16" t="str">
        <f t="shared" ca="1" si="150"/>
        <v/>
      </c>
      <c r="AF158" s="26"/>
      <c r="AH158" s="169" t="str">
        <f t="shared" ca="1" si="151"/>
        <v/>
      </c>
      <c r="AI158" s="18" t="str">
        <f t="shared" ca="1" si="179"/>
        <v/>
      </c>
      <c r="AJ158" s="57" t="str">
        <f t="shared" ca="1" si="152"/>
        <v/>
      </c>
      <c r="AK158" s="57" t="str">
        <f t="shared" ca="1" si="132"/>
        <v/>
      </c>
      <c r="AL158" s="37" t="str">
        <f t="shared" ca="1" si="133"/>
        <v/>
      </c>
      <c r="AM158" s="19" t="str">
        <f t="shared" ca="1" si="153"/>
        <v/>
      </c>
      <c r="AN158" s="16" t="str">
        <f t="shared" ca="1" si="154"/>
        <v/>
      </c>
      <c r="AO158" s="26"/>
      <c r="AQ158" s="169" t="str">
        <f t="shared" ca="1" si="155"/>
        <v/>
      </c>
      <c r="AR158" s="18" t="str">
        <f t="shared" ca="1" si="180"/>
        <v/>
      </c>
      <c r="AS158" s="57" t="str">
        <f t="shared" ca="1" si="156"/>
        <v/>
      </c>
      <c r="AT158" s="57" t="str">
        <f t="shared" ca="1" si="134"/>
        <v/>
      </c>
      <c r="AU158" s="37" t="str">
        <f t="shared" ca="1" si="135"/>
        <v/>
      </c>
      <c r="AV158" s="19" t="str">
        <f t="shared" ca="1" si="157"/>
        <v/>
      </c>
      <c r="AW158" s="16" t="str">
        <f t="shared" ca="1" si="158"/>
        <v/>
      </c>
      <c r="AX158" s="26"/>
      <c r="AZ158" s="169" t="str">
        <f t="shared" ca="1" si="159"/>
        <v/>
      </c>
      <c r="BA158" s="18" t="str">
        <f t="shared" ca="1" si="181"/>
        <v/>
      </c>
      <c r="BB158" s="57" t="str">
        <f t="shared" ca="1" si="160"/>
        <v/>
      </c>
      <c r="BC158" s="57" t="str">
        <f t="shared" ca="1" si="136"/>
        <v/>
      </c>
      <c r="BD158" s="37" t="str">
        <f t="shared" ca="1" si="137"/>
        <v/>
      </c>
      <c r="BE158" s="19" t="str">
        <f t="shared" ca="1" si="161"/>
        <v/>
      </c>
      <c r="BF158" s="16" t="str">
        <f t="shared" ca="1" si="162"/>
        <v/>
      </c>
      <c r="BG158" s="26"/>
      <c r="BI158" s="169" t="str">
        <f t="shared" ca="1" si="163"/>
        <v/>
      </c>
      <c r="BJ158" s="18" t="str">
        <f t="shared" ca="1" si="182"/>
        <v/>
      </c>
      <c r="BK158" s="57" t="str">
        <f t="shared" ca="1" si="164"/>
        <v/>
      </c>
      <c r="BL158" s="57" t="str">
        <f t="shared" ca="1" si="138"/>
        <v/>
      </c>
      <c r="BM158" s="37" t="str">
        <f t="shared" ca="1" si="139"/>
        <v/>
      </c>
      <c r="BN158" s="19" t="str">
        <f t="shared" ca="1" si="165"/>
        <v/>
      </c>
      <c r="BO158" s="16" t="str">
        <f t="shared" ca="1" si="166"/>
        <v/>
      </c>
      <c r="BP158" s="26"/>
      <c r="BR158" s="169" t="str">
        <f t="shared" ca="1" si="167"/>
        <v/>
      </c>
      <c r="BS158" s="18" t="str">
        <f t="shared" ca="1" si="183"/>
        <v/>
      </c>
      <c r="BT158" s="57" t="str">
        <f t="shared" ca="1" si="168"/>
        <v/>
      </c>
      <c r="BU158" s="57" t="str">
        <f t="shared" ca="1" si="140"/>
        <v/>
      </c>
      <c r="BV158" s="37" t="str">
        <f t="shared" ca="1" si="141"/>
        <v/>
      </c>
      <c r="BW158" s="19" t="str">
        <f t="shared" ca="1" si="169"/>
        <v/>
      </c>
      <c r="BX158" s="16" t="str">
        <f t="shared" ca="1" si="170"/>
        <v/>
      </c>
      <c r="CA158" s="169" t="str">
        <f t="shared" ca="1" si="171"/>
        <v/>
      </c>
      <c r="CB158" s="18" t="str">
        <f t="shared" ca="1" si="184"/>
        <v/>
      </c>
      <c r="CC158" s="57" t="str">
        <f t="shared" ca="1" si="172"/>
        <v/>
      </c>
      <c r="CD158" s="57" t="str">
        <f t="shared" ca="1" si="142"/>
        <v/>
      </c>
      <c r="CE158" s="37" t="str">
        <f t="shared" ca="1" si="143"/>
        <v/>
      </c>
      <c r="CF158" s="19" t="str">
        <f t="shared" ca="1" si="173"/>
        <v/>
      </c>
      <c r="CG158" s="16" t="str">
        <f t="shared" ca="1" si="126"/>
        <v/>
      </c>
    </row>
    <row r="159" spans="5:85" x14ac:dyDescent="0.3">
      <c r="E159" s="38"/>
      <c r="F159" s="38"/>
      <c r="G159" s="38"/>
      <c r="H159" s="27" t="str">
        <f t="shared" ca="1" si="174"/>
        <v/>
      </c>
      <c r="I159" s="28" t="str">
        <f t="shared" ca="1" si="144"/>
        <v/>
      </c>
      <c r="J159" s="28" t="str">
        <f t="shared" ca="1" si="127"/>
        <v/>
      </c>
      <c r="K159" s="29" t="str">
        <f t="shared" ca="1" si="128"/>
        <v/>
      </c>
      <c r="L159" s="28" t="str">
        <f t="shared" ca="1" si="145"/>
        <v/>
      </c>
      <c r="M159" s="54"/>
      <c r="N159" s="54"/>
      <c r="P159" s="169" t="str">
        <f t="shared" ca="1" si="146"/>
        <v/>
      </c>
      <c r="Q159" s="18" t="str">
        <f t="shared" ca="1" si="175"/>
        <v/>
      </c>
      <c r="R159" s="57" t="str">
        <f t="shared" ca="1" si="147"/>
        <v/>
      </c>
      <c r="S159" s="57" t="str">
        <f t="shared" ca="1" si="129"/>
        <v/>
      </c>
      <c r="T159" s="37" t="str">
        <f t="shared" ca="1" si="130"/>
        <v/>
      </c>
      <c r="U159" s="19" t="str">
        <f t="shared" ca="1" si="176"/>
        <v/>
      </c>
      <c r="V159" s="16" t="str">
        <f t="shared" ca="1" si="185"/>
        <v/>
      </c>
      <c r="W159" s="26"/>
      <c r="Y159" s="169" t="str">
        <f t="shared" ca="1" si="148"/>
        <v/>
      </c>
      <c r="Z159" s="18" t="str">
        <f t="shared" ca="1" si="177"/>
        <v/>
      </c>
      <c r="AA159" s="57" t="str">
        <f t="shared" ca="1" si="149"/>
        <v/>
      </c>
      <c r="AB159" s="57" t="str">
        <f t="shared" ca="1" si="186"/>
        <v/>
      </c>
      <c r="AC159" s="37" t="str">
        <f t="shared" ca="1" si="131"/>
        <v/>
      </c>
      <c r="AD159" s="19" t="str">
        <f t="shared" ca="1" si="178"/>
        <v/>
      </c>
      <c r="AE159" s="16" t="str">
        <f t="shared" ca="1" si="150"/>
        <v/>
      </c>
      <c r="AF159" s="26"/>
      <c r="AH159" s="169" t="str">
        <f t="shared" ca="1" si="151"/>
        <v/>
      </c>
      <c r="AI159" s="18" t="str">
        <f t="shared" ca="1" si="179"/>
        <v/>
      </c>
      <c r="AJ159" s="57" t="str">
        <f t="shared" ca="1" si="152"/>
        <v/>
      </c>
      <c r="AK159" s="57" t="str">
        <f t="shared" ca="1" si="132"/>
        <v/>
      </c>
      <c r="AL159" s="37" t="str">
        <f t="shared" ca="1" si="133"/>
        <v/>
      </c>
      <c r="AM159" s="19" t="str">
        <f t="shared" ca="1" si="153"/>
        <v/>
      </c>
      <c r="AN159" s="16" t="str">
        <f t="shared" ca="1" si="154"/>
        <v/>
      </c>
      <c r="AO159" s="26"/>
      <c r="AQ159" s="169" t="str">
        <f t="shared" ca="1" si="155"/>
        <v/>
      </c>
      <c r="AR159" s="18" t="str">
        <f t="shared" ca="1" si="180"/>
        <v/>
      </c>
      <c r="AS159" s="57" t="str">
        <f t="shared" ca="1" si="156"/>
        <v/>
      </c>
      <c r="AT159" s="57" t="str">
        <f t="shared" ca="1" si="134"/>
        <v/>
      </c>
      <c r="AU159" s="37" t="str">
        <f t="shared" ca="1" si="135"/>
        <v/>
      </c>
      <c r="AV159" s="19" t="str">
        <f t="shared" ca="1" si="157"/>
        <v/>
      </c>
      <c r="AW159" s="16" t="str">
        <f t="shared" ca="1" si="158"/>
        <v/>
      </c>
      <c r="AX159" s="26"/>
      <c r="AZ159" s="169" t="str">
        <f t="shared" ca="1" si="159"/>
        <v/>
      </c>
      <c r="BA159" s="18" t="str">
        <f t="shared" ca="1" si="181"/>
        <v/>
      </c>
      <c r="BB159" s="57" t="str">
        <f t="shared" ca="1" si="160"/>
        <v/>
      </c>
      <c r="BC159" s="57" t="str">
        <f t="shared" ca="1" si="136"/>
        <v/>
      </c>
      <c r="BD159" s="37" t="str">
        <f t="shared" ca="1" si="137"/>
        <v/>
      </c>
      <c r="BE159" s="19" t="str">
        <f t="shared" ca="1" si="161"/>
        <v/>
      </c>
      <c r="BF159" s="16" t="str">
        <f t="shared" ca="1" si="162"/>
        <v/>
      </c>
      <c r="BG159" s="26"/>
      <c r="BI159" s="169" t="str">
        <f t="shared" ca="1" si="163"/>
        <v/>
      </c>
      <c r="BJ159" s="18" t="str">
        <f t="shared" ca="1" si="182"/>
        <v/>
      </c>
      <c r="BK159" s="57" t="str">
        <f t="shared" ca="1" si="164"/>
        <v/>
      </c>
      <c r="BL159" s="57" t="str">
        <f t="shared" ca="1" si="138"/>
        <v/>
      </c>
      <c r="BM159" s="37" t="str">
        <f t="shared" ca="1" si="139"/>
        <v/>
      </c>
      <c r="BN159" s="19" t="str">
        <f t="shared" ca="1" si="165"/>
        <v/>
      </c>
      <c r="BO159" s="16" t="str">
        <f t="shared" ca="1" si="166"/>
        <v/>
      </c>
      <c r="BP159" s="26"/>
      <c r="BR159" s="169" t="str">
        <f t="shared" ca="1" si="167"/>
        <v/>
      </c>
      <c r="BS159" s="18" t="str">
        <f t="shared" ca="1" si="183"/>
        <v/>
      </c>
      <c r="BT159" s="57" t="str">
        <f t="shared" ca="1" si="168"/>
        <v/>
      </c>
      <c r="BU159" s="57" t="str">
        <f t="shared" ca="1" si="140"/>
        <v/>
      </c>
      <c r="BV159" s="37" t="str">
        <f t="shared" ca="1" si="141"/>
        <v/>
      </c>
      <c r="BW159" s="19" t="str">
        <f t="shared" ca="1" si="169"/>
        <v/>
      </c>
      <c r="BX159" s="16" t="str">
        <f t="shared" ca="1" si="170"/>
        <v/>
      </c>
      <c r="CA159" s="169" t="str">
        <f t="shared" ca="1" si="171"/>
        <v/>
      </c>
      <c r="CB159" s="18" t="str">
        <f t="shared" ca="1" si="184"/>
        <v/>
      </c>
      <c r="CC159" s="57" t="str">
        <f t="shared" ca="1" si="172"/>
        <v/>
      </c>
      <c r="CD159" s="57" t="str">
        <f t="shared" ca="1" si="142"/>
        <v/>
      </c>
      <c r="CE159" s="37" t="str">
        <f t="shared" ca="1" si="143"/>
        <v/>
      </c>
      <c r="CF159" s="19" t="str">
        <f t="shared" ca="1" si="173"/>
        <v/>
      </c>
      <c r="CG159" s="16" t="str">
        <f t="shared" ca="1" si="126"/>
        <v/>
      </c>
    </row>
    <row r="160" spans="5:85" x14ac:dyDescent="0.3">
      <c r="E160" s="38"/>
      <c r="F160" s="38"/>
      <c r="G160" s="38"/>
      <c r="H160" s="27" t="str">
        <f t="shared" ca="1" si="174"/>
        <v/>
      </c>
      <c r="I160" s="28" t="str">
        <f t="shared" ca="1" si="144"/>
        <v/>
      </c>
      <c r="J160" s="28" t="str">
        <f t="shared" ca="1" si="127"/>
        <v/>
      </c>
      <c r="K160" s="29" t="str">
        <f t="shared" ca="1" si="128"/>
        <v/>
      </c>
      <c r="L160" s="28" t="str">
        <f t="shared" ca="1" si="145"/>
        <v/>
      </c>
      <c r="M160" s="54"/>
      <c r="N160" s="54"/>
      <c r="P160" s="169" t="str">
        <f t="shared" ca="1" si="146"/>
        <v/>
      </c>
      <c r="Q160" s="18" t="str">
        <f t="shared" ca="1" si="175"/>
        <v/>
      </c>
      <c r="R160" s="57" t="str">
        <f t="shared" ca="1" si="147"/>
        <v/>
      </c>
      <c r="S160" s="57" t="str">
        <f t="shared" ca="1" si="129"/>
        <v/>
      </c>
      <c r="T160" s="37" t="str">
        <f t="shared" ca="1" si="130"/>
        <v/>
      </c>
      <c r="U160" s="19" t="str">
        <f t="shared" ca="1" si="176"/>
        <v/>
      </c>
      <c r="V160" s="16" t="str">
        <f t="shared" ca="1" si="185"/>
        <v/>
      </c>
      <c r="W160" s="26"/>
      <c r="Y160" s="169" t="str">
        <f t="shared" ca="1" si="148"/>
        <v/>
      </c>
      <c r="Z160" s="18" t="str">
        <f t="shared" ca="1" si="177"/>
        <v/>
      </c>
      <c r="AA160" s="57" t="str">
        <f t="shared" ca="1" si="149"/>
        <v/>
      </c>
      <c r="AB160" s="57" t="str">
        <f t="shared" ca="1" si="186"/>
        <v/>
      </c>
      <c r="AC160" s="37" t="str">
        <f t="shared" ca="1" si="131"/>
        <v/>
      </c>
      <c r="AD160" s="19" t="str">
        <f t="shared" ca="1" si="178"/>
        <v/>
      </c>
      <c r="AE160" s="16" t="str">
        <f t="shared" ca="1" si="150"/>
        <v/>
      </c>
      <c r="AF160" s="26"/>
      <c r="AH160" s="169" t="str">
        <f t="shared" ca="1" si="151"/>
        <v/>
      </c>
      <c r="AI160" s="18" t="str">
        <f t="shared" ca="1" si="179"/>
        <v/>
      </c>
      <c r="AJ160" s="57" t="str">
        <f t="shared" ca="1" si="152"/>
        <v/>
      </c>
      <c r="AK160" s="57" t="str">
        <f t="shared" ca="1" si="132"/>
        <v/>
      </c>
      <c r="AL160" s="37" t="str">
        <f t="shared" ca="1" si="133"/>
        <v/>
      </c>
      <c r="AM160" s="19" t="str">
        <f t="shared" ca="1" si="153"/>
        <v/>
      </c>
      <c r="AN160" s="16" t="str">
        <f t="shared" ca="1" si="154"/>
        <v/>
      </c>
      <c r="AO160" s="26"/>
      <c r="AQ160" s="169" t="str">
        <f t="shared" ca="1" si="155"/>
        <v/>
      </c>
      <c r="AR160" s="18" t="str">
        <f t="shared" ca="1" si="180"/>
        <v/>
      </c>
      <c r="AS160" s="57" t="str">
        <f t="shared" ca="1" si="156"/>
        <v/>
      </c>
      <c r="AT160" s="57" t="str">
        <f t="shared" ca="1" si="134"/>
        <v/>
      </c>
      <c r="AU160" s="37" t="str">
        <f t="shared" ca="1" si="135"/>
        <v/>
      </c>
      <c r="AV160" s="19" t="str">
        <f t="shared" ca="1" si="157"/>
        <v/>
      </c>
      <c r="AW160" s="16" t="str">
        <f t="shared" ca="1" si="158"/>
        <v/>
      </c>
      <c r="AX160" s="26"/>
      <c r="AZ160" s="169" t="str">
        <f t="shared" ca="1" si="159"/>
        <v/>
      </c>
      <c r="BA160" s="18" t="str">
        <f t="shared" ca="1" si="181"/>
        <v/>
      </c>
      <c r="BB160" s="57" t="str">
        <f t="shared" ca="1" si="160"/>
        <v/>
      </c>
      <c r="BC160" s="57" t="str">
        <f t="shared" ca="1" si="136"/>
        <v/>
      </c>
      <c r="BD160" s="37" t="str">
        <f t="shared" ca="1" si="137"/>
        <v/>
      </c>
      <c r="BE160" s="19" t="str">
        <f t="shared" ca="1" si="161"/>
        <v/>
      </c>
      <c r="BF160" s="16" t="str">
        <f t="shared" ca="1" si="162"/>
        <v/>
      </c>
      <c r="BG160" s="26"/>
      <c r="BI160" s="169" t="str">
        <f t="shared" ca="1" si="163"/>
        <v/>
      </c>
      <c r="BJ160" s="18" t="str">
        <f t="shared" ca="1" si="182"/>
        <v/>
      </c>
      <c r="BK160" s="57" t="str">
        <f t="shared" ca="1" si="164"/>
        <v/>
      </c>
      <c r="BL160" s="57" t="str">
        <f t="shared" ca="1" si="138"/>
        <v/>
      </c>
      <c r="BM160" s="37" t="str">
        <f t="shared" ca="1" si="139"/>
        <v/>
      </c>
      <c r="BN160" s="19" t="str">
        <f t="shared" ca="1" si="165"/>
        <v/>
      </c>
      <c r="BO160" s="16" t="str">
        <f t="shared" ca="1" si="166"/>
        <v/>
      </c>
      <c r="BP160" s="26"/>
      <c r="BR160" s="169" t="str">
        <f t="shared" ca="1" si="167"/>
        <v/>
      </c>
      <c r="BS160" s="18" t="str">
        <f t="shared" ca="1" si="183"/>
        <v/>
      </c>
      <c r="BT160" s="57" t="str">
        <f t="shared" ca="1" si="168"/>
        <v/>
      </c>
      <c r="BU160" s="57" t="str">
        <f t="shared" ca="1" si="140"/>
        <v/>
      </c>
      <c r="BV160" s="37" t="str">
        <f t="shared" ca="1" si="141"/>
        <v/>
      </c>
      <c r="BW160" s="19" t="str">
        <f t="shared" ca="1" si="169"/>
        <v/>
      </c>
      <c r="BX160" s="16" t="str">
        <f t="shared" ca="1" si="170"/>
        <v/>
      </c>
      <c r="CA160" s="169" t="str">
        <f t="shared" ca="1" si="171"/>
        <v/>
      </c>
      <c r="CB160" s="18" t="str">
        <f t="shared" ca="1" si="184"/>
        <v/>
      </c>
      <c r="CC160" s="57" t="str">
        <f t="shared" ca="1" si="172"/>
        <v/>
      </c>
      <c r="CD160" s="57" t="str">
        <f t="shared" ca="1" si="142"/>
        <v/>
      </c>
      <c r="CE160" s="37" t="str">
        <f t="shared" ca="1" si="143"/>
        <v/>
      </c>
      <c r="CF160" s="19" t="str">
        <f t="shared" ca="1" si="173"/>
        <v/>
      </c>
      <c r="CG160" s="16" t="str">
        <f t="shared" ca="1" si="126"/>
        <v/>
      </c>
    </row>
    <row r="161" spans="5:85" x14ac:dyDescent="0.3">
      <c r="E161" s="38"/>
      <c r="F161" s="38"/>
      <c r="G161" s="38"/>
      <c r="H161" s="27" t="str">
        <f t="shared" ca="1" si="174"/>
        <v/>
      </c>
      <c r="I161" s="28" t="str">
        <f t="shared" ca="1" si="144"/>
        <v/>
      </c>
      <c r="J161" s="28" t="str">
        <f t="shared" ca="1" si="127"/>
        <v/>
      </c>
      <c r="K161" s="29" t="str">
        <f t="shared" ca="1" si="128"/>
        <v/>
      </c>
      <c r="L161" s="28" t="str">
        <f t="shared" ca="1" si="145"/>
        <v/>
      </c>
      <c r="M161" s="54"/>
      <c r="N161" s="54"/>
      <c r="P161" s="169" t="str">
        <f t="shared" ca="1" si="146"/>
        <v/>
      </c>
      <c r="Q161" s="18" t="str">
        <f t="shared" ca="1" si="175"/>
        <v/>
      </c>
      <c r="R161" s="57" t="str">
        <f t="shared" ca="1" si="147"/>
        <v/>
      </c>
      <c r="S161" s="57" t="str">
        <f t="shared" ca="1" si="129"/>
        <v/>
      </c>
      <c r="T161" s="37" t="str">
        <f t="shared" ca="1" si="130"/>
        <v/>
      </c>
      <c r="U161" s="19" t="str">
        <f t="shared" ca="1" si="176"/>
        <v/>
      </c>
      <c r="V161" s="16" t="str">
        <f t="shared" ca="1" si="185"/>
        <v/>
      </c>
      <c r="W161" s="26"/>
      <c r="Y161" s="169" t="str">
        <f t="shared" ca="1" si="148"/>
        <v/>
      </c>
      <c r="Z161" s="18" t="str">
        <f t="shared" ca="1" si="177"/>
        <v/>
      </c>
      <c r="AA161" s="57" t="str">
        <f t="shared" ca="1" si="149"/>
        <v/>
      </c>
      <c r="AB161" s="57" t="str">
        <f t="shared" ca="1" si="186"/>
        <v/>
      </c>
      <c r="AC161" s="37" t="str">
        <f t="shared" ca="1" si="131"/>
        <v/>
      </c>
      <c r="AD161" s="19" t="str">
        <f t="shared" ca="1" si="178"/>
        <v/>
      </c>
      <c r="AE161" s="16" t="str">
        <f t="shared" ca="1" si="150"/>
        <v/>
      </c>
      <c r="AF161" s="26"/>
      <c r="AH161" s="169" t="str">
        <f t="shared" ca="1" si="151"/>
        <v/>
      </c>
      <c r="AI161" s="18" t="str">
        <f t="shared" ca="1" si="179"/>
        <v/>
      </c>
      <c r="AJ161" s="57" t="str">
        <f t="shared" ca="1" si="152"/>
        <v/>
      </c>
      <c r="AK161" s="57" t="str">
        <f t="shared" ca="1" si="132"/>
        <v/>
      </c>
      <c r="AL161" s="37" t="str">
        <f t="shared" ca="1" si="133"/>
        <v/>
      </c>
      <c r="AM161" s="19" t="str">
        <f t="shared" ca="1" si="153"/>
        <v/>
      </c>
      <c r="AN161" s="16" t="str">
        <f t="shared" ca="1" si="154"/>
        <v/>
      </c>
      <c r="AO161" s="26"/>
      <c r="AQ161" s="169" t="str">
        <f t="shared" ca="1" si="155"/>
        <v/>
      </c>
      <c r="AR161" s="18" t="str">
        <f t="shared" ca="1" si="180"/>
        <v/>
      </c>
      <c r="AS161" s="57" t="str">
        <f t="shared" ca="1" si="156"/>
        <v/>
      </c>
      <c r="AT161" s="57" t="str">
        <f t="shared" ca="1" si="134"/>
        <v/>
      </c>
      <c r="AU161" s="37" t="str">
        <f t="shared" ca="1" si="135"/>
        <v/>
      </c>
      <c r="AV161" s="19" t="str">
        <f t="shared" ca="1" si="157"/>
        <v/>
      </c>
      <c r="AW161" s="16" t="str">
        <f t="shared" ca="1" si="158"/>
        <v/>
      </c>
      <c r="AX161" s="26"/>
      <c r="AZ161" s="169" t="str">
        <f t="shared" ca="1" si="159"/>
        <v/>
      </c>
      <c r="BA161" s="18" t="str">
        <f t="shared" ca="1" si="181"/>
        <v/>
      </c>
      <c r="BB161" s="57" t="str">
        <f t="shared" ca="1" si="160"/>
        <v/>
      </c>
      <c r="BC161" s="57" t="str">
        <f t="shared" ca="1" si="136"/>
        <v/>
      </c>
      <c r="BD161" s="37" t="str">
        <f t="shared" ca="1" si="137"/>
        <v/>
      </c>
      <c r="BE161" s="19" t="str">
        <f t="shared" ca="1" si="161"/>
        <v/>
      </c>
      <c r="BF161" s="16" t="str">
        <f t="shared" ca="1" si="162"/>
        <v/>
      </c>
      <c r="BG161" s="26"/>
      <c r="BI161" s="169" t="str">
        <f t="shared" ca="1" si="163"/>
        <v/>
      </c>
      <c r="BJ161" s="18" t="str">
        <f t="shared" ca="1" si="182"/>
        <v/>
      </c>
      <c r="BK161" s="57" t="str">
        <f t="shared" ca="1" si="164"/>
        <v/>
      </c>
      <c r="BL161" s="57" t="str">
        <f t="shared" ca="1" si="138"/>
        <v/>
      </c>
      <c r="BM161" s="37" t="str">
        <f t="shared" ca="1" si="139"/>
        <v/>
      </c>
      <c r="BN161" s="19" t="str">
        <f t="shared" ca="1" si="165"/>
        <v/>
      </c>
      <c r="BO161" s="16" t="str">
        <f t="shared" ca="1" si="166"/>
        <v/>
      </c>
      <c r="BP161" s="26"/>
      <c r="BR161" s="169" t="str">
        <f t="shared" ca="1" si="167"/>
        <v/>
      </c>
      <c r="BS161" s="18" t="str">
        <f t="shared" ca="1" si="183"/>
        <v/>
      </c>
      <c r="BT161" s="57" t="str">
        <f t="shared" ca="1" si="168"/>
        <v/>
      </c>
      <c r="BU161" s="57" t="str">
        <f t="shared" ca="1" si="140"/>
        <v/>
      </c>
      <c r="BV161" s="37" t="str">
        <f t="shared" ca="1" si="141"/>
        <v/>
      </c>
      <c r="BW161" s="19" t="str">
        <f t="shared" ca="1" si="169"/>
        <v/>
      </c>
      <c r="BX161" s="16" t="str">
        <f t="shared" ca="1" si="170"/>
        <v/>
      </c>
      <c r="CA161" s="169" t="str">
        <f t="shared" ca="1" si="171"/>
        <v/>
      </c>
      <c r="CB161" s="18" t="str">
        <f t="shared" ca="1" si="184"/>
        <v/>
      </c>
      <c r="CC161" s="57" t="str">
        <f t="shared" ca="1" si="172"/>
        <v/>
      </c>
      <c r="CD161" s="57" t="str">
        <f t="shared" ca="1" si="142"/>
        <v/>
      </c>
      <c r="CE161" s="37" t="str">
        <f t="shared" ca="1" si="143"/>
        <v/>
      </c>
      <c r="CF161" s="19" t="str">
        <f t="shared" ca="1" si="173"/>
        <v/>
      </c>
      <c r="CG161" s="16" t="str">
        <f t="shared" ca="1" si="126"/>
        <v/>
      </c>
    </row>
    <row r="162" spans="5:85" x14ac:dyDescent="0.3">
      <c r="E162" s="38"/>
      <c r="F162" s="38"/>
      <c r="G162" s="38"/>
      <c r="H162" s="27" t="str">
        <f t="shared" ca="1" si="174"/>
        <v/>
      </c>
      <c r="I162" s="28" t="str">
        <f t="shared" ca="1" si="144"/>
        <v/>
      </c>
      <c r="J162" s="28" t="str">
        <f t="shared" ca="1" si="127"/>
        <v/>
      </c>
      <c r="K162" s="29" t="str">
        <f t="shared" ca="1" si="128"/>
        <v/>
      </c>
      <c r="L162" s="28" t="str">
        <f t="shared" ca="1" si="145"/>
        <v/>
      </c>
      <c r="M162" s="54"/>
      <c r="N162" s="54"/>
      <c r="P162" s="169" t="str">
        <f t="shared" ca="1" si="146"/>
        <v/>
      </c>
      <c r="Q162" s="18" t="str">
        <f t="shared" ca="1" si="175"/>
        <v/>
      </c>
      <c r="R162" s="57" t="str">
        <f t="shared" ca="1" si="147"/>
        <v/>
      </c>
      <c r="S162" s="57" t="str">
        <f t="shared" ca="1" si="129"/>
        <v/>
      </c>
      <c r="T162" s="37" t="str">
        <f t="shared" ca="1" si="130"/>
        <v/>
      </c>
      <c r="U162" s="19" t="str">
        <f t="shared" ca="1" si="176"/>
        <v/>
      </c>
      <c r="V162" s="16" t="str">
        <f t="shared" ca="1" si="185"/>
        <v/>
      </c>
      <c r="W162" s="26"/>
      <c r="Y162" s="169" t="str">
        <f t="shared" ca="1" si="148"/>
        <v/>
      </c>
      <c r="Z162" s="18" t="str">
        <f t="shared" ca="1" si="177"/>
        <v/>
      </c>
      <c r="AA162" s="57" t="str">
        <f t="shared" ca="1" si="149"/>
        <v/>
      </c>
      <c r="AB162" s="57" t="str">
        <f t="shared" ca="1" si="186"/>
        <v/>
      </c>
      <c r="AC162" s="37" t="str">
        <f t="shared" ca="1" si="131"/>
        <v/>
      </c>
      <c r="AD162" s="19" t="str">
        <f t="shared" ca="1" si="178"/>
        <v/>
      </c>
      <c r="AE162" s="16" t="str">
        <f t="shared" ca="1" si="150"/>
        <v/>
      </c>
      <c r="AF162" s="26"/>
      <c r="AH162" s="169" t="str">
        <f t="shared" ca="1" si="151"/>
        <v/>
      </c>
      <c r="AI162" s="18" t="str">
        <f t="shared" ca="1" si="179"/>
        <v/>
      </c>
      <c r="AJ162" s="57" t="str">
        <f t="shared" ca="1" si="152"/>
        <v/>
      </c>
      <c r="AK162" s="57" t="str">
        <f t="shared" ca="1" si="132"/>
        <v/>
      </c>
      <c r="AL162" s="37" t="str">
        <f t="shared" ca="1" si="133"/>
        <v/>
      </c>
      <c r="AM162" s="19" t="str">
        <f t="shared" ca="1" si="153"/>
        <v/>
      </c>
      <c r="AN162" s="16" t="str">
        <f t="shared" ca="1" si="154"/>
        <v/>
      </c>
      <c r="AO162" s="26"/>
      <c r="AQ162" s="169" t="str">
        <f t="shared" ca="1" si="155"/>
        <v/>
      </c>
      <c r="AR162" s="18" t="str">
        <f t="shared" ca="1" si="180"/>
        <v/>
      </c>
      <c r="AS162" s="57" t="str">
        <f t="shared" ca="1" si="156"/>
        <v/>
      </c>
      <c r="AT162" s="57" t="str">
        <f t="shared" ca="1" si="134"/>
        <v/>
      </c>
      <c r="AU162" s="37" t="str">
        <f t="shared" ca="1" si="135"/>
        <v/>
      </c>
      <c r="AV162" s="19" t="str">
        <f t="shared" ca="1" si="157"/>
        <v/>
      </c>
      <c r="AW162" s="16" t="str">
        <f t="shared" ca="1" si="158"/>
        <v/>
      </c>
      <c r="AX162" s="26"/>
      <c r="AZ162" s="169" t="str">
        <f t="shared" ca="1" si="159"/>
        <v/>
      </c>
      <c r="BA162" s="18" t="str">
        <f t="shared" ca="1" si="181"/>
        <v/>
      </c>
      <c r="BB162" s="57" t="str">
        <f t="shared" ca="1" si="160"/>
        <v/>
      </c>
      <c r="BC162" s="57" t="str">
        <f t="shared" ca="1" si="136"/>
        <v/>
      </c>
      <c r="BD162" s="37" t="str">
        <f t="shared" ca="1" si="137"/>
        <v/>
      </c>
      <c r="BE162" s="19" t="str">
        <f t="shared" ca="1" si="161"/>
        <v/>
      </c>
      <c r="BF162" s="16" t="str">
        <f t="shared" ca="1" si="162"/>
        <v/>
      </c>
      <c r="BG162" s="26"/>
      <c r="BI162" s="169" t="str">
        <f t="shared" ca="1" si="163"/>
        <v/>
      </c>
      <c r="BJ162" s="18" t="str">
        <f t="shared" ca="1" si="182"/>
        <v/>
      </c>
      <c r="BK162" s="57" t="str">
        <f t="shared" ca="1" si="164"/>
        <v/>
      </c>
      <c r="BL162" s="57" t="str">
        <f t="shared" ca="1" si="138"/>
        <v/>
      </c>
      <c r="BM162" s="37" t="str">
        <f t="shared" ca="1" si="139"/>
        <v/>
      </c>
      <c r="BN162" s="19" t="str">
        <f t="shared" ca="1" si="165"/>
        <v/>
      </c>
      <c r="BO162" s="16" t="str">
        <f t="shared" ca="1" si="166"/>
        <v/>
      </c>
      <c r="BP162" s="26"/>
      <c r="BR162" s="169" t="str">
        <f t="shared" ca="1" si="167"/>
        <v/>
      </c>
      <c r="BS162" s="18" t="str">
        <f t="shared" ca="1" si="183"/>
        <v/>
      </c>
      <c r="BT162" s="57" t="str">
        <f t="shared" ca="1" si="168"/>
        <v/>
      </c>
      <c r="BU162" s="57" t="str">
        <f t="shared" ca="1" si="140"/>
        <v/>
      </c>
      <c r="BV162" s="37" t="str">
        <f t="shared" ca="1" si="141"/>
        <v/>
      </c>
      <c r="BW162" s="19" t="str">
        <f t="shared" ca="1" si="169"/>
        <v/>
      </c>
      <c r="BX162" s="16" t="str">
        <f t="shared" ca="1" si="170"/>
        <v/>
      </c>
      <c r="CA162" s="169" t="str">
        <f t="shared" ca="1" si="171"/>
        <v/>
      </c>
      <c r="CB162" s="18" t="str">
        <f t="shared" ca="1" si="184"/>
        <v/>
      </c>
      <c r="CC162" s="57" t="str">
        <f t="shared" ca="1" si="172"/>
        <v/>
      </c>
      <c r="CD162" s="57" t="str">
        <f t="shared" ca="1" si="142"/>
        <v/>
      </c>
      <c r="CE162" s="37" t="str">
        <f t="shared" ca="1" si="143"/>
        <v/>
      </c>
      <c r="CF162" s="19" t="str">
        <f t="shared" ca="1" si="173"/>
        <v/>
      </c>
      <c r="CG162" s="16" t="str">
        <f t="shared" ca="1" si="126"/>
        <v/>
      </c>
    </row>
    <row r="163" spans="5:85" x14ac:dyDescent="0.3">
      <c r="E163" s="38"/>
      <c r="F163" s="38"/>
      <c r="G163" s="38"/>
      <c r="H163" s="27" t="str">
        <f t="shared" ca="1" si="174"/>
        <v/>
      </c>
      <c r="I163" s="28" t="str">
        <f t="shared" ca="1" si="144"/>
        <v/>
      </c>
      <c r="J163" s="28" t="str">
        <f t="shared" ca="1" si="127"/>
        <v/>
      </c>
      <c r="K163" s="29" t="str">
        <f t="shared" ca="1" si="128"/>
        <v/>
      </c>
      <c r="L163" s="28" t="str">
        <f t="shared" ca="1" si="145"/>
        <v/>
      </c>
      <c r="M163" s="54"/>
      <c r="N163" s="54"/>
      <c r="P163" s="169" t="str">
        <f t="shared" ca="1" si="146"/>
        <v/>
      </c>
      <c r="Q163" s="18" t="str">
        <f t="shared" ca="1" si="175"/>
        <v/>
      </c>
      <c r="R163" s="57" t="str">
        <f t="shared" ca="1" si="147"/>
        <v/>
      </c>
      <c r="S163" s="57" t="str">
        <f t="shared" ca="1" si="129"/>
        <v/>
      </c>
      <c r="T163" s="37" t="str">
        <f t="shared" ca="1" si="130"/>
        <v/>
      </c>
      <c r="U163" s="19" t="str">
        <f t="shared" ca="1" si="176"/>
        <v/>
      </c>
      <c r="V163" s="16" t="str">
        <f t="shared" ca="1" si="185"/>
        <v/>
      </c>
      <c r="W163" s="26"/>
      <c r="Y163" s="169" t="str">
        <f t="shared" ca="1" si="148"/>
        <v/>
      </c>
      <c r="Z163" s="18" t="str">
        <f t="shared" ca="1" si="177"/>
        <v/>
      </c>
      <c r="AA163" s="57" t="str">
        <f t="shared" ca="1" si="149"/>
        <v/>
      </c>
      <c r="AB163" s="57" t="str">
        <f t="shared" ca="1" si="186"/>
        <v/>
      </c>
      <c r="AC163" s="37" t="str">
        <f t="shared" ca="1" si="131"/>
        <v/>
      </c>
      <c r="AD163" s="19" t="str">
        <f t="shared" ca="1" si="178"/>
        <v/>
      </c>
      <c r="AE163" s="16" t="str">
        <f t="shared" ca="1" si="150"/>
        <v/>
      </c>
      <c r="AF163" s="26"/>
      <c r="AH163" s="169" t="str">
        <f t="shared" ca="1" si="151"/>
        <v/>
      </c>
      <c r="AI163" s="18" t="str">
        <f t="shared" ca="1" si="179"/>
        <v/>
      </c>
      <c r="AJ163" s="57" t="str">
        <f t="shared" ca="1" si="152"/>
        <v/>
      </c>
      <c r="AK163" s="57" t="str">
        <f t="shared" ca="1" si="132"/>
        <v/>
      </c>
      <c r="AL163" s="37" t="str">
        <f t="shared" ca="1" si="133"/>
        <v/>
      </c>
      <c r="AM163" s="19" t="str">
        <f t="shared" ca="1" si="153"/>
        <v/>
      </c>
      <c r="AN163" s="16" t="str">
        <f t="shared" ca="1" si="154"/>
        <v/>
      </c>
      <c r="AO163" s="26"/>
      <c r="AQ163" s="169" t="str">
        <f t="shared" ca="1" si="155"/>
        <v/>
      </c>
      <c r="AR163" s="18" t="str">
        <f t="shared" ca="1" si="180"/>
        <v/>
      </c>
      <c r="AS163" s="57" t="str">
        <f t="shared" ca="1" si="156"/>
        <v/>
      </c>
      <c r="AT163" s="57" t="str">
        <f t="shared" ca="1" si="134"/>
        <v/>
      </c>
      <c r="AU163" s="37" t="str">
        <f t="shared" ca="1" si="135"/>
        <v/>
      </c>
      <c r="AV163" s="19" t="str">
        <f t="shared" ca="1" si="157"/>
        <v/>
      </c>
      <c r="AW163" s="16" t="str">
        <f t="shared" ca="1" si="158"/>
        <v/>
      </c>
      <c r="AX163" s="26"/>
      <c r="AZ163" s="169" t="str">
        <f t="shared" ca="1" si="159"/>
        <v/>
      </c>
      <c r="BA163" s="18" t="str">
        <f t="shared" ca="1" si="181"/>
        <v/>
      </c>
      <c r="BB163" s="57" t="str">
        <f t="shared" ca="1" si="160"/>
        <v/>
      </c>
      <c r="BC163" s="57" t="str">
        <f t="shared" ca="1" si="136"/>
        <v/>
      </c>
      <c r="BD163" s="37" t="str">
        <f t="shared" ca="1" si="137"/>
        <v/>
      </c>
      <c r="BE163" s="19" t="str">
        <f t="shared" ca="1" si="161"/>
        <v/>
      </c>
      <c r="BF163" s="16" t="str">
        <f t="shared" ca="1" si="162"/>
        <v/>
      </c>
      <c r="BG163" s="26"/>
      <c r="BI163" s="169" t="str">
        <f t="shared" ca="1" si="163"/>
        <v/>
      </c>
      <c r="BJ163" s="18" t="str">
        <f t="shared" ca="1" si="182"/>
        <v/>
      </c>
      <c r="BK163" s="57" t="str">
        <f t="shared" ca="1" si="164"/>
        <v/>
      </c>
      <c r="BL163" s="57" t="str">
        <f t="shared" ca="1" si="138"/>
        <v/>
      </c>
      <c r="BM163" s="37" t="str">
        <f t="shared" ca="1" si="139"/>
        <v/>
      </c>
      <c r="BN163" s="19" t="str">
        <f t="shared" ca="1" si="165"/>
        <v/>
      </c>
      <c r="BO163" s="16" t="str">
        <f t="shared" ca="1" si="166"/>
        <v/>
      </c>
      <c r="BP163" s="26"/>
      <c r="BR163" s="169" t="str">
        <f t="shared" ca="1" si="167"/>
        <v/>
      </c>
      <c r="BS163" s="18" t="str">
        <f t="shared" ca="1" si="183"/>
        <v/>
      </c>
      <c r="BT163" s="57" t="str">
        <f t="shared" ca="1" si="168"/>
        <v/>
      </c>
      <c r="BU163" s="57" t="str">
        <f t="shared" ca="1" si="140"/>
        <v/>
      </c>
      <c r="BV163" s="37" t="str">
        <f t="shared" ca="1" si="141"/>
        <v/>
      </c>
      <c r="BW163" s="19" t="str">
        <f t="shared" ca="1" si="169"/>
        <v/>
      </c>
      <c r="BX163" s="16" t="str">
        <f t="shared" ca="1" si="170"/>
        <v/>
      </c>
      <c r="CA163" s="169" t="str">
        <f t="shared" ca="1" si="171"/>
        <v/>
      </c>
      <c r="CB163" s="18" t="str">
        <f t="shared" ca="1" si="184"/>
        <v/>
      </c>
      <c r="CC163" s="57" t="str">
        <f t="shared" ca="1" si="172"/>
        <v/>
      </c>
      <c r="CD163" s="57" t="str">
        <f t="shared" ca="1" si="142"/>
        <v/>
      </c>
      <c r="CE163" s="37" t="str">
        <f t="shared" ca="1" si="143"/>
        <v/>
      </c>
      <c r="CF163" s="19" t="str">
        <f t="shared" ca="1" si="173"/>
        <v/>
      </c>
      <c r="CG163" s="16" t="str">
        <f t="shared" ca="1" si="126"/>
        <v/>
      </c>
    </row>
    <row r="164" spans="5:85" x14ac:dyDescent="0.3">
      <c r="E164" s="38"/>
      <c r="F164" s="38"/>
      <c r="G164" s="38"/>
      <c r="H164" s="27" t="str">
        <f t="shared" ca="1" si="174"/>
        <v/>
      </c>
      <c r="I164" s="28" t="str">
        <f t="shared" ca="1" si="144"/>
        <v/>
      </c>
      <c r="J164" s="28" t="str">
        <f t="shared" ca="1" si="127"/>
        <v/>
      </c>
      <c r="K164" s="29" t="str">
        <f t="shared" ca="1" si="128"/>
        <v/>
      </c>
      <c r="L164" s="28" t="str">
        <f t="shared" ca="1" si="145"/>
        <v/>
      </c>
      <c r="M164" s="54"/>
      <c r="N164" s="54"/>
      <c r="P164" s="169" t="str">
        <f t="shared" ca="1" si="146"/>
        <v/>
      </c>
      <c r="Q164" s="18" t="str">
        <f t="shared" ca="1" si="175"/>
        <v/>
      </c>
      <c r="R164" s="57" t="str">
        <f t="shared" ca="1" si="147"/>
        <v/>
      </c>
      <c r="S164" s="57" t="str">
        <f t="shared" ca="1" si="129"/>
        <v/>
      </c>
      <c r="T164" s="37" t="str">
        <f t="shared" ca="1" si="130"/>
        <v/>
      </c>
      <c r="U164" s="19" t="str">
        <f t="shared" ca="1" si="176"/>
        <v/>
      </c>
      <c r="V164" s="16" t="str">
        <f t="shared" ca="1" si="185"/>
        <v/>
      </c>
      <c r="W164" s="26"/>
      <c r="Y164" s="169" t="str">
        <f t="shared" ca="1" si="148"/>
        <v/>
      </c>
      <c r="Z164" s="18" t="str">
        <f t="shared" ca="1" si="177"/>
        <v/>
      </c>
      <c r="AA164" s="57" t="str">
        <f t="shared" ca="1" si="149"/>
        <v/>
      </c>
      <c r="AB164" s="57" t="str">
        <f t="shared" ca="1" si="186"/>
        <v/>
      </c>
      <c r="AC164" s="37" t="str">
        <f t="shared" ca="1" si="131"/>
        <v/>
      </c>
      <c r="AD164" s="19" t="str">
        <f t="shared" ca="1" si="178"/>
        <v/>
      </c>
      <c r="AE164" s="16" t="str">
        <f t="shared" ca="1" si="150"/>
        <v/>
      </c>
      <c r="AF164" s="26"/>
      <c r="AH164" s="169" t="str">
        <f t="shared" ca="1" si="151"/>
        <v/>
      </c>
      <c r="AI164" s="18" t="str">
        <f t="shared" ca="1" si="179"/>
        <v/>
      </c>
      <c r="AJ164" s="57" t="str">
        <f t="shared" ca="1" si="152"/>
        <v/>
      </c>
      <c r="AK164" s="57" t="str">
        <f t="shared" ca="1" si="132"/>
        <v/>
      </c>
      <c r="AL164" s="37" t="str">
        <f t="shared" ca="1" si="133"/>
        <v/>
      </c>
      <c r="AM164" s="19" t="str">
        <f t="shared" ca="1" si="153"/>
        <v/>
      </c>
      <c r="AN164" s="16" t="str">
        <f t="shared" ca="1" si="154"/>
        <v/>
      </c>
      <c r="AO164" s="26"/>
      <c r="AQ164" s="169" t="str">
        <f t="shared" ca="1" si="155"/>
        <v/>
      </c>
      <c r="AR164" s="18" t="str">
        <f t="shared" ca="1" si="180"/>
        <v/>
      </c>
      <c r="AS164" s="57" t="str">
        <f t="shared" ca="1" si="156"/>
        <v/>
      </c>
      <c r="AT164" s="57" t="str">
        <f t="shared" ca="1" si="134"/>
        <v/>
      </c>
      <c r="AU164" s="37" t="str">
        <f t="shared" ca="1" si="135"/>
        <v/>
      </c>
      <c r="AV164" s="19" t="str">
        <f t="shared" ca="1" si="157"/>
        <v/>
      </c>
      <c r="AW164" s="16" t="str">
        <f t="shared" ca="1" si="158"/>
        <v/>
      </c>
      <c r="AX164" s="26"/>
      <c r="AZ164" s="169" t="str">
        <f t="shared" ca="1" si="159"/>
        <v/>
      </c>
      <c r="BA164" s="18" t="str">
        <f t="shared" ca="1" si="181"/>
        <v/>
      </c>
      <c r="BB164" s="57" t="str">
        <f t="shared" ca="1" si="160"/>
        <v/>
      </c>
      <c r="BC164" s="57" t="str">
        <f t="shared" ca="1" si="136"/>
        <v/>
      </c>
      <c r="BD164" s="37" t="str">
        <f t="shared" ca="1" si="137"/>
        <v/>
      </c>
      <c r="BE164" s="19" t="str">
        <f t="shared" ca="1" si="161"/>
        <v/>
      </c>
      <c r="BF164" s="16" t="str">
        <f t="shared" ca="1" si="162"/>
        <v/>
      </c>
      <c r="BG164" s="26"/>
      <c r="BI164" s="169" t="str">
        <f t="shared" ca="1" si="163"/>
        <v/>
      </c>
      <c r="BJ164" s="18" t="str">
        <f t="shared" ca="1" si="182"/>
        <v/>
      </c>
      <c r="BK164" s="57" t="str">
        <f t="shared" ca="1" si="164"/>
        <v/>
      </c>
      <c r="BL164" s="57" t="str">
        <f t="shared" ca="1" si="138"/>
        <v/>
      </c>
      <c r="BM164" s="37" t="str">
        <f t="shared" ca="1" si="139"/>
        <v/>
      </c>
      <c r="BN164" s="19" t="str">
        <f t="shared" ca="1" si="165"/>
        <v/>
      </c>
      <c r="BO164" s="16" t="str">
        <f t="shared" ca="1" si="166"/>
        <v/>
      </c>
      <c r="BP164" s="26"/>
      <c r="BR164" s="169" t="str">
        <f t="shared" ca="1" si="167"/>
        <v/>
      </c>
      <c r="BS164" s="18" t="str">
        <f t="shared" ca="1" si="183"/>
        <v/>
      </c>
      <c r="BT164" s="57" t="str">
        <f t="shared" ca="1" si="168"/>
        <v/>
      </c>
      <c r="BU164" s="57" t="str">
        <f t="shared" ca="1" si="140"/>
        <v/>
      </c>
      <c r="BV164" s="37" t="str">
        <f t="shared" ca="1" si="141"/>
        <v/>
      </c>
      <c r="BW164" s="19" t="str">
        <f t="shared" ca="1" si="169"/>
        <v/>
      </c>
      <c r="BX164" s="16" t="str">
        <f t="shared" ca="1" si="170"/>
        <v/>
      </c>
      <c r="CA164" s="169" t="str">
        <f t="shared" ca="1" si="171"/>
        <v/>
      </c>
      <c r="CB164" s="18" t="str">
        <f t="shared" ca="1" si="184"/>
        <v/>
      </c>
      <c r="CC164" s="57" t="str">
        <f t="shared" ca="1" si="172"/>
        <v/>
      </c>
      <c r="CD164" s="57" t="str">
        <f t="shared" ca="1" si="142"/>
        <v/>
      </c>
      <c r="CE164" s="37" t="str">
        <f t="shared" ca="1" si="143"/>
        <v/>
      </c>
      <c r="CF164" s="19" t="str">
        <f t="shared" ca="1" si="173"/>
        <v/>
      </c>
      <c r="CG164" s="16" t="str">
        <f t="shared" ca="1" si="126"/>
        <v/>
      </c>
    </row>
    <row r="165" spans="5:85" x14ac:dyDescent="0.3">
      <c r="E165" s="38"/>
      <c r="F165" s="38"/>
      <c r="G165" s="38"/>
      <c r="H165" s="27" t="str">
        <f t="shared" ca="1" si="174"/>
        <v/>
      </c>
      <c r="I165" s="28" t="str">
        <f t="shared" ca="1" si="144"/>
        <v/>
      </c>
      <c r="J165" s="28" t="str">
        <f t="shared" ca="1" si="127"/>
        <v/>
      </c>
      <c r="K165" s="29" t="str">
        <f t="shared" ca="1" si="128"/>
        <v/>
      </c>
      <c r="L165" s="28" t="str">
        <f t="shared" ca="1" si="145"/>
        <v/>
      </c>
      <c r="M165" s="54"/>
      <c r="N165" s="54"/>
      <c r="P165" s="169" t="str">
        <f t="shared" ca="1" si="146"/>
        <v/>
      </c>
      <c r="Q165" s="18" t="str">
        <f t="shared" ca="1" si="175"/>
        <v/>
      </c>
      <c r="R165" s="57" t="str">
        <f t="shared" ca="1" si="147"/>
        <v/>
      </c>
      <c r="S165" s="57" t="str">
        <f t="shared" ca="1" si="129"/>
        <v/>
      </c>
      <c r="T165" s="37" t="str">
        <f t="shared" ca="1" si="130"/>
        <v/>
      </c>
      <c r="U165" s="19" t="str">
        <f t="shared" ca="1" si="176"/>
        <v/>
      </c>
      <c r="V165" s="16" t="str">
        <f t="shared" ca="1" si="185"/>
        <v/>
      </c>
      <c r="W165" s="26"/>
      <c r="Y165" s="169" t="str">
        <f t="shared" ca="1" si="148"/>
        <v/>
      </c>
      <c r="Z165" s="18" t="str">
        <f t="shared" ca="1" si="177"/>
        <v/>
      </c>
      <c r="AA165" s="57" t="str">
        <f t="shared" ca="1" si="149"/>
        <v/>
      </c>
      <c r="AB165" s="57" t="str">
        <f t="shared" ca="1" si="186"/>
        <v/>
      </c>
      <c r="AC165" s="37" t="str">
        <f t="shared" ca="1" si="131"/>
        <v/>
      </c>
      <c r="AD165" s="19" t="str">
        <f t="shared" ca="1" si="178"/>
        <v/>
      </c>
      <c r="AE165" s="16" t="str">
        <f t="shared" ca="1" si="150"/>
        <v/>
      </c>
      <c r="AF165" s="26"/>
      <c r="AH165" s="169" t="str">
        <f t="shared" ca="1" si="151"/>
        <v/>
      </c>
      <c r="AI165" s="18" t="str">
        <f t="shared" ca="1" si="179"/>
        <v/>
      </c>
      <c r="AJ165" s="57" t="str">
        <f t="shared" ca="1" si="152"/>
        <v/>
      </c>
      <c r="AK165" s="57" t="str">
        <f t="shared" ca="1" si="132"/>
        <v/>
      </c>
      <c r="AL165" s="37" t="str">
        <f t="shared" ca="1" si="133"/>
        <v/>
      </c>
      <c r="AM165" s="19" t="str">
        <f t="shared" ca="1" si="153"/>
        <v/>
      </c>
      <c r="AN165" s="16" t="str">
        <f t="shared" ca="1" si="154"/>
        <v/>
      </c>
      <c r="AO165" s="26"/>
      <c r="AQ165" s="169" t="str">
        <f t="shared" ca="1" si="155"/>
        <v/>
      </c>
      <c r="AR165" s="18" t="str">
        <f t="shared" ca="1" si="180"/>
        <v/>
      </c>
      <c r="AS165" s="57" t="str">
        <f t="shared" ca="1" si="156"/>
        <v/>
      </c>
      <c r="AT165" s="57" t="str">
        <f t="shared" ca="1" si="134"/>
        <v/>
      </c>
      <c r="AU165" s="37" t="str">
        <f t="shared" ca="1" si="135"/>
        <v/>
      </c>
      <c r="AV165" s="19" t="str">
        <f t="shared" ca="1" si="157"/>
        <v/>
      </c>
      <c r="AW165" s="16" t="str">
        <f t="shared" ca="1" si="158"/>
        <v/>
      </c>
      <c r="AX165" s="26"/>
      <c r="AZ165" s="169" t="str">
        <f t="shared" ca="1" si="159"/>
        <v/>
      </c>
      <c r="BA165" s="18" t="str">
        <f t="shared" ca="1" si="181"/>
        <v/>
      </c>
      <c r="BB165" s="57" t="str">
        <f t="shared" ca="1" si="160"/>
        <v/>
      </c>
      <c r="BC165" s="57" t="str">
        <f t="shared" ca="1" si="136"/>
        <v/>
      </c>
      <c r="BD165" s="37" t="str">
        <f t="shared" ca="1" si="137"/>
        <v/>
      </c>
      <c r="BE165" s="19" t="str">
        <f t="shared" ca="1" si="161"/>
        <v/>
      </c>
      <c r="BF165" s="16" t="str">
        <f t="shared" ca="1" si="162"/>
        <v/>
      </c>
      <c r="BG165" s="26"/>
      <c r="BI165" s="169" t="str">
        <f t="shared" ca="1" si="163"/>
        <v/>
      </c>
      <c r="BJ165" s="18" t="str">
        <f t="shared" ca="1" si="182"/>
        <v/>
      </c>
      <c r="BK165" s="57" t="str">
        <f t="shared" ca="1" si="164"/>
        <v/>
      </c>
      <c r="BL165" s="57" t="str">
        <f t="shared" ca="1" si="138"/>
        <v/>
      </c>
      <c r="BM165" s="37" t="str">
        <f t="shared" ca="1" si="139"/>
        <v/>
      </c>
      <c r="BN165" s="19" t="str">
        <f t="shared" ca="1" si="165"/>
        <v/>
      </c>
      <c r="BO165" s="16" t="str">
        <f t="shared" ca="1" si="166"/>
        <v/>
      </c>
      <c r="BP165" s="26"/>
      <c r="BR165" s="169" t="str">
        <f t="shared" ca="1" si="167"/>
        <v/>
      </c>
      <c r="BS165" s="18" t="str">
        <f t="shared" ca="1" si="183"/>
        <v/>
      </c>
      <c r="BT165" s="57" t="str">
        <f t="shared" ca="1" si="168"/>
        <v/>
      </c>
      <c r="BU165" s="57" t="str">
        <f t="shared" ca="1" si="140"/>
        <v/>
      </c>
      <c r="BV165" s="37" t="str">
        <f t="shared" ca="1" si="141"/>
        <v/>
      </c>
      <c r="BW165" s="19" t="str">
        <f t="shared" ca="1" si="169"/>
        <v/>
      </c>
      <c r="BX165" s="16" t="str">
        <f t="shared" ca="1" si="170"/>
        <v/>
      </c>
      <c r="CA165" s="169" t="str">
        <f t="shared" ca="1" si="171"/>
        <v/>
      </c>
      <c r="CB165" s="18" t="str">
        <f t="shared" ca="1" si="184"/>
        <v/>
      </c>
      <c r="CC165" s="57" t="str">
        <f t="shared" ca="1" si="172"/>
        <v/>
      </c>
      <c r="CD165" s="57" t="str">
        <f t="shared" ca="1" si="142"/>
        <v/>
      </c>
      <c r="CE165" s="37" t="str">
        <f t="shared" ca="1" si="143"/>
        <v/>
      </c>
      <c r="CF165" s="19" t="str">
        <f t="shared" ca="1" si="173"/>
        <v/>
      </c>
      <c r="CG165" s="16" t="str">
        <f t="shared" ca="1" si="126"/>
        <v/>
      </c>
    </row>
    <row r="166" spans="5:85" x14ac:dyDescent="0.3">
      <c r="E166" s="38"/>
      <c r="F166" s="38"/>
      <c r="G166" s="38"/>
      <c r="H166" s="27" t="str">
        <f t="shared" ca="1" si="174"/>
        <v/>
      </c>
      <c r="I166" s="28" t="str">
        <f t="shared" ca="1" si="144"/>
        <v/>
      </c>
      <c r="J166" s="28" t="str">
        <f t="shared" ca="1" si="127"/>
        <v/>
      </c>
      <c r="K166" s="29" t="str">
        <f t="shared" ca="1" si="128"/>
        <v/>
      </c>
      <c r="L166" s="28" t="str">
        <f t="shared" ca="1" si="145"/>
        <v/>
      </c>
      <c r="M166" s="54"/>
      <c r="N166" s="54"/>
      <c r="P166" s="169" t="str">
        <f t="shared" ca="1" si="146"/>
        <v/>
      </c>
      <c r="Q166" s="18" t="str">
        <f t="shared" ca="1" si="175"/>
        <v/>
      </c>
      <c r="R166" s="57" t="str">
        <f t="shared" ca="1" si="147"/>
        <v/>
      </c>
      <c r="S166" s="57" t="str">
        <f t="shared" ca="1" si="129"/>
        <v/>
      </c>
      <c r="T166" s="37" t="str">
        <f t="shared" ca="1" si="130"/>
        <v/>
      </c>
      <c r="U166" s="19" t="str">
        <f t="shared" ca="1" si="176"/>
        <v/>
      </c>
      <c r="V166" s="16" t="str">
        <f t="shared" ca="1" si="185"/>
        <v/>
      </c>
      <c r="W166" s="26"/>
      <c r="Y166" s="169" t="str">
        <f t="shared" ca="1" si="148"/>
        <v/>
      </c>
      <c r="Z166" s="18" t="str">
        <f t="shared" ca="1" si="177"/>
        <v/>
      </c>
      <c r="AA166" s="57" t="str">
        <f t="shared" ca="1" si="149"/>
        <v/>
      </c>
      <c r="AB166" s="57" t="str">
        <f t="shared" ca="1" si="186"/>
        <v/>
      </c>
      <c r="AC166" s="37" t="str">
        <f t="shared" ca="1" si="131"/>
        <v/>
      </c>
      <c r="AD166" s="19" t="str">
        <f t="shared" ca="1" si="178"/>
        <v/>
      </c>
      <c r="AE166" s="16" t="str">
        <f t="shared" ca="1" si="150"/>
        <v/>
      </c>
      <c r="AF166" s="26"/>
      <c r="AH166" s="169" t="str">
        <f t="shared" ca="1" si="151"/>
        <v/>
      </c>
      <c r="AI166" s="18" t="str">
        <f t="shared" ca="1" si="179"/>
        <v/>
      </c>
      <c r="AJ166" s="57" t="str">
        <f t="shared" ca="1" si="152"/>
        <v/>
      </c>
      <c r="AK166" s="57" t="str">
        <f t="shared" ca="1" si="132"/>
        <v/>
      </c>
      <c r="AL166" s="37" t="str">
        <f t="shared" ca="1" si="133"/>
        <v/>
      </c>
      <c r="AM166" s="19" t="str">
        <f t="shared" ca="1" si="153"/>
        <v/>
      </c>
      <c r="AN166" s="16" t="str">
        <f t="shared" ca="1" si="154"/>
        <v/>
      </c>
      <c r="AO166" s="26"/>
      <c r="AQ166" s="169" t="str">
        <f t="shared" ca="1" si="155"/>
        <v/>
      </c>
      <c r="AR166" s="18" t="str">
        <f t="shared" ca="1" si="180"/>
        <v/>
      </c>
      <c r="AS166" s="57" t="str">
        <f t="shared" ca="1" si="156"/>
        <v/>
      </c>
      <c r="AT166" s="57" t="str">
        <f t="shared" ca="1" si="134"/>
        <v/>
      </c>
      <c r="AU166" s="37" t="str">
        <f t="shared" ca="1" si="135"/>
        <v/>
      </c>
      <c r="AV166" s="19" t="str">
        <f t="shared" ca="1" si="157"/>
        <v/>
      </c>
      <c r="AW166" s="16" t="str">
        <f t="shared" ca="1" si="158"/>
        <v/>
      </c>
      <c r="AX166" s="26"/>
      <c r="AZ166" s="169" t="str">
        <f t="shared" ca="1" si="159"/>
        <v/>
      </c>
      <c r="BA166" s="18" t="str">
        <f t="shared" ca="1" si="181"/>
        <v/>
      </c>
      <c r="BB166" s="57" t="str">
        <f t="shared" ca="1" si="160"/>
        <v/>
      </c>
      <c r="BC166" s="57" t="str">
        <f t="shared" ca="1" si="136"/>
        <v/>
      </c>
      <c r="BD166" s="37" t="str">
        <f t="shared" ca="1" si="137"/>
        <v/>
      </c>
      <c r="BE166" s="19" t="str">
        <f t="shared" ca="1" si="161"/>
        <v/>
      </c>
      <c r="BF166" s="16" t="str">
        <f t="shared" ca="1" si="162"/>
        <v/>
      </c>
      <c r="BG166" s="26"/>
      <c r="BI166" s="169" t="str">
        <f t="shared" ca="1" si="163"/>
        <v/>
      </c>
      <c r="BJ166" s="18" t="str">
        <f t="shared" ca="1" si="182"/>
        <v/>
      </c>
      <c r="BK166" s="57" t="str">
        <f t="shared" ca="1" si="164"/>
        <v/>
      </c>
      <c r="BL166" s="57" t="str">
        <f t="shared" ca="1" si="138"/>
        <v/>
      </c>
      <c r="BM166" s="37" t="str">
        <f t="shared" ca="1" si="139"/>
        <v/>
      </c>
      <c r="BN166" s="19" t="str">
        <f t="shared" ca="1" si="165"/>
        <v/>
      </c>
      <c r="BO166" s="16" t="str">
        <f t="shared" ca="1" si="166"/>
        <v/>
      </c>
      <c r="BP166" s="26"/>
      <c r="BR166" s="169" t="str">
        <f t="shared" ca="1" si="167"/>
        <v/>
      </c>
      <c r="BS166" s="18" t="str">
        <f t="shared" ca="1" si="183"/>
        <v/>
      </c>
      <c r="BT166" s="57" t="str">
        <f t="shared" ca="1" si="168"/>
        <v/>
      </c>
      <c r="BU166" s="57" t="str">
        <f t="shared" ca="1" si="140"/>
        <v/>
      </c>
      <c r="BV166" s="37" t="str">
        <f t="shared" ca="1" si="141"/>
        <v/>
      </c>
      <c r="BW166" s="19" t="str">
        <f t="shared" ca="1" si="169"/>
        <v/>
      </c>
      <c r="BX166" s="16" t="str">
        <f t="shared" ca="1" si="170"/>
        <v/>
      </c>
      <c r="CA166" s="169" t="str">
        <f t="shared" ca="1" si="171"/>
        <v/>
      </c>
      <c r="CB166" s="18" t="str">
        <f t="shared" ca="1" si="184"/>
        <v/>
      </c>
      <c r="CC166" s="57" t="str">
        <f t="shared" ca="1" si="172"/>
        <v/>
      </c>
      <c r="CD166" s="57" t="str">
        <f t="shared" ca="1" si="142"/>
        <v/>
      </c>
      <c r="CE166" s="37" t="str">
        <f t="shared" ca="1" si="143"/>
        <v/>
      </c>
      <c r="CF166" s="19" t="str">
        <f t="shared" ca="1" si="173"/>
        <v/>
      </c>
      <c r="CG166" s="16" t="str">
        <f t="shared" ca="1" si="126"/>
        <v/>
      </c>
    </row>
    <row r="167" spans="5:85" x14ac:dyDescent="0.3">
      <c r="E167" s="38"/>
      <c r="F167" s="38"/>
      <c r="G167" s="38"/>
      <c r="H167" s="27" t="str">
        <f t="shared" ca="1" si="174"/>
        <v/>
      </c>
      <c r="I167" s="28" t="str">
        <f t="shared" ca="1" si="144"/>
        <v/>
      </c>
      <c r="J167" s="28" t="str">
        <f t="shared" ca="1" si="127"/>
        <v/>
      </c>
      <c r="K167" s="29" t="str">
        <f t="shared" ca="1" si="128"/>
        <v/>
      </c>
      <c r="L167" s="28" t="str">
        <f t="shared" ca="1" si="145"/>
        <v/>
      </c>
      <c r="M167" s="54"/>
      <c r="N167" s="54"/>
      <c r="P167" s="169" t="str">
        <f t="shared" ca="1" si="146"/>
        <v/>
      </c>
      <c r="Q167" s="18" t="str">
        <f t="shared" ca="1" si="175"/>
        <v/>
      </c>
      <c r="R167" s="57" t="str">
        <f t="shared" ca="1" si="147"/>
        <v/>
      </c>
      <c r="S167" s="57" t="str">
        <f t="shared" ca="1" si="129"/>
        <v/>
      </c>
      <c r="T167" s="37" t="str">
        <f t="shared" ca="1" si="130"/>
        <v/>
      </c>
      <c r="U167" s="19" t="str">
        <f t="shared" ca="1" si="176"/>
        <v/>
      </c>
      <c r="V167" s="16" t="str">
        <f t="shared" ca="1" si="185"/>
        <v/>
      </c>
      <c r="W167" s="26"/>
      <c r="Y167" s="169" t="str">
        <f t="shared" ca="1" si="148"/>
        <v/>
      </c>
      <c r="Z167" s="18" t="str">
        <f t="shared" ca="1" si="177"/>
        <v/>
      </c>
      <c r="AA167" s="57" t="str">
        <f t="shared" ca="1" si="149"/>
        <v/>
      </c>
      <c r="AB167" s="57" t="str">
        <f t="shared" ca="1" si="186"/>
        <v/>
      </c>
      <c r="AC167" s="37" t="str">
        <f t="shared" ca="1" si="131"/>
        <v/>
      </c>
      <c r="AD167" s="19" t="str">
        <f t="shared" ca="1" si="178"/>
        <v/>
      </c>
      <c r="AE167" s="16" t="str">
        <f t="shared" ca="1" si="150"/>
        <v/>
      </c>
      <c r="AF167" s="26"/>
      <c r="AH167" s="169" t="str">
        <f t="shared" ca="1" si="151"/>
        <v/>
      </c>
      <c r="AI167" s="18" t="str">
        <f t="shared" ca="1" si="179"/>
        <v/>
      </c>
      <c r="AJ167" s="57" t="str">
        <f t="shared" ca="1" si="152"/>
        <v/>
      </c>
      <c r="AK167" s="57" t="str">
        <f t="shared" ca="1" si="132"/>
        <v/>
      </c>
      <c r="AL167" s="37" t="str">
        <f t="shared" ca="1" si="133"/>
        <v/>
      </c>
      <c r="AM167" s="19" t="str">
        <f t="shared" ca="1" si="153"/>
        <v/>
      </c>
      <c r="AN167" s="16" t="str">
        <f t="shared" ca="1" si="154"/>
        <v/>
      </c>
      <c r="AO167" s="26"/>
      <c r="AQ167" s="169" t="str">
        <f t="shared" ca="1" si="155"/>
        <v/>
      </c>
      <c r="AR167" s="18" t="str">
        <f t="shared" ca="1" si="180"/>
        <v/>
      </c>
      <c r="AS167" s="57" t="str">
        <f t="shared" ca="1" si="156"/>
        <v/>
      </c>
      <c r="AT167" s="57" t="str">
        <f t="shared" ca="1" si="134"/>
        <v/>
      </c>
      <c r="AU167" s="37" t="str">
        <f t="shared" ca="1" si="135"/>
        <v/>
      </c>
      <c r="AV167" s="19" t="str">
        <f t="shared" ca="1" si="157"/>
        <v/>
      </c>
      <c r="AW167" s="16" t="str">
        <f t="shared" ca="1" si="158"/>
        <v/>
      </c>
      <c r="AX167" s="26"/>
      <c r="AZ167" s="169" t="str">
        <f t="shared" ca="1" si="159"/>
        <v/>
      </c>
      <c r="BA167" s="18" t="str">
        <f t="shared" ca="1" si="181"/>
        <v/>
      </c>
      <c r="BB167" s="57" t="str">
        <f t="shared" ca="1" si="160"/>
        <v/>
      </c>
      <c r="BC167" s="57" t="str">
        <f t="shared" ca="1" si="136"/>
        <v/>
      </c>
      <c r="BD167" s="37" t="str">
        <f t="shared" ca="1" si="137"/>
        <v/>
      </c>
      <c r="BE167" s="19" t="str">
        <f t="shared" ca="1" si="161"/>
        <v/>
      </c>
      <c r="BF167" s="16" t="str">
        <f t="shared" ca="1" si="162"/>
        <v/>
      </c>
      <c r="BG167" s="26"/>
      <c r="BI167" s="169" t="str">
        <f t="shared" ca="1" si="163"/>
        <v/>
      </c>
      <c r="BJ167" s="18" t="str">
        <f t="shared" ca="1" si="182"/>
        <v/>
      </c>
      <c r="BK167" s="57" t="str">
        <f t="shared" ca="1" si="164"/>
        <v/>
      </c>
      <c r="BL167" s="57" t="str">
        <f t="shared" ca="1" si="138"/>
        <v/>
      </c>
      <c r="BM167" s="37" t="str">
        <f t="shared" ca="1" si="139"/>
        <v/>
      </c>
      <c r="BN167" s="19" t="str">
        <f t="shared" ca="1" si="165"/>
        <v/>
      </c>
      <c r="BO167" s="16" t="str">
        <f t="shared" ca="1" si="166"/>
        <v/>
      </c>
      <c r="BP167" s="26"/>
      <c r="BR167" s="169" t="str">
        <f t="shared" ca="1" si="167"/>
        <v/>
      </c>
      <c r="BS167" s="18" t="str">
        <f t="shared" ca="1" si="183"/>
        <v/>
      </c>
      <c r="BT167" s="57" t="str">
        <f t="shared" ca="1" si="168"/>
        <v/>
      </c>
      <c r="BU167" s="57" t="str">
        <f t="shared" ca="1" si="140"/>
        <v/>
      </c>
      <c r="BV167" s="37" t="str">
        <f t="shared" ca="1" si="141"/>
        <v/>
      </c>
      <c r="BW167" s="19" t="str">
        <f t="shared" ca="1" si="169"/>
        <v/>
      </c>
      <c r="BX167" s="16" t="str">
        <f t="shared" ca="1" si="170"/>
        <v/>
      </c>
      <c r="CA167" s="169" t="str">
        <f t="shared" ca="1" si="171"/>
        <v/>
      </c>
      <c r="CB167" s="18" t="str">
        <f t="shared" ca="1" si="184"/>
        <v/>
      </c>
      <c r="CC167" s="57" t="str">
        <f t="shared" ca="1" si="172"/>
        <v/>
      </c>
      <c r="CD167" s="57" t="str">
        <f t="shared" ca="1" si="142"/>
        <v/>
      </c>
      <c r="CE167" s="37" t="str">
        <f t="shared" ca="1" si="143"/>
        <v/>
      </c>
      <c r="CF167" s="19" t="str">
        <f t="shared" ca="1" si="173"/>
        <v/>
      </c>
      <c r="CG167" s="16" t="str">
        <f t="shared" ca="1" si="126"/>
        <v/>
      </c>
    </row>
    <row r="168" spans="5:85" x14ac:dyDescent="0.3">
      <c r="E168" s="38"/>
      <c r="F168" s="38"/>
      <c r="G168" s="38"/>
      <c r="H168" s="27" t="str">
        <f t="shared" ca="1" si="174"/>
        <v/>
      </c>
      <c r="I168" s="28" t="str">
        <f t="shared" ca="1" si="144"/>
        <v/>
      </c>
      <c r="J168" s="28" t="str">
        <f t="shared" ca="1" si="127"/>
        <v/>
      </c>
      <c r="K168" s="29" t="str">
        <f t="shared" ca="1" si="128"/>
        <v/>
      </c>
      <c r="L168" s="28" t="str">
        <f t="shared" ca="1" si="145"/>
        <v/>
      </c>
      <c r="M168" s="54"/>
      <c r="N168" s="54"/>
      <c r="P168" s="169" t="str">
        <f t="shared" ca="1" si="146"/>
        <v/>
      </c>
      <c r="Q168" s="18" t="str">
        <f t="shared" ca="1" si="175"/>
        <v/>
      </c>
      <c r="R168" s="57" t="str">
        <f t="shared" ca="1" si="147"/>
        <v/>
      </c>
      <c r="S168" s="57" t="str">
        <f t="shared" ca="1" si="129"/>
        <v/>
      </c>
      <c r="T168" s="37" t="str">
        <f t="shared" ca="1" si="130"/>
        <v/>
      </c>
      <c r="U168" s="19" t="str">
        <f t="shared" ca="1" si="176"/>
        <v/>
      </c>
      <c r="V168" s="16" t="str">
        <f t="shared" ca="1" si="185"/>
        <v/>
      </c>
      <c r="W168" s="26"/>
      <c r="Y168" s="169" t="str">
        <f t="shared" ca="1" si="148"/>
        <v/>
      </c>
      <c r="Z168" s="18" t="str">
        <f t="shared" ca="1" si="177"/>
        <v/>
      </c>
      <c r="AA168" s="57" t="str">
        <f t="shared" ca="1" si="149"/>
        <v/>
      </c>
      <c r="AB168" s="57" t="str">
        <f t="shared" ca="1" si="186"/>
        <v/>
      </c>
      <c r="AC168" s="37" t="str">
        <f t="shared" ca="1" si="131"/>
        <v/>
      </c>
      <c r="AD168" s="19" t="str">
        <f t="shared" ca="1" si="178"/>
        <v/>
      </c>
      <c r="AE168" s="16" t="str">
        <f t="shared" ca="1" si="150"/>
        <v/>
      </c>
      <c r="AF168" s="26"/>
      <c r="AH168" s="169" t="str">
        <f t="shared" ca="1" si="151"/>
        <v/>
      </c>
      <c r="AI168" s="18" t="str">
        <f t="shared" ca="1" si="179"/>
        <v/>
      </c>
      <c r="AJ168" s="57" t="str">
        <f t="shared" ca="1" si="152"/>
        <v/>
      </c>
      <c r="AK168" s="57" t="str">
        <f t="shared" ca="1" si="132"/>
        <v/>
      </c>
      <c r="AL168" s="37" t="str">
        <f t="shared" ca="1" si="133"/>
        <v/>
      </c>
      <c r="AM168" s="19" t="str">
        <f t="shared" ca="1" si="153"/>
        <v/>
      </c>
      <c r="AN168" s="16" t="str">
        <f t="shared" ca="1" si="154"/>
        <v/>
      </c>
      <c r="AO168" s="26"/>
      <c r="AQ168" s="169" t="str">
        <f t="shared" ca="1" si="155"/>
        <v/>
      </c>
      <c r="AR168" s="18" t="str">
        <f t="shared" ca="1" si="180"/>
        <v/>
      </c>
      <c r="AS168" s="57" t="str">
        <f t="shared" ca="1" si="156"/>
        <v/>
      </c>
      <c r="AT168" s="57" t="str">
        <f t="shared" ca="1" si="134"/>
        <v/>
      </c>
      <c r="AU168" s="37" t="str">
        <f t="shared" ca="1" si="135"/>
        <v/>
      </c>
      <c r="AV168" s="19" t="str">
        <f t="shared" ca="1" si="157"/>
        <v/>
      </c>
      <c r="AW168" s="16" t="str">
        <f t="shared" ca="1" si="158"/>
        <v/>
      </c>
      <c r="AX168" s="26"/>
      <c r="AZ168" s="169" t="str">
        <f t="shared" ca="1" si="159"/>
        <v/>
      </c>
      <c r="BA168" s="18" t="str">
        <f t="shared" ca="1" si="181"/>
        <v/>
      </c>
      <c r="BB168" s="57" t="str">
        <f t="shared" ca="1" si="160"/>
        <v/>
      </c>
      <c r="BC168" s="57" t="str">
        <f t="shared" ca="1" si="136"/>
        <v/>
      </c>
      <c r="BD168" s="37" t="str">
        <f t="shared" ca="1" si="137"/>
        <v/>
      </c>
      <c r="BE168" s="19" t="str">
        <f t="shared" ca="1" si="161"/>
        <v/>
      </c>
      <c r="BF168" s="16" t="str">
        <f t="shared" ca="1" si="162"/>
        <v/>
      </c>
      <c r="BG168" s="26"/>
      <c r="BI168" s="169" t="str">
        <f t="shared" ca="1" si="163"/>
        <v/>
      </c>
      <c r="BJ168" s="18" t="str">
        <f t="shared" ca="1" si="182"/>
        <v/>
      </c>
      <c r="BK168" s="57" t="str">
        <f t="shared" ca="1" si="164"/>
        <v/>
      </c>
      <c r="BL168" s="57" t="str">
        <f t="shared" ca="1" si="138"/>
        <v/>
      </c>
      <c r="BM168" s="37" t="str">
        <f t="shared" ca="1" si="139"/>
        <v/>
      </c>
      <c r="BN168" s="19" t="str">
        <f t="shared" ca="1" si="165"/>
        <v/>
      </c>
      <c r="BO168" s="16" t="str">
        <f t="shared" ca="1" si="166"/>
        <v/>
      </c>
      <c r="BP168" s="26"/>
      <c r="BR168" s="169" t="str">
        <f t="shared" ca="1" si="167"/>
        <v/>
      </c>
      <c r="BS168" s="18" t="str">
        <f t="shared" ca="1" si="183"/>
        <v/>
      </c>
      <c r="BT168" s="57" t="str">
        <f t="shared" ca="1" si="168"/>
        <v/>
      </c>
      <c r="BU168" s="57" t="str">
        <f t="shared" ca="1" si="140"/>
        <v/>
      </c>
      <c r="BV168" s="37" t="str">
        <f t="shared" ca="1" si="141"/>
        <v/>
      </c>
      <c r="BW168" s="19" t="str">
        <f t="shared" ca="1" si="169"/>
        <v/>
      </c>
      <c r="BX168" s="16" t="str">
        <f t="shared" ca="1" si="170"/>
        <v/>
      </c>
      <c r="CA168" s="169" t="str">
        <f t="shared" ca="1" si="171"/>
        <v/>
      </c>
      <c r="CB168" s="18" t="str">
        <f t="shared" ca="1" si="184"/>
        <v/>
      </c>
      <c r="CC168" s="57" t="str">
        <f t="shared" ca="1" si="172"/>
        <v/>
      </c>
      <c r="CD168" s="57" t="str">
        <f t="shared" ca="1" si="142"/>
        <v/>
      </c>
      <c r="CE168" s="37" t="str">
        <f t="shared" ca="1" si="143"/>
        <v/>
      </c>
      <c r="CF168" s="19" t="str">
        <f t="shared" ca="1" si="173"/>
        <v/>
      </c>
      <c r="CG168" s="16" t="str">
        <f t="shared" ca="1" si="126"/>
        <v/>
      </c>
    </row>
    <row r="169" spans="5:85" x14ac:dyDescent="0.3">
      <c r="E169" s="38"/>
      <c r="F169" s="38"/>
      <c r="G169" s="38"/>
      <c r="H169" s="27" t="str">
        <f t="shared" ca="1" si="174"/>
        <v/>
      </c>
      <c r="I169" s="28" t="str">
        <f t="shared" ca="1" si="144"/>
        <v/>
      </c>
      <c r="J169" s="28" t="str">
        <f t="shared" ca="1" si="127"/>
        <v/>
      </c>
      <c r="K169" s="29" t="str">
        <f t="shared" ca="1" si="128"/>
        <v/>
      </c>
      <c r="L169" s="28" t="str">
        <f t="shared" ca="1" si="145"/>
        <v/>
      </c>
      <c r="M169" s="54"/>
      <c r="N169" s="54"/>
      <c r="P169" s="169" t="str">
        <f t="shared" ca="1" si="146"/>
        <v/>
      </c>
      <c r="Q169" s="18" t="str">
        <f t="shared" ca="1" si="175"/>
        <v/>
      </c>
      <c r="R169" s="57" t="str">
        <f t="shared" ca="1" si="147"/>
        <v/>
      </c>
      <c r="S169" s="57" t="str">
        <f t="shared" ca="1" si="129"/>
        <v/>
      </c>
      <c r="T169" s="37" t="str">
        <f t="shared" ca="1" si="130"/>
        <v/>
      </c>
      <c r="U169" s="19" t="str">
        <f t="shared" ca="1" si="176"/>
        <v/>
      </c>
      <c r="V169" s="16" t="str">
        <f t="shared" ca="1" si="185"/>
        <v/>
      </c>
      <c r="W169" s="26"/>
      <c r="Y169" s="169" t="str">
        <f t="shared" ca="1" si="148"/>
        <v/>
      </c>
      <c r="Z169" s="18" t="str">
        <f t="shared" ca="1" si="177"/>
        <v/>
      </c>
      <c r="AA169" s="57" t="str">
        <f t="shared" ca="1" si="149"/>
        <v/>
      </c>
      <c r="AB169" s="57" t="str">
        <f t="shared" ca="1" si="186"/>
        <v/>
      </c>
      <c r="AC169" s="37" t="str">
        <f t="shared" ca="1" si="131"/>
        <v/>
      </c>
      <c r="AD169" s="19" t="str">
        <f t="shared" ca="1" si="178"/>
        <v/>
      </c>
      <c r="AE169" s="16" t="str">
        <f t="shared" ca="1" si="150"/>
        <v/>
      </c>
      <c r="AF169" s="26"/>
      <c r="AH169" s="169" t="str">
        <f t="shared" ca="1" si="151"/>
        <v/>
      </c>
      <c r="AI169" s="18" t="str">
        <f t="shared" ca="1" si="179"/>
        <v/>
      </c>
      <c r="AJ169" s="57" t="str">
        <f t="shared" ca="1" si="152"/>
        <v/>
      </c>
      <c r="AK169" s="57" t="str">
        <f t="shared" ca="1" si="132"/>
        <v/>
      </c>
      <c r="AL169" s="37" t="str">
        <f t="shared" ca="1" si="133"/>
        <v/>
      </c>
      <c r="AM169" s="19" t="str">
        <f t="shared" ca="1" si="153"/>
        <v/>
      </c>
      <c r="AN169" s="16" t="str">
        <f t="shared" ca="1" si="154"/>
        <v/>
      </c>
      <c r="AO169" s="26"/>
      <c r="AQ169" s="169" t="str">
        <f t="shared" ca="1" si="155"/>
        <v/>
      </c>
      <c r="AR169" s="18" t="str">
        <f t="shared" ca="1" si="180"/>
        <v/>
      </c>
      <c r="AS169" s="57" t="str">
        <f t="shared" ca="1" si="156"/>
        <v/>
      </c>
      <c r="AT169" s="57" t="str">
        <f t="shared" ca="1" si="134"/>
        <v/>
      </c>
      <c r="AU169" s="37" t="str">
        <f t="shared" ca="1" si="135"/>
        <v/>
      </c>
      <c r="AV169" s="19" t="str">
        <f t="shared" ca="1" si="157"/>
        <v/>
      </c>
      <c r="AW169" s="16" t="str">
        <f t="shared" ca="1" si="158"/>
        <v/>
      </c>
      <c r="AX169" s="26"/>
      <c r="AZ169" s="169" t="str">
        <f t="shared" ca="1" si="159"/>
        <v/>
      </c>
      <c r="BA169" s="18" t="str">
        <f t="shared" ca="1" si="181"/>
        <v/>
      </c>
      <c r="BB169" s="57" t="str">
        <f t="shared" ca="1" si="160"/>
        <v/>
      </c>
      <c r="BC169" s="57" t="str">
        <f t="shared" ca="1" si="136"/>
        <v/>
      </c>
      <c r="BD169" s="37" t="str">
        <f t="shared" ca="1" si="137"/>
        <v/>
      </c>
      <c r="BE169" s="19" t="str">
        <f t="shared" ca="1" si="161"/>
        <v/>
      </c>
      <c r="BF169" s="16" t="str">
        <f t="shared" ca="1" si="162"/>
        <v/>
      </c>
      <c r="BG169" s="26"/>
      <c r="BI169" s="169" t="str">
        <f t="shared" ca="1" si="163"/>
        <v/>
      </c>
      <c r="BJ169" s="18" t="str">
        <f t="shared" ca="1" si="182"/>
        <v/>
      </c>
      <c r="BK169" s="57" t="str">
        <f t="shared" ca="1" si="164"/>
        <v/>
      </c>
      <c r="BL169" s="57" t="str">
        <f t="shared" ca="1" si="138"/>
        <v/>
      </c>
      <c r="BM169" s="37" t="str">
        <f t="shared" ca="1" si="139"/>
        <v/>
      </c>
      <c r="BN169" s="19" t="str">
        <f t="shared" ca="1" si="165"/>
        <v/>
      </c>
      <c r="BO169" s="16" t="str">
        <f t="shared" ca="1" si="166"/>
        <v/>
      </c>
      <c r="BP169" s="26"/>
      <c r="BR169" s="169" t="str">
        <f t="shared" ca="1" si="167"/>
        <v/>
      </c>
      <c r="BS169" s="18" t="str">
        <f t="shared" ca="1" si="183"/>
        <v/>
      </c>
      <c r="BT169" s="57" t="str">
        <f t="shared" ca="1" si="168"/>
        <v/>
      </c>
      <c r="BU169" s="57" t="str">
        <f t="shared" ca="1" si="140"/>
        <v/>
      </c>
      <c r="BV169" s="37" t="str">
        <f t="shared" ca="1" si="141"/>
        <v/>
      </c>
      <c r="BW169" s="19" t="str">
        <f t="shared" ca="1" si="169"/>
        <v/>
      </c>
      <c r="BX169" s="16" t="str">
        <f t="shared" ca="1" si="170"/>
        <v/>
      </c>
      <c r="CA169" s="169" t="str">
        <f t="shared" ca="1" si="171"/>
        <v/>
      </c>
      <c r="CB169" s="18" t="str">
        <f t="shared" ca="1" si="184"/>
        <v/>
      </c>
      <c r="CC169" s="57" t="str">
        <f t="shared" ca="1" si="172"/>
        <v/>
      </c>
      <c r="CD169" s="57" t="str">
        <f t="shared" ca="1" si="142"/>
        <v/>
      </c>
      <c r="CE169" s="37" t="str">
        <f t="shared" ca="1" si="143"/>
        <v/>
      </c>
      <c r="CF169" s="19" t="str">
        <f t="shared" ca="1" si="173"/>
        <v/>
      </c>
      <c r="CG169" s="16" t="str">
        <f t="shared" ca="1" si="126"/>
        <v/>
      </c>
    </row>
    <row r="170" spans="5:85" x14ac:dyDescent="0.3">
      <c r="E170" s="38"/>
      <c r="F170" s="38"/>
      <c r="G170" s="38"/>
      <c r="H170" s="27" t="str">
        <f t="shared" ca="1" si="174"/>
        <v/>
      </c>
      <c r="I170" s="28" t="str">
        <f t="shared" ca="1" si="144"/>
        <v/>
      </c>
      <c r="J170" s="28" t="str">
        <f t="shared" ca="1" si="127"/>
        <v/>
      </c>
      <c r="K170" s="29" t="str">
        <f t="shared" ca="1" si="128"/>
        <v/>
      </c>
      <c r="L170" s="28" t="str">
        <f t="shared" ca="1" si="145"/>
        <v/>
      </c>
      <c r="M170" s="54"/>
      <c r="N170" s="54"/>
      <c r="P170" s="169" t="str">
        <f t="shared" ca="1" si="146"/>
        <v/>
      </c>
      <c r="Q170" s="18" t="str">
        <f t="shared" ca="1" si="175"/>
        <v/>
      </c>
      <c r="R170" s="57" t="str">
        <f t="shared" ca="1" si="147"/>
        <v/>
      </c>
      <c r="S170" s="57" t="str">
        <f t="shared" ca="1" si="129"/>
        <v/>
      </c>
      <c r="T170" s="37" t="str">
        <f t="shared" ca="1" si="130"/>
        <v/>
      </c>
      <c r="U170" s="19" t="str">
        <f t="shared" ca="1" si="176"/>
        <v/>
      </c>
      <c r="V170" s="16" t="str">
        <f t="shared" ca="1" si="185"/>
        <v/>
      </c>
      <c r="W170" s="26"/>
      <c r="Y170" s="169" t="str">
        <f t="shared" ca="1" si="148"/>
        <v/>
      </c>
      <c r="Z170" s="18" t="str">
        <f t="shared" ca="1" si="177"/>
        <v/>
      </c>
      <c r="AA170" s="57" t="str">
        <f t="shared" ca="1" si="149"/>
        <v/>
      </c>
      <c r="AB170" s="57" t="str">
        <f t="shared" ca="1" si="186"/>
        <v/>
      </c>
      <c r="AC170" s="37" t="str">
        <f t="shared" ca="1" si="131"/>
        <v/>
      </c>
      <c r="AD170" s="19" t="str">
        <f t="shared" ca="1" si="178"/>
        <v/>
      </c>
      <c r="AE170" s="16" t="str">
        <f t="shared" ca="1" si="150"/>
        <v/>
      </c>
      <c r="AF170" s="26"/>
      <c r="AH170" s="169" t="str">
        <f t="shared" ca="1" si="151"/>
        <v/>
      </c>
      <c r="AI170" s="18" t="str">
        <f t="shared" ca="1" si="179"/>
        <v/>
      </c>
      <c r="AJ170" s="57" t="str">
        <f t="shared" ca="1" si="152"/>
        <v/>
      </c>
      <c r="AK170" s="57" t="str">
        <f t="shared" ca="1" si="132"/>
        <v/>
      </c>
      <c r="AL170" s="37" t="str">
        <f t="shared" ca="1" si="133"/>
        <v/>
      </c>
      <c r="AM170" s="19" t="str">
        <f t="shared" ca="1" si="153"/>
        <v/>
      </c>
      <c r="AN170" s="16" t="str">
        <f t="shared" ca="1" si="154"/>
        <v/>
      </c>
      <c r="AO170" s="26"/>
      <c r="AQ170" s="169" t="str">
        <f t="shared" ca="1" si="155"/>
        <v/>
      </c>
      <c r="AR170" s="18" t="str">
        <f t="shared" ca="1" si="180"/>
        <v/>
      </c>
      <c r="AS170" s="57" t="str">
        <f t="shared" ca="1" si="156"/>
        <v/>
      </c>
      <c r="AT170" s="57" t="str">
        <f t="shared" ca="1" si="134"/>
        <v/>
      </c>
      <c r="AU170" s="37" t="str">
        <f t="shared" ca="1" si="135"/>
        <v/>
      </c>
      <c r="AV170" s="19" t="str">
        <f t="shared" ca="1" si="157"/>
        <v/>
      </c>
      <c r="AW170" s="16" t="str">
        <f t="shared" ca="1" si="158"/>
        <v/>
      </c>
      <c r="AX170" s="26"/>
      <c r="AZ170" s="169" t="str">
        <f t="shared" ca="1" si="159"/>
        <v/>
      </c>
      <c r="BA170" s="18" t="str">
        <f t="shared" ca="1" si="181"/>
        <v/>
      </c>
      <c r="BB170" s="57" t="str">
        <f t="shared" ca="1" si="160"/>
        <v/>
      </c>
      <c r="BC170" s="57" t="str">
        <f t="shared" ca="1" si="136"/>
        <v/>
      </c>
      <c r="BD170" s="37" t="str">
        <f t="shared" ca="1" si="137"/>
        <v/>
      </c>
      <c r="BE170" s="19" t="str">
        <f t="shared" ca="1" si="161"/>
        <v/>
      </c>
      <c r="BF170" s="16" t="str">
        <f t="shared" ca="1" si="162"/>
        <v/>
      </c>
      <c r="BG170" s="26"/>
      <c r="BI170" s="169" t="str">
        <f t="shared" ca="1" si="163"/>
        <v/>
      </c>
      <c r="BJ170" s="18" t="str">
        <f t="shared" ca="1" si="182"/>
        <v/>
      </c>
      <c r="BK170" s="57" t="str">
        <f t="shared" ca="1" si="164"/>
        <v/>
      </c>
      <c r="BL170" s="57" t="str">
        <f t="shared" ca="1" si="138"/>
        <v/>
      </c>
      <c r="BM170" s="37" t="str">
        <f t="shared" ca="1" si="139"/>
        <v/>
      </c>
      <c r="BN170" s="19" t="str">
        <f t="shared" ca="1" si="165"/>
        <v/>
      </c>
      <c r="BO170" s="16" t="str">
        <f t="shared" ca="1" si="166"/>
        <v/>
      </c>
      <c r="BP170" s="26"/>
      <c r="BR170" s="169" t="str">
        <f t="shared" ca="1" si="167"/>
        <v/>
      </c>
      <c r="BS170" s="18" t="str">
        <f t="shared" ca="1" si="183"/>
        <v/>
      </c>
      <c r="BT170" s="57" t="str">
        <f t="shared" ca="1" si="168"/>
        <v/>
      </c>
      <c r="BU170" s="57" t="str">
        <f t="shared" ca="1" si="140"/>
        <v/>
      </c>
      <c r="BV170" s="37" t="str">
        <f t="shared" ca="1" si="141"/>
        <v/>
      </c>
      <c r="BW170" s="19" t="str">
        <f t="shared" ca="1" si="169"/>
        <v/>
      </c>
      <c r="BX170" s="16" t="str">
        <f t="shared" ca="1" si="170"/>
        <v/>
      </c>
      <c r="CA170" s="169" t="str">
        <f t="shared" ca="1" si="171"/>
        <v/>
      </c>
      <c r="CB170" s="18" t="str">
        <f t="shared" ca="1" si="184"/>
        <v/>
      </c>
      <c r="CC170" s="57" t="str">
        <f t="shared" ca="1" si="172"/>
        <v/>
      </c>
      <c r="CD170" s="57" t="str">
        <f t="shared" ca="1" si="142"/>
        <v/>
      </c>
      <c r="CE170" s="37" t="str">
        <f t="shared" ca="1" si="143"/>
        <v/>
      </c>
      <c r="CF170" s="19" t="str">
        <f t="shared" ca="1" si="173"/>
        <v/>
      </c>
      <c r="CG170" s="16" t="str">
        <f t="shared" ca="1" si="126"/>
        <v/>
      </c>
    </row>
    <row r="171" spans="5:85" x14ac:dyDescent="0.3">
      <c r="E171" s="38"/>
      <c r="F171" s="38"/>
      <c r="G171" s="38"/>
      <c r="H171" s="27" t="str">
        <f t="shared" ca="1" si="174"/>
        <v/>
      </c>
      <c r="I171" s="28" t="str">
        <f t="shared" ca="1" si="144"/>
        <v/>
      </c>
      <c r="J171" s="28" t="str">
        <f t="shared" ca="1" si="127"/>
        <v/>
      </c>
      <c r="K171" s="29" t="str">
        <f t="shared" ca="1" si="128"/>
        <v/>
      </c>
      <c r="L171" s="28" t="str">
        <f t="shared" ca="1" si="145"/>
        <v/>
      </c>
      <c r="M171" s="54"/>
      <c r="N171" s="54"/>
      <c r="P171" s="169" t="str">
        <f t="shared" ca="1" si="146"/>
        <v/>
      </c>
      <c r="Q171" s="18" t="str">
        <f t="shared" ca="1" si="175"/>
        <v/>
      </c>
      <c r="R171" s="57" t="str">
        <f t="shared" ca="1" si="147"/>
        <v/>
      </c>
      <c r="S171" s="57" t="str">
        <f t="shared" ca="1" si="129"/>
        <v/>
      </c>
      <c r="T171" s="37" t="str">
        <f t="shared" ca="1" si="130"/>
        <v/>
      </c>
      <c r="U171" s="19" t="str">
        <f t="shared" ca="1" si="176"/>
        <v/>
      </c>
      <c r="V171" s="16" t="str">
        <f t="shared" ca="1" si="185"/>
        <v/>
      </c>
      <c r="W171" s="26"/>
      <c r="Y171" s="169" t="str">
        <f t="shared" ca="1" si="148"/>
        <v/>
      </c>
      <c r="Z171" s="18" t="str">
        <f t="shared" ca="1" si="177"/>
        <v/>
      </c>
      <c r="AA171" s="57" t="str">
        <f t="shared" ca="1" si="149"/>
        <v/>
      </c>
      <c r="AB171" s="57" t="str">
        <f t="shared" ca="1" si="186"/>
        <v/>
      </c>
      <c r="AC171" s="37" t="str">
        <f t="shared" ca="1" si="131"/>
        <v/>
      </c>
      <c r="AD171" s="19" t="str">
        <f t="shared" ca="1" si="178"/>
        <v/>
      </c>
      <c r="AE171" s="16" t="str">
        <f t="shared" ca="1" si="150"/>
        <v/>
      </c>
      <c r="AF171" s="26"/>
      <c r="AH171" s="169" t="str">
        <f t="shared" ca="1" si="151"/>
        <v/>
      </c>
      <c r="AI171" s="18" t="str">
        <f t="shared" ca="1" si="179"/>
        <v/>
      </c>
      <c r="AJ171" s="57" t="str">
        <f t="shared" ca="1" si="152"/>
        <v/>
      </c>
      <c r="AK171" s="57" t="str">
        <f t="shared" ca="1" si="132"/>
        <v/>
      </c>
      <c r="AL171" s="37" t="str">
        <f t="shared" ca="1" si="133"/>
        <v/>
      </c>
      <c r="AM171" s="19" t="str">
        <f t="shared" ca="1" si="153"/>
        <v/>
      </c>
      <c r="AN171" s="16" t="str">
        <f t="shared" ca="1" si="154"/>
        <v/>
      </c>
      <c r="AO171" s="26"/>
      <c r="AQ171" s="169" t="str">
        <f t="shared" ca="1" si="155"/>
        <v/>
      </c>
      <c r="AR171" s="18" t="str">
        <f t="shared" ca="1" si="180"/>
        <v/>
      </c>
      <c r="AS171" s="57" t="str">
        <f t="shared" ca="1" si="156"/>
        <v/>
      </c>
      <c r="AT171" s="57" t="str">
        <f t="shared" ca="1" si="134"/>
        <v/>
      </c>
      <c r="AU171" s="37" t="str">
        <f t="shared" ca="1" si="135"/>
        <v/>
      </c>
      <c r="AV171" s="19" t="str">
        <f t="shared" ca="1" si="157"/>
        <v/>
      </c>
      <c r="AW171" s="16" t="str">
        <f t="shared" ca="1" si="158"/>
        <v/>
      </c>
      <c r="AX171" s="26"/>
      <c r="AZ171" s="169" t="str">
        <f t="shared" ca="1" si="159"/>
        <v/>
      </c>
      <c r="BA171" s="18" t="str">
        <f t="shared" ca="1" si="181"/>
        <v/>
      </c>
      <c r="BB171" s="57" t="str">
        <f t="shared" ca="1" si="160"/>
        <v/>
      </c>
      <c r="BC171" s="57" t="str">
        <f t="shared" ca="1" si="136"/>
        <v/>
      </c>
      <c r="BD171" s="37" t="str">
        <f t="shared" ca="1" si="137"/>
        <v/>
      </c>
      <c r="BE171" s="19" t="str">
        <f t="shared" ca="1" si="161"/>
        <v/>
      </c>
      <c r="BF171" s="16" t="str">
        <f t="shared" ca="1" si="162"/>
        <v/>
      </c>
      <c r="BG171" s="26"/>
      <c r="BI171" s="169" t="str">
        <f t="shared" ca="1" si="163"/>
        <v/>
      </c>
      <c r="BJ171" s="18" t="str">
        <f t="shared" ca="1" si="182"/>
        <v/>
      </c>
      <c r="BK171" s="57" t="str">
        <f t="shared" ca="1" si="164"/>
        <v/>
      </c>
      <c r="BL171" s="57" t="str">
        <f t="shared" ca="1" si="138"/>
        <v/>
      </c>
      <c r="BM171" s="37" t="str">
        <f t="shared" ca="1" si="139"/>
        <v/>
      </c>
      <c r="BN171" s="19" t="str">
        <f t="shared" ca="1" si="165"/>
        <v/>
      </c>
      <c r="BO171" s="16" t="str">
        <f t="shared" ca="1" si="166"/>
        <v/>
      </c>
      <c r="BP171" s="26"/>
      <c r="BR171" s="169" t="str">
        <f t="shared" ca="1" si="167"/>
        <v/>
      </c>
      <c r="BS171" s="18" t="str">
        <f t="shared" ca="1" si="183"/>
        <v/>
      </c>
      <c r="BT171" s="57" t="str">
        <f t="shared" ca="1" si="168"/>
        <v/>
      </c>
      <c r="BU171" s="57" t="str">
        <f t="shared" ca="1" si="140"/>
        <v/>
      </c>
      <c r="BV171" s="37" t="str">
        <f t="shared" ca="1" si="141"/>
        <v/>
      </c>
      <c r="BW171" s="19" t="str">
        <f t="shared" ca="1" si="169"/>
        <v/>
      </c>
      <c r="BX171" s="16" t="str">
        <f t="shared" ca="1" si="170"/>
        <v/>
      </c>
      <c r="CA171" s="169" t="str">
        <f t="shared" ca="1" si="171"/>
        <v/>
      </c>
      <c r="CB171" s="18" t="str">
        <f t="shared" ca="1" si="184"/>
        <v/>
      </c>
      <c r="CC171" s="57" t="str">
        <f t="shared" ca="1" si="172"/>
        <v/>
      </c>
      <c r="CD171" s="57" t="str">
        <f t="shared" ca="1" si="142"/>
        <v/>
      </c>
      <c r="CE171" s="37" t="str">
        <f t="shared" ca="1" si="143"/>
        <v/>
      </c>
      <c r="CF171" s="19" t="str">
        <f t="shared" ca="1" si="173"/>
        <v/>
      </c>
      <c r="CG171" s="16" t="str">
        <f t="shared" ca="1" si="126"/>
        <v/>
      </c>
    </row>
    <row r="172" spans="5:85" x14ac:dyDescent="0.3">
      <c r="E172" s="38"/>
      <c r="F172" s="38"/>
      <c r="G172" s="38"/>
      <c r="H172" s="27" t="str">
        <f t="shared" ca="1" si="174"/>
        <v/>
      </c>
      <c r="I172" s="28" t="str">
        <f t="shared" ca="1" si="144"/>
        <v/>
      </c>
      <c r="J172" s="28" t="str">
        <f t="shared" ca="1" si="127"/>
        <v/>
      </c>
      <c r="K172" s="29" t="str">
        <f t="shared" ca="1" si="128"/>
        <v/>
      </c>
      <c r="L172" s="28" t="str">
        <f t="shared" ca="1" si="145"/>
        <v/>
      </c>
      <c r="M172" s="54"/>
      <c r="N172" s="54"/>
      <c r="P172" s="169" t="str">
        <f t="shared" ca="1" si="146"/>
        <v/>
      </c>
      <c r="Q172" s="18" t="str">
        <f t="shared" ca="1" si="175"/>
        <v/>
      </c>
      <c r="R172" s="57" t="str">
        <f t="shared" ca="1" si="147"/>
        <v/>
      </c>
      <c r="S172" s="57" t="str">
        <f t="shared" ca="1" si="129"/>
        <v/>
      </c>
      <c r="T172" s="37" t="str">
        <f t="shared" ca="1" si="130"/>
        <v/>
      </c>
      <c r="U172" s="19" t="str">
        <f t="shared" ca="1" si="176"/>
        <v/>
      </c>
      <c r="V172" s="16" t="str">
        <f t="shared" ca="1" si="185"/>
        <v/>
      </c>
      <c r="W172" s="26"/>
      <c r="Y172" s="169" t="str">
        <f t="shared" ca="1" si="148"/>
        <v/>
      </c>
      <c r="Z172" s="18" t="str">
        <f t="shared" ca="1" si="177"/>
        <v/>
      </c>
      <c r="AA172" s="57" t="str">
        <f t="shared" ca="1" si="149"/>
        <v/>
      </c>
      <c r="AB172" s="57" t="str">
        <f t="shared" ca="1" si="186"/>
        <v/>
      </c>
      <c r="AC172" s="37" t="str">
        <f t="shared" ca="1" si="131"/>
        <v/>
      </c>
      <c r="AD172" s="19" t="str">
        <f t="shared" ca="1" si="178"/>
        <v/>
      </c>
      <c r="AE172" s="16" t="str">
        <f t="shared" ca="1" si="150"/>
        <v/>
      </c>
      <c r="AF172" s="26"/>
      <c r="AH172" s="169" t="str">
        <f t="shared" ca="1" si="151"/>
        <v/>
      </c>
      <c r="AI172" s="18" t="str">
        <f t="shared" ca="1" si="179"/>
        <v/>
      </c>
      <c r="AJ172" s="57" t="str">
        <f t="shared" ca="1" si="152"/>
        <v/>
      </c>
      <c r="AK172" s="57" t="str">
        <f t="shared" ca="1" si="132"/>
        <v/>
      </c>
      <c r="AL172" s="37" t="str">
        <f t="shared" ca="1" si="133"/>
        <v/>
      </c>
      <c r="AM172" s="19" t="str">
        <f t="shared" ca="1" si="153"/>
        <v/>
      </c>
      <c r="AN172" s="16" t="str">
        <f t="shared" ca="1" si="154"/>
        <v/>
      </c>
      <c r="AO172" s="26"/>
      <c r="AQ172" s="169" t="str">
        <f t="shared" ca="1" si="155"/>
        <v/>
      </c>
      <c r="AR172" s="18" t="str">
        <f t="shared" ca="1" si="180"/>
        <v/>
      </c>
      <c r="AS172" s="57" t="str">
        <f t="shared" ca="1" si="156"/>
        <v/>
      </c>
      <c r="AT172" s="57" t="str">
        <f t="shared" ca="1" si="134"/>
        <v/>
      </c>
      <c r="AU172" s="37" t="str">
        <f t="shared" ca="1" si="135"/>
        <v/>
      </c>
      <c r="AV172" s="19" t="str">
        <f t="shared" ca="1" si="157"/>
        <v/>
      </c>
      <c r="AW172" s="16" t="str">
        <f t="shared" ca="1" si="158"/>
        <v/>
      </c>
      <c r="AX172" s="26"/>
      <c r="AZ172" s="169" t="str">
        <f t="shared" ca="1" si="159"/>
        <v/>
      </c>
      <c r="BA172" s="18" t="str">
        <f t="shared" ca="1" si="181"/>
        <v/>
      </c>
      <c r="BB172" s="57" t="str">
        <f t="shared" ca="1" si="160"/>
        <v/>
      </c>
      <c r="BC172" s="57" t="str">
        <f t="shared" ca="1" si="136"/>
        <v/>
      </c>
      <c r="BD172" s="37" t="str">
        <f t="shared" ca="1" si="137"/>
        <v/>
      </c>
      <c r="BE172" s="19" t="str">
        <f t="shared" ca="1" si="161"/>
        <v/>
      </c>
      <c r="BF172" s="16" t="str">
        <f t="shared" ca="1" si="162"/>
        <v/>
      </c>
      <c r="BG172" s="26"/>
      <c r="BI172" s="169" t="str">
        <f t="shared" ca="1" si="163"/>
        <v/>
      </c>
      <c r="BJ172" s="18" t="str">
        <f t="shared" ca="1" si="182"/>
        <v/>
      </c>
      <c r="BK172" s="57" t="str">
        <f t="shared" ca="1" si="164"/>
        <v/>
      </c>
      <c r="BL172" s="57" t="str">
        <f t="shared" ca="1" si="138"/>
        <v/>
      </c>
      <c r="BM172" s="37" t="str">
        <f t="shared" ca="1" si="139"/>
        <v/>
      </c>
      <c r="BN172" s="19" t="str">
        <f t="shared" ca="1" si="165"/>
        <v/>
      </c>
      <c r="BO172" s="16" t="str">
        <f t="shared" ca="1" si="166"/>
        <v/>
      </c>
      <c r="BP172" s="26"/>
      <c r="BR172" s="169" t="str">
        <f t="shared" ca="1" si="167"/>
        <v/>
      </c>
      <c r="BS172" s="18" t="str">
        <f t="shared" ca="1" si="183"/>
        <v/>
      </c>
      <c r="BT172" s="57" t="str">
        <f t="shared" ca="1" si="168"/>
        <v/>
      </c>
      <c r="BU172" s="57" t="str">
        <f t="shared" ca="1" si="140"/>
        <v/>
      </c>
      <c r="BV172" s="37" t="str">
        <f t="shared" ca="1" si="141"/>
        <v/>
      </c>
      <c r="BW172" s="19" t="str">
        <f t="shared" ca="1" si="169"/>
        <v/>
      </c>
      <c r="BX172" s="16" t="str">
        <f t="shared" ca="1" si="170"/>
        <v/>
      </c>
      <c r="CA172" s="169" t="str">
        <f t="shared" ca="1" si="171"/>
        <v/>
      </c>
      <c r="CB172" s="18" t="str">
        <f t="shared" ca="1" si="184"/>
        <v/>
      </c>
      <c r="CC172" s="57" t="str">
        <f t="shared" ca="1" si="172"/>
        <v/>
      </c>
      <c r="CD172" s="57" t="str">
        <f t="shared" ca="1" si="142"/>
        <v/>
      </c>
      <c r="CE172" s="37" t="str">
        <f t="shared" ca="1" si="143"/>
        <v/>
      </c>
      <c r="CF172" s="19" t="str">
        <f t="shared" ca="1" si="173"/>
        <v/>
      </c>
      <c r="CG172" s="16" t="str">
        <f t="shared" ca="1" si="126"/>
        <v/>
      </c>
    </row>
    <row r="173" spans="5:85" x14ac:dyDescent="0.3">
      <c r="E173" s="38"/>
      <c r="F173" s="38"/>
      <c r="G173" s="38"/>
      <c r="H173" s="27" t="str">
        <f t="shared" ca="1" si="174"/>
        <v/>
      </c>
      <c r="I173" s="28" t="str">
        <f t="shared" ca="1" si="144"/>
        <v/>
      </c>
      <c r="J173" s="28" t="str">
        <f t="shared" ca="1" si="127"/>
        <v/>
      </c>
      <c r="K173" s="29" t="str">
        <f t="shared" ca="1" si="128"/>
        <v/>
      </c>
      <c r="L173" s="28" t="str">
        <f t="shared" ca="1" si="145"/>
        <v/>
      </c>
      <c r="M173" s="54"/>
      <c r="N173" s="54"/>
      <c r="P173" s="169" t="str">
        <f t="shared" ca="1" si="146"/>
        <v/>
      </c>
      <c r="Q173" s="18" t="str">
        <f t="shared" ca="1" si="175"/>
        <v/>
      </c>
      <c r="R173" s="57" t="str">
        <f t="shared" ca="1" si="147"/>
        <v/>
      </c>
      <c r="S173" s="57" t="str">
        <f t="shared" ca="1" si="129"/>
        <v/>
      </c>
      <c r="T173" s="37" t="str">
        <f t="shared" ca="1" si="130"/>
        <v/>
      </c>
      <c r="U173" s="19" t="str">
        <f t="shared" ca="1" si="176"/>
        <v/>
      </c>
      <c r="V173" s="16" t="str">
        <f t="shared" ca="1" si="185"/>
        <v/>
      </c>
      <c r="W173" s="26"/>
      <c r="Y173" s="169" t="str">
        <f t="shared" ca="1" si="148"/>
        <v/>
      </c>
      <c r="Z173" s="18" t="str">
        <f t="shared" ca="1" si="177"/>
        <v/>
      </c>
      <c r="AA173" s="57" t="str">
        <f t="shared" ca="1" si="149"/>
        <v/>
      </c>
      <c r="AB173" s="57" t="str">
        <f t="shared" ca="1" si="186"/>
        <v/>
      </c>
      <c r="AC173" s="37" t="str">
        <f t="shared" ca="1" si="131"/>
        <v/>
      </c>
      <c r="AD173" s="19" t="str">
        <f t="shared" ca="1" si="178"/>
        <v/>
      </c>
      <c r="AE173" s="16" t="str">
        <f t="shared" ca="1" si="150"/>
        <v/>
      </c>
      <c r="AF173" s="26"/>
      <c r="AH173" s="169" t="str">
        <f t="shared" ca="1" si="151"/>
        <v/>
      </c>
      <c r="AI173" s="18" t="str">
        <f t="shared" ca="1" si="179"/>
        <v/>
      </c>
      <c r="AJ173" s="57" t="str">
        <f t="shared" ca="1" si="152"/>
        <v/>
      </c>
      <c r="AK173" s="57" t="str">
        <f t="shared" ca="1" si="132"/>
        <v/>
      </c>
      <c r="AL173" s="37" t="str">
        <f t="shared" ca="1" si="133"/>
        <v/>
      </c>
      <c r="AM173" s="19" t="str">
        <f t="shared" ca="1" si="153"/>
        <v/>
      </c>
      <c r="AN173" s="16" t="str">
        <f t="shared" ca="1" si="154"/>
        <v/>
      </c>
      <c r="AO173" s="26"/>
      <c r="AQ173" s="169" t="str">
        <f t="shared" ca="1" si="155"/>
        <v/>
      </c>
      <c r="AR173" s="18" t="str">
        <f t="shared" ca="1" si="180"/>
        <v/>
      </c>
      <c r="AS173" s="57" t="str">
        <f t="shared" ca="1" si="156"/>
        <v/>
      </c>
      <c r="AT173" s="57" t="str">
        <f t="shared" ca="1" si="134"/>
        <v/>
      </c>
      <c r="AU173" s="37" t="str">
        <f t="shared" ca="1" si="135"/>
        <v/>
      </c>
      <c r="AV173" s="19" t="str">
        <f t="shared" ca="1" si="157"/>
        <v/>
      </c>
      <c r="AW173" s="16" t="str">
        <f t="shared" ca="1" si="158"/>
        <v/>
      </c>
      <c r="AX173" s="26"/>
      <c r="AZ173" s="169" t="str">
        <f t="shared" ca="1" si="159"/>
        <v/>
      </c>
      <c r="BA173" s="18" t="str">
        <f t="shared" ca="1" si="181"/>
        <v/>
      </c>
      <c r="BB173" s="57" t="str">
        <f t="shared" ca="1" si="160"/>
        <v/>
      </c>
      <c r="BC173" s="57" t="str">
        <f t="shared" ca="1" si="136"/>
        <v/>
      </c>
      <c r="BD173" s="37" t="str">
        <f t="shared" ca="1" si="137"/>
        <v/>
      </c>
      <c r="BE173" s="19" t="str">
        <f t="shared" ca="1" si="161"/>
        <v/>
      </c>
      <c r="BF173" s="16" t="str">
        <f t="shared" ca="1" si="162"/>
        <v/>
      </c>
      <c r="BG173" s="26"/>
      <c r="BI173" s="169" t="str">
        <f t="shared" ca="1" si="163"/>
        <v/>
      </c>
      <c r="BJ173" s="18" t="str">
        <f t="shared" ca="1" si="182"/>
        <v/>
      </c>
      <c r="BK173" s="57" t="str">
        <f t="shared" ca="1" si="164"/>
        <v/>
      </c>
      <c r="BL173" s="57" t="str">
        <f t="shared" ca="1" si="138"/>
        <v/>
      </c>
      <c r="BM173" s="37" t="str">
        <f t="shared" ca="1" si="139"/>
        <v/>
      </c>
      <c r="BN173" s="19" t="str">
        <f t="shared" ca="1" si="165"/>
        <v/>
      </c>
      <c r="BO173" s="16" t="str">
        <f t="shared" ca="1" si="166"/>
        <v/>
      </c>
      <c r="BP173" s="26"/>
      <c r="BR173" s="169" t="str">
        <f t="shared" ca="1" si="167"/>
        <v/>
      </c>
      <c r="BS173" s="18" t="str">
        <f t="shared" ca="1" si="183"/>
        <v/>
      </c>
      <c r="BT173" s="57" t="str">
        <f t="shared" ca="1" si="168"/>
        <v/>
      </c>
      <c r="BU173" s="57" t="str">
        <f t="shared" ca="1" si="140"/>
        <v/>
      </c>
      <c r="BV173" s="37" t="str">
        <f t="shared" ca="1" si="141"/>
        <v/>
      </c>
      <c r="BW173" s="19" t="str">
        <f t="shared" ca="1" si="169"/>
        <v/>
      </c>
      <c r="BX173" s="16" t="str">
        <f t="shared" ca="1" si="170"/>
        <v/>
      </c>
      <c r="CA173" s="169" t="str">
        <f t="shared" ca="1" si="171"/>
        <v/>
      </c>
      <c r="CB173" s="18" t="str">
        <f t="shared" ca="1" si="184"/>
        <v/>
      </c>
      <c r="CC173" s="57" t="str">
        <f t="shared" ca="1" si="172"/>
        <v/>
      </c>
      <c r="CD173" s="57" t="str">
        <f t="shared" ca="1" si="142"/>
        <v/>
      </c>
      <c r="CE173" s="37" t="str">
        <f t="shared" ca="1" si="143"/>
        <v/>
      </c>
      <c r="CF173" s="19" t="str">
        <f t="shared" ca="1" si="173"/>
        <v/>
      </c>
      <c r="CG173" s="16" t="str">
        <f t="shared" ca="1" si="126"/>
        <v/>
      </c>
    </row>
    <row r="174" spans="5:85" x14ac:dyDescent="0.3">
      <c r="E174" s="38"/>
      <c r="F174" s="38"/>
      <c r="G174" s="38"/>
      <c r="H174" s="27" t="str">
        <f t="shared" ca="1" si="174"/>
        <v/>
      </c>
      <c r="I174" s="28" t="str">
        <f t="shared" ca="1" si="144"/>
        <v/>
      </c>
      <c r="J174" s="28" t="str">
        <f t="shared" ca="1" si="127"/>
        <v/>
      </c>
      <c r="K174" s="29" t="str">
        <f t="shared" ca="1" si="128"/>
        <v/>
      </c>
      <c r="L174" s="28" t="str">
        <f t="shared" ca="1" si="145"/>
        <v/>
      </c>
      <c r="M174" s="54"/>
      <c r="N174" s="54"/>
      <c r="P174" s="169" t="str">
        <f t="shared" ca="1" si="146"/>
        <v/>
      </c>
      <c r="Q174" s="18" t="str">
        <f t="shared" ca="1" si="175"/>
        <v/>
      </c>
      <c r="R174" s="57" t="str">
        <f t="shared" ca="1" si="147"/>
        <v/>
      </c>
      <c r="S174" s="57" t="str">
        <f t="shared" ca="1" si="129"/>
        <v/>
      </c>
      <c r="T174" s="37" t="str">
        <f t="shared" ca="1" si="130"/>
        <v/>
      </c>
      <c r="U174" s="19" t="str">
        <f t="shared" ca="1" si="176"/>
        <v/>
      </c>
      <c r="V174" s="16" t="str">
        <f t="shared" ca="1" si="185"/>
        <v/>
      </c>
      <c r="W174" s="26"/>
      <c r="Y174" s="169" t="str">
        <f t="shared" ca="1" si="148"/>
        <v/>
      </c>
      <c r="Z174" s="18" t="str">
        <f t="shared" ca="1" si="177"/>
        <v/>
      </c>
      <c r="AA174" s="57" t="str">
        <f t="shared" ca="1" si="149"/>
        <v/>
      </c>
      <c r="AB174" s="57" t="str">
        <f t="shared" ca="1" si="186"/>
        <v/>
      </c>
      <c r="AC174" s="37" t="str">
        <f t="shared" ca="1" si="131"/>
        <v/>
      </c>
      <c r="AD174" s="19" t="str">
        <f t="shared" ca="1" si="178"/>
        <v/>
      </c>
      <c r="AE174" s="16" t="str">
        <f t="shared" ca="1" si="150"/>
        <v/>
      </c>
      <c r="AF174" s="26"/>
      <c r="AH174" s="169" t="str">
        <f t="shared" ca="1" si="151"/>
        <v/>
      </c>
      <c r="AI174" s="18" t="str">
        <f t="shared" ca="1" si="179"/>
        <v/>
      </c>
      <c r="AJ174" s="57" t="str">
        <f t="shared" ca="1" si="152"/>
        <v/>
      </c>
      <c r="AK174" s="57" t="str">
        <f t="shared" ca="1" si="132"/>
        <v/>
      </c>
      <c r="AL174" s="37" t="str">
        <f t="shared" ca="1" si="133"/>
        <v/>
      </c>
      <c r="AM174" s="19" t="str">
        <f t="shared" ca="1" si="153"/>
        <v/>
      </c>
      <c r="AN174" s="16" t="str">
        <f t="shared" ca="1" si="154"/>
        <v/>
      </c>
      <c r="AO174" s="26"/>
      <c r="AQ174" s="169" t="str">
        <f t="shared" ca="1" si="155"/>
        <v/>
      </c>
      <c r="AR174" s="18" t="str">
        <f t="shared" ca="1" si="180"/>
        <v/>
      </c>
      <c r="AS174" s="57" t="str">
        <f t="shared" ca="1" si="156"/>
        <v/>
      </c>
      <c r="AT174" s="57" t="str">
        <f t="shared" ca="1" si="134"/>
        <v/>
      </c>
      <c r="AU174" s="37" t="str">
        <f t="shared" ca="1" si="135"/>
        <v/>
      </c>
      <c r="AV174" s="19" t="str">
        <f t="shared" ca="1" si="157"/>
        <v/>
      </c>
      <c r="AW174" s="16" t="str">
        <f t="shared" ca="1" si="158"/>
        <v/>
      </c>
      <c r="AX174" s="26"/>
      <c r="AZ174" s="169" t="str">
        <f t="shared" ca="1" si="159"/>
        <v/>
      </c>
      <c r="BA174" s="18" t="str">
        <f t="shared" ca="1" si="181"/>
        <v/>
      </c>
      <c r="BB174" s="57" t="str">
        <f t="shared" ca="1" si="160"/>
        <v/>
      </c>
      <c r="BC174" s="57" t="str">
        <f t="shared" ca="1" si="136"/>
        <v/>
      </c>
      <c r="BD174" s="37" t="str">
        <f t="shared" ca="1" si="137"/>
        <v/>
      </c>
      <c r="BE174" s="19" t="str">
        <f t="shared" ca="1" si="161"/>
        <v/>
      </c>
      <c r="BF174" s="16" t="str">
        <f t="shared" ca="1" si="162"/>
        <v/>
      </c>
      <c r="BG174" s="26"/>
      <c r="BI174" s="169" t="str">
        <f t="shared" ca="1" si="163"/>
        <v/>
      </c>
      <c r="BJ174" s="18" t="str">
        <f t="shared" ca="1" si="182"/>
        <v/>
      </c>
      <c r="BK174" s="57" t="str">
        <f t="shared" ca="1" si="164"/>
        <v/>
      </c>
      <c r="BL174" s="57" t="str">
        <f t="shared" ca="1" si="138"/>
        <v/>
      </c>
      <c r="BM174" s="37" t="str">
        <f t="shared" ca="1" si="139"/>
        <v/>
      </c>
      <c r="BN174" s="19" t="str">
        <f t="shared" ca="1" si="165"/>
        <v/>
      </c>
      <c r="BO174" s="16" t="str">
        <f t="shared" ca="1" si="166"/>
        <v/>
      </c>
      <c r="BP174" s="26"/>
      <c r="BR174" s="169" t="str">
        <f t="shared" ca="1" si="167"/>
        <v/>
      </c>
      <c r="BS174" s="18" t="str">
        <f t="shared" ca="1" si="183"/>
        <v/>
      </c>
      <c r="BT174" s="57" t="str">
        <f t="shared" ca="1" si="168"/>
        <v/>
      </c>
      <c r="BU174" s="57" t="str">
        <f t="shared" ca="1" si="140"/>
        <v/>
      </c>
      <c r="BV174" s="37" t="str">
        <f t="shared" ca="1" si="141"/>
        <v/>
      </c>
      <c r="BW174" s="19" t="str">
        <f t="shared" ca="1" si="169"/>
        <v/>
      </c>
      <c r="BX174" s="16" t="str">
        <f t="shared" ca="1" si="170"/>
        <v/>
      </c>
      <c r="CA174" s="169" t="str">
        <f t="shared" ca="1" si="171"/>
        <v/>
      </c>
      <c r="CB174" s="18" t="str">
        <f t="shared" ca="1" si="184"/>
        <v/>
      </c>
      <c r="CC174" s="57" t="str">
        <f t="shared" ca="1" si="172"/>
        <v/>
      </c>
      <c r="CD174" s="57" t="str">
        <f t="shared" ca="1" si="142"/>
        <v/>
      </c>
      <c r="CE174" s="37" t="str">
        <f t="shared" ca="1" si="143"/>
        <v/>
      </c>
      <c r="CF174" s="19" t="str">
        <f t="shared" ca="1" si="173"/>
        <v/>
      </c>
      <c r="CG174" s="16" t="str">
        <f t="shared" ca="1" si="126"/>
        <v/>
      </c>
    </row>
    <row r="175" spans="5:85" x14ac:dyDescent="0.3">
      <c r="E175" s="38"/>
      <c r="F175" s="38"/>
      <c r="G175" s="38"/>
      <c r="H175" s="27" t="str">
        <f t="shared" ca="1" si="174"/>
        <v/>
      </c>
      <c r="I175" s="28" t="str">
        <f t="shared" ca="1" si="144"/>
        <v/>
      </c>
      <c r="J175" s="28" t="str">
        <f t="shared" ca="1" si="127"/>
        <v/>
      </c>
      <c r="K175" s="29" t="str">
        <f t="shared" ca="1" si="128"/>
        <v/>
      </c>
      <c r="L175" s="28" t="str">
        <f t="shared" ca="1" si="145"/>
        <v/>
      </c>
      <c r="M175" s="54"/>
      <c r="N175" s="54"/>
      <c r="P175" s="169" t="str">
        <f t="shared" ca="1" si="146"/>
        <v/>
      </c>
      <c r="Q175" s="18" t="str">
        <f t="shared" ca="1" si="175"/>
        <v/>
      </c>
      <c r="R175" s="57" t="str">
        <f t="shared" ca="1" si="147"/>
        <v/>
      </c>
      <c r="S175" s="57" t="str">
        <f t="shared" ca="1" si="129"/>
        <v/>
      </c>
      <c r="T175" s="37" t="str">
        <f t="shared" ca="1" si="130"/>
        <v/>
      </c>
      <c r="U175" s="19" t="str">
        <f t="shared" ca="1" si="176"/>
        <v/>
      </c>
      <c r="V175" s="16" t="str">
        <f t="shared" ca="1" si="185"/>
        <v/>
      </c>
      <c r="W175" s="26"/>
      <c r="Y175" s="169" t="str">
        <f t="shared" ca="1" si="148"/>
        <v/>
      </c>
      <c r="Z175" s="18" t="str">
        <f t="shared" ca="1" si="177"/>
        <v/>
      </c>
      <c r="AA175" s="57" t="str">
        <f t="shared" ca="1" si="149"/>
        <v/>
      </c>
      <c r="AB175" s="57" t="str">
        <f t="shared" ca="1" si="186"/>
        <v/>
      </c>
      <c r="AC175" s="37" t="str">
        <f t="shared" ca="1" si="131"/>
        <v/>
      </c>
      <c r="AD175" s="19" t="str">
        <f t="shared" ca="1" si="178"/>
        <v/>
      </c>
      <c r="AE175" s="16" t="str">
        <f t="shared" ca="1" si="150"/>
        <v/>
      </c>
      <c r="AF175" s="26"/>
      <c r="AH175" s="169" t="str">
        <f t="shared" ca="1" si="151"/>
        <v/>
      </c>
      <c r="AI175" s="18" t="str">
        <f t="shared" ca="1" si="179"/>
        <v/>
      </c>
      <c r="AJ175" s="57" t="str">
        <f t="shared" ca="1" si="152"/>
        <v/>
      </c>
      <c r="AK175" s="57" t="str">
        <f t="shared" ca="1" si="132"/>
        <v/>
      </c>
      <c r="AL175" s="37" t="str">
        <f t="shared" ca="1" si="133"/>
        <v/>
      </c>
      <c r="AM175" s="19" t="str">
        <f t="shared" ca="1" si="153"/>
        <v/>
      </c>
      <c r="AN175" s="16" t="str">
        <f t="shared" ca="1" si="154"/>
        <v/>
      </c>
      <c r="AO175" s="26"/>
      <c r="AQ175" s="169" t="str">
        <f t="shared" ca="1" si="155"/>
        <v/>
      </c>
      <c r="AR175" s="18" t="str">
        <f t="shared" ca="1" si="180"/>
        <v/>
      </c>
      <c r="AS175" s="57" t="str">
        <f t="shared" ca="1" si="156"/>
        <v/>
      </c>
      <c r="AT175" s="57" t="str">
        <f t="shared" ca="1" si="134"/>
        <v/>
      </c>
      <c r="AU175" s="37" t="str">
        <f t="shared" ca="1" si="135"/>
        <v/>
      </c>
      <c r="AV175" s="19" t="str">
        <f t="shared" ca="1" si="157"/>
        <v/>
      </c>
      <c r="AW175" s="16" t="str">
        <f t="shared" ca="1" si="158"/>
        <v/>
      </c>
      <c r="AX175" s="26"/>
      <c r="AZ175" s="169" t="str">
        <f t="shared" ca="1" si="159"/>
        <v/>
      </c>
      <c r="BA175" s="18" t="str">
        <f t="shared" ca="1" si="181"/>
        <v/>
      </c>
      <c r="BB175" s="57" t="str">
        <f t="shared" ca="1" si="160"/>
        <v/>
      </c>
      <c r="BC175" s="57" t="str">
        <f t="shared" ca="1" si="136"/>
        <v/>
      </c>
      <c r="BD175" s="37" t="str">
        <f t="shared" ca="1" si="137"/>
        <v/>
      </c>
      <c r="BE175" s="19" t="str">
        <f t="shared" ca="1" si="161"/>
        <v/>
      </c>
      <c r="BF175" s="16" t="str">
        <f t="shared" ca="1" si="162"/>
        <v/>
      </c>
      <c r="BG175" s="26"/>
      <c r="BI175" s="169" t="str">
        <f t="shared" ca="1" si="163"/>
        <v/>
      </c>
      <c r="BJ175" s="18" t="str">
        <f t="shared" ca="1" si="182"/>
        <v/>
      </c>
      <c r="BK175" s="57" t="str">
        <f t="shared" ca="1" si="164"/>
        <v/>
      </c>
      <c r="BL175" s="57" t="str">
        <f t="shared" ca="1" si="138"/>
        <v/>
      </c>
      <c r="BM175" s="37" t="str">
        <f t="shared" ca="1" si="139"/>
        <v/>
      </c>
      <c r="BN175" s="19" t="str">
        <f t="shared" ca="1" si="165"/>
        <v/>
      </c>
      <c r="BO175" s="16" t="str">
        <f t="shared" ca="1" si="166"/>
        <v/>
      </c>
      <c r="BP175" s="26"/>
      <c r="BR175" s="169" t="str">
        <f t="shared" ca="1" si="167"/>
        <v/>
      </c>
      <c r="BS175" s="18" t="str">
        <f t="shared" ca="1" si="183"/>
        <v/>
      </c>
      <c r="BT175" s="57" t="str">
        <f t="shared" ca="1" si="168"/>
        <v/>
      </c>
      <c r="BU175" s="57" t="str">
        <f t="shared" ca="1" si="140"/>
        <v/>
      </c>
      <c r="BV175" s="37" t="str">
        <f t="shared" ca="1" si="141"/>
        <v/>
      </c>
      <c r="BW175" s="19" t="str">
        <f t="shared" ca="1" si="169"/>
        <v/>
      </c>
      <c r="BX175" s="16" t="str">
        <f t="shared" ca="1" si="170"/>
        <v/>
      </c>
      <c r="CA175" s="169" t="str">
        <f t="shared" ca="1" si="171"/>
        <v/>
      </c>
      <c r="CB175" s="18" t="str">
        <f t="shared" ca="1" si="184"/>
        <v/>
      </c>
      <c r="CC175" s="57" t="str">
        <f t="shared" ca="1" si="172"/>
        <v/>
      </c>
      <c r="CD175" s="57" t="str">
        <f t="shared" ca="1" si="142"/>
        <v/>
      </c>
      <c r="CE175" s="37" t="str">
        <f t="shared" ca="1" si="143"/>
        <v/>
      </c>
      <c r="CF175" s="19" t="str">
        <f t="shared" ca="1" si="173"/>
        <v/>
      </c>
      <c r="CG175" s="16" t="str">
        <f t="shared" ca="1" si="126"/>
        <v/>
      </c>
    </row>
    <row r="176" spans="5:85" x14ac:dyDescent="0.3">
      <c r="E176" s="38"/>
      <c r="F176" s="38"/>
      <c r="G176" s="38"/>
      <c r="H176" s="27" t="str">
        <f t="shared" ca="1" si="174"/>
        <v/>
      </c>
      <c r="I176" s="28" t="str">
        <f t="shared" ca="1" si="144"/>
        <v/>
      </c>
      <c r="J176" s="28" t="str">
        <f t="shared" ca="1" si="127"/>
        <v/>
      </c>
      <c r="K176" s="29" t="str">
        <f t="shared" ca="1" si="128"/>
        <v/>
      </c>
      <c r="L176" s="28" t="str">
        <f t="shared" ca="1" si="145"/>
        <v/>
      </c>
      <c r="M176" s="54"/>
      <c r="N176" s="54"/>
      <c r="P176" s="169" t="str">
        <f t="shared" ca="1" si="146"/>
        <v/>
      </c>
      <c r="Q176" s="18" t="str">
        <f t="shared" ca="1" si="175"/>
        <v/>
      </c>
      <c r="R176" s="57" t="str">
        <f t="shared" ca="1" si="147"/>
        <v/>
      </c>
      <c r="S176" s="57" t="str">
        <f t="shared" ca="1" si="129"/>
        <v/>
      </c>
      <c r="T176" s="37" t="str">
        <f t="shared" ca="1" si="130"/>
        <v/>
      </c>
      <c r="U176" s="19" t="str">
        <f t="shared" ca="1" si="176"/>
        <v/>
      </c>
      <c r="V176" s="16" t="str">
        <f t="shared" ca="1" si="185"/>
        <v/>
      </c>
      <c r="W176" s="26"/>
      <c r="Y176" s="169" t="str">
        <f t="shared" ca="1" si="148"/>
        <v/>
      </c>
      <c r="Z176" s="18" t="str">
        <f t="shared" ca="1" si="177"/>
        <v/>
      </c>
      <c r="AA176" s="57" t="str">
        <f t="shared" ca="1" si="149"/>
        <v/>
      </c>
      <c r="AB176" s="57" t="str">
        <f t="shared" ca="1" si="186"/>
        <v/>
      </c>
      <c r="AC176" s="37" t="str">
        <f t="shared" ca="1" si="131"/>
        <v/>
      </c>
      <c r="AD176" s="19" t="str">
        <f t="shared" ca="1" si="178"/>
        <v/>
      </c>
      <c r="AE176" s="16" t="str">
        <f t="shared" ca="1" si="150"/>
        <v/>
      </c>
      <c r="AF176" s="26"/>
      <c r="AH176" s="169" t="str">
        <f t="shared" ca="1" si="151"/>
        <v/>
      </c>
      <c r="AI176" s="18" t="str">
        <f t="shared" ca="1" si="179"/>
        <v/>
      </c>
      <c r="AJ176" s="57" t="str">
        <f t="shared" ca="1" si="152"/>
        <v/>
      </c>
      <c r="AK176" s="57" t="str">
        <f t="shared" ca="1" si="132"/>
        <v/>
      </c>
      <c r="AL176" s="37" t="str">
        <f t="shared" ca="1" si="133"/>
        <v/>
      </c>
      <c r="AM176" s="19" t="str">
        <f t="shared" ca="1" si="153"/>
        <v/>
      </c>
      <c r="AN176" s="16" t="str">
        <f t="shared" ca="1" si="154"/>
        <v/>
      </c>
      <c r="AO176" s="26"/>
      <c r="AQ176" s="169" t="str">
        <f t="shared" ca="1" si="155"/>
        <v/>
      </c>
      <c r="AR176" s="18" t="str">
        <f t="shared" ca="1" si="180"/>
        <v/>
      </c>
      <c r="AS176" s="57" t="str">
        <f t="shared" ca="1" si="156"/>
        <v/>
      </c>
      <c r="AT176" s="57" t="str">
        <f t="shared" ca="1" si="134"/>
        <v/>
      </c>
      <c r="AU176" s="37" t="str">
        <f t="shared" ca="1" si="135"/>
        <v/>
      </c>
      <c r="AV176" s="19" t="str">
        <f t="shared" ca="1" si="157"/>
        <v/>
      </c>
      <c r="AW176" s="16" t="str">
        <f t="shared" ca="1" si="158"/>
        <v/>
      </c>
      <c r="AX176" s="26"/>
      <c r="AZ176" s="169" t="str">
        <f t="shared" ca="1" si="159"/>
        <v/>
      </c>
      <c r="BA176" s="18" t="str">
        <f t="shared" ca="1" si="181"/>
        <v/>
      </c>
      <c r="BB176" s="57" t="str">
        <f t="shared" ca="1" si="160"/>
        <v/>
      </c>
      <c r="BC176" s="57" t="str">
        <f t="shared" ca="1" si="136"/>
        <v/>
      </c>
      <c r="BD176" s="37" t="str">
        <f t="shared" ca="1" si="137"/>
        <v/>
      </c>
      <c r="BE176" s="19" t="str">
        <f t="shared" ca="1" si="161"/>
        <v/>
      </c>
      <c r="BF176" s="16" t="str">
        <f t="shared" ca="1" si="162"/>
        <v/>
      </c>
      <c r="BG176" s="26"/>
      <c r="BI176" s="169" t="str">
        <f t="shared" ca="1" si="163"/>
        <v/>
      </c>
      <c r="BJ176" s="18" t="str">
        <f t="shared" ca="1" si="182"/>
        <v/>
      </c>
      <c r="BK176" s="57" t="str">
        <f t="shared" ca="1" si="164"/>
        <v/>
      </c>
      <c r="BL176" s="57" t="str">
        <f t="shared" ca="1" si="138"/>
        <v/>
      </c>
      <c r="BM176" s="37" t="str">
        <f t="shared" ca="1" si="139"/>
        <v/>
      </c>
      <c r="BN176" s="19" t="str">
        <f t="shared" ca="1" si="165"/>
        <v/>
      </c>
      <c r="BO176" s="16" t="str">
        <f t="shared" ca="1" si="166"/>
        <v/>
      </c>
      <c r="BP176" s="26"/>
      <c r="BR176" s="169" t="str">
        <f t="shared" ca="1" si="167"/>
        <v/>
      </c>
      <c r="BS176" s="18" t="str">
        <f t="shared" ca="1" si="183"/>
        <v/>
      </c>
      <c r="BT176" s="57" t="str">
        <f t="shared" ca="1" si="168"/>
        <v/>
      </c>
      <c r="BU176" s="57" t="str">
        <f t="shared" ca="1" si="140"/>
        <v/>
      </c>
      <c r="BV176" s="37" t="str">
        <f t="shared" ca="1" si="141"/>
        <v/>
      </c>
      <c r="BW176" s="19" t="str">
        <f t="shared" ca="1" si="169"/>
        <v/>
      </c>
      <c r="BX176" s="16" t="str">
        <f t="shared" ca="1" si="170"/>
        <v/>
      </c>
      <c r="CA176" s="169" t="str">
        <f t="shared" ca="1" si="171"/>
        <v/>
      </c>
      <c r="CB176" s="18" t="str">
        <f t="shared" ca="1" si="184"/>
        <v/>
      </c>
      <c r="CC176" s="57" t="str">
        <f t="shared" ca="1" si="172"/>
        <v/>
      </c>
      <c r="CD176" s="57" t="str">
        <f t="shared" ca="1" si="142"/>
        <v/>
      </c>
      <c r="CE176" s="37" t="str">
        <f t="shared" ca="1" si="143"/>
        <v/>
      </c>
      <c r="CF176" s="19" t="str">
        <f t="shared" ca="1" si="173"/>
        <v/>
      </c>
      <c r="CG176" s="16" t="str">
        <f t="shared" ca="1" si="126"/>
        <v/>
      </c>
    </row>
    <row r="177" spans="5:85" x14ac:dyDescent="0.3">
      <c r="E177" s="38"/>
      <c r="F177" s="38"/>
      <c r="G177" s="38"/>
      <c r="H177" s="27" t="str">
        <f t="shared" ca="1" si="174"/>
        <v/>
      </c>
      <c r="I177" s="28" t="str">
        <f t="shared" ca="1" si="144"/>
        <v/>
      </c>
      <c r="J177" s="28" t="str">
        <f t="shared" ca="1" si="127"/>
        <v/>
      </c>
      <c r="K177" s="29" t="str">
        <f t="shared" ca="1" si="128"/>
        <v/>
      </c>
      <c r="L177" s="28" t="str">
        <f t="shared" ca="1" si="145"/>
        <v/>
      </c>
      <c r="M177" s="54"/>
      <c r="N177" s="54"/>
      <c r="P177" s="169" t="str">
        <f t="shared" ca="1" si="146"/>
        <v/>
      </c>
      <c r="Q177" s="18" t="str">
        <f t="shared" ca="1" si="175"/>
        <v/>
      </c>
      <c r="R177" s="57" t="str">
        <f t="shared" ca="1" si="147"/>
        <v/>
      </c>
      <c r="S177" s="57" t="str">
        <f t="shared" ca="1" si="129"/>
        <v/>
      </c>
      <c r="T177" s="37" t="str">
        <f t="shared" ca="1" si="130"/>
        <v/>
      </c>
      <c r="U177" s="19" t="str">
        <f t="shared" ca="1" si="176"/>
        <v/>
      </c>
      <c r="V177" s="16" t="str">
        <f t="shared" ca="1" si="185"/>
        <v/>
      </c>
      <c r="W177" s="26"/>
      <c r="Y177" s="169" t="str">
        <f t="shared" ca="1" si="148"/>
        <v/>
      </c>
      <c r="Z177" s="18" t="str">
        <f t="shared" ca="1" si="177"/>
        <v/>
      </c>
      <c r="AA177" s="57" t="str">
        <f t="shared" ca="1" si="149"/>
        <v/>
      </c>
      <c r="AB177" s="57" t="str">
        <f t="shared" ca="1" si="186"/>
        <v/>
      </c>
      <c r="AC177" s="37" t="str">
        <f t="shared" ca="1" si="131"/>
        <v/>
      </c>
      <c r="AD177" s="19" t="str">
        <f t="shared" ca="1" si="178"/>
        <v/>
      </c>
      <c r="AE177" s="16" t="str">
        <f t="shared" ca="1" si="150"/>
        <v/>
      </c>
      <c r="AF177" s="26"/>
      <c r="AH177" s="169" t="str">
        <f t="shared" ca="1" si="151"/>
        <v/>
      </c>
      <c r="AI177" s="18" t="str">
        <f t="shared" ca="1" si="179"/>
        <v/>
      </c>
      <c r="AJ177" s="57" t="str">
        <f t="shared" ca="1" si="152"/>
        <v/>
      </c>
      <c r="AK177" s="57" t="str">
        <f t="shared" ca="1" si="132"/>
        <v/>
      </c>
      <c r="AL177" s="37" t="str">
        <f t="shared" ca="1" si="133"/>
        <v/>
      </c>
      <c r="AM177" s="19" t="str">
        <f t="shared" ca="1" si="153"/>
        <v/>
      </c>
      <c r="AN177" s="16" t="str">
        <f t="shared" ca="1" si="154"/>
        <v/>
      </c>
      <c r="AO177" s="26"/>
      <c r="AQ177" s="169" t="str">
        <f t="shared" ca="1" si="155"/>
        <v/>
      </c>
      <c r="AR177" s="18" t="str">
        <f t="shared" ca="1" si="180"/>
        <v/>
      </c>
      <c r="AS177" s="57" t="str">
        <f t="shared" ca="1" si="156"/>
        <v/>
      </c>
      <c r="AT177" s="57" t="str">
        <f t="shared" ca="1" si="134"/>
        <v/>
      </c>
      <c r="AU177" s="37" t="str">
        <f t="shared" ca="1" si="135"/>
        <v/>
      </c>
      <c r="AV177" s="19" t="str">
        <f t="shared" ca="1" si="157"/>
        <v/>
      </c>
      <c r="AW177" s="16" t="str">
        <f t="shared" ca="1" si="158"/>
        <v/>
      </c>
      <c r="AX177" s="26"/>
      <c r="AZ177" s="169" t="str">
        <f t="shared" ca="1" si="159"/>
        <v/>
      </c>
      <c r="BA177" s="18" t="str">
        <f t="shared" ca="1" si="181"/>
        <v/>
      </c>
      <c r="BB177" s="57" t="str">
        <f t="shared" ca="1" si="160"/>
        <v/>
      </c>
      <c r="BC177" s="57" t="str">
        <f t="shared" ca="1" si="136"/>
        <v/>
      </c>
      <c r="BD177" s="37" t="str">
        <f t="shared" ca="1" si="137"/>
        <v/>
      </c>
      <c r="BE177" s="19" t="str">
        <f t="shared" ca="1" si="161"/>
        <v/>
      </c>
      <c r="BF177" s="16" t="str">
        <f t="shared" ca="1" si="162"/>
        <v/>
      </c>
      <c r="BG177" s="26"/>
      <c r="BI177" s="169" t="str">
        <f t="shared" ca="1" si="163"/>
        <v/>
      </c>
      <c r="BJ177" s="18" t="str">
        <f t="shared" ca="1" si="182"/>
        <v/>
      </c>
      <c r="BK177" s="57" t="str">
        <f t="shared" ca="1" si="164"/>
        <v/>
      </c>
      <c r="BL177" s="57" t="str">
        <f t="shared" ca="1" si="138"/>
        <v/>
      </c>
      <c r="BM177" s="37" t="str">
        <f t="shared" ca="1" si="139"/>
        <v/>
      </c>
      <c r="BN177" s="19" t="str">
        <f t="shared" ca="1" si="165"/>
        <v/>
      </c>
      <c r="BO177" s="16" t="str">
        <f t="shared" ca="1" si="166"/>
        <v/>
      </c>
      <c r="BP177" s="26"/>
      <c r="BR177" s="169" t="str">
        <f t="shared" ca="1" si="167"/>
        <v/>
      </c>
      <c r="BS177" s="18" t="str">
        <f t="shared" ca="1" si="183"/>
        <v/>
      </c>
      <c r="BT177" s="57" t="str">
        <f t="shared" ca="1" si="168"/>
        <v/>
      </c>
      <c r="BU177" s="57" t="str">
        <f t="shared" ca="1" si="140"/>
        <v/>
      </c>
      <c r="BV177" s="37" t="str">
        <f t="shared" ca="1" si="141"/>
        <v/>
      </c>
      <c r="BW177" s="19" t="str">
        <f t="shared" ca="1" si="169"/>
        <v/>
      </c>
      <c r="BX177" s="16" t="str">
        <f t="shared" ca="1" si="170"/>
        <v/>
      </c>
      <c r="CA177" s="169" t="str">
        <f t="shared" ca="1" si="171"/>
        <v/>
      </c>
      <c r="CB177" s="18" t="str">
        <f t="shared" ca="1" si="184"/>
        <v/>
      </c>
      <c r="CC177" s="57" t="str">
        <f t="shared" ca="1" si="172"/>
        <v/>
      </c>
      <c r="CD177" s="57" t="str">
        <f t="shared" ca="1" si="142"/>
        <v/>
      </c>
      <c r="CE177" s="37" t="str">
        <f t="shared" ca="1" si="143"/>
        <v/>
      </c>
      <c r="CF177" s="19" t="str">
        <f t="shared" ca="1" si="173"/>
        <v/>
      </c>
      <c r="CG177" s="16" t="str">
        <f t="shared" ca="1" si="126"/>
        <v/>
      </c>
    </row>
    <row r="178" spans="5:85" x14ac:dyDescent="0.3">
      <c r="E178" s="38"/>
      <c r="F178" s="38"/>
      <c r="G178" s="38"/>
      <c r="H178" s="27" t="str">
        <f t="shared" ca="1" si="174"/>
        <v/>
      </c>
      <c r="I178" s="28" t="str">
        <f t="shared" ca="1" si="144"/>
        <v/>
      </c>
      <c r="J178" s="28" t="str">
        <f t="shared" ca="1" si="127"/>
        <v/>
      </c>
      <c r="K178" s="29" t="str">
        <f t="shared" ca="1" si="128"/>
        <v/>
      </c>
      <c r="L178" s="28" t="str">
        <f t="shared" ca="1" si="145"/>
        <v/>
      </c>
      <c r="M178" s="54"/>
      <c r="N178" s="54"/>
      <c r="P178" s="169" t="str">
        <f t="shared" ca="1" si="146"/>
        <v/>
      </c>
      <c r="Q178" s="18" t="str">
        <f t="shared" ca="1" si="175"/>
        <v/>
      </c>
      <c r="R178" s="57" t="str">
        <f t="shared" ca="1" si="147"/>
        <v/>
      </c>
      <c r="S178" s="57" t="str">
        <f t="shared" ca="1" si="129"/>
        <v/>
      </c>
      <c r="T178" s="37" t="str">
        <f t="shared" ca="1" si="130"/>
        <v/>
      </c>
      <c r="U178" s="19" t="str">
        <f t="shared" ca="1" si="176"/>
        <v/>
      </c>
      <c r="V178" s="16" t="str">
        <f t="shared" ca="1" si="185"/>
        <v/>
      </c>
      <c r="W178" s="26"/>
      <c r="Y178" s="169" t="str">
        <f t="shared" ca="1" si="148"/>
        <v/>
      </c>
      <c r="Z178" s="18" t="str">
        <f t="shared" ca="1" si="177"/>
        <v/>
      </c>
      <c r="AA178" s="57" t="str">
        <f t="shared" ca="1" si="149"/>
        <v/>
      </c>
      <c r="AB178" s="57" t="str">
        <f t="shared" ca="1" si="186"/>
        <v/>
      </c>
      <c r="AC178" s="37" t="str">
        <f t="shared" ca="1" si="131"/>
        <v/>
      </c>
      <c r="AD178" s="19" t="str">
        <f t="shared" ca="1" si="178"/>
        <v/>
      </c>
      <c r="AE178" s="16" t="str">
        <f t="shared" ca="1" si="150"/>
        <v/>
      </c>
      <c r="AF178" s="26"/>
      <c r="AH178" s="169" t="str">
        <f t="shared" ca="1" si="151"/>
        <v/>
      </c>
      <c r="AI178" s="18" t="str">
        <f t="shared" ca="1" si="179"/>
        <v/>
      </c>
      <c r="AJ178" s="57" t="str">
        <f t="shared" ca="1" si="152"/>
        <v/>
      </c>
      <c r="AK178" s="57" t="str">
        <f t="shared" ca="1" si="132"/>
        <v/>
      </c>
      <c r="AL178" s="37" t="str">
        <f t="shared" ca="1" si="133"/>
        <v/>
      </c>
      <c r="AM178" s="19" t="str">
        <f t="shared" ca="1" si="153"/>
        <v/>
      </c>
      <c r="AN178" s="16" t="str">
        <f t="shared" ca="1" si="154"/>
        <v/>
      </c>
      <c r="AO178" s="26"/>
      <c r="AQ178" s="169" t="str">
        <f t="shared" ca="1" si="155"/>
        <v/>
      </c>
      <c r="AR178" s="18" t="str">
        <f t="shared" ca="1" si="180"/>
        <v/>
      </c>
      <c r="AS178" s="57" t="str">
        <f t="shared" ca="1" si="156"/>
        <v/>
      </c>
      <c r="AT178" s="57" t="str">
        <f t="shared" ca="1" si="134"/>
        <v/>
      </c>
      <c r="AU178" s="37" t="str">
        <f t="shared" ca="1" si="135"/>
        <v/>
      </c>
      <c r="AV178" s="19" t="str">
        <f t="shared" ca="1" si="157"/>
        <v/>
      </c>
      <c r="AW178" s="16" t="str">
        <f t="shared" ca="1" si="158"/>
        <v/>
      </c>
      <c r="AX178" s="26"/>
      <c r="AZ178" s="169" t="str">
        <f t="shared" ca="1" si="159"/>
        <v/>
      </c>
      <c r="BA178" s="18" t="str">
        <f t="shared" ca="1" si="181"/>
        <v/>
      </c>
      <c r="BB178" s="57" t="str">
        <f t="shared" ca="1" si="160"/>
        <v/>
      </c>
      <c r="BC178" s="57" t="str">
        <f t="shared" ca="1" si="136"/>
        <v/>
      </c>
      <c r="BD178" s="37" t="str">
        <f t="shared" ca="1" si="137"/>
        <v/>
      </c>
      <c r="BE178" s="19" t="str">
        <f t="shared" ca="1" si="161"/>
        <v/>
      </c>
      <c r="BF178" s="16" t="str">
        <f t="shared" ca="1" si="162"/>
        <v/>
      </c>
      <c r="BG178" s="26"/>
      <c r="BI178" s="169" t="str">
        <f t="shared" ca="1" si="163"/>
        <v/>
      </c>
      <c r="BJ178" s="18" t="str">
        <f t="shared" ca="1" si="182"/>
        <v/>
      </c>
      <c r="BK178" s="57" t="str">
        <f t="shared" ca="1" si="164"/>
        <v/>
      </c>
      <c r="BL178" s="57" t="str">
        <f t="shared" ca="1" si="138"/>
        <v/>
      </c>
      <c r="BM178" s="37" t="str">
        <f t="shared" ca="1" si="139"/>
        <v/>
      </c>
      <c r="BN178" s="19" t="str">
        <f t="shared" ca="1" si="165"/>
        <v/>
      </c>
      <c r="BO178" s="16" t="str">
        <f t="shared" ca="1" si="166"/>
        <v/>
      </c>
      <c r="BP178" s="26"/>
      <c r="BR178" s="169" t="str">
        <f t="shared" ca="1" si="167"/>
        <v/>
      </c>
      <c r="BS178" s="18" t="str">
        <f t="shared" ca="1" si="183"/>
        <v/>
      </c>
      <c r="BT178" s="57" t="str">
        <f t="shared" ca="1" si="168"/>
        <v/>
      </c>
      <c r="BU178" s="57" t="str">
        <f t="shared" ca="1" si="140"/>
        <v/>
      </c>
      <c r="BV178" s="37" t="str">
        <f t="shared" ca="1" si="141"/>
        <v/>
      </c>
      <c r="BW178" s="19" t="str">
        <f t="shared" ca="1" si="169"/>
        <v/>
      </c>
      <c r="BX178" s="16" t="str">
        <f t="shared" ca="1" si="170"/>
        <v/>
      </c>
      <c r="CA178" s="169" t="str">
        <f t="shared" ca="1" si="171"/>
        <v/>
      </c>
      <c r="CB178" s="18" t="str">
        <f t="shared" ca="1" si="184"/>
        <v/>
      </c>
      <c r="CC178" s="57" t="str">
        <f t="shared" ca="1" si="172"/>
        <v/>
      </c>
      <c r="CD178" s="57" t="str">
        <f t="shared" ca="1" si="142"/>
        <v/>
      </c>
      <c r="CE178" s="37" t="str">
        <f t="shared" ca="1" si="143"/>
        <v/>
      </c>
      <c r="CF178" s="19" t="str">
        <f t="shared" ca="1" si="173"/>
        <v/>
      </c>
      <c r="CG178" s="16" t="str">
        <f t="shared" ca="1" si="126"/>
        <v/>
      </c>
    </row>
    <row r="179" spans="5:85" x14ac:dyDescent="0.3">
      <c r="E179" s="38"/>
      <c r="F179" s="38"/>
      <c r="G179" s="38"/>
      <c r="H179" s="27" t="str">
        <f t="shared" ca="1" si="174"/>
        <v/>
      </c>
      <c r="I179" s="28" t="str">
        <f t="shared" ca="1" si="144"/>
        <v/>
      </c>
      <c r="J179" s="28" t="str">
        <f t="shared" ca="1" si="127"/>
        <v/>
      </c>
      <c r="K179" s="29" t="str">
        <f t="shared" ca="1" si="128"/>
        <v/>
      </c>
      <c r="L179" s="28" t="str">
        <f t="shared" ca="1" si="145"/>
        <v/>
      </c>
      <c r="M179" s="54"/>
      <c r="N179" s="54"/>
      <c r="P179" s="169" t="str">
        <f t="shared" ca="1" si="146"/>
        <v/>
      </c>
      <c r="Q179" s="18" t="str">
        <f t="shared" ca="1" si="175"/>
        <v/>
      </c>
      <c r="R179" s="57" t="str">
        <f t="shared" ca="1" si="147"/>
        <v/>
      </c>
      <c r="S179" s="57" t="str">
        <f t="shared" ca="1" si="129"/>
        <v/>
      </c>
      <c r="T179" s="37" t="str">
        <f t="shared" ca="1" si="130"/>
        <v/>
      </c>
      <c r="U179" s="19" t="str">
        <f t="shared" ca="1" si="176"/>
        <v/>
      </c>
      <c r="V179" s="16" t="str">
        <f t="shared" ca="1" si="185"/>
        <v/>
      </c>
      <c r="W179" s="26"/>
      <c r="Y179" s="169" t="str">
        <f t="shared" ca="1" si="148"/>
        <v/>
      </c>
      <c r="Z179" s="18" t="str">
        <f t="shared" ca="1" si="177"/>
        <v/>
      </c>
      <c r="AA179" s="57" t="str">
        <f t="shared" ca="1" si="149"/>
        <v/>
      </c>
      <c r="AB179" s="57" t="str">
        <f t="shared" ca="1" si="186"/>
        <v/>
      </c>
      <c r="AC179" s="37" t="str">
        <f t="shared" ca="1" si="131"/>
        <v/>
      </c>
      <c r="AD179" s="19" t="str">
        <f t="shared" ca="1" si="178"/>
        <v/>
      </c>
      <c r="AE179" s="16" t="str">
        <f t="shared" ca="1" si="150"/>
        <v/>
      </c>
      <c r="AF179" s="26"/>
      <c r="AH179" s="169" t="str">
        <f t="shared" ca="1" si="151"/>
        <v/>
      </c>
      <c r="AI179" s="18" t="str">
        <f t="shared" ca="1" si="179"/>
        <v/>
      </c>
      <c r="AJ179" s="57" t="str">
        <f t="shared" ca="1" si="152"/>
        <v/>
      </c>
      <c r="AK179" s="57" t="str">
        <f t="shared" ca="1" si="132"/>
        <v/>
      </c>
      <c r="AL179" s="37" t="str">
        <f t="shared" ca="1" si="133"/>
        <v/>
      </c>
      <c r="AM179" s="19" t="str">
        <f t="shared" ca="1" si="153"/>
        <v/>
      </c>
      <c r="AN179" s="16" t="str">
        <f t="shared" ca="1" si="154"/>
        <v/>
      </c>
      <c r="AO179" s="26"/>
      <c r="AQ179" s="169" t="str">
        <f t="shared" ca="1" si="155"/>
        <v/>
      </c>
      <c r="AR179" s="18" t="str">
        <f t="shared" ca="1" si="180"/>
        <v/>
      </c>
      <c r="AS179" s="57" t="str">
        <f t="shared" ca="1" si="156"/>
        <v/>
      </c>
      <c r="AT179" s="57" t="str">
        <f t="shared" ca="1" si="134"/>
        <v/>
      </c>
      <c r="AU179" s="37" t="str">
        <f t="shared" ca="1" si="135"/>
        <v/>
      </c>
      <c r="AV179" s="19" t="str">
        <f t="shared" ca="1" si="157"/>
        <v/>
      </c>
      <c r="AW179" s="16" t="str">
        <f t="shared" ca="1" si="158"/>
        <v/>
      </c>
      <c r="AX179" s="26"/>
      <c r="AZ179" s="169" t="str">
        <f t="shared" ca="1" si="159"/>
        <v/>
      </c>
      <c r="BA179" s="18" t="str">
        <f t="shared" ca="1" si="181"/>
        <v/>
      </c>
      <c r="BB179" s="57" t="str">
        <f t="shared" ca="1" si="160"/>
        <v/>
      </c>
      <c r="BC179" s="57" t="str">
        <f t="shared" ca="1" si="136"/>
        <v/>
      </c>
      <c r="BD179" s="37" t="str">
        <f t="shared" ca="1" si="137"/>
        <v/>
      </c>
      <c r="BE179" s="19" t="str">
        <f t="shared" ca="1" si="161"/>
        <v/>
      </c>
      <c r="BF179" s="16" t="str">
        <f t="shared" ca="1" si="162"/>
        <v/>
      </c>
      <c r="BG179" s="26"/>
      <c r="BI179" s="169" t="str">
        <f t="shared" ca="1" si="163"/>
        <v/>
      </c>
      <c r="BJ179" s="18" t="str">
        <f t="shared" ca="1" si="182"/>
        <v/>
      </c>
      <c r="BK179" s="57" t="str">
        <f t="shared" ca="1" si="164"/>
        <v/>
      </c>
      <c r="BL179" s="57" t="str">
        <f t="shared" ca="1" si="138"/>
        <v/>
      </c>
      <c r="BM179" s="37" t="str">
        <f t="shared" ca="1" si="139"/>
        <v/>
      </c>
      <c r="BN179" s="19" t="str">
        <f t="shared" ca="1" si="165"/>
        <v/>
      </c>
      <c r="BO179" s="16" t="str">
        <f t="shared" ca="1" si="166"/>
        <v/>
      </c>
      <c r="BP179" s="26"/>
      <c r="BR179" s="169" t="str">
        <f t="shared" ca="1" si="167"/>
        <v/>
      </c>
      <c r="BS179" s="18" t="str">
        <f t="shared" ca="1" si="183"/>
        <v/>
      </c>
      <c r="BT179" s="57" t="str">
        <f t="shared" ca="1" si="168"/>
        <v/>
      </c>
      <c r="BU179" s="57" t="str">
        <f t="shared" ca="1" si="140"/>
        <v/>
      </c>
      <c r="BV179" s="37" t="str">
        <f t="shared" ca="1" si="141"/>
        <v/>
      </c>
      <c r="BW179" s="19" t="str">
        <f t="shared" ca="1" si="169"/>
        <v/>
      </c>
      <c r="BX179" s="16" t="str">
        <f t="shared" ca="1" si="170"/>
        <v/>
      </c>
      <c r="CA179" s="169" t="str">
        <f t="shared" ca="1" si="171"/>
        <v/>
      </c>
      <c r="CB179" s="18" t="str">
        <f t="shared" ca="1" si="184"/>
        <v/>
      </c>
      <c r="CC179" s="57" t="str">
        <f t="shared" ca="1" si="172"/>
        <v/>
      </c>
      <c r="CD179" s="57" t="str">
        <f t="shared" ca="1" si="142"/>
        <v/>
      </c>
      <c r="CE179" s="37" t="str">
        <f t="shared" ca="1" si="143"/>
        <v/>
      </c>
      <c r="CF179" s="19" t="str">
        <f t="shared" ca="1" si="173"/>
        <v/>
      </c>
      <c r="CG179" s="16" t="str">
        <f t="shared" ca="1" si="126"/>
        <v/>
      </c>
    </row>
    <row r="180" spans="5:85" x14ac:dyDescent="0.3">
      <c r="E180" s="38"/>
      <c r="F180" s="38"/>
      <c r="G180" s="38"/>
      <c r="H180" s="27" t="str">
        <f t="shared" ca="1" si="174"/>
        <v/>
      </c>
      <c r="I180" s="28" t="str">
        <f t="shared" ca="1" si="144"/>
        <v/>
      </c>
      <c r="J180" s="28" t="str">
        <f t="shared" ca="1" si="127"/>
        <v/>
      </c>
      <c r="K180" s="29" t="str">
        <f t="shared" ca="1" si="128"/>
        <v/>
      </c>
      <c r="L180" s="28" t="str">
        <f t="shared" ca="1" si="145"/>
        <v/>
      </c>
      <c r="M180" s="54"/>
      <c r="N180" s="54"/>
      <c r="P180" s="169" t="str">
        <f t="shared" ca="1" si="146"/>
        <v/>
      </c>
      <c r="Q180" s="18" t="str">
        <f t="shared" ca="1" si="175"/>
        <v/>
      </c>
      <c r="R180" s="57" t="str">
        <f t="shared" ca="1" si="147"/>
        <v/>
      </c>
      <c r="S180" s="57" t="str">
        <f t="shared" ca="1" si="129"/>
        <v/>
      </c>
      <c r="T180" s="37" t="str">
        <f t="shared" ca="1" si="130"/>
        <v/>
      </c>
      <c r="U180" s="19" t="str">
        <f t="shared" ca="1" si="176"/>
        <v/>
      </c>
      <c r="V180" s="16" t="str">
        <f t="shared" ca="1" si="185"/>
        <v/>
      </c>
      <c r="W180" s="26"/>
      <c r="Y180" s="169" t="str">
        <f t="shared" ca="1" si="148"/>
        <v/>
      </c>
      <c r="Z180" s="18" t="str">
        <f t="shared" ca="1" si="177"/>
        <v/>
      </c>
      <c r="AA180" s="57" t="str">
        <f t="shared" ca="1" si="149"/>
        <v/>
      </c>
      <c r="AB180" s="57" t="str">
        <f t="shared" ca="1" si="186"/>
        <v/>
      </c>
      <c r="AC180" s="37" t="str">
        <f t="shared" ca="1" si="131"/>
        <v/>
      </c>
      <c r="AD180" s="19" t="str">
        <f t="shared" ca="1" si="178"/>
        <v/>
      </c>
      <c r="AE180" s="16" t="str">
        <f t="shared" ca="1" si="150"/>
        <v/>
      </c>
      <c r="AF180" s="26"/>
      <c r="AH180" s="169" t="str">
        <f t="shared" ca="1" si="151"/>
        <v/>
      </c>
      <c r="AI180" s="18" t="str">
        <f t="shared" ca="1" si="179"/>
        <v/>
      </c>
      <c r="AJ180" s="57" t="str">
        <f t="shared" ca="1" si="152"/>
        <v/>
      </c>
      <c r="AK180" s="57" t="str">
        <f t="shared" ca="1" si="132"/>
        <v/>
      </c>
      <c r="AL180" s="37" t="str">
        <f t="shared" ca="1" si="133"/>
        <v/>
      </c>
      <c r="AM180" s="19" t="str">
        <f t="shared" ca="1" si="153"/>
        <v/>
      </c>
      <c r="AN180" s="16" t="str">
        <f t="shared" ca="1" si="154"/>
        <v/>
      </c>
      <c r="AO180" s="26"/>
      <c r="AQ180" s="169" t="str">
        <f t="shared" ca="1" si="155"/>
        <v/>
      </c>
      <c r="AR180" s="18" t="str">
        <f t="shared" ca="1" si="180"/>
        <v/>
      </c>
      <c r="AS180" s="57" t="str">
        <f t="shared" ca="1" si="156"/>
        <v/>
      </c>
      <c r="AT180" s="57" t="str">
        <f t="shared" ca="1" si="134"/>
        <v/>
      </c>
      <c r="AU180" s="37" t="str">
        <f t="shared" ca="1" si="135"/>
        <v/>
      </c>
      <c r="AV180" s="19" t="str">
        <f t="shared" ca="1" si="157"/>
        <v/>
      </c>
      <c r="AW180" s="16" t="str">
        <f t="shared" ca="1" si="158"/>
        <v/>
      </c>
      <c r="AX180" s="26"/>
      <c r="AZ180" s="169" t="str">
        <f t="shared" ca="1" si="159"/>
        <v/>
      </c>
      <c r="BA180" s="18" t="str">
        <f t="shared" ca="1" si="181"/>
        <v/>
      </c>
      <c r="BB180" s="57" t="str">
        <f t="shared" ca="1" si="160"/>
        <v/>
      </c>
      <c r="BC180" s="57" t="str">
        <f t="shared" ca="1" si="136"/>
        <v/>
      </c>
      <c r="BD180" s="37" t="str">
        <f t="shared" ca="1" si="137"/>
        <v/>
      </c>
      <c r="BE180" s="19" t="str">
        <f t="shared" ca="1" si="161"/>
        <v/>
      </c>
      <c r="BF180" s="16" t="str">
        <f t="shared" ca="1" si="162"/>
        <v/>
      </c>
      <c r="BG180" s="26"/>
      <c r="BI180" s="169" t="str">
        <f t="shared" ca="1" si="163"/>
        <v/>
      </c>
      <c r="BJ180" s="18" t="str">
        <f t="shared" ca="1" si="182"/>
        <v/>
      </c>
      <c r="BK180" s="57" t="str">
        <f t="shared" ca="1" si="164"/>
        <v/>
      </c>
      <c r="BL180" s="57" t="str">
        <f t="shared" ca="1" si="138"/>
        <v/>
      </c>
      <c r="BM180" s="37" t="str">
        <f t="shared" ca="1" si="139"/>
        <v/>
      </c>
      <c r="BN180" s="19" t="str">
        <f t="shared" ca="1" si="165"/>
        <v/>
      </c>
      <c r="BO180" s="16" t="str">
        <f t="shared" ca="1" si="166"/>
        <v/>
      </c>
      <c r="BP180" s="26"/>
      <c r="BR180" s="169" t="str">
        <f t="shared" ca="1" si="167"/>
        <v/>
      </c>
      <c r="BS180" s="18" t="str">
        <f t="shared" ca="1" si="183"/>
        <v/>
      </c>
      <c r="BT180" s="57" t="str">
        <f t="shared" ca="1" si="168"/>
        <v/>
      </c>
      <c r="BU180" s="57" t="str">
        <f t="shared" ca="1" si="140"/>
        <v/>
      </c>
      <c r="BV180" s="37" t="str">
        <f t="shared" ca="1" si="141"/>
        <v/>
      </c>
      <c r="BW180" s="19" t="str">
        <f t="shared" ca="1" si="169"/>
        <v/>
      </c>
      <c r="BX180" s="16" t="str">
        <f t="shared" ca="1" si="170"/>
        <v/>
      </c>
      <c r="CA180" s="169" t="str">
        <f t="shared" ca="1" si="171"/>
        <v/>
      </c>
      <c r="CB180" s="18" t="str">
        <f t="shared" ca="1" si="184"/>
        <v/>
      </c>
      <c r="CC180" s="57" t="str">
        <f t="shared" ca="1" si="172"/>
        <v/>
      </c>
      <c r="CD180" s="57" t="str">
        <f t="shared" ca="1" si="142"/>
        <v/>
      </c>
      <c r="CE180" s="37" t="str">
        <f t="shared" ca="1" si="143"/>
        <v/>
      </c>
      <c r="CF180" s="19" t="str">
        <f t="shared" ca="1" si="173"/>
        <v/>
      </c>
      <c r="CG180" s="16" t="str">
        <f t="shared" ca="1" si="126"/>
        <v/>
      </c>
    </row>
    <row r="181" spans="5:85" x14ac:dyDescent="0.3">
      <c r="E181" s="38"/>
      <c r="F181" s="38"/>
      <c r="G181" s="38"/>
      <c r="H181" s="27" t="str">
        <f t="shared" ca="1" si="174"/>
        <v/>
      </c>
      <c r="I181" s="28" t="str">
        <f t="shared" ca="1" si="144"/>
        <v/>
      </c>
      <c r="J181" s="28" t="str">
        <f t="shared" ca="1" si="127"/>
        <v/>
      </c>
      <c r="K181" s="29" t="str">
        <f t="shared" ca="1" si="128"/>
        <v/>
      </c>
      <c r="L181" s="28" t="str">
        <f t="shared" ca="1" si="145"/>
        <v/>
      </c>
      <c r="M181" s="54"/>
      <c r="N181" s="54"/>
      <c r="P181" s="169" t="str">
        <f t="shared" ca="1" si="146"/>
        <v/>
      </c>
      <c r="Q181" s="18" t="str">
        <f t="shared" ca="1" si="175"/>
        <v/>
      </c>
      <c r="R181" s="57" t="str">
        <f t="shared" ca="1" si="147"/>
        <v/>
      </c>
      <c r="S181" s="57" t="str">
        <f t="shared" ca="1" si="129"/>
        <v/>
      </c>
      <c r="T181" s="37" t="str">
        <f t="shared" ca="1" si="130"/>
        <v/>
      </c>
      <c r="U181" s="19" t="str">
        <f t="shared" ca="1" si="176"/>
        <v/>
      </c>
      <c r="V181" s="16" t="str">
        <f t="shared" ca="1" si="185"/>
        <v/>
      </c>
      <c r="W181" s="26"/>
      <c r="Y181" s="169" t="str">
        <f t="shared" ca="1" si="148"/>
        <v/>
      </c>
      <c r="Z181" s="18" t="str">
        <f t="shared" ca="1" si="177"/>
        <v/>
      </c>
      <c r="AA181" s="57" t="str">
        <f t="shared" ca="1" si="149"/>
        <v/>
      </c>
      <c r="AB181" s="57" t="str">
        <f t="shared" ca="1" si="186"/>
        <v/>
      </c>
      <c r="AC181" s="37" t="str">
        <f t="shared" ca="1" si="131"/>
        <v/>
      </c>
      <c r="AD181" s="19" t="str">
        <f t="shared" ca="1" si="178"/>
        <v/>
      </c>
      <c r="AE181" s="16" t="str">
        <f t="shared" ca="1" si="150"/>
        <v/>
      </c>
      <c r="AF181" s="26"/>
      <c r="AH181" s="169" t="str">
        <f t="shared" ca="1" si="151"/>
        <v/>
      </c>
      <c r="AI181" s="18" t="str">
        <f t="shared" ca="1" si="179"/>
        <v/>
      </c>
      <c r="AJ181" s="57" t="str">
        <f t="shared" ca="1" si="152"/>
        <v/>
      </c>
      <c r="AK181" s="57" t="str">
        <f t="shared" ca="1" si="132"/>
        <v/>
      </c>
      <c r="AL181" s="37" t="str">
        <f t="shared" ca="1" si="133"/>
        <v/>
      </c>
      <c r="AM181" s="19" t="str">
        <f t="shared" ca="1" si="153"/>
        <v/>
      </c>
      <c r="AN181" s="16" t="str">
        <f t="shared" ca="1" si="154"/>
        <v/>
      </c>
      <c r="AO181" s="26"/>
      <c r="AQ181" s="169" t="str">
        <f t="shared" ca="1" si="155"/>
        <v/>
      </c>
      <c r="AR181" s="18" t="str">
        <f t="shared" ca="1" si="180"/>
        <v/>
      </c>
      <c r="AS181" s="57" t="str">
        <f t="shared" ca="1" si="156"/>
        <v/>
      </c>
      <c r="AT181" s="57" t="str">
        <f t="shared" ca="1" si="134"/>
        <v/>
      </c>
      <c r="AU181" s="37" t="str">
        <f t="shared" ca="1" si="135"/>
        <v/>
      </c>
      <c r="AV181" s="19" t="str">
        <f t="shared" ca="1" si="157"/>
        <v/>
      </c>
      <c r="AW181" s="16" t="str">
        <f t="shared" ca="1" si="158"/>
        <v/>
      </c>
      <c r="AX181" s="26"/>
      <c r="AZ181" s="169" t="str">
        <f t="shared" ca="1" si="159"/>
        <v/>
      </c>
      <c r="BA181" s="18" t="str">
        <f t="shared" ca="1" si="181"/>
        <v/>
      </c>
      <c r="BB181" s="57" t="str">
        <f t="shared" ca="1" si="160"/>
        <v/>
      </c>
      <c r="BC181" s="57" t="str">
        <f t="shared" ca="1" si="136"/>
        <v/>
      </c>
      <c r="BD181" s="37" t="str">
        <f t="shared" ca="1" si="137"/>
        <v/>
      </c>
      <c r="BE181" s="19" t="str">
        <f t="shared" ca="1" si="161"/>
        <v/>
      </c>
      <c r="BF181" s="16" t="str">
        <f t="shared" ca="1" si="162"/>
        <v/>
      </c>
      <c r="BG181" s="26"/>
      <c r="BI181" s="169" t="str">
        <f t="shared" ca="1" si="163"/>
        <v/>
      </c>
      <c r="BJ181" s="18" t="str">
        <f t="shared" ca="1" si="182"/>
        <v/>
      </c>
      <c r="BK181" s="57" t="str">
        <f t="shared" ca="1" si="164"/>
        <v/>
      </c>
      <c r="BL181" s="57" t="str">
        <f t="shared" ca="1" si="138"/>
        <v/>
      </c>
      <c r="BM181" s="37" t="str">
        <f t="shared" ca="1" si="139"/>
        <v/>
      </c>
      <c r="BN181" s="19" t="str">
        <f t="shared" ca="1" si="165"/>
        <v/>
      </c>
      <c r="BO181" s="16" t="str">
        <f t="shared" ca="1" si="166"/>
        <v/>
      </c>
      <c r="BP181" s="26"/>
      <c r="BR181" s="169" t="str">
        <f t="shared" ca="1" si="167"/>
        <v/>
      </c>
      <c r="BS181" s="18" t="str">
        <f t="shared" ca="1" si="183"/>
        <v/>
      </c>
      <c r="BT181" s="57" t="str">
        <f t="shared" ca="1" si="168"/>
        <v/>
      </c>
      <c r="BU181" s="57" t="str">
        <f t="shared" ca="1" si="140"/>
        <v/>
      </c>
      <c r="BV181" s="37" t="str">
        <f t="shared" ca="1" si="141"/>
        <v/>
      </c>
      <c r="BW181" s="19" t="str">
        <f t="shared" ca="1" si="169"/>
        <v/>
      </c>
      <c r="BX181" s="16" t="str">
        <f t="shared" ca="1" si="170"/>
        <v/>
      </c>
      <c r="CA181" s="169" t="str">
        <f t="shared" ca="1" si="171"/>
        <v/>
      </c>
      <c r="CB181" s="18" t="str">
        <f t="shared" ca="1" si="184"/>
        <v/>
      </c>
      <c r="CC181" s="57" t="str">
        <f t="shared" ca="1" si="172"/>
        <v/>
      </c>
      <c r="CD181" s="57" t="str">
        <f t="shared" ca="1" si="142"/>
        <v/>
      </c>
      <c r="CE181" s="37" t="str">
        <f t="shared" ca="1" si="143"/>
        <v/>
      </c>
      <c r="CF181" s="19" t="str">
        <f t="shared" ca="1" si="173"/>
        <v/>
      </c>
      <c r="CG181" s="16" t="str">
        <f t="shared" ca="1" si="126"/>
        <v/>
      </c>
    </row>
    <row r="182" spans="5:85" x14ac:dyDescent="0.3">
      <c r="E182" s="38"/>
      <c r="F182" s="38"/>
      <c r="G182" s="38"/>
      <c r="H182" s="27" t="str">
        <f t="shared" ca="1" si="174"/>
        <v/>
      </c>
      <c r="I182" s="28" t="str">
        <f t="shared" ca="1" si="144"/>
        <v/>
      </c>
      <c r="J182" s="28" t="str">
        <f t="shared" ca="1" si="127"/>
        <v/>
      </c>
      <c r="K182" s="29" t="str">
        <f t="shared" ca="1" si="128"/>
        <v/>
      </c>
      <c r="L182" s="28" t="str">
        <f t="shared" ca="1" si="145"/>
        <v/>
      </c>
      <c r="M182" s="54"/>
      <c r="N182" s="54"/>
      <c r="P182" s="169" t="str">
        <f t="shared" ca="1" si="146"/>
        <v/>
      </c>
      <c r="Q182" s="18" t="str">
        <f t="shared" ca="1" si="175"/>
        <v/>
      </c>
      <c r="R182" s="57" t="str">
        <f t="shared" ca="1" si="147"/>
        <v/>
      </c>
      <c r="S182" s="57" t="str">
        <f t="shared" ca="1" si="129"/>
        <v/>
      </c>
      <c r="T182" s="37" t="str">
        <f t="shared" ca="1" si="130"/>
        <v/>
      </c>
      <c r="U182" s="19" t="str">
        <f t="shared" ca="1" si="176"/>
        <v/>
      </c>
      <c r="V182" s="16" t="str">
        <f t="shared" ca="1" si="185"/>
        <v/>
      </c>
      <c r="W182" s="26"/>
      <c r="Y182" s="169" t="str">
        <f t="shared" ca="1" si="148"/>
        <v/>
      </c>
      <c r="Z182" s="18" t="str">
        <f t="shared" ca="1" si="177"/>
        <v/>
      </c>
      <c r="AA182" s="57" t="str">
        <f t="shared" ca="1" si="149"/>
        <v/>
      </c>
      <c r="AB182" s="57" t="str">
        <f t="shared" ca="1" si="186"/>
        <v/>
      </c>
      <c r="AC182" s="37" t="str">
        <f t="shared" ca="1" si="131"/>
        <v/>
      </c>
      <c r="AD182" s="19" t="str">
        <f t="shared" ca="1" si="178"/>
        <v/>
      </c>
      <c r="AE182" s="16" t="str">
        <f t="shared" ca="1" si="150"/>
        <v/>
      </c>
      <c r="AF182" s="26"/>
      <c r="AH182" s="169" t="str">
        <f t="shared" ca="1" si="151"/>
        <v/>
      </c>
      <c r="AI182" s="18" t="str">
        <f t="shared" ca="1" si="179"/>
        <v/>
      </c>
      <c r="AJ182" s="57" t="str">
        <f t="shared" ca="1" si="152"/>
        <v/>
      </c>
      <c r="AK182" s="57" t="str">
        <f t="shared" ca="1" si="132"/>
        <v/>
      </c>
      <c r="AL182" s="37" t="str">
        <f t="shared" ca="1" si="133"/>
        <v/>
      </c>
      <c r="AM182" s="19" t="str">
        <f t="shared" ca="1" si="153"/>
        <v/>
      </c>
      <c r="AN182" s="16" t="str">
        <f t="shared" ca="1" si="154"/>
        <v/>
      </c>
      <c r="AO182" s="26"/>
      <c r="AQ182" s="169" t="str">
        <f t="shared" ca="1" si="155"/>
        <v/>
      </c>
      <c r="AR182" s="18" t="str">
        <f t="shared" ca="1" si="180"/>
        <v/>
      </c>
      <c r="AS182" s="57" t="str">
        <f t="shared" ca="1" si="156"/>
        <v/>
      </c>
      <c r="AT182" s="57" t="str">
        <f t="shared" ca="1" si="134"/>
        <v/>
      </c>
      <c r="AU182" s="37" t="str">
        <f t="shared" ca="1" si="135"/>
        <v/>
      </c>
      <c r="AV182" s="19" t="str">
        <f t="shared" ca="1" si="157"/>
        <v/>
      </c>
      <c r="AW182" s="16" t="str">
        <f t="shared" ca="1" si="158"/>
        <v/>
      </c>
      <c r="AX182" s="26"/>
      <c r="AZ182" s="169" t="str">
        <f t="shared" ca="1" si="159"/>
        <v/>
      </c>
      <c r="BA182" s="18" t="str">
        <f t="shared" ca="1" si="181"/>
        <v/>
      </c>
      <c r="BB182" s="57" t="str">
        <f t="shared" ca="1" si="160"/>
        <v/>
      </c>
      <c r="BC182" s="57" t="str">
        <f t="shared" ca="1" si="136"/>
        <v/>
      </c>
      <c r="BD182" s="37" t="str">
        <f t="shared" ca="1" si="137"/>
        <v/>
      </c>
      <c r="BE182" s="19" t="str">
        <f t="shared" ca="1" si="161"/>
        <v/>
      </c>
      <c r="BF182" s="16" t="str">
        <f t="shared" ca="1" si="162"/>
        <v/>
      </c>
      <c r="BG182" s="26"/>
      <c r="BI182" s="169" t="str">
        <f t="shared" ca="1" si="163"/>
        <v/>
      </c>
      <c r="BJ182" s="18" t="str">
        <f t="shared" ca="1" si="182"/>
        <v/>
      </c>
      <c r="BK182" s="57" t="str">
        <f t="shared" ca="1" si="164"/>
        <v/>
      </c>
      <c r="BL182" s="57" t="str">
        <f t="shared" ca="1" si="138"/>
        <v/>
      </c>
      <c r="BM182" s="37" t="str">
        <f t="shared" ca="1" si="139"/>
        <v/>
      </c>
      <c r="BN182" s="19" t="str">
        <f t="shared" ca="1" si="165"/>
        <v/>
      </c>
      <c r="BO182" s="16" t="str">
        <f t="shared" ca="1" si="166"/>
        <v/>
      </c>
      <c r="BP182" s="26"/>
      <c r="BR182" s="169" t="str">
        <f t="shared" ca="1" si="167"/>
        <v/>
      </c>
      <c r="BS182" s="18" t="str">
        <f t="shared" ca="1" si="183"/>
        <v/>
      </c>
      <c r="BT182" s="57" t="str">
        <f t="shared" ca="1" si="168"/>
        <v/>
      </c>
      <c r="BU182" s="57" t="str">
        <f t="shared" ca="1" si="140"/>
        <v/>
      </c>
      <c r="BV182" s="37" t="str">
        <f t="shared" ca="1" si="141"/>
        <v/>
      </c>
      <c r="BW182" s="19" t="str">
        <f t="shared" ca="1" si="169"/>
        <v/>
      </c>
      <c r="BX182" s="16" t="str">
        <f t="shared" ca="1" si="170"/>
        <v/>
      </c>
      <c r="CA182" s="169" t="str">
        <f t="shared" ca="1" si="171"/>
        <v/>
      </c>
      <c r="CB182" s="18" t="str">
        <f t="shared" ca="1" si="184"/>
        <v/>
      </c>
      <c r="CC182" s="57" t="str">
        <f t="shared" ca="1" si="172"/>
        <v/>
      </c>
      <c r="CD182" s="57" t="str">
        <f t="shared" ca="1" si="142"/>
        <v/>
      </c>
      <c r="CE182" s="37" t="str">
        <f t="shared" ca="1" si="143"/>
        <v/>
      </c>
      <c r="CF182" s="19" t="str">
        <f t="shared" ca="1" si="173"/>
        <v/>
      </c>
      <c r="CG182" s="16" t="str">
        <f t="shared" ca="1" si="126"/>
        <v/>
      </c>
    </row>
    <row r="183" spans="5:85" x14ac:dyDescent="0.3">
      <c r="E183" s="38"/>
      <c r="F183" s="38"/>
      <c r="G183" s="38"/>
      <c r="H183" s="27" t="str">
        <f t="shared" ca="1" si="174"/>
        <v/>
      </c>
      <c r="I183" s="28" t="str">
        <f t="shared" ca="1" si="144"/>
        <v/>
      </c>
      <c r="J183" s="28" t="str">
        <f t="shared" ca="1" si="127"/>
        <v/>
      </c>
      <c r="K183" s="29" t="str">
        <f t="shared" ca="1" si="128"/>
        <v/>
      </c>
      <c r="L183" s="28" t="str">
        <f t="shared" ca="1" si="145"/>
        <v/>
      </c>
      <c r="M183" s="54"/>
      <c r="N183" s="54"/>
      <c r="P183" s="169" t="str">
        <f t="shared" ca="1" si="146"/>
        <v/>
      </c>
      <c r="Q183" s="18" t="str">
        <f t="shared" ca="1" si="175"/>
        <v/>
      </c>
      <c r="R183" s="57" t="str">
        <f t="shared" ca="1" si="147"/>
        <v/>
      </c>
      <c r="S183" s="57" t="str">
        <f t="shared" ca="1" si="129"/>
        <v/>
      </c>
      <c r="T183" s="37" t="str">
        <f t="shared" ca="1" si="130"/>
        <v/>
      </c>
      <c r="U183" s="19" t="str">
        <f t="shared" ca="1" si="176"/>
        <v/>
      </c>
      <c r="V183" s="16" t="str">
        <f t="shared" ca="1" si="185"/>
        <v/>
      </c>
      <c r="W183" s="26"/>
      <c r="Y183" s="169" t="str">
        <f t="shared" ca="1" si="148"/>
        <v/>
      </c>
      <c r="Z183" s="18" t="str">
        <f t="shared" ca="1" si="177"/>
        <v/>
      </c>
      <c r="AA183" s="57" t="str">
        <f t="shared" ca="1" si="149"/>
        <v/>
      </c>
      <c r="AB183" s="57" t="str">
        <f t="shared" ca="1" si="186"/>
        <v/>
      </c>
      <c r="AC183" s="37" t="str">
        <f t="shared" ca="1" si="131"/>
        <v/>
      </c>
      <c r="AD183" s="19" t="str">
        <f t="shared" ca="1" si="178"/>
        <v/>
      </c>
      <c r="AE183" s="16" t="str">
        <f t="shared" ca="1" si="150"/>
        <v/>
      </c>
      <c r="AF183" s="26"/>
      <c r="AH183" s="169" t="str">
        <f t="shared" ca="1" si="151"/>
        <v/>
      </c>
      <c r="AI183" s="18" t="str">
        <f t="shared" ca="1" si="179"/>
        <v/>
      </c>
      <c r="AJ183" s="57" t="str">
        <f t="shared" ca="1" si="152"/>
        <v/>
      </c>
      <c r="AK183" s="57" t="str">
        <f t="shared" ca="1" si="132"/>
        <v/>
      </c>
      <c r="AL183" s="37" t="str">
        <f t="shared" ca="1" si="133"/>
        <v/>
      </c>
      <c r="AM183" s="19" t="str">
        <f t="shared" ca="1" si="153"/>
        <v/>
      </c>
      <c r="AN183" s="16" t="str">
        <f t="shared" ca="1" si="154"/>
        <v/>
      </c>
      <c r="AO183" s="26"/>
      <c r="AQ183" s="169" t="str">
        <f t="shared" ca="1" si="155"/>
        <v/>
      </c>
      <c r="AR183" s="18" t="str">
        <f t="shared" ca="1" si="180"/>
        <v/>
      </c>
      <c r="AS183" s="57" t="str">
        <f t="shared" ca="1" si="156"/>
        <v/>
      </c>
      <c r="AT183" s="57" t="str">
        <f t="shared" ca="1" si="134"/>
        <v/>
      </c>
      <c r="AU183" s="37" t="str">
        <f t="shared" ca="1" si="135"/>
        <v/>
      </c>
      <c r="AV183" s="19" t="str">
        <f t="shared" ca="1" si="157"/>
        <v/>
      </c>
      <c r="AW183" s="16" t="str">
        <f t="shared" ca="1" si="158"/>
        <v/>
      </c>
      <c r="AX183" s="26"/>
      <c r="AZ183" s="169" t="str">
        <f t="shared" ca="1" si="159"/>
        <v/>
      </c>
      <c r="BA183" s="18" t="str">
        <f t="shared" ca="1" si="181"/>
        <v/>
      </c>
      <c r="BB183" s="57" t="str">
        <f t="shared" ca="1" si="160"/>
        <v/>
      </c>
      <c r="BC183" s="57" t="str">
        <f t="shared" ca="1" si="136"/>
        <v/>
      </c>
      <c r="BD183" s="37" t="str">
        <f t="shared" ca="1" si="137"/>
        <v/>
      </c>
      <c r="BE183" s="19" t="str">
        <f t="shared" ca="1" si="161"/>
        <v/>
      </c>
      <c r="BF183" s="16" t="str">
        <f t="shared" ca="1" si="162"/>
        <v/>
      </c>
      <c r="BG183" s="26"/>
      <c r="BI183" s="169" t="str">
        <f t="shared" ca="1" si="163"/>
        <v/>
      </c>
      <c r="BJ183" s="18" t="str">
        <f t="shared" ca="1" si="182"/>
        <v/>
      </c>
      <c r="BK183" s="57" t="str">
        <f t="shared" ca="1" si="164"/>
        <v/>
      </c>
      <c r="BL183" s="57" t="str">
        <f t="shared" ca="1" si="138"/>
        <v/>
      </c>
      <c r="BM183" s="37" t="str">
        <f t="shared" ca="1" si="139"/>
        <v/>
      </c>
      <c r="BN183" s="19" t="str">
        <f t="shared" ca="1" si="165"/>
        <v/>
      </c>
      <c r="BO183" s="16" t="str">
        <f t="shared" ca="1" si="166"/>
        <v/>
      </c>
      <c r="BP183" s="26"/>
      <c r="BR183" s="169" t="str">
        <f t="shared" ca="1" si="167"/>
        <v/>
      </c>
      <c r="BS183" s="18" t="str">
        <f t="shared" ca="1" si="183"/>
        <v/>
      </c>
      <c r="BT183" s="57" t="str">
        <f t="shared" ca="1" si="168"/>
        <v/>
      </c>
      <c r="BU183" s="57" t="str">
        <f t="shared" ca="1" si="140"/>
        <v/>
      </c>
      <c r="BV183" s="37" t="str">
        <f t="shared" ca="1" si="141"/>
        <v/>
      </c>
      <c r="BW183" s="19" t="str">
        <f t="shared" ca="1" si="169"/>
        <v/>
      </c>
      <c r="BX183" s="16" t="str">
        <f t="shared" ca="1" si="170"/>
        <v/>
      </c>
      <c r="CA183" s="169" t="str">
        <f t="shared" ca="1" si="171"/>
        <v/>
      </c>
      <c r="CB183" s="18" t="str">
        <f t="shared" ca="1" si="184"/>
        <v/>
      </c>
      <c r="CC183" s="57" t="str">
        <f t="shared" ca="1" si="172"/>
        <v/>
      </c>
      <c r="CD183" s="57" t="str">
        <f t="shared" ca="1" si="142"/>
        <v/>
      </c>
      <c r="CE183" s="37" t="str">
        <f t="shared" ca="1" si="143"/>
        <v/>
      </c>
      <c r="CF183" s="19" t="str">
        <f t="shared" ca="1" si="173"/>
        <v/>
      </c>
      <c r="CG183" s="16" t="str">
        <f t="shared" ca="1" si="126"/>
        <v/>
      </c>
    </row>
    <row r="184" spans="5:85" x14ac:dyDescent="0.3">
      <c r="E184" s="38"/>
      <c r="F184" s="38"/>
      <c r="G184" s="38"/>
      <c r="H184" s="27" t="str">
        <f t="shared" ca="1" si="174"/>
        <v/>
      </c>
      <c r="I184" s="28" t="str">
        <f t="shared" ca="1" si="144"/>
        <v/>
      </c>
      <c r="J184" s="28" t="str">
        <f t="shared" ca="1" si="127"/>
        <v/>
      </c>
      <c r="K184" s="29" t="str">
        <f t="shared" ca="1" si="128"/>
        <v/>
      </c>
      <c r="L184" s="28" t="str">
        <f t="shared" ca="1" si="145"/>
        <v/>
      </c>
      <c r="M184" s="54"/>
      <c r="N184" s="54"/>
      <c r="P184" s="169" t="str">
        <f t="shared" ca="1" si="146"/>
        <v/>
      </c>
      <c r="Q184" s="18" t="str">
        <f t="shared" ca="1" si="175"/>
        <v/>
      </c>
      <c r="R184" s="57" t="str">
        <f t="shared" ca="1" si="147"/>
        <v/>
      </c>
      <c r="S184" s="57" t="str">
        <f t="shared" ca="1" si="129"/>
        <v/>
      </c>
      <c r="T184" s="37" t="str">
        <f t="shared" ca="1" si="130"/>
        <v/>
      </c>
      <c r="U184" s="19" t="str">
        <f t="shared" ca="1" si="176"/>
        <v/>
      </c>
      <c r="V184" s="16" t="str">
        <f t="shared" ca="1" si="185"/>
        <v/>
      </c>
      <c r="W184" s="26"/>
      <c r="Y184" s="169" t="str">
        <f t="shared" ca="1" si="148"/>
        <v/>
      </c>
      <c r="Z184" s="18" t="str">
        <f t="shared" ca="1" si="177"/>
        <v/>
      </c>
      <c r="AA184" s="57" t="str">
        <f t="shared" ca="1" si="149"/>
        <v/>
      </c>
      <c r="AB184" s="57" t="str">
        <f t="shared" ca="1" si="186"/>
        <v/>
      </c>
      <c r="AC184" s="37" t="str">
        <f t="shared" ca="1" si="131"/>
        <v/>
      </c>
      <c r="AD184" s="19" t="str">
        <f t="shared" ca="1" si="178"/>
        <v/>
      </c>
      <c r="AE184" s="16" t="str">
        <f t="shared" ca="1" si="150"/>
        <v/>
      </c>
      <c r="AF184" s="26"/>
      <c r="AH184" s="169" t="str">
        <f t="shared" ca="1" si="151"/>
        <v/>
      </c>
      <c r="AI184" s="18" t="str">
        <f t="shared" ca="1" si="179"/>
        <v/>
      </c>
      <c r="AJ184" s="57" t="str">
        <f t="shared" ca="1" si="152"/>
        <v/>
      </c>
      <c r="AK184" s="57" t="str">
        <f t="shared" ca="1" si="132"/>
        <v/>
      </c>
      <c r="AL184" s="37" t="str">
        <f t="shared" ca="1" si="133"/>
        <v/>
      </c>
      <c r="AM184" s="19" t="str">
        <f t="shared" ca="1" si="153"/>
        <v/>
      </c>
      <c r="AN184" s="16" t="str">
        <f t="shared" ca="1" si="154"/>
        <v/>
      </c>
      <c r="AO184" s="26"/>
      <c r="AQ184" s="169" t="str">
        <f t="shared" ca="1" si="155"/>
        <v/>
      </c>
      <c r="AR184" s="18" t="str">
        <f t="shared" ca="1" si="180"/>
        <v/>
      </c>
      <c r="AS184" s="57" t="str">
        <f t="shared" ca="1" si="156"/>
        <v/>
      </c>
      <c r="AT184" s="57" t="str">
        <f t="shared" ca="1" si="134"/>
        <v/>
      </c>
      <c r="AU184" s="37" t="str">
        <f t="shared" ca="1" si="135"/>
        <v/>
      </c>
      <c r="AV184" s="19" t="str">
        <f t="shared" ca="1" si="157"/>
        <v/>
      </c>
      <c r="AW184" s="16" t="str">
        <f t="shared" ca="1" si="158"/>
        <v/>
      </c>
      <c r="AX184" s="26"/>
      <c r="AZ184" s="169" t="str">
        <f t="shared" ca="1" si="159"/>
        <v/>
      </c>
      <c r="BA184" s="18" t="str">
        <f t="shared" ca="1" si="181"/>
        <v/>
      </c>
      <c r="BB184" s="57" t="str">
        <f t="shared" ca="1" si="160"/>
        <v/>
      </c>
      <c r="BC184" s="57" t="str">
        <f t="shared" ca="1" si="136"/>
        <v/>
      </c>
      <c r="BD184" s="37" t="str">
        <f t="shared" ca="1" si="137"/>
        <v/>
      </c>
      <c r="BE184" s="19" t="str">
        <f t="shared" ca="1" si="161"/>
        <v/>
      </c>
      <c r="BF184" s="16" t="str">
        <f t="shared" ca="1" si="162"/>
        <v/>
      </c>
      <c r="BG184" s="26"/>
      <c r="BI184" s="169" t="str">
        <f t="shared" ca="1" si="163"/>
        <v/>
      </c>
      <c r="BJ184" s="18" t="str">
        <f t="shared" ca="1" si="182"/>
        <v/>
      </c>
      <c r="BK184" s="57" t="str">
        <f t="shared" ca="1" si="164"/>
        <v/>
      </c>
      <c r="BL184" s="57" t="str">
        <f t="shared" ca="1" si="138"/>
        <v/>
      </c>
      <c r="BM184" s="37" t="str">
        <f t="shared" ca="1" si="139"/>
        <v/>
      </c>
      <c r="BN184" s="19" t="str">
        <f t="shared" ca="1" si="165"/>
        <v/>
      </c>
      <c r="BO184" s="16" t="str">
        <f t="shared" ca="1" si="166"/>
        <v/>
      </c>
      <c r="BP184" s="26"/>
      <c r="BR184" s="169" t="str">
        <f t="shared" ca="1" si="167"/>
        <v/>
      </c>
      <c r="BS184" s="18" t="str">
        <f t="shared" ca="1" si="183"/>
        <v/>
      </c>
      <c r="BT184" s="57" t="str">
        <f t="shared" ca="1" si="168"/>
        <v/>
      </c>
      <c r="BU184" s="57" t="str">
        <f t="shared" ca="1" si="140"/>
        <v/>
      </c>
      <c r="BV184" s="37" t="str">
        <f t="shared" ca="1" si="141"/>
        <v/>
      </c>
      <c r="BW184" s="19" t="str">
        <f t="shared" ca="1" si="169"/>
        <v/>
      </c>
      <c r="BX184" s="16" t="str">
        <f t="shared" ca="1" si="170"/>
        <v/>
      </c>
      <c r="CA184" s="169" t="str">
        <f t="shared" ca="1" si="171"/>
        <v/>
      </c>
      <c r="CB184" s="18" t="str">
        <f t="shared" ca="1" si="184"/>
        <v/>
      </c>
      <c r="CC184" s="57" t="str">
        <f t="shared" ca="1" si="172"/>
        <v/>
      </c>
      <c r="CD184" s="57" t="str">
        <f t="shared" ca="1" si="142"/>
        <v/>
      </c>
      <c r="CE184" s="37" t="str">
        <f t="shared" ca="1" si="143"/>
        <v/>
      </c>
      <c r="CF184" s="19" t="str">
        <f t="shared" ca="1" si="173"/>
        <v/>
      </c>
      <c r="CG184" s="16" t="str">
        <f t="shared" ca="1" si="126"/>
        <v/>
      </c>
    </row>
    <row r="185" spans="5:85" x14ac:dyDescent="0.3">
      <c r="E185" s="38"/>
      <c r="F185" s="38"/>
      <c r="G185" s="38"/>
      <c r="H185" s="27" t="str">
        <f t="shared" ca="1" si="174"/>
        <v/>
      </c>
      <c r="I185" s="28" t="str">
        <f t="shared" ca="1" si="144"/>
        <v/>
      </c>
      <c r="J185" s="28" t="str">
        <f t="shared" ca="1" si="127"/>
        <v/>
      </c>
      <c r="K185" s="29" t="str">
        <f t="shared" ca="1" si="128"/>
        <v/>
      </c>
      <c r="L185" s="28" t="str">
        <f t="shared" ca="1" si="145"/>
        <v/>
      </c>
      <c r="M185" s="54"/>
      <c r="N185" s="54"/>
      <c r="P185" s="169" t="str">
        <f t="shared" ca="1" si="146"/>
        <v/>
      </c>
      <c r="Q185" s="18" t="str">
        <f t="shared" ca="1" si="175"/>
        <v/>
      </c>
      <c r="R185" s="57" t="str">
        <f t="shared" ca="1" si="147"/>
        <v/>
      </c>
      <c r="S185" s="57" t="str">
        <f t="shared" ca="1" si="129"/>
        <v/>
      </c>
      <c r="T185" s="37" t="str">
        <f t="shared" ca="1" si="130"/>
        <v/>
      </c>
      <c r="U185" s="19" t="str">
        <f t="shared" ca="1" si="176"/>
        <v/>
      </c>
      <c r="V185" s="16" t="str">
        <f t="shared" ca="1" si="185"/>
        <v/>
      </c>
      <c r="W185" s="26"/>
      <c r="Y185" s="169" t="str">
        <f t="shared" ca="1" si="148"/>
        <v/>
      </c>
      <c r="Z185" s="18" t="str">
        <f t="shared" ca="1" si="177"/>
        <v/>
      </c>
      <c r="AA185" s="57" t="str">
        <f t="shared" ca="1" si="149"/>
        <v/>
      </c>
      <c r="AB185" s="57" t="str">
        <f t="shared" ca="1" si="186"/>
        <v/>
      </c>
      <c r="AC185" s="37" t="str">
        <f t="shared" ca="1" si="131"/>
        <v/>
      </c>
      <c r="AD185" s="19" t="str">
        <f t="shared" ca="1" si="178"/>
        <v/>
      </c>
      <c r="AE185" s="16" t="str">
        <f t="shared" ca="1" si="150"/>
        <v/>
      </c>
      <c r="AF185" s="26"/>
      <c r="AH185" s="169" t="str">
        <f t="shared" ca="1" si="151"/>
        <v/>
      </c>
      <c r="AI185" s="18" t="str">
        <f t="shared" ca="1" si="179"/>
        <v/>
      </c>
      <c r="AJ185" s="57" t="str">
        <f t="shared" ca="1" si="152"/>
        <v/>
      </c>
      <c r="AK185" s="57" t="str">
        <f t="shared" ca="1" si="132"/>
        <v/>
      </c>
      <c r="AL185" s="37" t="str">
        <f t="shared" ca="1" si="133"/>
        <v/>
      </c>
      <c r="AM185" s="19" t="str">
        <f t="shared" ca="1" si="153"/>
        <v/>
      </c>
      <c r="AN185" s="16" t="str">
        <f t="shared" ca="1" si="154"/>
        <v/>
      </c>
      <c r="AO185" s="26"/>
      <c r="AQ185" s="169" t="str">
        <f t="shared" ca="1" si="155"/>
        <v/>
      </c>
      <c r="AR185" s="18" t="str">
        <f t="shared" ca="1" si="180"/>
        <v/>
      </c>
      <c r="AS185" s="57" t="str">
        <f t="shared" ca="1" si="156"/>
        <v/>
      </c>
      <c r="AT185" s="57" t="str">
        <f t="shared" ca="1" si="134"/>
        <v/>
      </c>
      <c r="AU185" s="37" t="str">
        <f t="shared" ca="1" si="135"/>
        <v/>
      </c>
      <c r="AV185" s="19" t="str">
        <f t="shared" ca="1" si="157"/>
        <v/>
      </c>
      <c r="AW185" s="16" t="str">
        <f t="shared" ca="1" si="158"/>
        <v/>
      </c>
      <c r="AX185" s="26"/>
      <c r="AZ185" s="169" t="str">
        <f t="shared" ca="1" si="159"/>
        <v/>
      </c>
      <c r="BA185" s="18" t="str">
        <f t="shared" ca="1" si="181"/>
        <v/>
      </c>
      <c r="BB185" s="57" t="str">
        <f t="shared" ca="1" si="160"/>
        <v/>
      </c>
      <c r="BC185" s="57" t="str">
        <f t="shared" ca="1" si="136"/>
        <v/>
      </c>
      <c r="BD185" s="37" t="str">
        <f t="shared" ca="1" si="137"/>
        <v/>
      </c>
      <c r="BE185" s="19" t="str">
        <f t="shared" ca="1" si="161"/>
        <v/>
      </c>
      <c r="BF185" s="16" t="str">
        <f t="shared" ca="1" si="162"/>
        <v/>
      </c>
      <c r="BG185" s="26"/>
      <c r="BI185" s="169" t="str">
        <f t="shared" ca="1" si="163"/>
        <v/>
      </c>
      <c r="BJ185" s="18" t="str">
        <f t="shared" ca="1" si="182"/>
        <v/>
      </c>
      <c r="BK185" s="57" t="str">
        <f t="shared" ca="1" si="164"/>
        <v/>
      </c>
      <c r="BL185" s="57" t="str">
        <f t="shared" ca="1" si="138"/>
        <v/>
      </c>
      <c r="BM185" s="37" t="str">
        <f t="shared" ca="1" si="139"/>
        <v/>
      </c>
      <c r="BN185" s="19" t="str">
        <f t="shared" ca="1" si="165"/>
        <v/>
      </c>
      <c r="BO185" s="16" t="str">
        <f t="shared" ca="1" si="166"/>
        <v/>
      </c>
      <c r="BP185" s="26"/>
      <c r="BR185" s="169" t="str">
        <f t="shared" ca="1" si="167"/>
        <v/>
      </c>
      <c r="BS185" s="18" t="str">
        <f t="shared" ca="1" si="183"/>
        <v/>
      </c>
      <c r="BT185" s="57" t="str">
        <f t="shared" ca="1" si="168"/>
        <v/>
      </c>
      <c r="BU185" s="57" t="str">
        <f t="shared" ca="1" si="140"/>
        <v/>
      </c>
      <c r="BV185" s="37" t="str">
        <f t="shared" ca="1" si="141"/>
        <v/>
      </c>
      <c r="BW185" s="19" t="str">
        <f t="shared" ca="1" si="169"/>
        <v/>
      </c>
      <c r="BX185" s="16" t="str">
        <f t="shared" ca="1" si="170"/>
        <v/>
      </c>
      <c r="CA185" s="169" t="str">
        <f t="shared" ca="1" si="171"/>
        <v/>
      </c>
      <c r="CB185" s="18" t="str">
        <f t="shared" ca="1" si="184"/>
        <v/>
      </c>
      <c r="CC185" s="57" t="str">
        <f t="shared" ca="1" si="172"/>
        <v/>
      </c>
      <c r="CD185" s="57" t="str">
        <f t="shared" ca="1" si="142"/>
        <v/>
      </c>
      <c r="CE185" s="37" t="str">
        <f t="shared" ca="1" si="143"/>
        <v/>
      </c>
      <c r="CF185" s="19" t="str">
        <f t="shared" ca="1" si="173"/>
        <v/>
      </c>
      <c r="CG185" s="16" t="str">
        <f t="shared" ca="1" si="126"/>
        <v/>
      </c>
    </row>
    <row r="186" spans="5:85" x14ac:dyDescent="0.3">
      <c r="E186" s="38"/>
      <c r="F186" s="38"/>
      <c r="G186" s="38"/>
      <c r="H186" s="27" t="str">
        <f t="shared" ca="1" si="174"/>
        <v/>
      </c>
      <c r="I186" s="28" t="str">
        <f t="shared" ca="1" si="144"/>
        <v/>
      </c>
      <c r="J186" s="28" t="str">
        <f t="shared" ca="1" si="127"/>
        <v/>
      </c>
      <c r="K186" s="29" t="str">
        <f t="shared" ca="1" si="128"/>
        <v/>
      </c>
      <c r="L186" s="28" t="str">
        <f t="shared" ca="1" si="145"/>
        <v/>
      </c>
      <c r="M186" s="54"/>
      <c r="N186" s="54"/>
      <c r="P186" s="169" t="str">
        <f t="shared" ca="1" si="146"/>
        <v/>
      </c>
      <c r="Q186" s="18" t="str">
        <f t="shared" ca="1" si="175"/>
        <v/>
      </c>
      <c r="R186" s="57" t="str">
        <f t="shared" ca="1" si="147"/>
        <v/>
      </c>
      <c r="S186" s="57" t="str">
        <f t="shared" ca="1" si="129"/>
        <v/>
      </c>
      <c r="T186" s="37" t="str">
        <f t="shared" ca="1" si="130"/>
        <v/>
      </c>
      <c r="U186" s="19" t="str">
        <f t="shared" ca="1" si="176"/>
        <v/>
      </c>
      <c r="V186" s="16" t="str">
        <f t="shared" ca="1" si="185"/>
        <v/>
      </c>
      <c r="W186" s="26"/>
      <c r="Y186" s="169" t="str">
        <f t="shared" ca="1" si="148"/>
        <v/>
      </c>
      <c r="Z186" s="18" t="str">
        <f t="shared" ca="1" si="177"/>
        <v/>
      </c>
      <c r="AA186" s="57" t="str">
        <f t="shared" ca="1" si="149"/>
        <v/>
      </c>
      <c r="AB186" s="57" t="str">
        <f t="shared" ca="1" si="186"/>
        <v/>
      </c>
      <c r="AC186" s="37" t="str">
        <f t="shared" ca="1" si="131"/>
        <v/>
      </c>
      <c r="AD186" s="19" t="str">
        <f t="shared" ca="1" si="178"/>
        <v/>
      </c>
      <c r="AE186" s="16" t="str">
        <f t="shared" ca="1" si="150"/>
        <v/>
      </c>
      <c r="AF186" s="26"/>
      <c r="AH186" s="169" t="str">
        <f t="shared" ca="1" si="151"/>
        <v/>
      </c>
      <c r="AI186" s="18" t="str">
        <f t="shared" ca="1" si="179"/>
        <v/>
      </c>
      <c r="AJ186" s="57" t="str">
        <f t="shared" ca="1" si="152"/>
        <v/>
      </c>
      <c r="AK186" s="57" t="str">
        <f t="shared" ca="1" si="132"/>
        <v/>
      </c>
      <c r="AL186" s="37" t="str">
        <f t="shared" ca="1" si="133"/>
        <v/>
      </c>
      <c r="AM186" s="19" t="str">
        <f t="shared" ca="1" si="153"/>
        <v/>
      </c>
      <c r="AN186" s="16" t="str">
        <f t="shared" ca="1" si="154"/>
        <v/>
      </c>
      <c r="AO186" s="26"/>
      <c r="AQ186" s="169" t="str">
        <f t="shared" ca="1" si="155"/>
        <v/>
      </c>
      <c r="AR186" s="18" t="str">
        <f t="shared" ca="1" si="180"/>
        <v/>
      </c>
      <c r="AS186" s="57" t="str">
        <f t="shared" ca="1" si="156"/>
        <v/>
      </c>
      <c r="AT186" s="57" t="str">
        <f t="shared" ca="1" si="134"/>
        <v/>
      </c>
      <c r="AU186" s="37" t="str">
        <f t="shared" ca="1" si="135"/>
        <v/>
      </c>
      <c r="AV186" s="19" t="str">
        <f t="shared" ca="1" si="157"/>
        <v/>
      </c>
      <c r="AW186" s="16" t="str">
        <f t="shared" ca="1" si="158"/>
        <v/>
      </c>
      <c r="AX186" s="26"/>
      <c r="AZ186" s="169" t="str">
        <f t="shared" ca="1" si="159"/>
        <v/>
      </c>
      <c r="BA186" s="18" t="str">
        <f t="shared" ca="1" si="181"/>
        <v/>
      </c>
      <c r="BB186" s="57" t="str">
        <f t="shared" ca="1" si="160"/>
        <v/>
      </c>
      <c r="BC186" s="57" t="str">
        <f t="shared" ca="1" si="136"/>
        <v/>
      </c>
      <c r="BD186" s="37" t="str">
        <f t="shared" ca="1" si="137"/>
        <v/>
      </c>
      <c r="BE186" s="19" t="str">
        <f t="shared" ca="1" si="161"/>
        <v/>
      </c>
      <c r="BF186" s="16" t="str">
        <f t="shared" ca="1" si="162"/>
        <v/>
      </c>
      <c r="BG186" s="26"/>
      <c r="BI186" s="169" t="str">
        <f t="shared" ca="1" si="163"/>
        <v/>
      </c>
      <c r="BJ186" s="18" t="str">
        <f t="shared" ca="1" si="182"/>
        <v/>
      </c>
      <c r="BK186" s="57" t="str">
        <f t="shared" ca="1" si="164"/>
        <v/>
      </c>
      <c r="BL186" s="57" t="str">
        <f t="shared" ca="1" si="138"/>
        <v/>
      </c>
      <c r="BM186" s="37" t="str">
        <f t="shared" ca="1" si="139"/>
        <v/>
      </c>
      <c r="BN186" s="19" t="str">
        <f t="shared" ca="1" si="165"/>
        <v/>
      </c>
      <c r="BO186" s="16" t="str">
        <f t="shared" ca="1" si="166"/>
        <v/>
      </c>
      <c r="BP186" s="26"/>
      <c r="BR186" s="169" t="str">
        <f t="shared" ca="1" si="167"/>
        <v/>
      </c>
      <c r="BS186" s="18" t="str">
        <f t="shared" ca="1" si="183"/>
        <v/>
      </c>
      <c r="BT186" s="57" t="str">
        <f t="shared" ca="1" si="168"/>
        <v/>
      </c>
      <c r="BU186" s="57" t="str">
        <f t="shared" ca="1" si="140"/>
        <v/>
      </c>
      <c r="BV186" s="37" t="str">
        <f t="shared" ca="1" si="141"/>
        <v/>
      </c>
      <c r="BW186" s="19" t="str">
        <f t="shared" ca="1" si="169"/>
        <v/>
      </c>
      <c r="BX186" s="16" t="str">
        <f t="shared" ca="1" si="170"/>
        <v/>
      </c>
      <c r="CA186" s="169" t="str">
        <f t="shared" ca="1" si="171"/>
        <v/>
      </c>
      <c r="CB186" s="18" t="str">
        <f t="shared" ca="1" si="184"/>
        <v/>
      </c>
      <c r="CC186" s="57" t="str">
        <f t="shared" ca="1" si="172"/>
        <v/>
      </c>
      <c r="CD186" s="57" t="str">
        <f t="shared" ca="1" si="142"/>
        <v/>
      </c>
      <c r="CE186" s="37" t="str">
        <f t="shared" ca="1" si="143"/>
        <v/>
      </c>
      <c r="CF186" s="19" t="str">
        <f t="shared" ca="1" si="173"/>
        <v/>
      </c>
      <c r="CG186" s="16" t="str">
        <f t="shared" ca="1" si="126"/>
        <v/>
      </c>
    </row>
    <row r="187" spans="5:85" x14ac:dyDescent="0.3">
      <c r="E187" s="38"/>
      <c r="F187" s="38"/>
      <c r="G187" s="38"/>
      <c r="H187" s="27" t="str">
        <f t="shared" ca="1" si="174"/>
        <v/>
      </c>
      <c r="I187" s="28" t="str">
        <f t="shared" ca="1" si="144"/>
        <v/>
      </c>
      <c r="J187" s="28" t="str">
        <f t="shared" ca="1" si="127"/>
        <v/>
      </c>
      <c r="K187" s="29" t="str">
        <f t="shared" ca="1" si="128"/>
        <v/>
      </c>
      <c r="L187" s="28" t="str">
        <f t="shared" ca="1" si="145"/>
        <v/>
      </c>
      <c r="M187" s="54"/>
      <c r="N187" s="54"/>
      <c r="P187" s="169" t="str">
        <f t="shared" ca="1" si="146"/>
        <v/>
      </c>
      <c r="Q187" s="18" t="str">
        <f t="shared" ca="1" si="175"/>
        <v/>
      </c>
      <c r="R187" s="57" t="str">
        <f t="shared" ca="1" si="147"/>
        <v/>
      </c>
      <c r="S187" s="57" t="str">
        <f t="shared" ca="1" si="129"/>
        <v/>
      </c>
      <c r="T187" s="37" t="str">
        <f t="shared" ca="1" si="130"/>
        <v/>
      </c>
      <c r="U187" s="19" t="str">
        <f t="shared" ca="1" si="176"/>
        <v/>
      </c>
      <c r="V187" s="16" t="str">
        <f t="shared" ca="1" si="185"/>
        <v/>
      </c>
      <c r="W187" s="26"/>
      <c r="Y187" s="169" t="str">
        <f t="shared" ca="1" si="148"/>
        <v/>
      </c>
      <c r="Z187" s="18" t="str">
        <f t="shared" ca="1" si="177"/>
        <v/>
      </c>
      <c r="AA187" s="57" t="str">
        <f t="shared" ca="1" si="149"/>
        <v/>
      </c>
      <c r="AB187" s="57" t="str">
        <f t="shared" ca="1" si="186"/>
        <v/>
      </c>
      <c r="AC187" s="37" t="str">
        <f t="shared" ca="1" si="131"/>
        <v/>
      </c>
      <c r="AD187" s="19" t="str">
        <f t="shared" ca="1" si="178"/>
        <v/>
      </c>
      <c r="AE187" s="16" t="str">
        <f t="shared" ca="1" si="150"/>
        <v/>
      </c>
      <c r="AF187" s="26"/>
      <c r="AH187" s="169" t="str">
        <f t="shared" ca="1" si="151"/>
        <v/>
      </c>
      <c r="AI187" s="18" t="str">
        <f t="shared" ca="1" si="179"/>
        <v/>
      </c>
      <c r="AJ187" s="57" t="str">
        <f t="shared" ca="1" si="152"/>
        <v/>
      </c>
      <c r="AK187" s="57" t="str">
        <f t="shared" ca="1" si="132"/>
        <v/>
      </c>
      <c r="AL187" s="37" t="str">
        <f t="shared" ca="1" si="133"/>
        <v/>
      </c>
      <c r="AM187" s="19" t="str">
        <f t="shared" ca="1" si="153"/>
        <v/>
      </c>
      <c r="AN187" s="16" t="str">
        <f t="shared" ca="1" si="154"/>
        <v/>
      </c>
      <c r="AO187" s="26"/>
      <c r="AQ187" s="169" t="str">
        <f t="shared" ca="1" si="155"/>
        <v/>
      </c>
      <c r="AR187" s="18" t="str">
        <f t="shared" ca="1" si="180"/>
        <v/>
      </c>
      <c r="AS187" s="57" t="str">
        <f t="shared" ca="1" si="156"/>
        <v/>
      </c>
      <c r="AT187" s="57" t="str">
        <f t="shared" ca="1" si="134"/>
        <v/>
      </c>
      <c r="AU187" s="37" t="str">
        <f t="shared" ca="1" si="135"/>
        <v/>
      </c>
      <c r="AV187" s="19" t="str">
        <f t="shared" ca="1" si="157"/>
        <v/>
      </c>
      <c r="AW187" s="16" t="str">
        <f t="shared" ca="1" si="158"/>
        <v/>
      </c>
      <c r="AX187" s="26"/>
      <c r="AZ187" s="169" t="str">
        <f t="shared" ca="1" si="159"/>
        <v/>
      </c>
      <c r="BA187" s="18" t="str">
        <f t="shared" ca="1" si="181"/>
        <v/>
      </c>
      <c r="BB187" s="57" t="str">
        <f t="shared" ca="1" si="160"/>
        <v/>
      </c>
      <c r="BC187" s="57" t="str">
        <f t="shared" ca="1" si="136"/>
        <v/>
      </c>
      <c r="BD187" s="37" t="str">
        <f t="shared" ca="1" si="137"/>
        <v/>
      </c>
      <c r="BE187" s="19" t="str">
        <f t="shared" ca="1" si="161"/>
        <v/>
      </c>
      <c r="BF187" s="16" t="str">
        <f t="shared" ca="1" si="162"/>
        <v/>
      </c>
      <c r="BG187" s="26"/>
      <c r="BI187" s="169" t="str">
        <f t="shared" ca="1" si="163"/>
        <v/>
      </c>
      <c r="BJ187" s="18" t="str">
        <f t="shared" ca="1" si="182"/>
        <v/>
      </c>
      <c r="BK187" s="57" t="str">
        <f t="shared" ca="1" si="164"/>
        <v/>
      </c>
      <c r="BL187" s="57" t="str">
        <f t="shared" ca="1" si="138"/>
        <v/>
      </c>
      <c r="BM187" s="37" t="str">
        <f t="shared" ca="1" si="139"/>
        <v/>
      </c>
      <c r="BN187" s="19" t="str">
        <f t="shared" ca="1" si="165"/>
        <v/>
      </c>
      <c r="BO187" s="16" t="str">
        <f t="shared" ca="1" si="166"/>
        <v/>
      </c>
      <c r="BP187" s="26"/>
      <c r="BR187" s="169" t="str">
        <f t="shared" ca="1" si="167"/>
        <v/>
      </c>
      <c r="BS187" s="18" t="str">
        <f t="shared" ca="1" si="183"/>
        <v/>
      </c>
      <c r="BT187" s="57" t="str">
        <f t="shared" ca="1" si="168"/>
        <v/>
      </c>
      <c r="BU187" s="57" t="str">
        <f t="shared" ca="1" si="140"/>
        <v/>
      </c>
      <c r="BV187" s="37" t="str">
        <f t="shared" ca="1" si="141"/>
        <v/>
      </c>
      <c r="BW187" s="19" t="str">
        <f t="shared" ca="1" si="169"/>
        <v/>
      </c>
      <c r="BX187" s="16" t="str">
        <f t="shared" ca="1" si="170"/>
        <v/>
      </c>
      <c r="CA187" s="169" t="str">
        <f t="shared" ca="1" si="171"/>
        <v/>
      </c>
      <c r="CB187" s="18" t="str">
        <f t="shared" ca="1" si="184"/>
        <v/>
      </c>
      <c r="CC187" s="57" t="str">
        <f t="shared" ca="1" si="172"/>
        <v/>
      </c>
      <c r="CD187" s="57" t="str">
        <f t="shared" ca="1" si="142"/>
        <v/>
      </c>
      <c r="CE187" s="37" t="str">
        <f t="shared" ca="1" si="143"/>
        <v/>
      </c>
      <c r="CF187" s="19" t="str">
        <f t="shared" ca="1" si="173"/>
        <v/>
      </c>
      <c r="CG187" s="16" t="str">
        <f t="shared" ca="1" si="126"/>
        <v/>
      </c>
    </row>
    <row r="188" spans="5:85" x14ac:dyDescent="0.3">
      <c r="E188" s="38"/>
      <c r="F188" s="38"/>
      <c r="G188" s="38"/>
      <c r="H188" s="27" t="str">
        <f t="shared" ca="1" si="174"/>
        <v/>
      </c>
      <c r="I188" s="28" t="str">
        <f t="shared" ca="1" si="144"/>
        <v/>
      </c>
      <c r="J188" s="28" t="str">
        <f t="shared" ca="1" si="127"/>
        <v/>
      </c>
      <c r="K188" s="29" t="str">
        <f t="shared" ca="1" si="128"/>
        <v/>
      </c>
      <c r="L188" s="28" t="str">
        <f t="shared" ca="1" si="145"/>
        <v/>
      </c>
      <c r="M188" s="54"/>
      <c r="N188" s="54"/>
      <c r="P188" s="169" t="str">
        <f t="shared" ca="1" si="146"/>
        <v/>
      </c>
      <c r="Q188" s="18" t="str">
        <f t="shared" ca="1" si="175"/>
        <v/>
      </c>
      <c r="R188" s="57" t="str">
        <f t="shared" ca="1" si="147"/>
        <v/>
      </c>
      <c r="S188" s="57" t="str">
        <f t="shared" ca="1" si="129"/>
        <v/>
      </c>
      <c r="T188" s="37" t="str">
        <f t="shared" ca="1" si="130"/>
        <v/>
      </c>
      <c r="U188" s="19" t="str">
        <f t="shared" ca="1" si="176"/>
        <v/>
      </c>
      <c r="V188" s="16" t="str">
        <f t="shared" ca="1" si="185"/>
        <v/>
      </c>
      <c r="W188" s="26"/>
      <c r="Y188" s="169" t="str">
        <f t="shared" ca="1" si="148"/>
        <v/>
      </c>
      <c r="Z188" s="18" t="str">
        <f t="shared" ca="1" si="177"/>
        <v/>
      </c>
      <c r="AA188" s="57" t="str">
        <f t="shared" ca="1" si="149"/>
        <v/>
      </c>
      <c r="AB188" s="57" t="str">
        <f t="shared" ca="1" si="186"/>
        <v/>
      </c>
      <c r="AC188" s="37" t="str">
        <f t="shared" ca="1" si="131"/>
        <v/>
      </c>
      <c r="AD188" s="19" t="str">
        <f t="shared" ca="1" si="178"/>
        <v/>
      </c>
      <c r="AE188" s="16" t="str">
        <f t="shared" ca="1" si="150"/>
        <v/>
      </c>
      <c r="AF188" s="26"/>
      <c r="AH188" s="169" t="str">
        <f t="shared" ca="1" si="151"/>
        <v/>
      </c>
      <c r="AI188" s="18" t="str">
        <f t="shared" ca="1" si="179"/>
        <v/>
      </c>
      <c r="AJ188" s="57" t="str">
        <f t="shared" ca="1" si="152"/>
        <v/>
      </c>
      <c r="AK188" s="57" t="str">
        <f t="shared" ca="1" si="132"/>
        <v/>
      </c>
      <c r="AL188" s="37" t="str">
        <f t="shared" ca="1" si="133"/>
        <v/>
      </c>
      <c r="AM188" s="19" t="str">
        <f t="shared" ca="1" si="153"/>
        <v/>
      </c>
      <c r="AN188" s="16" t="str">
        <f t="shared" ca="1" si="154"/>
        <v/>
      </c>
      <c r="AO188" s="26"/>
      <c r="AQ188" s="169" t="str">
        <f t="shared" ca="1" si="155"/>
        <v/>
      </c>
      <c r="AR188" s="18" t="str">
        <f t="shared" ca="1" si="180"/>
        <v/>
      </c>
      <c r="AS188" s="57" t="str">
        <f t="shared" ca="1" si="156"/>
        <v/>
      </c>
      <c r="AT188" s="57" t="str">
        <f t="shared" ca="1" si="134"/>
        <v/>
      </c>
      <c r="AU188" s="37" t="str">
        <f t="shared" ca="1" si="135"/>
        <v/>
      </c>
      <c r="AV188" s="19" t="str">
        <f t="shared" ca="1" si="157"/>
        <v/>
      </c>
      <c r="AW188" s="16" t="str">
        <f t="shared" ca="1" si="158"/>
        <v/>
      </c>
      <c r="AX188" s="26"/>
      <c r="AZ188" s="169" t="str">
        <f t="shared" ca="1" si="159"/>
        <v/>
      </c>
      <c r="BA188" s="18" t="str">
        <f t="shared" ca="1" si="181"/>
        <v/>
      </c>
      <c r="BB188" s="57" t="str">
        <f t="shared" ca="1" si="160"/>
        <v/>
      </c>
      <c r="BC188" s="57" t="str">
        <f t="shared" ca="1" si="136"/>
        <v/>
      </c>
      <c r="BD188" s="37" t="str">
        <f t="shared" ca="1" si="137"/>
        <v/>
      </c>
      <c r="BE188" s="19" t="str">
        <f t="shared" ca="1" si="161"/>
        <v/>
      </c>
      <c r="BF188" s="16" t="str">
        <f t="shared" ca="1" si="162"/>
        <v/>
      </c>
      <c r="BG188" s="26"/>
      <c r="BI188" s="169" t="str">
        <f t="shared" ca="1" si="163"/>
        <v/>
      </c>
      <c r="BJ188" s="18" t="str">
        <f t="shared" ca="1" si="182"/>
        <v/>
      </c>
      <c r="BK188" s="57" t="str">
        <f t="shared" ca="1" si="164"/>
        <v/>
      </c>
      <c r="BL188" s="57" t="str">
        <f t="shared" ca="1" si="138"/>
        <v/>
      </c>
      <c r="BM188" s="37" t="str">
        <f t="shared" ca="1" si="139"/>
        <v/>
      </c>
      <c r="BN188" s="19" t="str">
        <f t="shared" ca="1" si="165"/>
        <v/>
      </c>
      <c r="BO188" s="16" t="str">
        <f t="shared" ca="1" si="166"/>
        <v/>
      </c>
      <c r="BP188" s="26"/>
      <c r="BR188" s="169" t="str">
        <f t="shared" ca="1" si="167"/>
        <v/>
      </c>
      <c r="BS188" s="18" t="str">
        <f t="shared" ca="1" si="183"/>
        <v/>
      </c>
      <c r="BT188" s="57" t="str">
        <f t="shared" ca="1" si="168"/>
        <v/>
      </c>
      <c r="BU188" s="57" t="str">
        <f t="shared" ca="1" si="140"/>
        <v/>
      </c>
      <c r="BV188" s="37" t="str">
        <f t="shared" ca="1" si="141"/>
        <v/>
      </c>
      <c r="BW188" s="19" t="str">
        <f t="shared" ca="1" si="169"/>
        <v/>
      </c>
      <c r="BX188" s="16" t="str">
        <f t="shared" ca="1" si="170"/>
        <v/>
      </c>
      <c r="CA188" s="169" t="str">
        <f t="shared" ca="1" si="171"/>
        <v/>
      </c>
      <c r="CB188" s="18" t="str">
        <f t="shared" ca="1" si="184"/>
        <v/>
      </c>
      <c r="CC188" s="57" t="str">
        <f t="shared" ca="1" si="172"/>
        <v/>
      </c>
      <c r="CD188" s="57" t="str">
        <f t="shared" ca="1" si="142"/>
        <v/>
      </c>
      <c r="CE188" s="37" t="str">
        <f t="shared" ca="1" si="143"/>
        <v/>
      </c>
      <c r="CF188" s="19" t="str">
        <f t="shared" ca="1" si="173"/>
        <v/>
      </c>
      <c r="CG188" s="16" t="str">
        <f t="shared" ca="1" si="126"/>
        <v/>
      </c>
    </row>
    <row r="189" spans="5:85" x14ac:dyDescent="0.3">
      <c r="E189" s="38"/>
      <c r="F189" s="38"/>
      <c r="G189" s="38"/>
      <c r="H189" s="27" t="str">
        <f t="shared" ca="1" si="174"/>
        <v/>
      </c>
      <c r="I189" s="28" t="str">
        <f t="shared" ca="1" si="144"/>
        <v/>
      </c>
      <c r="J189" s="28" t="str">
        <f t="shared" ca="1" si="127"/>
        <v/>
      </c>
      <c r="K189" s="29" t="str">
        <f t="shared" ca="1" si="128"/>
        <v/>
      </c>
      <c r="L189" s="28" t="str">
        <f t="shared" ca="1" si="145"/>
        <v/>
      </c>
      <c r="M189" s="54"/>
      <c r="N189" s="54"/>
      <c r="P189" s="169" t="str">
        <f t="shared" ca="1" si="146"/>
        <v/>
      </c>
      <c r="Q189" s="18" t="str">
        <f t="shared" ca="1" si="175"/>
        <v/>
      </c>
      <c r="R189" s="57" t="str">
        <f t="shared" ca="1" si="147"/>
        <v/>
      </c>
      <c r="S189" s="57" t="str">
        <f t="shared" ca="1" si="129"/>
        <v/>
      </c>
      <c r="T189" s="37" t="str">
        <f t="shared" ca="1" si="130"/>
        <v/>
      </c>
      <c r="U189" s="19" t="str">
        <f t="shared" ca="1" si="176"/>
        <v/>
      </c>
      <c r="V189" s="16" t="str">
        <f t="shared" ca="1" si="185"/>
        <v/>
      </c>
      <c r="W189" s="26"/>
      <c r="Y189" s="169" t="str">
        <f t="shared" ca="1" si="148"/>
        <v/>
      </c>
      <c r="Z189" s="18" t="str">
        <f t="shared" ca="1" si="177"/>
        <v/>
      </c>
      <c r="AA189" s="57" t="str">
        <f t="shared" ca="1" si="149"/>
        <v/>
      </c>
      <c r="AB189" s="57" t="str">
        <f t="shared" ca="1" si="186"/>
        <v/>
      </c>
      <c r="AC189" s="37" t="str">
        <f t="shared" ca="1" si="131"/>
        <v/>
      </c>
      <c r="AD189" s="19" t="str">
        <f t="shared" ca="1" si="178"/>
        <v/>
      </c>
      <c r="AE189" s="16" t="str">
        <f t="shared" ca="1" si="150"/>
        <v/>
      </c>
      <c r="AF189" s="26"/>
      <c r="AH189" s="169" t="str">
        <f t="shared" ca="1" si="151"/>
        <v/>
      </c>
      <c r="AI189" s="18" t="str">
        <f t="shared" ca="1" si="179"/>
        <v/>
      </c>
      <c r="AJ189" s="57" t="str">
        <f t="shared" ca="1" si="152"/>
        <v/>
      </c>
      <c r="AK189" s="57" t="str">
        <f t="shared" ca="1" si="132"/>
        <v/>
      </c>
      <c r="AL189" s="37" t="str">
        <f t="shared" ca="1" si="133"/>
        <v/>
      </c>
      <c r="AM189" s="19" t="str">
        <f t="shared" ca="1" si="153"/>
        <v/>
      </c>
      <c r="AN189" s="16" t="str">
        <f t="shared" ca="1" si="154"/>
        <v/>
      </c>
      <c r="AO189" s="26"/>
      <c r="AQ189" s="169" t="str">
        <f t="shared" ca="1" si="155"/>
        <v/>
      </c>
      <c r="AR189" s="18" t="str">
        <f t="shared" ca="1" si="180"/>
        <v/>
      </c>
      <c r="AS189" s="57" t="str">
        <f t="shared" ca="1" si="156"/>
        <v/>
      </c>
      <c r="AT189" s="57" t="str">
        <f t="shared" ca="1" si="134"/>
        <v/>
      </c>
      <c r="AU189" s="37" t="str">
        <f t="shared" ca="1" si="135"/>
        <v/>
      </c>
      <c r="AV189" s="19" t="str">
        <f t="shared" ca="1" si="157"/>
        <v/>
      </c>
      <c r="AW189" s="16" t="str">
        <f t="shared" ca="1" si="158"/>
        <v/>
      </c>
      <c r="AX189" s="26"/>
      <c r="AZ189" s="169" t="str">
        <f t="shared" ca="1" si="159"/>
        <v/>
      </c>
      <c r="BA189" s="18" t="str">
        <f t="shared" ca="1" si="181"/>
        <v/>
      </c>
      <c r="BB189" s="57" t="str">
        <f t="shared" ca="1" si="160"/>
        <v/>
      </c>
      <c r="BC189" s="57" t="str">
        <f t="shared" ca="1" si="136"/>
        <v/>
      </c>
      <c r="BD189" s="37" t="str">
        <f t="shared" ca="1" si="137"/>
        <v/>
      </c>
      <c r="BE189" s="19" t="str">
        <f t="shared" ca="1" si="161"/>
        <v/>
      </c>
      <c r="BF189" s="16" t="str">
        <f t="shared" ca="1" si="162"/>
        <v/>
      </c>
      <c r="BG189" s="26"/>
      <c r="BI189" s="169" t="str">
        <f t="shared" ca="1" si="163"/>
        <v/>
      </c>
      <c r="BJ189" s="18" t="str">
        <f t="shared" ca="1" si="182"/>
        <v/>
      </c>
      <c r="BK189" s="57" t="str">
        <f t="shared" ca="1" si="164"/>
        <v/>
      </c>
      <c r="BL189" s="57" t="str">
        <f t="shared" ca="1" si="138"/>
        <v/>
      </c>
      <c r="BM189" s="37" t="str">
        <f t="shared" ca="1" si="139"/>
        <v/>
      </c>
      <c r="BN189" s="19" t="str">
        <f t="shared" ca="1" si="165"/>
        <v/>
      </c>
      <c r="BO189" s="16" t="str">
        <f t="shared" ca="1" si="166"/>
        <v/>
      </c>
      <c r="BP189" s="26"/>
      <c r="BR189" s="169" t="str">
        <f t="shared" ca="1" si="167"/>
        <v/>
      </c>
      <c r="BS189" s="18" t="str">
        <f t="shared" ca="1" si="183"/>
        <v/>
      </c>
      <c r="BT189" s="57" t="str">
        <f t="shared" ca="1" si="168"/>
        <v/>
      </c>
      <c r="BU189" s="57" t="str">
        <f t="shared" ca="1" si="140"/>
        <v/>
      </c>
      <c r="BV189" s="37" t="str">
        <f t="shared" ca="1" si="141"/>
        <v/>
      </c>
      <c r="BW189" s="19" t="str">
        <f t="shared" ca="1" si="169"/>
        <v/>
      </c>
      <c r="BX189" s="16" t="str">
        <f t="shared" ca="1" si="170"/>
        <v/>
      </c>
      <c r="CA189" s="169" t="str">
        <f t="shared" ca="1" si="171"/>
        <v/>
      </c>
      <c r="CB189" s="18" t="str">
        <f t="shared" ca="1" si="184"/>
        <v/>
      </c>
      <c r="CC189" s="57" t="str">
        <f t="shared" ca="1" si="172"/>
        <v/>
      </c>
      <c r="CD189" s="57" t="str">
        <f t="shared" ca="1" si="142"/>
        <v/>
      </c>
      <c r="CE189" s="37" t="str">
        <f t="shared" ca="1" si="143"/>
        <v/>
      </c>
      <c r="CF189" s="19" t="str">
        <f t="shared" ca="1" si="173"/>
        <v/>
      </c>
      <c r="CG189" s="16" t="str">
        <f t="shared" ca="1" si="126"/>
        <v/>
      </c>
    </row>
    <row r="190" spans="5:85" x14ac:dyDescent="0.3">
      <c r="E190" s="38"/>
      <c r="F190" s="38"/>
      <c r="G190" s="38"/>
      <c r="H190" s="27" t="str">
        <f t="shared" ca="1" si="174"/>
        <v/>
      </c>
      <c r="I190" s="28" t="str">
        <f t="shared" ca="1" si="144"/>
        <v/>
      </c>
      <c r="J190" s="28" t="str">
        <f t="shared" ca="1" si="127"/>
        <v/>
      </c>
      <c r="K190" s="29" t="str">
        <f t="shared" ca="1" si="128"/>
        <v/>
      </c>
      <c r="L190" s="28" t="str">
        <f t="shared" ca="1" si="145"/>
        <v/>
      </c>
      <c r="M190" s="54"/>
      <c r="N190" s="54"/>
      <c r="P190" s="169" t="str">
        <f t="shared" ca="1" si="146"/>
        <v/>
      </c>
      <c r="Q190" s="18" t="str">
        <f t="shared" ca="1" si="175"/>
        <v/>
      </c>
      <c r="R190" s="57" t="str">
        <f t="shared" ca="1" si="147"/>
        <v/>
      </c>
      <c r="S190" s="57" t="str">
        <f t="shared" ca="1" si="129"/>
        <v/>
      </c>
      <c r="T190" s="37" t="str">
        <f t="shared" ca="1" si="130"/>
        <v/>
      </c>
      <c r="U190" s="19" t="str">
        <f t="shared" ca="1" si="176"/>
        <v/>
      </c>
      <c r="V190" s="16" t="str">
        <f t="shared" ca="1" si="185"/>
        <v/>
      </c>
      <c r="W190" s="26"/>
      <c r="Y190" s="169" t="str">
        <f t="shared" ca="1" si="148"/>
        <v/>
      </c>
      <c r="Z190" s="18" t="str">
        <f t="shared" ca="1" si="177"/>
        <v/>
      </c>
      <c r="AA190" s="57" t="str">
        <f t="shared" ca="1" si="149"/>
        <v/>
      </c>
      <c r="AB190" s="57" t="str">
        <f t="shared" ca="1" si="186"/>
        <v/>
      </c>
      <c r="AC190" s="37" t="str">
        <f t="shared" ca="1" si="131"/>
        <v/>
      </c>
      <c r="AD190" s="19" t="str">
        <f t="shared" ca="1" si="178"/>
        <v/>
      </c>
      <c r="AE190" s="16" t="str">
        <f t="shared" ca="1" si="150"/>
        <v/>
      </c>
      <c r="AF190" s="26"/>
      <c r="AH190" s="169" t="str">
        <f t="shared" ca="1" si="151"/>
        <v/>
      </c>
      <c r="AI190" s="18" t="str">
        <f t="shared" ca="1" si="179"/>
        <v/>
      </c>
      <c r="AJ190" s="57" t="str">
        <f t="shared" ca="1" si="152"/>
        <v/>
      </c>
      <c r="AK190" s="57" t="str">
        <f t="shared" ca="1" si="132"/>
        <v/>
      </c>
      <c r="AL190" s="37" t="str">
        <f t="shared" ca="1" si="133"/>
        <v/>
      </c>
      <c r="AM190" s="19" t="str">
        <f t="shared" ca="1" si="153"/>
        <v/>
      </c>
      <c r="AN190" s="16" t="str">
        <f t="shared" ca="1" si="154"/>
        <v/>
      </c>
      <c r="AO190" s="26"/>
      <c r="AQ190" s="169" t="str">
        <f t="shared" ca="1" si="155"/>
        <v/>
      </c>
      <c r="AR190" s="18" t="str">
        <f t="shared" ca="1" si="180"/>
        <v/>
      </c>
      <c r="AS190" s="57" t="str">
        <f t="shared" ca="1" si="156"/>
        <v/>
      </c>
      <c r="AT190" s="57" t="str">
        <f t="shared" ca="1" si="134"/>
        <v/>
      </c>
      <c r="AU190" s="37" t="str">
        <f t="shared" ca="1" si="135"/>
        <v/>
      </c>
      <c r="AV190" s="19" t="str">
        <f t="shared" ca="1" si="157"/>
        <v/>
      </c>
      <c r="AW190" s="16" t="str">
        <f t="shared" ca="1" si="158"/>
        <v/>
      </c>
      <c r="AX190" s="26"/>
      <c r="AZ190" s="169" t="str">
        <f t="shared" ca="1" si="159"/>
        <v/>
      </c>
      <c r="BA190" s="18" t="str">
        <f t="shared" ca="1" si="181"/>
        <v/>
      </c>
      <c r="BB190" s="57" t="str">
        <f t="shared" ca="1" si="160"/>
        <v/>
      </c>
      <c r="BC190" s="57" t="str">
        <f t="shared" ca="1" si="136"/>
        <v/>
      </c>
      <c r="BD190" s="37" t="str">
        <f t="shared" ca="1" si="137"/>
        <v/>
      </c>
      <c r="BE190" s="19" t="str">
        <f t="shared" ca="1" si="161"/>
        <v/>
      </c>
      <c r="BF190" s="16" t="str">
        <f t="shared" ca="1" si="162"/>
        <v/>
      </c>
      <c r="BG190" s="26"/>
      <c r="BI190" s="169" t="str">
        <f t="shared" ca="1" si="163"/>
        <v/>
      </c>
      <c r="BJ190" s="18" t="str">
        <f t="shared" ca="1" si="182"/>
        <v/>
      </c>
      <c r="BK190" s="57" t="str">
        <f t="shared" ca="1" si="164"/>
        <v/>
      </c>
      <c r="BL190" s="57" t="str">
        <f t="shared" ca="1" si="138"/>
        <v/>
      </c>
      <c r="BM190" s="37" t="str">
        <f t="shared" ca="1" si="139"/>
        <v/>
      </c>
      <c r="BN190" s="19" t="str">
        <f t="shared" ca="1" si="165"/>
        <v/>
      </c>
      <c r="BO190" s="16" t="str">
        <f t="shared" ca="1" si="166"/>
        <v/>
      </c>
      <c r="BP190" s="26"/>
      <c r="BR190" s="169" t="str">
        <f t="shared" ca="1" si="167"/>
        <v/>
      </c>
      <c r="BS190" s="18" t="str">
        <f t="shared" ca="1" si="183"/>
        <v/>
      </c>
      <c r="BT190" s="57" t="str">
        <f t="shared" ca="1" si="168"/>
        <v/>
      </c>
      <c r="BU190" s="57" t="str">
        <f t="shared" ca="1" si="140"/>
        <v/>
      </c>
      <c r="BV190" s="37" t="str">
        <f t="shared" ca="1" si="141"/>
        <v/>
      </c>
      <c r="BW190" s="19" t="str">
        <f t="shared" ca="1" si="169"/>
        <v/>
      </c>
      <c r="BX190" s="16" t="str">
        <f t="shared" ca="1" si="170"/>
        <v/>
      </c>
      <c r="CA190" s="169" t="str">
        <f t="shared" ca="1" si="171"/>
        <v/>
      </c>
      <c r="CB190" s="18" t="str">
        <f t="shared" ca="1" si="184"/>
        <v/>
      </c>
      <c r="CC190" s="57" t="str">
        <f t="shared" ca="1" si="172"/>
        <v/>
      </c>
      <c r="CD190" s="57" t="str">
        <f t="shared" ca="1" si="142"/>
        <v/>
      </c>
      <c r="CE190" s="37" t="str">
        <f t="shared" ca="1" si="143"/>
        <v/>
      </c>
      <c r="CF190" s="19" t="str">
        <f t="shared" ca="1" si="173"/>
        <v/>
      </c>
      <c r="CG190" s="16" t="str">
        <f t="shared" ca="1" si="126"/>
        <v/>
      </c>
    </row>
    <row r="191" spans="5:85" x14ac:dyDescent="0.3">
      <c r="E191" s="38"/>
      <c r="F191" s="38"/>
      <c r="G191" s="38"/>
      <c r="H191" s="27" t="str">
        <f t="shared" ca="1" si="174"/>
        <v/>
      </c>
      <c r="I191" s="28" t="str">
        <f t="shared" ca="1" si="144"/>
        <v/>
      </c>
      <c r="J191" s="28" t="str">
        <f t="shared" ca="1" si="127"/>
        <v/>
      </c>
      <c r="K191" s="29" t="str">
        <f t="shared" ca="1" si="128"/>
        <v/>
      </c>
      <c r="L191" s="28" t="str">
        <f t="shared" ca="1" si="145"/>
        <v/>
      </c>
      <c r="M191" s="54"/>
      <c r="N191" s="54"/>
      <c r="P191" s="169" t="str">
        <f t="shared" ca="1" si="146"/>
        <v/>
      </c>
      <c r="Q191" s="18" t="str">
        <f t="shared" ca="1" si="175"/>
        <v/>
      </c>
      <c r="R191" s="57" t="str">
        <f t="shared" ca="1" si="147"/>
        <v/>
      </c>
      <c r="S191" s="57" t="str">
        <f t="shared" ca="1" si="129"/>
        <v/>
      </c>
      <c r="T191" s="37" t="str">
        <f t="shared" ca="1" si="130"/>
        <v/>
      </c>
      <c r="U191" s="19" t="str">
        <f t="shared" ca="1" si="176"/>
        <v/>
      </c>
      <c r="V191" s="16" t="str">
        <f t="shared" ca="1" si="185"/>
        <v/>
      </c>
      <c r="W191" s="26"/>
      <c r="Y191" s="169" t="str">
        <f t="shared" ca="1" si="148"/>
        <v/>
      </c>
      <c r="Z191" s="18" t="str">
        <f t="shared" ca="1" si="177"/>
        <v/>
      </c>
      <c r="AA191" s="57" t="str">
        <f t="shared" ca="1" si="149"/>
        <v/>
      </c>
      <c r="AB191" s="57" t="str">
        <f t="shared" ca="1" si="186"/>
        <v/>
      </c>
      <c r="AC191" s="37" t="str">
        <f t="shared" ca="1" si="131"/>
        <v/>
      </c>
      <c r="AD191" s="19" t="str">
        <f t="shared" ca="1" si="178"/>
        <v/>
      </c>
      <c r="AE191" s="16" t="str">
        <f t="shared" ca="1" si="150"/>
        <v/>
      </c>
      <c r="AF191" s="26"/>
      <c r="AH191" s="169" t="str">
        <f t="shared" ca="1" si="151"/>
        <v/>
      </c>
      <c r="AI191" s="18" t="str">
        <f t="shared" ca="1" si="179"/>
        <v/>
      </c>
      <c r="AJ191" s="57" t="str">
        <f t="shared" ca="1" si="152"/>
        <v/>
      </c>
      <c r="AK191" s="57" t="str">
        <f t="shared" ca="1" si="132"/>
        <v/>
      </c>
      <c r="AL191" s="37" t="str">
        <f t="shared" ca="1" si="133"/>
        <v/>
      </c>
      <c r="AM191" s="19" t="str">
        <f t="shared" ca="1" si="153"/>
        <v/>
      </c>
      <c r="AN191" s="16" t="str">
        <f t="shared" ca="1" si="154"/>
        <v/>
      </c>
      <c r="AO191" s="26"/>
      <c r="AQ191" s="169" t="str">
        <f t="shared" ca="1" si="155"/>
        <v/>
      </c>
      <c r="AR191" s="18" t="str">
        <f t="shared" ca="1" si="180"/>
        <v/>
      </c>
      <c r="AS191" s="57" t="str">
        <f t="shared" ca="1" si="156"/>
        <v/>
      </c>
      <c r="AT191" s="57" t="str">
        <f t="shared" ca="1" si="134"/>
        <v/>
      </c>
      <c r="AU191" s="37" t="str">
        <f t="shared" ca="1" si="135"/>
        <v/>
      </c>
      <c r="AV191" s="19" t="str">
        <f t="shared" ca="1" si="157"/>
        <v/>
      </c>
      <c r="AW191" s="16" t="str">
        <f t="shared" ca="1" si="158"/>
        <v/>
      </c>
      <c r="AX191" s="26"/>
      <c r="AZ191" s="169" t="str">
        <f t="shared" ca="1" si="159"/>
        <v/>
      </c>
      <c r="BA191" s="18" t="str">
        <f t="shared" ca="1" si="181"/>
        <v/>
      </c>
      <c r="BB191" s="57" t="str">
        <f t="shared" ca="1" si="160"/>
        <v/>
      </c>
      <c r="BC191" s="57" t="str">
        <f t="shared" ca="1" si="136"/>
        <v/>
      </c>
      <c r="BD191" s="37" t="str">
        <f t="shared" ca="1" si="137"/>
        <v/>
      </c>
      <c r="BE191" s="19" t="str">
        <f t="shared" ca="1" si="161"/>
        <v/>
      </c>
      <c r="BF191" s="16" t="str">
        <f t="shared" ca="1" si="162"/>
        <v/>
      </c>
      <c r="BG191" s="26"/>
      <c r="BI191" s="169" t="str">
        <f t="shared" ca="1" si="163"/>
        <v/>
      </c>
      <c r="BJ191" s="18" t="str">
        <f t="shared" ca="1" si="182"/>
        <v/>
      </c>
      <c r="BK191" s="57" t="str">
        <f t="shared" ca="1" si="164"/>
        <v/>
      </c>
      <c r="BL191" s="57" t="str">
        <f t="shared" ca="1" si="138"/>
        <v/>
      </c>
      <c r="BM191" s="37" t="str">
        <f t="shared" ca="1" si="139"/>
        <v/>
      </c>
      <c r="BN191" s="19" t="str">
        <f t="shared" ca="1" si="165"/>
        <v/>
      </c>
      <c r="BO191" s="16" t="str">
        <f t="shared" ca="1" si="166"/>
        <v/>
      </c>
      <c r="BP191" s="26"/>
      <c r="BR191" s="169" t="str">
        <f t="shared" ca="1" si="167"/>
        <v/>
      </c>
      <c r="BS191" s="18" t="str">
        <f t="shared" ca="1" si="183"/>
        <v/>
      </c>
      <c r="BT191" s="57" t="str">
        <f t="shared" ca="1" si="168"/>
        <v/>
      </c>
      <c r="BU191" s="57" t="str">
        <f t="shared" ca="1" si="140"/>
        <v/>
      </c>
      <c r="BV191" s="37" t="str">
        <f t="shared" ca="1" si="141"/>
        <v/>
      </c>
      <c r="BW191" s="19" t="str">
        <f t="shared" ca="1" si="169"/>
        <v/>
      </c>
      <c r="BX191" s="16" t="str">
        <f t="shared" ca="1" si="170"/>
        <v/>
      </c>
      <c r="CA191" s="169" t="str">
        <f t="shared" ca="1" si="171"/>
        <v/>
      </c>
      <c r="CB191" s="18" t="str">
        <f t="shared" ca="1" si="184"/>
        <v/>
      </c>
      <c r="CC191" s="57" t="str">
        <f t="shared" ca="1" si="172"/>
        <v/>
      </c>
      <c r="CD191" s="57" t="str">
        <f t="shared" ca="1" si="142"/>
        <v/>
      </c>
      <c r="CE191" s="37" t="str">
        <f t="shared" ca="1" si="143"/>
        <v/>
      </c>
      <c r="CF191" s="19" t="str">
        <f t="shared" ca="1" si="173"/>
        <v/>
      </c>
      <c r="CG191" s="16" t="str">
        <f t="shared" ca="1" si="126"/>
        <v/>
      </c>
    </row>
    <row r="192" spans="5:85" x14ac:dyDescent="0.3">
      <c r="E192" s="38"/>
      <c r="F192" s="38"/>
      <c r="G192" s="38"/>
      <c r="H192" s="27" t="str">
        <f t="shared" ca="1" si="174"/>
        <v/>
      </c>
      <c r="I192" s="28" t="str">
        <f t="shared" ca="1" si="144"/>
        <v/>
      </c>
      <c r="J192" s="28" t="str">
        <f t="shared" ca="1" si="127"/>
        <v/>
      </c>
      <c r="K192" s="29" t="str">
        <f t="shared" ca="1" si="128"/>
        <v/>
      </c>
      <c r="L192" s="28" t="str">
        <f t="shared" ca="1" si="145"/>
        <v/>
      </c>
      <c r="M192" s="54"/>
      <c r="N192" s="54"/>
      <c r="P192" s="169" t="str">
        <f t="shared" ca="1" si="146"/>
        <v/>
      </c>
      <c r="Q192" s="18" t="str">
        <f t="shared" ca="1" si="175"/>
        <v/>
      </c>
      <c r="R192" s="57" t="str">
        <f t="shared" ca="1" si="147"/>
        <v/>
      </c>
      <c r="S192" s="57" t="str">
        <f t="shared" ca="1" si="129"/>
        <v/>
      </c>
      <c r="T192" s="37" t="str">
        <f t="shared" ca="1" si="130"/>
        <v/>
      </c>
      <c r="U192" s="19" t="str">
        <f t="shared" ca="1" si="176"/>
        <v/>
      </c>
      <c r="V192" s="16" t="str">
        <f t="shared" ca="1" si="185"/>
        <v/>
      </c>
      <c r="W192" s="26"/>
      <c r="Y192" s="169" t="str">
        <f t="shared" ca="1" si="148"/>
        <v/>
      </c>
      <c r="Z192" s="18" t="str">
        <f t="shared" ca="1" si="177"/>
        <v/>
      </c>
      <c r="AA192" s="57" t="str">
        <f t="shared" ca="1" si="149"/>
        <v/>
      </c>
      <c r="AB192" s="57" t="str">
        <f t="shared" ca="1" si="186"/>
        <v/>
      </c>
      <c r="AC192" s="37" t="str">
        <f t="shared" ca="1" si="131"/>
        <v/>
      </c>
      <c r="AD192" s="19" t="str">
        <f t="shared" ca="1" si="178"/>
        <v/>
      </c>
      <c r="AE192" s="16" t="str">
        <f t="shared" ca="1" si="150"/>
        <v/>
      </c>
      <c r="AF192" s="26"/>
      <c r="AH192" s="169" t="str">
        <f t="shared" ca="1" si="151"/>
        <v/>
      </c>
      <c r="AI192" s="18" t="str">
        <f t="shared" ca="1" si="179"/>
        <v/>
      </c>
      <c r="AJ192" s="57" t="str">
        <f t="shared" ca="1" si="152"/>
        <v/>
      </c>
      <c r="AK192" s="57" t="str">
        <f t="shared" ca="1" si="132"/>
        <v/>
      </c>
      <c r="AL192" s="37" t="str">
        <f t="shared" ca="1" si="133"/>
        <v/>
      </c>
      <c r="AM192" s="19" t="str">
        <f t="shared" ca="1" si="153"/>
        <v/>
      </c>
      <c r="AN192" s="16" t="str">
        <f t="shared" ca="1" si="154"/>
        <v/>
      </c>
      <c r="AO192" s="26"/>
      <c r="AQ192" s="169" t="str">
        <f t="shared" ca="1" si="155"/>
        <v/>
      </c>
      <c r="AR192" s="18" t="str">
        <f t="shared" ca="1" si="180"/>
        <v/>
      </c>
      <c r="AS192" s="57" t="str">
        <f t="shared" ca="1" si="156"/>
        <v/>
      </c>
      <c r="AT192" s="57" t="str">
        <f t="shared" ca="1" si="134"/>
        <v/>
      </c>
      <c r="AU192" s="37" t="str">
        <f t="shared" ca="1" si="135"/>
        <v/>
      </c>
      <c r="AV192" s="19" t="str">
        <f t="shared" ca="1" si="157"/>
        <v/>
      </c>
      <c r="AW192" s="16" t="str">
        <f t="shared" ca="1" si="158"/>
        <v/>
      </c>
      <c r="AX192" s="26"/>
      <c r="AZ192" s="169" t="str">
        <f t="shared" ca="1" si="159"/>
        <v/>
      </c>
      <c r="BA192" s="18" t="str">
        <f t="shared" ca="1" si="181"/>
        <v/>
      </c>
      <c r="BB192" s="57" t="str">
        <f t="shared" ca="1" si="160"/>
        <v/>
      </c>
      <c r="BC192" s="57" t="str">
        <f t="shared" ca="1" si="136"/>
        <v/>
      </c>
      <c r="BD192" s="37" t="str">
        <f t="shared" ca="1" si="137"/>
        <v/>
      </c>
      <c r="BE192" s="19" t="str">
        <f t="shared" ca="1" si="161"/>
        <v/>
      </c>
      <c r="BF192" s="16" t="str">
        <f t="shared" ca="1" si="162"/>
        <v/>
      </c>
      <c r="BG192" s="26"/>
      <c r="BI192" s="169" t="str">
        <f t="shared" ca="1" si="163"/>
        <v/>
      </c>
      <c r="BJ192" s="18" t="str">
        <f t="shared" ca="1" si="182"/>
        <v/>
      </c>
      <c r="BK192" s="57" t="str">
        <f t="shared" ca="1" si="164"/>
        <v/>
      </c>
      <c r="BL192" s="57" t="str">
        <f t="shared" ca="1" si="138"/>
        <v/>
      </c>
      <c r="BM192" s="37" t="str">
        <f t="shared" ca="1" si="139"/>
        <v/>
      </c>
      <c r="BN192" s="19" t="str">
        <f t="shared" ca="1" si="165"/>
        <v/>
      </c>
      <c r="BO192" s="16" t="str">
        <f t="shared" ca="1" si="166"/>
        <v/>
      </c>
      <c r="BP192" s="26"/>
      <c r="BR192" s="169" t="str">
        <f t="shared" ca="1" si="167"/>
        <v/>
      </c>
      <c r="BS192" s="18" t="str">
        <f t="shared" ca="1" si="183"/>
        <v/>
      </c>
      <c r="BT192" s="57" t="str">
        <f t="shared" ca="1" si="168"/>
        <v/>
      </c>
      <c r="BU192" s="57" t="str">
        <f t="shared" ca="1" si="140"/>
        <v/>
      </c>
      <c r="BV192" s="37" t="str">
        <f t="shared" ca="1" si="141"/>
        <v/>
      </c>
      <c r="BW192" s="19" t="str">
        <f t="shared" ca="1" si="169"/>
        <v/>
      </c>
      <c r="BX192" s="16" t="str">
        <f t="shared" ca="1" si="170"/>
        <v/>
      </c>
      <c r="CA192" s="169" t="str">
        <f t="shared" ca="1" si="171"/>
        <v/>
      </c>
      <c r="CB192" s="18" t="str">
        <f t="shared" ca="1" si="184"/>
        <v/>
      </c>
      <c r="CC192" s="57" t="str">
        <f t="shared" ca="1" si="172"/>
        <v/>
      </c>
      <c r="CD192" s="57" t="str">
        <f t="shared" ca="1" si="142"/>
        <v/>
      </c>
      <c r="CE192" s="37" t="str">
        <f t="shared" ca="1" si="143"/>
        <v/>
      </c>
      <c r="CF192" s="19" t="str">
        <f t="shared" ca="1" si="173"/>
        <v/>
      </c>
      <c r="CG192" s="16" t="str">
        <f t="shared" ca="1" si="126"/>
        <v/>
      </c>
    </row>
    <row r="193" spans="5:85" x14ac:dyDescent="0.3">
      <c r="E193" s="38"/>
      <c r="F193" s="38"/>
      <c r="G193" s="38"/>
      <c r="H193" s="27" t="str">
        <f t="shared" ca="1" si="174"/>
        <v/>
      </c>
      <c r="I193" s="28" t="str">
        <f t="shared" ca="1" si="144"/>
        <v/>
      </c>
      <c r="J193" s="28" t="str">
        <f t="shared" ca="1" si="127"/>
        <v/>
      </c>
      <c r="K193" s="29" t="str">
        <f t="shared" ca="1" si="128"/>
        <v/>
      </c>
      <c r="L193" s="28" t="str">
        <f t="shared" ca="1" si="145"/>
        <v/>
      </c>
      <c r="M193" s="54"/>
      <c r="N193" s="54"/>
      <c r="P193" s="169" t="str">
        <f t="shared" ca="1" si="146"/>
        <v/>
      </c>
      <c r="Q193" s="18" t="str">
        <f t="shared" ca="1" si="175"/>
        <v/>
      </c>
      <c r="R193" s="57" t="str">
        <f t="shared" ca="1" si="147"/>
        <v/>
      </c>
      <c r="S193" s="57" t="str">
        <f t="shared" ca="1" si="129"/>
        <v/>
      </c>
      <c r="T193" s="37" t="str">
        <f t="shared" ca="1" si="130"/>
        <v/>
      </c>
      <c r="U193" s="19" t="str">
        <f t="shared" ca="1" si="176"/>
        <v/>
      </c>
      <c r="V193" s="16" t="str">
        <f t="shared" ca="1" si="185"/>
        <v/>
      </c>
      <c r="W193" s="26"/>
      <c r="Y193" s="169" t="str">
        <f t="shared" ca="1" si="148"/>
        <v/>
      </c>
      <c r="Z193" s="18" t="str">
        <f t="shared" ca="1" si="177"/>
        <v/>
      </c>
      <c r="AA193" s="57" t="str">
        <f t="shared" ca="1" si="149"/>
        <v/>
      </c>
      <c r="AB193" s="57" t="str">
        <f t="shared" ca="1" si="186"/>
        <v/>
      </c>
      <c r="AC193" s="37" t="str">
        <f t="shared" ca="1" si="131"/>
        <v/>
      </c>
      <c r="AD193" s="19" t="str">
        <f t="shared" ca="1" si="178"/>
        <v/>
      </c>
      <c r="AE193" s="16" t="str">
        <f t="shared" ca="1" si="150"/>
        <v/>
      </c>
      <c r="AF193" s="26"/>
      <c r="AH193" s="169" t="str">
        <f t="shared" ca="1" si="151"/>
        <v/>
      </c>
      <c r="AI193" s="18" t="str">
        <f t="shared" ca="1" si="179"/>
        <v/>
      </c>
      <c r="AJ193" s="57" t="str">
        <f t="shared" ca="1" si="152"/>
        <v/>
      </c>
      <c r="AK193" s="57" t="str">
        <f t="shared" ca="1" si="132"/>
        <v/>
      </c>
      <c r="AL193" s="37" t="str">
        <f t="shared" ca="1" si="133"/>
        <v/>
      </c>
      <c r="AM193" s="19" t="str">
        <f t="shared" ca="1" si="153"/>
        <v/>
      </c>
      <c r="AN193" s="16" t="str">
        <f t="shared" ca="1" si="154"/>
        <v/>
      </c>
      <c r="AO193" s="26"/>
      <c r="AQ193" s="169" t="str">
        <f t="shared" ca="1" si="155"/>
        <v/>
      </c>
      <c r="AR193" s="18" t="str">
        <f t="shared" ca="1" si="180"/>
        <v/>
      </c>
      <c r="AS193" s="57" t="str">
        <f t="shared" ca="1" si="156"/>
        <v/>
      </c>
      <c r="AT193" s="57" t="str">
        <f t="shared" ca="1" si="134"/>
        <v/>
      </c>
      <c r="AU193" s="37" t="str">
        <f t="shared" ca="1" si="135"/>
        <v/>
      </c>
      <c r="AV193" s="19" t="str">
        <f t="shared" ca="1" si="157"/>
        <v/>
      </c>
      <c r="AW193" s="16" t="str">
        <f t="shared" ca="1" si="158"/>
        <v/>
      </c>
      <c r="AX193" s="26"/>
      <c r="AZ193" s="169" t="str">
        <f t="shared" ca="1" si="159"/>
        <v/>
      </c>
      <c r="BA193" s="18" t="str">
        <f t="shared" ca="1" si="181"/>
        <v/>
      </c>
      <c r="BB193" s="57" t="str">
        <f t="shared" ca="1" si="160"/>
        <v/>
      </c>
      <c r="BC193" s="57" t="str">
        <f t="shared" ca="1" si="136"/>
        <v/>
      </c>
      <c r="BD193" s="37" t="str">
        <f t="shared" ca="1" si="137"/>
        <v/>
      </c>
      <c r="BE193" s="19" t="str">
        <f t="shared" ca="1" si="161"/>
        <v/>
      </c>
      <c r="BF193" s="16" t="str">
        <f t="shared" ca="1" si="162"/>
        <v/>
      </c>
      <c r="BG193" s="26"/>
      <c r="BI193" s="169" t="str">
        <f t="shared" ca="1" si="163"/>
        <v/>
      </c>
      <c r="BJ193" s="18" t="str">
        <f t="shared" ca="1" si="182"/>
        <v/>
      </c>
      <c r="BK193" s="57" t="str">
        <f t="shared" ca="1" si="164"/>
        <v/>
      </c>
      <c r="BL193" s="57" t="str">
        <f t="shared" ca="1" si="138"/>
        <v/>
      </c>
      <c r="BM193" s="37" t="str">
        <f t="shared" ca="1" si="139"/>
        <v/>
      </c>
      <c r="BN193" s="19" t="str">
        <f t="shared" ca="1" si="165"/>
        <v/>
      </c>
      <c r="BO193" s="16" t="str">
        <f t="shared" ca="1" si="166"/>
        <v/>
      </c>
      <c r="BP193" s="26"/>
      <c r="BR193" s="169" t="str">
        <f t="shared" ca="1" si="167"/>
        <v/>
      </c>
      <c r="BS193" s="18" t="str">
        <f t="shared" ca="1" si="183"/>
        <v/>
      </c>
      <c r="BT193" s="57" t="str">
        <f t="shared" ca="1" si="168"/>
        <v/>
      </c>
      <c r="BU193" s="57" t="str">
        <f t="shared" ca="1" si="140"/>
        <v/>
      </c>
      <c r="BV193" s="37" t="str">
        <f t="shared" ca="1" si="141"/>
        <v/>
      </c>
      <c r="BW193" s="19" t="str">
        <f t="shared" ca="1" si="169"/>
        <v/>
      </c>
      <c r="BX193" s="16" t="str">
        <f t="shared" ca="1" si="170"/>
        <v/>
      </c>
      <c r="CA193" s="169" t="str">
        <f t="shared" ca="1" si="171"/>
        <v/>
      </c>
      <c r="CB193" s="18" t="str">
        <f t="shared" ca="1" si="184"/>
        <v/>
      </c>
      <c r="CC193" s="57" t="str">
        <f t="shared" ca="1" si="172"/>
        <v/>
      </c>
      <c r="CD193" s="57" t="str">
        <f t="shared" ca="1" si="142"/>
        <v/>
      </c>
      <c r="CE193" s="37" t="str">
        <f t="shared" ca="1" si="143"/>
        <v/>
      </c>
      <c r="CF193" s="19" t="str">
        <f t="shared" ca="1" si="173"/>
        <v/>
      </c>
      <c r="CG193" s="16" t="str">
        <f t="shared" ca="1" si="126"/>
        <v/>
      </c>
    </row>
    <row r="194" spans="5:85" x14ac:dyDescent="0.3">
      <c r="E194" s="38"/>
      <c r="F194" s="38"/>
      <c r="G194" s="38"/>
      <c r="H194" s="27" t="str">
        <f t="shared" ca="1" si="174"/>
        <v/>
      </c>
      <c r="I194" s="28" t="str">
        <f t="shared" ca="1" si="144"/>
        <v/>
      </c>
      <c r="J194" s="28" t="str">
        <f t="shared" ca="1" si="127"/>
        <v/>
      </c>
      <c r="K194" s="29" t="str">
        <f t="shared" ca="1" si="128"/>
        <v/>
      </c>
      <c r="L194" s="28" t="str">
        <f t="shared" ca="1" si="145"/>
        <v/>
      </c>
      <c r="M194" s="54"/>
      <c r="N194" s="54"/>
      <c r="P194" s="169" t="str">
        <f t="shared" ca="1" si="146"/>
        <v/>
      </c>
      <c r="Q194" s="18" t="str">
        <f t="shared" ca="1" si="175"/>
        <v/>
      </c>
      <c r="R194" s="57" t="str">
        <f t="shared" ca="1" si="147"/>
        <v/>
      </c>
      <c r="S194" s="57" t="str">
        <f t="shared" ca="1" si="129"/>
        <v/>
      </c>
      <c r="T194" s="37" t="str">
        <f t="shared" ca="1" si="130"/>
        <v/>
      </c>
      <c r="U194" s="19" t="str">
        <f t="shared" ca="1" si="176"/>
        <v/>
      </c>
      <c r="V194" s="16" t="str">
        <f t="shared" ca="1" si="185"/>
        <v/>
      </c>
      <c r="W194" s="26"/>
      <c r="Y194" s="169" t="str">
        <f t="shared" ca="1" si="148"/>
        <v/>
      </c>
      <c r="Z194" s="18" t="str">
        <f t="shared" ca="1" si="177"/>
        <v/>
      </c>
      <c r="AA194" s="57" t="str">
        <f t="shared" ca="1" si="149"/>
        <v/>
      </c>
      <c r="AB194" s="57" t="str">
        <f t="shared" ca="1" si="186"/>
        <v/>
      </c>
      <c r="AC194" s="37" t="str">
        <f t="shared" ca="1" si="131"/>
        <v/>
      </c>
      <c r="AD194" s="19" t="str">
        <f t="shared" ca="1" si="178"/>
        <v/>
      </c>
      <c r="AE194" s="16" t="str">
        <f t="shared" ca="1" si="150"/>
        <v/>
      </c>
      <c r="AF194" s="26"/>
      <c r="AH194" s="169" t="str">
        <f t="shared" ca="1" si="151"/>
        <v/>
      </c>
      <c r="AI194" s="18" t="str">
        <f t="shared" ca="1" si="179"/>
        <v/>
      </c>
      <c r="AJ194" s="57" t="str">
        <f t="shared" ca="1" si="152"/>
        <v/>
      </c>
      <c r="AK194" s="57" t="str">
        <f t="shared" ca="1" si="132"/>
        <v/>
      </c>
      <c r="AL194" s="37" t="str">
        <f t="shared" ca="1" si="133"/>
        <v/>
      </c>
      <c r="AM194" s="19" t="str">
        <f t="shared" ca="1" si="153"/>
        <v/>
      </c>
      <c r="AN194" s="16" t="str">
        <f t="shared" ca="1" si="154"/>
        <v/>
      </c>
      <c r="AO194" s="26"/>
      <c r="AQ194" s="169" t="str">
        <f t="shared" ca="1" si="155"/>
        <v/>
      </c>
      <c r="AR194" s="18" t="str">
        <f t="shared" ca="1" si="180"/>
        <v/>
      </c>
      <c r="AS194" s="57" t="str">
        <f t="shared" ca="1" si="156"/>
        <v/>
      </c>
      <c r="AT194" s="57" t="str">
        <f t="shared" ca="1" si="134"/>
        <v/>
      </c>
      <c r="AU194" s="37" t="str">
        <f t="shared" ca="1" si="135"/>
        <v/>
      </c>
      <c r="AV194" s="19" t="str">
        <f t="shared" ca="1" si="157"/>
        <v/>
      </c>
      <c r="AW194" s="16" t="str">
        <f t="shared" ca="1" si="158"/>
        <v/>
      </c>
      <c r="AX194" s="26"/>
      <c r="AZ194" s="169" t="str">
        <f t="shared" ca="1" si="159"/>
        <v/>
      </c>
      <c r="BA194" s="18" t="str">
        <f t="shared" ca="1" si="181"/>
        <v/>
      </c>
      <c r="BB194" s="57" t="str">
        <f t="shared" ca="1" si="160"/>
        <v/>
      </c>
      <c r="BC194" s="57" t="str">
        <f t="shared" ca="1" si="136"/>
        <v/>
      </c>
      <c r="BD194" s="37" t="str">
        <f t="shared" ca="1" si="137"/>
        <v/>
      </c>
      <c r="BE194" s="19" t="str">
        <f t="shared" ca="1" si="161"/>
        <v/>
      </c>
      <c r="BF194" s="16" t="str">
        <f t="shared" ca="1" si="162"/>
        <v/>
      </c>
      <c r="BG194" s="26"/>
      <c r="BI194" s="169" t="str">
        <f t="shared" ca="1" si="163"/>
        <v/>
      </c>
      <c r="BJ194" s="18" t="str">
        <f t="shared" ca="1" si="182"/>
        <v/>
      </c>
      <c r="BK194" s="57" t="str">
        <f t="shared" ca="1" si="164"/>
        <v/>
      </c>
      <c r="BL194" s="57" t="str">
        <f t="shared" ca="1" si="138"/>
        <v/>
      </c>
      <c r="BM194" s="37" t="str">
        <f t="shared" ca="1" si="139"/>
        <v/>
      </c>
      <c r="BN194" s="19" t="str">
        <f t="shared" ca="1" si="165"/>
        <v/>
      </c>
      <c r="BO194" s="16" t="str">
        <f t="shared" ca="1" si="166"/>
        <v/>
      </c>
      <c r="BP194" s="26"/>
      <c r="BR194" s="169" t="str">
        <f t="shared" ca="1" si="167"/>
        <v/>
      </c>
      <c r="BS194" s="18" t="str">
        <f t="shared" ca="1" si="183"/>
        <v/>
      </c>
      <c r="BT194" s="57" t="str">
        <f t="shared" ca="1" si="168"/>
        <v/>
      </c>
      <c r="BU194" s="57" t="str">
        <f t="shared" ca="1" si="140"/>
        <v/>
      </c>
      <c r="BV194" s="37" t="str">
        <f t="shared" ca="1" si="141"/>
        <v/>
      </c>
      <c r="BW194" s="19" t="str">
        <f t="shared" ca="1" si="169"/>
        <v/>
      </c>
      <c r="BX194" s="16" t="str">
        <f t="shared" ca="1" si="170"/>
        <v/>
      </c>
      <c r="CA194" s="169" t="str">
        <f t="shared" ca="1" si="171"/>
        <v/>
      </c>
      <c r="CB194" s="18" t="str">
        <f t="shared" ca="1" si="184"/>
        <v/>
      </c>
      <c r="CC194" s="57" t="str">
        <f t="shared" ca="1" si="172"/>
        <v/>
      </c>
      <c r="CD194" s="57" t="str">
        <f t="shared" ca="1" si="142"/>
        <v/>
      </c>
      <c r="CE194" s="37" t="str">
        <f t="shared" ca="1" si="143"/>
        <v/>
      </c>
      <c r="CF194" s="19" t="str">
        <f t="shared" ca="1" si="173"/>
        <v/>
      </c>
      <c r="CG194" s="16" t="str">
        <f t="shared" ca="1" si="126"/>
        <v/>
      </c>
    </row>
    <row r="195" spans="5:85" x14ac:dyDescent="0.3">
      <c r="E195" s="38"/>
      <c r="F195" s="38"/>
      <c r="G195" s="38"/>
      <c r="H195" s="27" t="str">
        <f t="shared" ca="1" si="174"/>
        <v/>
      </c>
      <c r="I195" s="28" t="str">
        <f t="shared" ca="1" si="144"/>
        <v/>
      </c>
      <c r="J195" s="28" t="str">
        <f t="shared" ca="1" si="127"/>
        <v/>
      </c>
      <c r="K195" s="29" t="str">
        <f t="shared" ca="1" si="128"/>
        <v/>
      </c>
      <c r="L195" s="28" t="str">
        <f t="shared" ca="1" si="145"/>
        <v/>
      </c>
      <c r="M195" s="54"/>
      <c r="N195" s="54"/>
      <c r="P195" s="169" t="str">
        <f t="shared" ca="1" si="146"/>
        <v/>
      </c>
      <c r="Q195" s="18" t="str">
        <f t="shared" ca="1" si="175"/>
        <v/>
      </c>
      <c r="R195" s="57" t="str">
        <f t="shared" ca="1" si="147"/>
        <v/>
      </c>
      <c r="S195" s="57" t="str">
        <f t="shared" ca="1" si="129"/>
        <v/>
      </c>
      <c r="T195" s="37" t="str">
        <f t="shared" ca="1" si="130"/>
        <v/>
      </c>
      <c r="U195" s="19" t="str">
        <f t="shared" ca="1" si="176"/>
        <v/>
      </c>
      <c r="V195" s="16" t="str">
        <f t="shared" ca="1" si="185"/>
        <v/>
      </c>
      <c r="W195" s="26"/>
      <c r="Y195" s="169" t="str">
        <f t="shared" ca="1" si="148"/>
        <v/>
      </c>
      <c r="Z195" s="18" t="str">
        <f t="shared" ca="1" si="177"/>
        <v/>
      </c>
      <c r="AA195" s="57" t="str">
        <f t="shared" ca="1" si="149"/>
        <v/>
      </c>
      <c r="AB195" s="57" t="str">
        <f t="shared" ca="1" si="186"/>
        <v/>
      </c>
      <c r="AC195" s="37" t="str">
        <f t="shared" ca="1" si="131"/>
        <v/>
      </c>
      <c r="AD195" s="19" t="str">
        <f t="shared" ca="1" si="178"/>
        <v/>
      </c>
      <c r="AE195" s="16" t="str">
        <f t="shared" ca="1" si="150"/>
        <v/>
      </c>
      <c r="AF195" s="26"/>
      <c r="AH195" s="169" t="str">
        <f t="shared" ca="1" si="151"/>
        <v/>
      </c>
      <c r="AI195" s="18" t="str">
        <f t="shared" ca="1" si="179"/>
        <v/>
      </c>
      <c r="AJ195" s="57" t="str">
        <f t="shared" ca="1" si="152"/>
        <v/>
      </c>
      <c r="AK195" s="57" t="str">
        <f t="shared" ca="1" si="132"/>
        <v/>
      </c>
      <c r="AL195" s="37" t="str">
        <f t="shared" ca="1" si="133"/>
        <v/>
      </c>
      <c r="AM195" s="19" t="str">
        <f t="shared" ca="1" si="153"/>
        <v/>
      </c>
      <c r="AN195" s="16" t="str">
        <f t="shared" ca="1" si="154"/>
        <v/>
      </c>
      <c r="AO195" s="26"/>
      <c r="AQ195" s="169" t="str">
        <f t="shared" ca="1" si="155"/>
        <v/>
      </c>
      <c r="AR195" s="18" t="str">
        <f t="shared" ca="1" si="180"/>
        <v/>
      </c>
      <c r="AS195" s="57" t="str">
        <f t="shared" ca="1" si="156"/>
        <v/>
      </c>
      <c r="AT195" s="57" t="str">
        <f t="shared" ca="1" si="134"/>
        <v/>
      </c>
      <c r="AU195" s="37" t="str">
        <f t="shared" ca="1" si="135"/>
        <v/>
      </c>
      <c r="AV195" s="19" t="str">
        <f t="shared" ca="1" si="157"/>
        <v/>
      </c>
      <c r="AW195" s="16" t="str">
        <f t="shared" ca="1" si="158"/>
        <v/>
      </c>
      <c r="AX195" s="26"/>
      <c r="AZ195" s="169" t="str">
        <f t="shared" ca="1" si="159"/>
        <v/>
      </c>
      <c r="BA195" s="18" t="str">
        <f t="shared" ca="1" si="181"/>
        <v/>
      </c>
      <c r="BB195" s="57" t="str">
        <f t="shared" ca="1" si="160"/>
        <v/>
      </c>
      <c r="BC195" s="57" t="str">
        <f t="shared" ca="1" si="136"/>
        <v/>
      </c>
      <c r="BD195" s="37" t="str">
        <f t="shared" ca="1" si="137"/>
        <v/>
      </c>
      <c r="BE195" s="19" t="str">
        <f t="shared" ca="1" si="161"/>
        <v/>
      </c>
      <c r="BF195" s="16" t="str">
        <f t="shared" ca="1" si="162"/>
        <v/>
      </c>
      <c r="BG195" s="26"/>
      <c r="BI195" s="169" t="str">
        <f t="shared" ca="1" si="163"/>
        <v/>
      </c>
      <c r="BJ195" s="18" t="str">
        <f t="shared" ca="1" si="182"/>
        <v/>
      </c>
      <c r="BK195" s="57" t="str">
        <f t="shared" ca="1" si="164"/>
        <v/>
      </c>
      <c r="BL195" s="57" t="str">
        <f t="shared" ca="1" si="138"/>
        <v/>
      </c>
      <c r="BM195" s="37" t="str">
        <f t="shared" ca="1" si="139"/>
        <v/>
      </c>
      <c r="BN195" s="19" t="str">
        <f t="shared" ca="1" si="165"/>
        <v/>
      </c>
      <c r="BO195" s="16" t="str">
        <f t="shared" ca="1" si="166"/>
        <v/>
      </c>
      <c r="BP195" s="26"/>
      <c r="BR195" s="169" t="str">
        <f t="shared" ca="1" si="167"/>
        <v/>
      </c>
      <c r="BS195" s="18" t="str">
        <f t="shared" ca="1" si="183"/>
        <v/>
      </c>
      <c r="BT195" s="57" t="str">
        <f t="shared" ca="1" si="168"/>
        <v/>
      </c>
      <c r="BU195" s="57" t="str">
        <f t="shared" ca="1" si="140"/>
        <v/>
      </c>
      <c r="BV195" s="37" t="str">
        <f t="shared" ca="1" si="141"/>
        <v/>
      </c>
      <c r="BW195" s="19" t="str">
        <f t="shared" ca="1" si="169"/>
        <v/>
      </c>
      <c r="BX195" s="16" t="str">
        <f t="shared" ca="1" si="170"/>
        <v/>
      </c>
      <c r="CA195" s="169" t="str">
        <f t="shared" ca="1" si="171"/>
        <v/>
      </c>
      <c r="CB195" s="18" t="str">
        <f t="shared" ca="1" si="184"/>
        <v/>
      </c>
      <c r="CC195" s="57" t="str">
        <f t="shared" ca="1" si="172"/>
        <v/>
      </c>
      <c r="CD195" s="57" t="str">
        <f t="shared" ca="1" si="142"/>
        <v/>
      </c>
      <c r="CE195" s="37" t="str">
        <f t="shared" ca="1" si="143"/>
        <v/>
      </c>
      <c r="CF195" s="19" t="str">
        <f t="shared" ca="1" si="173"/>
        <v/>
      </c>
      <c r="CG195" s="16" t="str">
        <f t="shared" ca="1" si="126"/>
        <v/>
      </c>
    </row>
    <row r="196" spans="5:85" x14ac:dyDescent="0.3">
      <c r="E196" s="38"/>
      <c r="F196" s="38"/>
      <c r="G196" s="38"/>
      <c r="H196" s="27" t="str">
        <f t="shared" ca="1" si="174"/>
        <v/>
      </c>
      <c r="I196" s="28" t="str">
        <f t="shared" ca="1" si="144"/>
        <v/>
      </c>
      <c r="J196" s="28" t="str">
        <f t="shared" ca="1" si="127"/>
        <v/>
      </c>
      <c r="K196" s="29" t="str">
        <f t="shared" ca="1" si="128"/>
        <v/>
      </c>
      <c r="L196" s="28" t="str">
        <f t="shared" ca="1" si="145"/>
        <v/>
      </c>
      <c r="M196" s="54"/>
      <c r="N196" s="54"/>
      <c r="P196" s="169" t="str">
        <f t="shared" ca="1" si="146"/>
        <v/>
      </c>
      <c r="Q196" s="18" t="str">
        <f t="shared" ca="1" si="175"/>
        <v/>
      </c>
      <c r="R196" s="57" t="str">
        <f t="shared" ca="1" si="147"/>
        <v/>
      </c>
      <c r="S196" s="57" t="str">
        <f t="shared" ca="1" si="129"/>
        <v/>
      </c>
      <c r="T196" s="37" t="str">
        <f t="shared" ca="1" si="130"/>
        <v/>
      </c>
      <c r="U196" s="19" t="str">
        <f t="shared" ca="1" si="176"/>
        <v/>
      </c>
      <c r="V196" s="16" t="str">
        <f t="shared" ca="1" si="185"/>
        <v/>
      </c>
      <c r="W196" s="26"/>
      <c r="Y196" s="169" t="str">
        <f t="shared" ca="1" si="148"/>
        <v/>
      </c>
      <c r="Z196" s="18" t="str">
        <f t="shared" ca="1" si="177"/>
        <v/>
      </c>
      <c r="AA196" s="57" t="str">
        <f t="shared" ca="1" si="149"/>
        <v/>
      </c>
      <c r="AB196" s="57" t="str">
        <f t="shared" ca="1" si="186"/>
        <v/>
      </c>
      <c r="AC196" s="37" t="str">
        <f t="shared" ca="1" si="131"/>
        <v/>
      </c>
      <c r="AD196" s="19" t="str">
        <f t="shared" ca="1" si="178"/>
        <v/>
      </c>
      <c r="AE196" s="16" t="str">
        <f t="shared" ca="1" si="150"/>
        <v/>
      </c>
      <c r="AF196" s="26"/>
      <c r="AH196" s="169" t="str">
        <f t="shared" ca="1" si="151"/>
        <v/>
      </c>
      <c r="AI196" s="18" t="str">
        <f t="shared" ca="1" si="179"/>
        <v/>
      </c>
      <c r="AJ196" s="57" t="str">
        <f t="shared" ca="1" si="152"/>
        <v/>
      </c>
      <c r="AK196" s="57" t="str">
        <f t="shared" ca="1" si="132"/>
        <v/>
      </c>
      <c r="AL196" s="37" t="str">
        <f t="shared" ca="1" si="133"/>
        <v/>
      </c>
      <c r="AM196" s="19" t="str">
        <f t="shared" ca="1" si="153"/>
        <v/>
      </c>
      <c r="AN196" s="16" t="str">
        <f t="shared" ca="1" si="154"/>
        <v/>
      </c>
      <c r="AO196" s="26"/>
      <c r="AQ196" s="169" t="str">
        <f t="shared" ca="1" si="155"/>
        <v/>
      </c>
      <c r="AR196" s="18" t="str">
        <f t="shared" ca="1" si="180"/>
        <v/>
      </c>
      <c r="AS196" s="57" t="str">
        <f t="shared" ca="1" si="156"/>
        <v/>
      </c>
      <c r="AT196" s="57" t="str">
        <f t="shared" ca="1" si="134"/>
        <v/>
      </c>
      <c r="AU196" s="37" t="str">
        <f t="shared" ca="1" si="135"/>
        <v/>
      </c>
      <c r="AV196" s="19" t="str">
        <f t="shared" ca="1" si="157"/>
        <v/>
      </c>
      <c r="AW196" s="16" t="str">
        <f t="shared" ca="1" si="158"/>
        <v/>
      </c>
      <c r="AX196" s="26"/>
      <c r="AZ196" s="169" t="str">
        <f t="shared" ca="1" si="159"/>
        <v/>
      </c>
      <c r="BA196" s="18" t="str">
        <f t="shared" ca="1" si="181"/>
        <v/>
      </c>
      <c r="BB196" s="57" t="str">
        <f t="shared" ca="1" si="160"/>
        <v/>
      </c>
      <c r="BC196" s="57" t="str">
        <f t="shared" ca="1" si="136"/>
        <v/>
      </c>
      <c r="BD196" s="37" t="str">
        <f t="shared" ca="1" si="137"/>
        <v/>
      </c>
      <c r="BE196" s="19" t="str">
        <f t="shared" ca="1" si="161"/>
        <v/>
      </c>
      <c r="BF196" s="16" t="str">
        <f t="shared" ca="1" si="162"/>
        <v/>
      </c>
      <c r="BG196" s="26"/>
      <c r="BI196" s="169" t="str">
        <f t="shared" ca="1" si="163"/>
        <v/>
      </c>
      <c r="BJ196" s="18" t="str">
        <f t="shared" ca="1" si="182"/>
        <v/>
      </c>
      <c r="BK196" s="57" t="str">
        <f t="shared" ca="1" si="164"/>
        <v/>
      </c>
      <c r="BL196" s="57" t="str">
        <f t="shared" ca="1" si="138"/>
        <v/>
      </c>
      <c r="BM196" s="37" t="str">
        <f t="shared" ca="1" si="139"/>
        <v/>
      </c>
      <c r="BN196" s="19" t="str">
        <f t="shared" ca="1" si="165"/>
        <v/>
      </c>
      <c r="BO196" s="16" t="str">
        <f t="shared" ca="1" si="166"/>
        <v/>
      </c>
      <c r="BP196" s="26"/>
      <c r="BR196" s="169" t="str">
        <f t="shared" ca="1" si="167"/>
        <v/>
      </c>
      <c r="BS196" s="18" t="str">
        <f t="shared" ca="1" si="183"/>
        <v/>
      </c>
      <c r="BT196" s="57" t="str">
        <f t="shared" ca="1" si="168"/>
        <v/>
      </c>
      <c r="BU196" s="57" t="str">
        <f t="shared" ca="1" si="140"/>
        <v/>
      </c>
      <c r="BV196" s="37" t="str">
        <f t="shared" ca="1" si="141"/>
        <v/>
      </c>
      <c r="BW196" s="19" t="str">
        <f t="shared" ca="1" si="169"/>
        <v/>
      </c>
      <c r="BX196" s="16" t="str">
        <f t="shared" ca="1" si="170"/>
        <v/>
      </c>
      <c r="CA196" s="169" t="str">
        <f t="shared" ca="1" si="171"/>
        <v/>
      </c>
      <c r="CB196" s="18" t="str">
        <f t="shared" ca="1" si="184"/>
        <v/>
      </c>
      <c r="CC196" s="57" t="str">
        <f t="shared" ca="1" si="172"/>
        <v/>
      </c>
      <c r="CD196" s="57" t="str">
        <f t="shared" ca="1" si="142"/>
        <v/>
      </c>
      <c r="CE196" s="37" t="str">
        <f t="shared" ca="1" si="143"/>
        <v/>
      </c>
      <c r="CF196" s="19" t="str">
        <f t="shared" ca="1" si="173"/>
        <v/>
      </c>
      <c r="CG196" s="16" t="str">
        <f t="shared" ref="CG196:CG259" ca="1" si="187">IF(CB196&lt;=$B$10, SUM(CE196,-$T196),"")</f>
        <v/>
      </c>
    </row>
    <row r="197" spans="5:85" x14ac:dyDescent="0.3">
      <c r="E197" s="38"/>
      <c r="F197" s="38"/>
      <c r="G197" s="38"/>
      <c r="H197" s="27" t="str">
        <f t="shared" ca="1" si="174"/>
        <v/>
      </c>
      <c r="I197" s="28" t="str">
        <f t="shared" ca="1" si="144"/>
        <v/>
      </c>
      <c r="J197" s="28" t="str">
        <f t="shared" ca="1" si="127"/>
        <v/>
      </c>
      <c r="K197" s="29" t="str">
        <f t="shared" ca="1" si="128"/>
        <v/>
      </c>
      <c r="L197" s="28" t="str">
        <f t="shared" ca="1" si="145"/>
        <v/>
      </c>
      <c r="M197" s="54"/>
      <c r="N197" s="54"/>
      <c r="P197" s="169" t="str">
        <f t="shared" ca="1" si="146"/>
        <v/>
      </c>
      <c r="Q197" s="18" t="str">
        <f t="shared" ca="1" si="175"/>
        <v/>
      </c>
      <c r="R197" s="57" t="str">
        <f t="shared" ca="1" si="147"/>
        <v/>
      </c>
      <c r="S197" s="57" t="str">
        <f t="shared" ca="1" si="129"/>
        <v/>
      </c>
      <c r="T197" s="37" t="str">
        <f t="shared" ca="1" si="130"/>
        <v/>
      </c>
      <c r="U197" s="19" t="str">
        <f t="shared" ca="1" si="176"/>
        <v/>
      </c>
      <c r="V197" s="16" t="str">
        <f t="shared" ca="1" si="185"/>
        <v/>
      </c>
      <c r="W197" s="26"/>
      <c r="Y197" s="169" t="str">
        <f t="shared" ca="1" si="148"/>
        <v/>
      </c>
      <c r="Z197" s="18" t="str">
        <f t="shared" ca="1" si="177"/>
        <v/>
      </c>
      <c r="AA197" s="57" t="str">
        <f t="shared" ca="1" si="149"/>
        <v/>
      </c>
      <c r="AB197" s="57" t="str">
        <f t="shared" ca="1" si="186"/>
        <v/>
      </c>
      <c r="AC197" s="37" t="str">
        <f t="shared" ca="1" si="131"/>
        <v/>
      </c>
      <c r="AD197" s="19" t="str">
        <f t="shared" ca="1" si="178"/>
        <v/>
      </c>
      <c r="AE197" s="16" t="str">
        <f t="shared" ca="1" si="150"/>
        <v/>
      </c>
      <c r="AF197" s="26"/>
      <c r="AH197" s="169" t="str">
        <f t="shared" ca="1" si="151"/>
        <v/>
      </c>
      <c r="AI197" s="18" t="str">
        <f t="shared" ca="1" si="179"/>
        <v/>
      </c>
      <c r="AJ197" s="57" t="str">
        <f t="shared" ca="1" si="152"/>
        <v/>
      </c>
      <c r="AK197" s="57" t="str">
        <f t="shared" ca="1" si="132"/>
        <v/>
      </c>
      <c r="AL197" s="37" t="str">
        <f t="shared" ca="1" si="133"/>
        <v/>
      </c>
      <c r="AM197" s="19" t="str">
        <f t="shared" ca="1" si="153"/>
        <v/>
      </c>
      <c r="AN197" s="16" t="str">
        <f t="shared" ca="1" si="154"/>
        <v/>
      </c>
      <c r="AO197" s="26"/>
      <c r="AQ197" s="169" t="str">
        <f t="shared" ca="1" si="155"/>
        <v/>
      </c>
      <c r="AR197" s="18" t="str">
        <f t="shared" ca="1" si="180"/>
        <v/>
      </c>
      <c r="AS197" s="57" t="str">
        <f t="shared" ca="1" si="156"/>
        <v/>
      </c>
      <c r="AT197" s="57" t="str">
        <f t="shared" ca="1" si="134"/>
        <v/>
      </c>
      <c r="AU197" s="37" t="str">
        <f t="shared" ca="1" si="135"/>
        <v/>
      </c>
      <c r="AV197" s="19" t="str">
        <f t="shared" ca="1" si="157"/>
        <v/>
      </c>
      <c r="AW197" s="16" t="str">
        <f t="shared" ca="1" si="158"/>
        <v/>
      </c>
      <c r="AX197" s="26"/>
      <c r="AZ197" s="169" t="str">
        <f t="shared" ca="1" si="159"/>
        <v/>
      </c>
      <c r="BA197" s="18" t="str">
        <f t="shared" ca="1" si="181"/>
        <v/>
      </c>
      <c r="BB197" s="57" t="str">
        <f t="shared" ca="1" si="160"/>
        <v/>
      </c>
      <c r="BC197" s="57" t="str">
        <f t="shared" ca="1" si="136"/>
        <v/>
      </c>
      <c r="BD197" s="37" t="str">
        <f t="shared" ca="1" si="137"/>
        <v/>
      </c>
      <c r="BE197" s="19" t="str">
        <f t="shared" ca="1" si="161"/>
        <v/>
      </c>
      <c r="BF197" s="16" t="str">
        <f t="shared" ca="1" si="162"/>
        <v/>
      </c>
      <c r="BG197" s="26"/>
      <c r="BI197" s="169" t="str">
        <f t="shared" ca="1" si="163"/>
        <v/>
      </c>
      <c r="BJ197" s="18" t="str">
        <f t="shared" ca="1" si="182"/>
        <v/>
      </c>
      <c r="BK197" s="57" t="str">
        <f t="shared" ca="1" si="164"/>
        <v/>
      </c>
      <c r="BL197" s="57" t="str">
        <f t="shared" ca="1" si="138"/>
        <v/>
      </c>
      <c r="BM197" s="37" t="str">
        <f t="shared" ca="1" si="139"/>
        <v/>
      </c>
      <c r="BN197" s="19" t="str">
        <f t="shared" ca="1" si="165"/>
        <v/>
      </c>
      <c r="BO197" s="16" t="str">
        <f t="shared" ca="1" si="166"/>
        <v/>
      </c>
      <c r="BP197" s="26"/>
      <c r="BR197" s="169" t="str">
        <f t="shared" ca="1" si="167"/>
        <v/>
      </c>
      <c r="BS197" s="18" t="str">
        <f t="shared" ca="1" si="183"/>
        <v/>
      </c>
      <c r="BT197" s="57" t="str">
        <f t="shared" ca="1" si="168"/>
        <v/>
      </c>
      <c r="BU197" s="57" t="str">
        <f t="shared" ca="1" si="140"/>
        <v/>
      </c>
      <c r="BV197" s="37" t="str">
        <f t="shared" ca="1" si="141"/>
        <v/>
      </c>
      <c r="BW197" s="19" t="str">
        <f t="shared" ca="1" si="169"/>
        <v/>
      </c>
      <c r="BX197" s="16" t="str">
        <f t="shared" ca="1" si="170"/>
        <v/>
      </c>
      <c r="CA197" s="169" t="str">
        <f t="shared" ca="1" si="171"/>
        <v/>
      </c>
      <c r="CB197" s="18" t="str">
        <f t="shared" ca="1" si="184"/>
        <v/>
      </c>
      <c r="CC197" s="57" t="str">
        <f t="shared" ca="1" si="172"/>
        <v/>
      </c>
      <c r="CD197" s="57" t="str">
        <f t="shared" ca="1" si="142"/>
        <v/>
      </c>
      <c r="CE197" s="37" t="str">
        <f t="shared" ca="1" si="143"/>
        <v/>
      </c>
      <c r="CF197" s="19" t="str">
        <f t="shared" ca="1" si="173"/>
        <v/>
      </c>
      <c r="CG197" s="16" t="str">
        <f t="shared" ca="1" si="187"/>
        <v/>
      </c>
    </row>
    <row r="198" spans="5:85" x14ac:dyDescent="0.3">
      <c r="E198" s="38"/>
      <c r="F198" s="38"/>
      <c r="G198" s="38"/>
      <c r="H198" s="27" t="str">
        <f t="shared" ca="1" si="174"/>
        <v/>
      </c>
      <c r="I198" s="28" t="str">
        <f t="shared" ca="1" si="144"/>
        <v/>
      </c>
      <c r="J198" s="28" t="str">
        <f t="shared" ca="1" si="127"/>
        <v/>
      </c>
      <c r="K198" s="29" t="str">
        <f t="shared" ca="1" si="128"/>
        <v/>
      </c>
      <c r="L198" s="28" t="str">
        <f t="shared" ca="1" si="145"/>
        <v/>
      </c>
      <c r="M198" s="54"/>
      <c r="N198" s="54"/>
      <c r="P198" s="169" t="str">
        <f t="shared" ca="1" si="146"/>
        <v/>
      </c>
      <c r="Q198" s="18" t="str">
        <f t="shared" ca="1" si="175"/>
        <v/>
      </c>
      <c r="R198" s="57" t="str">
        <f t="shared" ca="1" si="147"/>
        <v/>
      </c>
      <c r="S198" s="57" t="str">
        <f t="shared" ca="1" si="129"/>
        <v/>
      </c>
      <c r="T198" s="37" t="str">
        <f t="shared" ca="1" si="130"/>
        <v/>
      </c>
      <c r="U198" s="19" t="str">
        <f t="shared" ca="1" si="176"/>
        <v/>
      </c>
      <c r="V198" s="16" t="str">
        <f t="shared" ca="1" si="185"/>
        <v/>
      </c>
      <c r="W198" s="26"/>
      <c r="Y198" s="169" t="str">
        <f t="shared" ca="1" si="148"/>
        <v/>
      </c>
      <c r="Z198" s="18" t="str">
        <f t="shared" ca="1" si="177"/>
        <v/>
      </c>
      <c r="AA198" s="57" t="str">
        <f t="shared" ca="1" si="149"/>
        <v/>
      </c>
      <c r="AB198" s="57" t="str">
        <f t="shared" ca="1" si="186"/>
        <v/>
      </c>
      <c r="AC198" s="37" t="str">
        <f t="shared" ca="1" si="131"/>
        <v/>
      </c>
      <c r="AD198" s="19" t="str">
        <f t="shared" ca="1" si="178"/>
        <v/>
      </c>
      <c r="AE198" s="16" t="str">
        <f t="shared" ca="1" si="150"/>
        <v/>
      </c>
      <c r="AF198" s="26"/>
      <c r="AH198" s="169" t="str">
        <f t="shared" ca="1" si="151"/>
        <v/>
      </c>
      <c r="AI198" s="18" t="str">
        <f t="shared" ca="1" si="179"/>
        <v/>
      </c>
      <c r="AJ198" s="57" t="str">
        <f t="shared" ca="1" si="152"/>
        <v/>
      </c>
      <c r="AK198" s="57" t="str">
        <f t="shared" ca="1" si="132"/>
        <v/>
      </c>
      <c r="AL198" s="37" t="str">
        <f t="shared" ca="1" si="133"/>
        <v/>
      </c>
      <c r="AM198" s="19" t="str">
        <f t="shared" ca="1" si="153"/>
        <v/>
      </c>
      <c r="AN198" s="16" t="str">
        <f t="shared" ca="1" si="154"/>
        <v/>
      </c>
      <c r="AO198" s="26"/>
      <c r="AQ198" s="169" t="str">
        <f t="shared" ca="1" si="155"/>
        <v/>
      </c>
      <c r="AR198" s="18" t="str">
        <f t="shared" ca="1" si="180"/>
        <v/>
      </c>
      <c r="AS198" s="57" t="str">
        <f t="shared" ca="1" si="156"/>
        <v/>
      </c>
      <c r="AT198" s="57" t="str">
        <f t="shared" ca="1" si="134"/>
        <v/>
      </c>
      <c r="AU198" s="37" t="str">
        <f t="shared" ca="1" si="135"/>
        <v/>
      </c>
      <c r="AV198" s="19" t="str">
        <f t="shared" ca="1" si="157"/>
        <v/>
      </c>
      <c r="AW198" s="16" t="str">
        <f t="shared" ca="1" si="158"/>
        <v/>
      </c>
      <c r="AX198" s="26"/>
      <c r="AZ198" s="169" t="str">
        <f t="shared" ca="1" si="159"/>
        <v/>
      </c>
      <c r="BA198" s="18" t="str">
        <f t="shared" ca="1" si="181"/>
        <v/>
      </c>
      <c r="BB198" s="57" t="str">
        <f t="shared" ca="1" si="160"/>
        <v/>
      </c>
      <c r="BC198" s="57" t="str">
        <f t="shared" ca="1" si="136"/>
        <v/>
      </c>
      <c r="BD198" s="37" t="str">
        <f t="shared" ca="1" si="137"/>
        <v/>
      </c>
      <c r="BE198" s="19" t="str">
        <f t="shared" ca="1" si="161"/>
        <v/>
      </c>
      <c r="BF198" s="16" t="str">
        <f t="shared" ca="1" si="162"/>
        <v/>
      </c>
      <c r="BG198" s="26"/>
      <c r="BI198" s="169" t="str">
        <f t="shared" ca="1" si="163"/>
        <v/>
      </c>
      <c r="BJ198" s="18" t="str">
        <f t="shared" ca="1" si="182"/>
        <v/>
      </c>
      <c r="BK198" s="57" t="str">
        <f t="shared" ca="1" si="164"/>
        <v/>
      </c>
      <c r="BL198" s="57" t="str">
        <f t="shared" ca="1" si="138"/>
        <v/>
      </c>
      <c r="BM198" s="37" t="str">
        <f t="shared" ca="1" si="139"/>
        <v/>
      </c>
      <c r="BN198" s="19" t="str">
        <f t="shared" ca="1" si="165"/>
        <v/>
      </c>
      <c r="BO198" s="16" t="str">
        <f t="shared" ca="1" si="166"/>
        <v/>
      </c>
      <c r="BP198" s="26"/>
      <c r="BR198" s="169" t="str">
        <f t="shared" ca="1" si="167"/>
        <v/>
      </c>
      <c r="BS198" s="18" t="str">
        <f t="shared" ca="1" si="183"/>
        <v/>
      </c>
      <c r="BT198" s="57" t="str">
        <f t="shared" ca="1" si="168"/>
        <v/>
      </c>
      <c r="BU198" s="57" t="str">
        <f t="shared" ca="1" si="140"/>
        <v/>
      </c>
      <c r="BV198" s="37" t="str">
        <f t="shared" ca="1" si="141"/>
        <v/>
      </c>
      <c r="BW198" s="19" t="str">
        <f t="shared" ca="1" si="169"/>
        <v/>
      </c>
      <c r="BX198" s="16" t="str">
        <f t="shared" ca="1" si="170"/>
        <v/>
      </c>
      <c r="CA198" s="169" t="str">
        <f t="shared" ca="1" si="171"/>
        <v/>
      </c>
      <c r="CB198" s="18" t="str">
        <f t="shared" ca="1" si="184"/>
        <v/>
      </c>
      <c r="CC198" s="57" t="str">
        <f t="shared" ca="1" si="172"/>
        <v/>
      </c>
      <c r="CD198" s="57" t="str">
        <f t="shared" ca="1" si="142"/>
        <v/>
      </c>
      <c r="CE198" s="37" t="str">
        <f t="shared" ca="1" si="143"/>
        <v/>
      </c>
      <c r="CF198" s="19" t="str">
        <f t="shared" ca="1" si="173"/>
        <v/>
      </c>
      <c r="CG198" s="16" t="str">
        <f t="shared" ca="1" si="187"/>
        <v/>
      </c>
    </row>
    <row r="199" spans="5:85" x14ac:dyDescent="0.3">
      <c r="E199" s="38"/>
      <c r="F199" s="38"/>
      <c r="G199" s="38"/>
      <c r="H199" s="27" t="str">
        <f t="shared" ca="1" si="174"/>
        <v/>
      </c>
      <c r="I199" s="28" t="str">
        <f t="shared" ca="1" si="144"/>
        <v/>
      </c>
      <c r="J199" s="28" t="str">
        <f t="shared" ref="J199:J262" ca="1" si="188">IF(H199&lt;=$B$10,$B$15/360*30*L198,"")</f>
        <v/>
      </c>
      <c r="K199" s="29" t="str">
        <f t="shared" ref="K199:K262" ca="1" si="189">IF(H199&lt;=$B$10,-PMT($B$15/12,$B$10,$L$6,0),"")</f>
        <v/>
      </c>
      <c r="L199" s="28" t="str">
        <f t="shared" ca="1" si="145"/>
        <v/>
      </c>
      <c r="M199" s="54"/>
      <c r="N199" s="54"/>
      <c r="P199" s="169" t="str">
        <f t="shared" ca="1" si="146"/>
        <v/>
      </c>
      <c r="Q199" s="18" t="str">
        <f t="shared" ca="1" si="175"/>
        <v/>
      </c>
      <c r="R199" s="57" t="str">
        <f t="shared" ca="1" si="147"/>
        <v/>
      </c>
      <c r="S199" s="57" t="str">
        <f t="shared" ref="S199:S262" ca="1" si="190">IF(Q199&lt;=$B$10,P199/360*30*U198,"")</f>
        <v/>
      </c>
      <c r="T199" s="37" t="str">
        <f t="shared" ref="T199:T262" ca="1" si="191">IF(Q199&lt;=$B$10,(-PMT(P199/12,$B$10-Q198,U198,0)),"")</f>
        <v/>
      </c>
      <c r="U199" s="19" t="str">
        <f t="shared" ca="1" si="176"/>
        <v/>
      </c>
      <c r="V199" s="16" t="str">
        <f t="shared" ca="1" si="185"/>
        <v/>
      </c>
      <c r="W199" s="26"/>
      <c r="Y199" s="169" t="str">
        <f t="shared" ca="1" si="148"/>
        <v/>
      </c>
      <c r="Z199" s="18" t="str">
        <f t="shared" ca="1" si="177"/>
        <v/>
      </c>
      <c r="AA199" s="57" t="str">
        <f t="shared" ca="1" si="149"/>
        <v/>
      </c>
      <c r="AB199" s="57" t="str">
        <f t="shared" ca="1" si="186"/>
        <v/>
      </c>
      <c r="AC199" s="37" t="str">
        <f t="shared" ref="AC199:AC262" ca="1" si="192">IF(Z199&lt;=$B$10,(-PMT(Y199/12,$B$10-Z198,AD198,0)),"")</f>
        <v/>
      </c>
      <c r="AD199" s="19" t="str">
        <f t="shared" ca="1" si="178"/>
        <v/>
      </c>
      <c r="AE199" s="16" t="str">
        <f t="shared" ca="1" si="150"/>
        <v/>
      </c>
      <c r="AF199" s="26"/>
      <c r="AH199" s="169" t="str">
        <f t="shared" ca="1" si="151"/>
        <v/>
      </c>
      <c r="AI199" s="18" t="str">
        <f t="shared" ca="1" si="179"/>
        <v/>
      </c>
      <c r="AJ199" s="57" t="str">
        <f t="shared" ca="1" si="152"/>
        <v/>
      </c>
      <c r="AK199" s="57" t="str">
        <f t="shared" ref="AK199:AK262" ca="1" si="193">IF(AI199&lt;=$B$10,AH199/360*30*AM198,"")</f>
        <v/>
      </c>
      <c r="AL199" s="37" t="str">
        <f t="shared" ref="AL199:AL262" ca="1" si="194">IF(AI199&lt;=$B$10,(-PMT(AH199/12,$B$10-AI198,AM198,0)),"")</f>
        <v/>
      </c>
      <c r="AM199" s="19" t="str">
        <f t="shared" ca="1" si="153"/>
        <v/>
      </c>
      <c r="AN199" s="16" t="str">
        <f t="shared" ca="1" si="154"/>
        <v/>
      </c>
      <c r="AO199" s="26"/>
      <c r="AQ199" s="169" t="str">
        <f t="shared" ca="1" si="155"/>
        <v/>
      </c>
      <c r="AR199" s="18" t="str">
        <f t="shared" ca="1" si="180"/>
        <v/>
      </c>
      <c r="AS199" s="57" t="str">
        <f t="shared" ca="1" si="156"/>
        <v/>
      </c>
      <c r="AT199" s="57" t="str">
        <f t="shared" ref="AT199:AT262" ca="1" si="195">IF(AR199&lt;=$B$10,AQ199/360*30*AV198,"")</f>
        <v/>
      </c>
      <c r="AU199" s="37" t="str">
        <f t="shared" ref="AU199:AU262" ca="1" si="196">IF(AR199&lt;=$B$10,(-PMT(AQ199/12,$B$10-AR198,AV198,0)),"")</f>
        <v/>
      </c>
      <c r="AV199" s="19" t="str">
        <f t="shared" ca="1" si="157"/>
        <v/>
      </c>
      <c r="AW199" s="16" t="str">
        <f t="shared" ca="1" si="158"/>
        <v/>
      </c>
      <c r="AX199" s="26"/>
      <c r="AZ199" s="169" t="str">
        <f t="shared" ca="1" si="159"/>
        <v/>
      </c>
      <c r="BA199" s="18" t="str">
        <f t="shared" ca="1" si="181"/>
        <v/>
      </c>
      <c r="BB199" s="57" t="str">
        <f t="shared" ca="1" si="160"/>
        <v/>
      </c>
      <c r="BC199" s="57" t="str">
        <f t="shared" ref="BC199:BC262" ca="1" si="197">IF(BA199&lt;=$B$10,AZ199/360*30*BE198,"")</f>
        <v/>
      </c>
      <c r="BD199" s="37" t="str">
        <f t="shared" ref="BD199:BD262" ca="1" si="198">IF(BA199&lt;=$B$10,(-PMT(AZ199/12,$B$10-BA198,BE198,0)),"")</f>
        <v/>
      </c>
      <c r="BE199" s="19" t="str">
        <f t="shared" ca="1" si="161"/>
        <v/>
      </c>
      <c r="BF199" s="16" t="str">
        <f t="shared" ca="1" si="162"/>
        <v/>
      </c>
      <c r="BG199" s="26"/>
      <c r="BI199" s="169" t="str">
        <f t="shared" ca="1" si="163"/>
        <v/>
      </c>
      <c r="BJ199" s="18" t="str">
        <f t="shared" ca="1" si="182"/>
        <v/>
      </c>
      <c r="BK199" s="57" t="str">
        <f t="shared" ca="1" si="164"/>
        <v/>
      </c>
      <c r="BL199" s="57" t="str">
        <f t="shared" ref="BL199:BL262" ca="1" si="199">IF(BJ199&lt;=$B$10,BI199/360*30*BN198,"")</f>
        <v/>
      </c>
      <c r="BM199" s="37" t="str">
        <f t="shared" ref="BM199:BM262" ca="1" si="200">IF(BJ199&lt;=$B$10,(-PMT(BI199/12,$B$10-BJ198,BN198,0)),"")</f>
        <v/>
      </c>
      <c r="BN199" s="19" t="str">
        <f t="shared" ca="1" si="165"/>
        <v/>
      </c>
      <c r="BO199" s="16" t="str">
        <f t="shared" ca="1" si="166"/>
        <v/>
      </c>
      <c r="BP199" s="26"/>
      <c r="BR199" s="169" t="str">
        <f t="shared" ca="1" si="167"/>
        <v/>
      </c>
      <c r="BS199" s="18" t="str">
        <f t="shared" ca="1" si="183"/>
        <v/>
      </c>
      <c r="BT199" s="57" t="str">
        <f t="shared" ca="1" si="168"/>
        <v/>
      </c>
      <c r="BU199" s="57" t="str">
        <f t="shared" ref="BU199:BU262" ca="1" si="201">IF(BS199&lt;=$B$10,BR199/360*30*BW198,"")</f>
        <v/>
      </c>
      <c r="BV199" s="37" t="str">
        <f t="shared" ref="BV199:BV262" ca="1" si="202">IF(BS199&lt;=$B$10,(-PMT(BR199/12,$B$10-BS198,BW198,0)),"")</f>
        <v/>
      </c>
      <c r="BW199" s="19" t="str">
        <f t="shared" ca="1" si="169"/>
        <v/>
      </c>
      <c r="BX199" s="16" t="str">
        <f t="shared" ca="1" si="170"/>
        <v/>
      </c>
      <c r="CA199" s="169" t="str">
        <f t="shared" ca="1" si="171"/>
        <v/>
      </c>
      <c r="CB199" s="18" t="str">
        <f t="shared" ca="1" si="184"/>
        <v/>
      </c>
      <c r="CC199" s="57" t="str">
        <f t="shared" ca="1" si="172"/>
        <v/>
      </c>
      <c r="CD199" s="57" t="str">
        <f t="shared" ref="CD199:CD262" ca="1" si="203">IF(CB199&lt;=$B$10,CA199/360*30*CF198,"")</f>
        <v/>
      </c>
      <c r="CE199" s="37" t="str">
        <f t="shared" ref="CE199:CE262" ca="1" si="204">IF(CB199&lt;=$B$10,(-PMT(CA199/12,$B$10-CB198,CF198,0)),"")</f>
        <v/>
      </c>
      <c r="CF199" s="19" t="str">
        <f t="shared" ca="1" si="173"/>
        <v/>
      </c>
      <c r="CG199" s="16" t="str">
        <f t="shared" ca="1" si="187"/>
        <v/>
      </c>
    </row>
    <row r="200" spans="5:85" x14ac:dyDescent="0.3">
      <c r="E200" s="38"/>
      <c r="F200" s="38"/>
      <c r="G200" s="38"/>
      <c r="H200" s="27" t="str">
        <f t="shared" ca="1" si="174"/>
        <v/>
      </c>
      <c r="I200" s="28" t="str">
        <f t="shared" ref="I200:I263" ca="1" si="205">IF(H200&lt;=$B$10,K200-J200,"")</f>
        <v/>
      </c>
      <c r="J200" s="28" t="str">
        <f t="shared" ca="1" si="188"/>
        <v/>
      </c>
      <c r="K200" s="29" t="str">
        <f t="shared" ca="1" si="189"/>
        <v/>
      </c>
      <c r="L200" s="28" t="str">
        <f t="shared" ref="L200:L263" ca="1" si="206">IF(H200&lt;=$B$10,L199-I200,"")</f>
        <v/>
      </c>
      <c r="M200" s="54"/>
      <c r="N200" s="54"/>
      <c r="P200" s="169" t="str">
        <f t="shared" ref="P200:P263" ca="1" si="207">IF(Q200&lt;=$B$11,$B$17,IFERROR(IF((Q199+1)&lt;=$B$10,$B$20,""),""))</f>
        <v/>
      </c>
      <c r="Q200" s="18" t="str">
        <f t="shared" ca="1" si="175"/>
        <v/>
      </c>
      <c r="R200" s="57" t="str">
        <f t="shared" ref="R200:R263" ca="1" si="208">IF(Q200&lt;=$B$10,T200-S200,"")</f>
        <v/>
      </c>
      <c r="S200" s="57" t="str">
        <f t="shared" ca="1" si="190"/>
        <v/>
      </c>
      <c r="T200" s="37" t="str">
        <f t="shared" ca="1" si="191"/>
        <v/>
      </c>
      <c r="U200" s="19" t="str">
        <f t="shared" ca="1" si="176"/>
        <v/>
      </c>
      <c r="V200" s="16" t="str">
        <f t="shared" ca="1" si="185"/>
        <v/>
      </c>
      <c r="W200" s="26"/>
      <c r="Y200" s="169" t="str">
        <f t="shared" ref="Y200:Y263" ca="1" si="209">IF(Z200&lt;=$B$11,$B$17,IFERROR(IF((Z199+1)&lt;=$B$10,$B$21,""),""))</f>
        <v/>
      </c>
      <c r="Z200" s="18" t="str">
        <f t="shared" ca="1" si="177"/>
        <v/>
      </c>
      <c r="AA200" s="57" t="str">
        <f t="shared" ref="AA200:AA263" ca="1" si="210">IF(Z200&lt;=$B$10,AC200-AB200,"")</f>
        <v/>
      </c>
      <c r="AB200" s="57" t="str">
        <f t="shared" ca="1" si="186"/>
        <v/>
      </c>
      <c r="AC200" s="37" t="str">
        <f t="shared" ca="1" si="192"/>
        <v/>
      </c>
      <c r="AD200" s="19" t="str">
        <f t="shared" ca="1" si="178"/>
        <v/>
      </c>
      <c r="AE200" s="16" t="str">
        <f t="shared" ref="AE200:AE263" ca="1" si="211">IF(Z200&lt;=$B$10, SUM(AC200,-$T200),"")</f>
        <v/>
      </c>
      <c r="AF200" s="26"/>
      <c r="AH200" s="169" t="str">
        <f t="shared" ref="AH200:AH263" ca="1" si="212">IF(AI200&lt;=$B$11,$B$17,IFERROR(IF((AI199+1)&lt;=$B$10,$B$22,""),""))</f>
        <v/>
      </c>
      <c r="AI200" s="18" t="str">
        <f t="shared" ca="1" si="179"/>
        <v/>
      </c>
      <c r="AJ200" s="57" t="str">
        <f t="shared" ref="AJ200:AJ263" ca="1" si="213">IF(AI200&lt;=$B$10,AL200-AK200,"")</f>
        <v/>
      </c>
      <c r="AK200" s="57" t="str">
        <f t="shared" ca="1" si="193"/>
        <v/>
      </c>
      <c r="AL200" s="37" t="str">
        <f t="shared" ca="1" si="194"/>
        <v/>
      </c>
      <c r="AM200" s="19" t="str">
        <f t="shared" ref="AM200:AM263" ca="1" si="214">IF(AI200&lt;=$B$10,AM199-AJ200,"")</f>
        <v/>
      </c>
      <c r="AN200" s="16" t="str">
        <f t="shared" ref="AN200:AN263" ca="1" si="215">IF(AI200&lt;=$B$10, SUM(AL200,-$T200),"")</f>
        <v/>
      </c>
      <c r="AO200" s="26"/>
      <c r="AQ200" s="169" t="str">
        <f t="shared" ref="AQ200:AQ263" ca="1" si="216">IF(AR200&lt;=$B$11,$B$17,IFERROR(IF((AR199+1)&lt;=$B$10,$B$23,""),""))</f>
        <v/>
      </c>
      <c r="AR200" s="18" t="str">
        <f t="shared" ca="1" si="180"/>
        <v/>
      </c>
      <c r="AS200" s="57" t="str">
        <f t="shared" ref="AS200:AS263" ca="1" si="217">IF(AR200&lt;=$B$10,AU200-AT200,"")</f>
        <v/>
      </c>
      <c r="AT200" s="57" t="str">
        <f t="shared" ca="1" si="195"/>
        <v/>
      </c>
      <c r="AU200" s="37" t="str">
        <f t="shared" ca="1" si="196"/>
        <v/>
      </c>
      <c r="AV200" s="19" t="str">
        <f t="shared" ref="AV200:AV263" ca="1" si="218">IF(AR200&lt;=$B$10,AV199-AS200,"")</f>
        <v/>
      </c>
      <c r="AW200" s="16" t="str">
        <f t="shared" ref="AW200:AW263" ca="1" si="219">IF(AR200&lt;=$B$10, SUM(AU200,-$T200),"")</f>
        <v/>
      </c>
      <c r="AX200" s="26"/>
      <c r="AZ200" s="169" t="str">
        <f t="shared" ref="AZ200:AZ263" ca="1" si="220">IF(BA200&lt;=$B$11,$B$17,IFERROR(IF((BA199+1)&lt;=$B$10,$B$24,""),""))</f>
        <v/>
      </c>
      <c r="BA200" s="18" t="str">
        <f t="shared" ca="1" si="181"/>
        <v/>
      </c>
      <c r="BB200" s="57" t="str">
        <f t="shared" ref="BB200:BB263" ca="1" si="221">IF(BA200&lt;=$B$10,BD200-BC200,"")</f>
        <v/>
      </c>
      <c r="BC200" s="57" t="str">
        <f t="shared" ca="1" si="197"/>
        <v/>
      </c>
      <c r="BD200" s="37" t="str">
        <f t="shared" ca="1" si="198"/>
        <v/>
      </c>
      <c r="BE200" s="19" t="str">
        <f t="shared" ref="BE200:BE263" ca="1" si="222">IF(BA200&lt;=$B$10,BE199-BB200,"")</f>
        <v/>
      </c>
      <c r="BF200" s="16" t="str">
        <f t="shared" ref="BF200:BF263" ca="1" si="223">IF(BA200&lt;=$B$10, SUM(BD200,-$T200),"")</f>
        <v/>
      </c>
      <c r="BG200" s="26"/>
      <c r="BI200" s="169" t="str">
        <f t="shared" ref="BI200:BI263" ca="1" si="224">IF(BJ200&lt;=$B$11,$B$17,IFERROR(IF((BJ199+1)&lt;=$B$10,$B$25,""),""))</f>
        <v/>
      </c>
      <c r="BJ200" s="18" t="str">
        <f t="shared" ca="1" si="182"/>
        <v/>
      </c>
      <c r="BK200" s="57" t="str">
        <f t="shared" ref="BK200:BK263" ca="1" si="225">IF(BJ200&lt;=$B$10,BM200-BL200,"")</f>
        <v/>
      </c>
      <c r="BL200" s="57" t="str">
        <f t="shared" ca="1" si="199"/>
        <v/>
      </c>
      <c r="BM200" s="37" t="str">
        <f t="shared" ca="1" si="200"/>
        <v/>
      </c>
      <c r="BN200" s="19" t="str">
        <f t="shared" ref="BN200:BN263" ca="1" si="226">IF(BJ200&lt;=$B$10,BN199-BK200,"")</f>
        <v/>
      </c>
      <c r="BO200" s="16" t="str">
        <f t="shared" ref="BO200:BO263" ca="1" si="227">IF(BJ200&lt;=$B$10, SUM(BM200,-$T200),"")</f>
        <v/>
      </c>
      <c r="BP200" s="26"/>
      <c r="BR200" s="169" t="str">
        <f t="shared" ref="BR200:BR263" ca="1" si="228">IF(BS200&lt;=$B$11,$B$17,IFERROR(IF((BS199+1)&lt;=$B$10,$B$26,""),""))</f>
        <v/>
      </c>
      <c r="BS200" s="18" t="str">
        <f t="shared" ca="1" si="183"/>
        <v/>
      </c>
      <c r="BT200" s="57" t="str">
        <f t="shared" ref="BT200:BT263" ca="1" si="229">IF(BS200&lt;=$B$10,BV200-BU200,"")</f>
        <v/>
      </c>
      <c r="BU200" s="57" t="str">
        <f t="shared" ca="1" si="201"/>
        <v/>
      </c>
      <c r="BV200" s="37" t="str">
        <f t="shared" ca="1" si="202"/>
        <v/>
      </c>
      <c r="BW200" s="19" t="str">
        <f t="shared" ref="BW200:BW263" ca="1" si="230">IF(BS200&lt;=$B$10,BW199-BT200,"")</f>
        <v/>
      </c>
      <c r="BX200" s="16" t="str">
        <f t="shared" ref="BX200:BX263" ca="1" si="231">IF(BS200&lt;=$B$10, SUM(BV200,-$T200),"")</f>
        <v/>
      </c>
      <c r="CA200" s="169" t="str">
        <f t="shared" ref="CA200:CA263" ca="1" si="232">IF(CB200&lt;=$B$11,$B$17,IFERROR(IF((CB199+1)&lt;=$B$10,$B$27,""),""))</f>
        <v/>
      </c>
      <c r="CB200" s="18" t="str">
        <f t="shared" ca="1" si="184"/>
        <v/>
      </c>
      <c r="CC200" s="57" t="str">
        <f t="shared" ref="CC200:CC263" ca="1" si="233">IF(CB200&lt;=$B$10,CE200-CD200,"")</f>
        <v/>
      </c>
      <c r="CD200" s="57" t="str">
        <f t="shared" ca="1" si="203"/>
        <v/>
      </c>
      <c r="CE200" s="37" t="str">
        <f t="shared" ca="1" si="204"/>
        <v/>
      </c>
      <c r="CF200" s="19" t="str">
        <f t="shared" ref="CF200:CF263" ca="1" si="234">IF(CB200&lt;=$B$10,CF199-CC200,"")</f>
        <v/>
      </c>
      <c r="CG200" s="16" t="str">
        <f t="shared" ca="1" si="187"/>
        <v/>
      </c>
    </row>
    <row r="201" spans="5:85" x14ac:dyDescent="0.3">
      <c r="E201" s="38"/>
      <c r="F201" s="38"/>
      <c r="G201" s="38"/>
      <c r="H201" s="27" t="str">
        <f t="shared" ref="H201:H264" ca="1" si="235">IFERROR(IF((H200+1)&lt;=$B$10,(H200+1),""),"")</f>
        <v/>
      </c>
      <c r="I201" s="28" t="str">
        <f t="shared" ca="1" si="205"/>
        <v/>
      </c>
      <c r="J201" s="28" t="str">
        <f t="shared" ca="1" si="188"/>
        <v/>
      </c>
      <c r="K201" s="29" t="str">
        <f t="shared" ca="1" si="189"/>
        <v/>
      </c>
      <c r="L201" s="28" t="str">
        <f t="shared" ca="1" si="206"/>
        <v/>
      </c>
      <c r="M201" s="54"/>
      <c r="N201" s="54"/>
      <c r="P201" s="169" t="str">
        <f t="shared" ca="1" si="207"/>
        <v/>
      </c>
      <c r="Q201" s="18" t="str">
        <f t="shared" ref="Q201:Q264" ca="1" si="236">IFERROR(IF((Q200+1)&lt;=$B$10,(Q200+1),""),"")</f>
        <v/>
      </c>
      <c r="R201" s="57" t="str">
        <f t="shared" ca="1" si="208"/>
        <v/>
      </c>
      <c r="S201" s="57" t="str">
        <f t="shared" ca="1" si="190"/>
        <v/>
      </c>
      <c r="T201" s="37" t="str">
        <f t="shared" ca="1" si="191"/>
        <v/>
      </c>
      <c r="U201" s="19" t="str">
        <f t="shared" ref="U201:U264" ca="1" si="237">IF(Q201&lt;=$B$10,U200-R201,"")</f>
        <v/>
      </c>
      <c r="V201" s="16" t="str">
        <f t="shared" ca="1" si="185"/>
        <v/>
      </c>
      <c r="W201" s="26"/>
      <c r="Y201" s="169" t="str">
        <f t="shared" ca="1" si="209"/>
        <v/>
      </c>
      <c r="Z201" s="18" t="str">
        <f t="shared" ref="Z201:Z264" ca="1" si="238">IFERROR(IF((Z200+1)&lt;=$B$10,(Z200+1),""),"")</f>
        <v/>
      </c>
      <c r="AA201" s="57" t="str">
        <f t="shared" ca="1" si="210"/>
        <v/>
      </c>
      <c r="AB201" s="57" t="str">
        <f t="shared" ca="1" si="186"/>
        <v/>
      </c>
      <c r="AC201" s="37" t="str">
        <f t="shared" ca="1" si="192"/>
        <v/>
      </c>
      <c r="AD201" s="19" t="str">
        <f t="shared" ref="AD201:AD264" ca="1" si="239">IF(Z201&lt;=$B$10,AD200-AA201,"")</f>
        <v/>
      </c>
      <c r="AE201" s="16" t="str">
        <f t="shared" ca="1" si="211"/>
        <v/>
      </c>
      <c r="AF201" s="26"/>
      <c r="AH201" s="169" t="str">
        <f t="shared" ca="1" si="212"/>
        <v/>
      </c>
      <c r="AI201" s="18" t="str">
        <f t="shared" ref="AI201:AI264" ca="1" si="240">IFERROR(IF((AI200+1)&lt;=$B$10,(AI200+1),""),"")</f>
        <v/>
      </c>
      <c r="AJ201" s="57" t="str">
        <f t="shared" ca="1" si="213"/>
        <v/>
      </c>
      <c r="AK201" s="57" t="str">
        <f t="shared" ca="1" si="193"/>
        <v/>
      </c>
      <c r="AL201" s="37" t="str">
        <f t="shared" ca="1" si="194"/>
        <v/>
      </c>
      <c r="AM201" s="19" t="str">
        <f t="shared" ca="1" si="214"/>
        <v/>
      </c>
      <c r="AN201" s="16" t="str">
        <f t="shared" ca="1" si="215"/>
        <v/>
      </c>
      <c r="AO201" s="26"/>
      <c r="AQ201" s="169" t="str">
        <f t="shared" ca="1" si="216"/>
        <v/>
      </c>
      <c r="AR201" s="18" t="str">
        <f t="shared" ref="AR201:AR264" ca="1" si="241">IFERROR(IF((AR200+1)&lt;=$B$10,(AR200+1),""),"")</f>
        <v/>
      </c>
      <c r="AS201" s="57" t="str">
        <f t="shared" ca="1" si="217"/>
        <v/>
      </c>
      <c r="AT201" s="57" t="str">
        <f t="shared" ca="1" si="195"/>
        <v/>
      </c>
      <c r="AU201" s="37" t="str">
        <f t="shared" ca="1" si="196"/>
        <v/>
      </c>
      <c r="AV201" s="19" t="str">
        <f t="shared" ca="1" si="218"/>
        <v/>
      </c>
      <c r="AW201" s="16" t="str">
        <f t="shared" ca="1" si="219"/>
        <v/>
      </c>
      <c r="AX201" s="26"/>
      <c r="AZ201" s="169" t="str">
        <f t="shared" ca="1" si="220"/>
        <v/>
      </c>
      <c r="BA201" s="18" t="str">
        <f t="shared" ref="BA201:BA264" ca="1" si="242">IFERROR(IF((BA200+1)&lt;=$B$10,(BA200+1),""),"")</f>
        <v/>
      </c>
      <c r="BB201" s="57" t="str">
        <f t="shared" ca="1" si="221"/>
        <v/>
      </c>
      <c r="BC201" s="57" t="str">
        <f t="shared" ca="1" si="197"/>
        <v/>
      </c>
      <c r="BD201" s="37" t="str">
        <f t="shared" ca="1" si="198"/>
        <v/>
      </c>
      <c r="BE201" s="19" t="str">
        <f t="shared" ca="1" si="222"/>
        <v/>
      </c>
      <c r="BF201" s="16" t="str">
        <f t="shared" ca="1" si="223"/>
        <v/>
      </c>
      <c r="BG201" s="26"/>
      <c r="BI201" s="169" t="str">
        <f t="shared" ca="1" si="224"/>
        <v/>
      </c>
      <c r="BJ201" s="18" t="str">
        <f t="shared" ref="BJ201:BJ264" ca="1" si="243">IFERROR(IF((BJ200+1)&lt;=$B$10,(BJ200+1),""),"")</f>
        <v/>
      </c>
      <c r="BK201" s="57" t="str">
        <f t="shared" ca="1" si="225"/>
        <v/>
      </c>
      <c r="BL201" s="57" t="str">
        <f t="shared" ca="1" si="199"/>
        <v/>
      </c>
      <c r="BM201" s="37" t="str">
        <f t="shared" ca="1" si="200"/>
        <v/>
      </c>
      <c r="BN201" s="19" t="str">
        <f t="shared" ca="1" si="226"/>
        <v/>
      </c>
      <c r="BO201" s="16" t="str">
        <f t="shared" ca="1" si="227"/>
        <v/>
      </c>
      <c r="BP201" s="26"/>
      <c r="BR201" s="169" t="str">
        <f t="shared" ca="1" si="228"/>
        <v/>
      </c>
      <c r="BS201" s="18" t="str">
        <f t="shared" ref="BS201:BS264" ca="1" si="244">IFERROR(IF((BS200+1)&lt;=$B$10,(BS200+1),""),"")</f>
        <v/>
      </c>
      <c r="BT201" s="57" t="str">
        <f t="shared" ca="1" si="229"/>
        <v/>
      </c>
      <c r="BU201" s="57" t="str">
        <f t="shared" ca="1" si="201"/>
        <v/>
      </c>
      <c r="BV201" s="37" t="str">
        <f t="shared" ca="1" si="202"/>
        <v/>
      </c>
      <c r="BW201" s="19" t="str">
        <f t="shared" ca="1" si="230"/>
        <v/>
      </c>
      <c r="BX201" s="16" t="str">
        <f t="shared" ca="1" si="231"/>
        <v/>
      </c>
      <c r="CA201" s="169" t="str">
        <f t="shared" ca="1" si="232"/>
        <v/>
      </c>
      <c r="CB201" s="18" t="str">
        <f t="shared" ref="CB201:CB264" ca="1" si="245">IFERROR(IF((CB200+1)&lt;=$B$10,(CB200+1),""),"")</f>
        <v/>
      </c>
      <c r="CC201" s="57" t="str">
        <f t="shared" ca="1" si="233"/>
        <v/>
      </c>
      <c r="CD201" s="57" t="str">
        <f t="shared" ca="1" si="203"/>
        <v/>
      </c>
      <c r="CE201" s="37" t="str">
        <f t="shared" ca="1" si="204"/>
        <v/>
      </c>
      <c r="CF201" s="19" t="str">
        <f t="shared" ca="1" si="234"/>
        <v/>
      </c>
      <c r="CG201" s="16" t="str">
        <f t="shared" ca="1" si="187"/>
        <v/>
      </c>
    </row>
    <row r="202" spans="5:85" x14ac:dyDescent="0.3">
      <c r="E202" s="38"/>
      <c r="F202" s="38"/>
      <c r="G202" s="38"/>
      <c r="H202" s="27" t="str">
        <f t="shared" ca="1" si="235"/>
        <v/>
      </c>
      <c r="I202" s="28" t="str">
        <f t="shared" ca="1" si="205"/>
        <v/>
      </c>
      <c r="J202" s="28" t="str">
        <f t="shared" ca="1" si="188"/>
        <v/>
      </c>
      <c r="K202" s="29" t="str">
        <f t="shared" ca="1" si="189"/>
        <v/>
      </c>
      <c r="L202" s="28" t="str">
        <f t="shared" ca="1" si="206"/>
        <v/>
      </c>
      <c r="M202" s="54"/>
      <c r="N202" s="54"/>
      <c r="P202" s="169" t="str">
        <f t="shared" ca="1" si="207"/>
        <v/>
      </c>
      <c r="Q202" s="18" t="str">
        <f t="shared" ca="1" si="236"/>
        <v/>
      </c>
      <c r="R202" s="57" t="str">
        <f t="shared" ca="1" si="208"/>
        <v/>
      </c>
      <c r="S202" s="57" t="str">
        <f t="shared" ca="1" si="190"/>
        <v/>
      </c>
      <c r="T202" s="37" t="str">
        <f t="shared" ca="1" si="191"/>
        <v/>
      </c>
      <c r="U202" s="19" t="str">
        <f t="shared" ca="1" si="237"/>
        <v/>
      </c>
      <c r="V202" s="16" t="str">
        <f t="shared" ca="1" si="185"/>
        <v/>
      </c>
      <c r="W202" s="26"/>
      <c r="Y202" s="169" t="str">
        <f t="shared" ca="1" si="209"/>
        <v/>
      </c>
      <c r="Z202" s="18" t="str">
        <f t="shared" ca="1" si="238"/>
        <v/>
      </c>
      <c r="AA202" s="57" t="str">
        <f t="shared" ca="1" si="210"/>
        <v/>
      </c>
      <c r="AB202" s="57" t="str">
        <f t="shared" ca="1" si="186"/>
        <v/>
      </c>
      <c r="AC202" s="37" t="str">
        <f t="shared" ca="1" si="192"/>
        <v/>
      </c>
      <c r="AD202" s="19" t="str">
        <f t="shared" ca="1" si="239"/>
        <v/>
      </c>
      <c r="AE202" s="16" t="str">
        <f t="shared" ca="1" si="211"/>
        <v/>
      </c>
      <c r="AF202" s="26"/>
      <c r="AH202" s="169" t="str">
        <f t="shared" ca="1" si="212"/>
        <v/>
      </c>
      <c r="AI202" s="18" t="str">
        <f t="shared" ca="1" si="240"/>
        <v/>
      </c>
      <c r="AJ202" s="57" t="str">
        <f t="shared" ca="1" si="213"/>
        <v/>
      </c>
      <c r="AK202" s="57" t="str">
        <f t="shared" ca="1" si="193"/>
        <v/>
      </c>
      <c r="AL202" s="37" t="str">
        <f t="shared" ca="1" si="194"/>
        <v/>
      </c>
      <c r="AM202" s="19" t="str">
        <f t="shared" ca="1" si="214"/>
        <v/>
      </c>
      <c r="AN202" s="16" t="str">
        <f t="shared" ca="1" si="215"/>
        <v/>
      </c>
      <c r="AO202" s="26"/>
      <c r="AQ202" s="169" t="str">
        <f t="shared" ca="1" si="216"/>
        <v/>
      </c>
      <c r="AR202" s="18" t="str">
        <f t="shared" ca="1" si="241"/>
        <v/>
      </c>
      <c r="AS202" s="57" t="str">
        <f t="shared" ca="1" si="217"/>
        <v/>
      </c>
      <c r="AT202" s="57" t="str">
        <f t="shared" ca="1" si="195"/>
        <v/>
      </c>
      <c r="AU202" s="37" t="str">
        <f t="shared" ca="1" si="196"/>
        <v/>
      </c>
      <c r="AV202" s="19" t="str">
        <f t="shared" ca="1" si="218"/>
        <v/>
      </c>
      <c r="AW202" s="16" t="str">
        <f t="shared" ca="1" si="219"/>
        <v/>
      </c>
      <c r="AX202" s="26"/>
      <c r="AZ202" s="169" t="str">
        <f t="shared" ca="1" si="220"/>
        <v/>
      </c>
      <c r="BA202" s="18" t="str">
        <f t="shared" ca="1" si="242"/>
        <v/>
      </c>
      <c r="BB202" s="57" t="str">
        <f t="shared" ca="1" si="221"/>
        <v/>
      </c>
      <c r="BC202" s="57" t="str">
        <f t="shared" ca="1" si="197"/>
        <v/>
      </c>
      <c r="BD202" s="37" t="str">
        <f t="shared" ca="1" si="198"/>
        <v/>
      </c>
      <c r="BE202" s="19" t="str">
        <f t="shared" ca="1" si="222"/>
        <v/>
      </c>
      <c r="BF202" s="16" t="str">
        <f t="shared" ca="1" si="223"/>
        <v/>
      </c>
      <c r="BG202" s="26"/>
      <c r="BI202" s="169" t="str">
        <f t="shared" ca="1" si="224"/>
        <v/>
      </c>
      <c r="BJ202" s="18" t="str">
        <f t="shared" ca="1" si="243"/>
        <v/>
      </c>
      <c r="BK202" s="57" t="str">
        <f t="shared" ca="1" si="225"/>
        <v/>
      </c>
      <c r="BL202" s="57" t="str">
        <f t="shared" ca="1" si="199"/>
        <v/>
      </c>
      <c r="BM202" s="37" t="str">
        <f t="shared" ca="1" si="200"/>
        <v/>
      </c>
      <c r="BN202" s="19" t="str">
        <f t="shared" ca="1" si="226"/>
        <v/>
      </c>
      <c r="BO202" s="16" t="str">
        <f t="shared" ca="1" si="227"/>
        <v/>
      </c>
      <c r="BP202" s="26"/>
      <c r="BR202" s="169" t="str">
        <f t="shared" ca="1" si="228"/>
        <v/>
      </c>
      <c r="BS202" s="18" t="str">
        <f t="shared" ca="1" si="244"/>
        <v/>
      </c>
      <c r="BT202" s="57" t="str">
        <f t="shared" ca="1" si="229"/>
        <v/>
      </c>
      <c r="BU202" s="57" t="str">
        <f t="shared" ca="1" si="201"/>
        <v/>
      </c>
      <c r="BV202" s="37" t="str">
        <f t="shared" ca="1" si="202"/>
        <v/>
      </c>
      <c r="BW202" s="19" t="str">
        <f t="shared" ca="1" si="230"/>
        <v/>
      </c>
      <c r="BX202" s="16" t="str">
        <f t="shared" ca="1" si="231"/>
        <v/>
      </c>
      <c r="CA202" s="169" t="str">
        <f t="shared" ca="1" si="232"/>
        <v/>
      </c>
      <c r="CB202" s="18" t="str">
        <f t="shared" ca="1" si="245"/>
        <v/>
      </c>
      <c r="CC202" s="57" t="str">
        <f t="shared" ca="1" si="233"/>
        <v/>
      </c>
      <c r="CD202" s="57" t="str">
        <f t="shared" ca="1" si="203"/>
        <v/>
      </c>
      <c r="CE202" s="37" t="str">
        <f t="shared" ca="1" si="204"/>
        <v/>
      </c>
      <c r="CF202" s="19" t="str">
        <f t="shared" ca="1" si="234"/>
        <v/>
      </c>
      <c r="CG202" s="16" t="str">
        <f t="shared" ca="1" si="187"/>
        <v/>
      </c>
    </row>
    <row r="203" spans="5:85" x14ac:dyDescent="0.3">
      <c r="E203" s="38"/>
      <c r="F203" s="38"/>
      <c r="G203" s="38"/>
      <c r="H203" s="27" t="str">
        <f t="shared" ca="1" si="235"/>
        <v/>
      </c>
      <c r="I203" s="28" t="str">
        <f t="shared" ca="1" si="205"/>
        <v/>
      </c>
      <c r="J203" s="28" t="str">
        <f t="shared" ca="1" si="188"/>
        <v/>
      </c>
      <c r="K203" s="29" t="str">
        <f t="shared" ca="1" si="189"/>
        <v/>
      </c>
      <c r="L203" s="28" t="str">
        <f t="shared" ca="1" si="206"/>
        <v/>
      </c>
      <c r="M203" s="54"/>
      <c r="N203" s="54"/>
      <c r="P203" s="169" t="str">
        <f t="shared" ca="1" si="207"/>
        <v/>
      </c>
      <c r="Q203" s="18" t="str">
        <f t="shared" ca="1" si="236"/>
        <v/>
      </c>
      <c r="R203" s="57" t="str">
        <f t="shared" ca="1" si="208"/>
        <v/>
      </c>
      <c r="S203" s="57" t="str">
        <f t="shared" ca="1" si="190"/>
        <v/>
      </c>
      <c r="T203" s="37" t="str">
        <f t="shared" ca="1" si="191"/>
        <v/>
      </c>
      <c r="U203" s="19" t="str">
        <f t="shared" ca="1" si="237"/>
        <v/>
      </c>
      <c r="V203" s="16" t="str">
        <f t="shared" ref="V203:V266" ca="1" si="246">IF(Q203&lt;=$B$10, SUM(T203,-K203),"")</f>
        <v/>
      </c>
      <c r="W203" s="26"/>
      <c r="Y203" s="169" t="str">
        <f t="shared" ca="1" si="209"/>
        <v/>
      </c>
      <c r="Z203" s="18" t="str">
        <f t="shared" ca="1" si="238"/>
        <v/>
      </c>
      <c r="AA203" s="57" t="str">
        <f t="shared" ca="1" si="210"/>
        <v/>
      </c>
      <c r="AB203" s="57" t="str">
        <f t="shared" ca="1" si="186"/>
        <v/>
      </c>
      <c r="AC203" s="37" t="str">
        <f t="shared" ca="1" si="192"/>
        <v/>
      </c>
      <c r="AD203" s="19" t="str">
        <f t="shared" ca="1" si="239"/>
        <v/>
      </c>
      <c r="AE203" s="16" t="str">
        <f t="shared" ca="1" si="211"/>
        <v/>
      </c>
      <c r="AF203" s="26"/>
      <c r="AH203" s="169" t="str">
        <f t="shared" ca="1" si="212"/>
        <v/>
      </c>
      <c r="AI203" s="18" t="str">
        <f t="shared" ca="1" si="240"/>
        <v/>
      </c>
      <c r="AJ203" s="57" t="str">
        <f t="shared" ca="1" si="213"/>
        <v/>
      </c>
      <c r="AK203" s="57" t="str">
        <f t="shared" ca="1" si="193"/>
        <v/>
      </c>
      <c r="AL203" s="37" t="str">
        <f t="shared" ca="1" si="194"/>
        <v/>
      </c>
      <c r="AM203" s="19" t="str">
        <f t="shared" ca="1" si="214"/>
        <v/>
      </c>
      <c r="AN203" s="16" t="str">
        <f t="shared" ca="1" si="215"/>
        <v/>
      </c>
      <c r="AO203" s="26"/>
      <c r="AQ203" s="169" t="str">
        <f t="shared" ca="1" si="216"/>
        <v/>
      </c>
      <c r="AR203" s="18" t="str">
        <f t="shared" ca="1" si="241"/>
        <v/>
      </c>
      <c r="AS203" s="57" t="str">
        <f t="shared" ca="1" si="217"/>
        <v/>
      </c>
      <c r="AT203" s="57" t="str">
        <f t="shared" ca="1" si="195"/>
        <v/>
      </c>
      <c r="AU203" s="37" t="str">
        <f t="shared" ca="1" si="196"/>
        <v/>
      </c>
      <c r="AV203" s="19" t="str">
        <f t="shared" ca="1" si="218"/>
        <v/>
      </c>
      <c r="AW203" s="16" t="str">
        <f t="shared" ca="1" si="219"/>
        <v/>
      </c>
      <c r="AX203" s="26"/>
      <c r="AZ203" s="169" t="str">
        <f t="shared" ca="1" si="220"/>
        <v/>
      </c>
      <c r="BA203" s="18" t="str">
        <f t="shared" ca="1" si="242"/>
        <v/>
      </c>
      <c r="BB203" s="57" t="str">
        <f t="shared" ca="1" si="221"/>
        <v/>
      </c>
      <c r="BC203" s="57" t="str">
        <f t="shared" ca="1" si="197"/>
        <v/>
      </c>
      <c r="BD203" s="37" t="str">
        <f t="shared" ca="1" si="198"/>
        <v/>
      </c>
      <c r="BE203" s="19" t="str">
        <f t="shared" ca="1" si="222"/>
        <v/>
      </c>
      <c r="BF203" s="16" t="str">
        <f t="shared" ca="1" si="223"/>
        <v/>
      </c>
      <c r="BG203" s="26"/>
      <c r="BI203" s="169" t="str">
        <f t="shared" ca="1" si="224"/>
        <v/>
      </c>
      <c r="BJ203" s="18" t="str">
        <f t="shared" ca="1" si="243"/>
        <v/>
      </c>
      <c r="BK203" s="57" t="str">
        <f t="shared" ca="1" si="225"/>
        <v/>
      </c>
      <c r="BL203" s="57" t="str">
        <f t="shared" ca="1" si="199"/>
        <v/>
      </c>
      <c r="BM203" s="37" t="str">
        <f t="shared" ca="1" si="200"/>
        <v/>
      </c>
      <c r="BN203" s="19" t="str">
        <f t="shared" ca="1" si="226"/>
        <v/>
      </c>
      <c r="BO203" s="16" t="str">
        <f t="shared" ca="1" si="227"/>
        <v/>
      </c>
      <c r="BP203" s="26"/>
      <c r="BR203" s="169" t="str">
        <f t="shared" ca="1" si="228"/>
        <v/>
      </c>
      <c r="BS203" s="18" t="str">
        <f t="shared" ca="1" si="244"/>
        <v/>
      </c>
      <c r="BT203" s="57" t="str">
        <f t="shared" ca="1" si="229"/>
        <v/>
      </c>
      <c r="BU203" s="57" t="str">
        <f t="shared" ca="1" si="201"/>
        <v/>
      </c>
      <c r="BV203" s="37" t="str">
        <f t="shared" ca="1" si="202"/>
        <v/>
      </c>
      <c r="BW203" s="19" t="str">
        <f t="shared" ca="1" si="230"/>
        <v/>
      </c>
      <c r="BX203" s="16" t="str">
        <f t="shared" ca="1" si="231"/>
        <v/>
      </c>
      <c r="CA203" s="169" t="str">
        <f t="shared" ca="1" si="232"/>
        <v/>
      </c>
      <c r="CB203" s="18" t="str">
        <f t="shared" ca="1" si="245"/>
        <v/>
      </c>
      <c r="CC203" s="57" t="str">
        <f t="shared" ca="1" si="233"/>
        <v/>
      </c>
      <c r="CD203" s="57" t="str">
        <f t="shared" ca="1" si="203"/>
        <v/>
      </c>
      <c r="CE203" s="37" t="str">
        <f t="shared" ca="1" si="204"/>
        <v/>
      </c>
      <c r="CF203" s="19" t="str">
        <f t="shared" ca="1" si="234"/>
        <v/>
      </c>
      <c r="CG203" s="16" t="str">
        <f t="shared" ca="1" si="187"/>
        <v/>
      </c>
    </row>
    <row r="204" spans="5:85" x14ac:dyDescent="0.3">
      <c r="E204" s="38"/>
      <c r="F204" s="38"/>
      <c r="G204" s="38"/>
      <c r="H204" s="27" t="str">
        <f t="shared" ca="1" si="235"/>
        <v/>
      </c>
      <c r="I204" s="28" t="str">
        <f t="shared" ca="1" si="205"/>
        <v/>
      </c>
      <c r="J204" s="28" t="str">
        <f t="shared" ca="1" si="188"/>
        <v/>
      </c>
      <c r="K204" s="29" t="str">
        <f t="shared" ca="1" si="189"/>
        <v/>
      </c>
      <c r="L204" s="28" t="str">
        <f t="shared" ca="1" si="206"/>
        <v/>
      </c>
      <c r="M204" s="54"/>
      <c r="N204" s="54"/>
      <c r="P204" s="169" t="str">
        <f t="shared" ca="1" si="207"/>
        <v/>
      </c>
      <c r="Q204" s="18" t="str">
        <f t="shared" ca="1" si="236"/>
        <v/>
      </c>
      <c r="R204" s="57" t="str">
        <f t="shared" ca="1" si="208"/>
        <v/>
      </c>
      <c r="S204" s="57" t="str">
        <f t="shared" ca="1" si="190"/>
        <v/>
      </c>
      <c r="T204" s="37" t="str">
        <f t="shared" ca="1" si="191"/>
        <v/>
      </c>
      <c r="U204" s="19" t="str">
        <f t="shared" ca="1" si="237"/>
        <v/>
      </c>
      <c r="V204" s="16" t="str">
        <f t="shared" ca="1" si="246"/>
        <v/>
      </c>
      <c r="W204" s="26"/>
      <c r="Y204" s="169" t="str">
        <f t="shared" ca="1" si="209"/>
        <v/>
      </c>
      <c r="Z204" s="18" t="str">
        <f t="shared" ca="1" si="238"/>
        <v/>
      </c>
      <c r="AA204" s="57" t="str">
        <f t="shared" ca="1" si="210"/>
        <v/>
      </c>
      <c r="AB204" s="57" t="str">
        <f t="shared" ca="1" si="186"/>
        <v/>
      </c>
      <c r="AC204" s="37" t="str">
        <f t="shared" ca="1" si="192"/>
        <v/>
      </c>
      <c r="AD204" s="19" t="str">
        <f t="shared" ca="1" si="239"/>
        <v/>
      </c>
      <c r="AE204" s="16" t="str">
        <f t="shared" ca="1" si="211"/>
        <v/>
      </c>
      <c r="AF204" s="26"/>
      <c r="AH204" s="169" t="str">
        <f t="shared" ca="1" si="212"/>
        <v/>
      </c>
      <c r="AI204" s="18" t="str">
        <f t="shared" ca="1" si="240"/>
        <v/>
      </c>
      <c r="AJ204" s="57" t="str">
        <f t="shared" ca="1" si="213"/>
        <v/>
      </c>
      <c r="AK204" s="57" t="str">
        <f t="shared" ca="1" si="193"/>
        <v/>
      </c>
      <c r="AL204" s="37" t="str">
        <f t="shared" ca="1" si="194"/>
        <v/>
      </c>
      <c r="AM204" s="19" t="str">
        <f t="shared" ca="1" si="214"/>
        <v/>
      </c>
      <c r="AN204" s="16" t="str">
        <f t="shared" ca="1" si="215"/>
        <v/>
      </c>
      <c r="AO204" s="26"/>
      <c r="AQ204" s="169" t="str">
        <f t="shared" ca="1" si="216"/>
        <v/>
      </c>
      <c r="AR204" s="18" t="str">
        <f t="shared" ca="1" si="241"/>
        <v/>
      </c>
      <c r="AS204" s="57" t="str">
        <f t="shared" ca="1" si="217"/>
        <v/>
      </c>
      <c r="AT204" s="57" t="str">
        <f t="shared" ca="1" si="195"/>
        <v/>
      </c>
      <c r="AU204" s="37" t="str">
        <f t="shared" ca="1" si="196"/>
        <v/>
      </c>
      <c r="AV204" s="19" t="str">
        <f t="shared" ca="1" si="218"/>
        <v/>
      </c>
      <c r="AW204" s="16" t="str">
        <f t="shared" ca="1" si="219"/>
        <v/>
      </c>
      <c r="AX204" s="26"/>
      <c r="AZ204" s="169" t="str">
        <f t="shared" ca="1" si="220"/>
        <v/>
      </c>
      <c r="BA204" s="18" t="str">
        <f t="shared" ca="1" si="242"/>
        <v/>
      </c>
      <c r="BB204" s="57" t="str">
        <f t="shared" ca="1" si="221"/>
        <v/>
      </c>
      <c r="BC204" s="57" t="str">
        <f t="shared" ca="1" si="197"/>
        <v/>
      </c>
      <c r="BD204" s="37" t="str">
        <f t="shared" ca="1" si="198"/>
        <v/>
      </c>
      <c r="BE204" s="19" t="str">
        <f t="shared" ca="1" si="222"/>
        <v/>
      </c>
      <c r="BF204" s="16" t="str">
        <f t="shared" ca="1" si="223"/>
        <v/>
      </c>
      <c r="BG204" s="26"/>
      <c r="BI204" s="169" t="str">
        <f t="shared" ca="1" si="224"/>
        <v/>
      </c>
      <c r="BJ204" s="18" t="str">
        <f t="shared" ca="1" si="243"/>
        <v/>
      </c>
      <c r="BK204" s="57" t="str">
        <f t="shared" ca="1" si="225"/>
        <v/>
      </c>
      <c r="BL204" s="57" t="str">
        <f t="shared" ca="1" si="199"/>
        <v/>
      </c>
      <c r="BM204" s="37" t="str">
        <f t="shared" ca="1" si="200"/>
        <v/>
      </c>
      <c r="BN204" s="19" t="str">
        <f t="shared" ca="1" si="226"/>
        <v/>
      </c>
      <c r="BO204" s="16" t="str">
        <f t="shared" ca="1" si="227"/>
        <v/>
      </c>
      <c r="BP204" s="26"/>
      <c r="BR204" s="169" t="str">
        <f t="shared" ca="1" si="228"/>
        <v/>
      </c>
      <c r="BS204" s="18" t="str">
        <f t="shared" ca="1" si="244"/>
        <v/>
      </c>
      <c r="BT204" s="57" t="str">
        <f t="shared" ca="1" si="229"/>
        <v/>
      </c>
      <c r="BU204" s="57" t="str">
        <f t="shared" ca="1" si="201"/>
        <v/>
      </c>
      <c r="BV204" s="37" t="str">
        <f t="shared" ca="1" si="202"/>
        <v/>
      </c>
      <c r="BW204" s="19" t="str">
        <f t="shared" ca="1" si="230"/>
        <v/>
      </c>
      <c r="BX204" s="16" t="str">
        <f t="shared" ca="1" si="231"/>
        <v/>
      </c>
      <c r="CA204" s="169" t="str">
        <f t="shared" ca="1" si="232"/>
        <v/>
      </c>
      <c r="CB204" s="18" t="str">
        <f t="shared" ca="1" si="245"/>
        <v/>
      </c>
      <c r="CC204" s="57" t="str">
        <f t="shared" ca="1" si="233"/>
        <v/>
      </c>
      <c r="CD204" s="57" t="str">
        <f t="shared" ca="1" si="203"/>
        <v/>
      </c>
      <c r="CE204" s="37" t="str">
        <f t="shared" ca="1" si="204"/>
        <v/>
      </c>
      <c r="CF204" s="19" t="str">
        <f t="shared" ca="1" si="234"/>
        <v/>
      </c>
      <c r="CG204" s="16" t="str">
        <f t="shared" ca="1" si="187"/>
        <v/>
      </c>
    </row>
    <row r="205" spans="5:85" x14ac:dyDescent="0.3">
      <c r="E205" s="38"/>
      <c r="F205" s="38"/>
      <c r="G205" s="38"/>
      <c r="H205" s="27" t="str">
        <f t="shared" ca="1" si="235"/>
        <v/>
      </c>
      <c r="I205" s="28" t="str">
        <f t="shared" ca="1" si="205"/>
        <v/>
      </c>
      <c r="J205" s="28" t="str">
        <f t="shared" ca="1" si="188"/>
        <v/>
      </c>
      <c r="K205" s="29" t="str">
        <f t="shared" ca="1" si="189"/>
        <v/>
      </c>
      <c r="L205" s="28" t="str">
        <f t="shared" ca="1" si="206"/>
        <v/>
      </c>
      <c r="M205" s="54"/>
      <c r="N205" s="54"/>
      <c r="P205" s="169" t="str">
        <f t="shared" ca="1" si="207"/>
        <v/>
      </c>
      <c r="Q205" s="18" t="str">
        <f t="shared" ca="1" si="236"/>
        <v/>
      </c>
      <c r="R205" s="57" t="str">
        <f t="shared" ca="1" si="208"/>
        <v/>
      </c>
      <c r="S205" s="57" t="str">
        <f t="shared" ca="1" si="190"/>
        <v/>
      </c>
      <c r="T205" s="37" t="str">
        <f t="shared" ca="1" si="191"/>
        <v/>
      </c>
      <c r="U205" s="19" t="str">
        <f t="shared" ca="1" si="237"/>
        <v/>
      </c>
      <c r="V205" s="16" t="str">
        <f t="shared" ca="1" si="246"/>
        <v/>
      </c>
      <c r="W205" s="26"/>
      <c r="Y205" s="169" t="str">
        <f t="shared" ca="1" si="209"/>
        <v/>
      </c>
      <c r="Z205" s="18" t="str">
        <f t="shared" ca="1" si="238"/>
        <v/>
      </c>
      <c r="AA205" s="57" t="str">
        <f t="shared" ca="1" si="210"/>
        <v/>
      </c>
      <c r="AB205" s="57" t="str">
        <f t="shared" ca="1" si="186"/>
        <v/>
      </c>
      <c r="AC205" s="37" t="str">
        <f t="shared" ca="1" si="192"/>
        <v/>
      </c>
      <c r="AD205" s="19" t="str">
        <f t="shared" ca="1" si="239"/>
        <v/>
      </c>
      <c r="AE205" s="16" t="str">
        <f t="shared" ca="1" si="211"/>
        <v/>
      </c>
      <c r="AF205" s="26"/>
      <c r="AH205" s="169" t="str">
        <f t="shared" ca="1" si="212"/>
        <v/>
      </c>
      <c r="AI205" s="18" t="str">
        <f t="shared" ca="1" si="240"/>
        <v/>
      </c>
      <c r="AJ205" s="57" t="str">
        <f t="shared" ca="1" si="213"/>
        <v/>
      </c>
      <c r="AK205" s="57" t="str">
        <f t="shared" ca="1" si="193"/>
        <v/>
      </c>
      <c r="AL205" s="37" t="str">
        <f t="shared" ca="1" si="194"/>
        <v/>
      </c>
      <c r="AM205" s="19" t="str">
        <f t="shared" ca="1" si="214"/>
        <v/>
      </c>
      <c r="AN205" s="16" t="str">
        <f t="shared" ca="1" si="215"/>
        <v/>
      </c>
      <c r="AO205" s="26"/>
      <c r="AQ205" s="169" t="str">
        <f t="shared" ca="1" si="216"/>
        <v/>
      </c>
      <c r="AR205" s="18" t="str">
        <f t="shared" ca="1" si="241"/>
        <v/>
      </c>
      <c r="AS205" s="57" t="str">
        <f t="shared" ca="1" si="217"/>
        <v/>
      </c>
      <c r="AT205" s="57" t="str">
        <f t="shared" ca="1" si="195"/>
        <v/>
      </c>
      <c r="AU205" s="37" t="str">
        <f t="shared" ca="1" si="196"/>
        <v/>
      </c>
      <c r="AV205" s="19" t="str">
        <f t="shared" ca="1" si="218"/>
        <v/>
      </c>
      <c r="AW205" s="16" t="str">
        <f t="shared" ca="1" si="219"/>
        <v/>
      </c>
      <c r="AX205" s="26"/>
      <c r="AZ205" s="169" t="str">
        <f t="shared" ca="1" si="220"/>
        <v/>
      </c>
      <c r="BA205" s="18" t="str">
        <f t="shared" ca="1" si="242"/>
        <v/>
      </c>
      <c r="BB205" s="57" t="str">
        <f t="shared" ca="1" si="221"/>
        <v/>
      </c>
      <c r="BC205" s="57" t="str">
        <f t="shared" ca="1" si="197"/>
        <v/>
      </c>
      <c r="BD205" s="37" t="str">
        <f t="shared" ca="1" si="198"/>
        <v/>
      </c>
      <c r="BE205" s="19" t="str">
        <f t="shared" ca="1" si="222"/>
        <v/>
      </c>
      <c r="BF205" s="16" t="str">
        <f t="shared" ca="1" si="223"/>
        <v/>
      </c>
      <c r="BG205" s="26"/>
      <c r="BI205" s="169" t="str">
        <f t="shared" ca="1" si="224"/>
        <v/>
      </c>
      <c r="BJ205" s="18" t="str">
        <f t="shared" ca="1" si="243"/>
        <v/>
      </c>
      <c r="BK205" s="57" t="str">
        <f t="shared" ca="1" si="225"/>
        <v/>
      </c>
      <c r="BL205" s="57" t="str">
        <f t="shared" ca="1" si="199"/>
        <v/>
      </c>
      <c r="BM205" s="37" t="str">
        <f t="shared" ca="1" si="200"/>
        <v/>
      </c>
      <c r="BN205" s="19" t="str">
        <f t="shared" ca="1" si="226"/>
        <v/>
      </c>
      <c r="BO205" s="16" t="str">
        <f t="shared" ca="1" si="227"/>
        <v/>
      </c>
      <c r="BP205" s="26"/>
      <c r="BR205" s="169" t="str">
        <f t="shared" ca="1" si="228"/>
        <v/>
      </c>
      <c r="BS205" s="18" t="str">
        <f t="shared" ca="1" si="244"/>
        <v/>
      </c>
      <c r="BT205" s="57" t="str">
        <f t="shared" ca="1" si="229"/>
        <v/>
      </c>
      <c r="BU205" s="57" t="str">
        <f t="shared" ca="1" si="201"/>
        <v/>
      </c>
      <c r="BV205" s="37" t="str">
        <f t="shared" ca="1" si="202"/>
        <v/>
      </c>
      <c r="BW205" s="19" t="str">
        <f t="shared" ca="1" si="230"/>
        <v/>
      </c>
      <c r="BX205" s="16" t="str">
        <f t="shared" ca="1" si="231"/>
        <v/>
      </c>
      <c r="CA205" s="169" t="str">
        <f t="shared" ca="1" si="232"/>
        <v/>
      </c>
      <c r="CB205" s="18" t="str">
        <f t="shared" ca="1" si="245"/>
        <v/>
      </c>
      <c r="CC205" s="57" t="str">
        <f t="shared" ca="1" si="233"/>
        <v/>
      </c>
      <c r="CD205" s="57" t="str">
        <f t="shared" ca="1" si="203"/>
        <v/>
      </c>
      <c r="CE205" s="37" t="str">
        <f t="shared" ca="1" si="204"/>
        <v/>
      </c>
      <c r="CF205" s="19" t="str">
        <f t="shared" ca="1" si="234"/>
        <v/>
      </c>
      <c r="CG205" s="16" t="str">
        <f t="shared" ca="1" si="187"/>
        <v/>
      </c>
    </row>
    <row r="206" spans="5:85" x14ac:dyDescent="0.3">
      <c r="E206" s="38"/>
      <c r="F206" s="38"/>
      <c r="G206" s="38"/>
      <c r="H206" s="27" t="str">
        <f t="shared" ca="1" si="235"/>
        <v/>
      </c>
      <c r="I206" s="28" t="str">
        <f t="shared" ca="1" si="205"/>
        <v/>
      </c>
      <c r="J206" s="28" t="str">
        <f t="shared" ca="1" si="188"/>
        <v/>
      </c>
      <c r="K206" s="29" t="str">
        <f t="shared" ca="1" si="189"/>
        <v/>
      </c>
      <c r="L206" s="28" t="str">
        <f t="shared" ca="1" si="206"/>
        <v/>
      </c>
      <c r="M206" s="54"/>
      <c r="N206" s="54"/>
      <c r="P206" s="169" t="str">
        <f t="shared" ca="1" si="207"/>
        <v/>
      </c>
      <c r="Q206" s="18" t="str">
        <f t="shared" ca="1" si="236"/>
        <v/>
      </c>
      <c r="R206" s="57" t="str">
        <f t="shared" ca="1" si="208"/>
        <v/>
      </c>
      <c r="S206" s="57" t="str">
        <f t="shared" ca="1" si="190"/>
        <v/>
      </c>
      <c r="T206" s="37" t="str">
        <f t="shared" ca="1" si="191"/>
        <v/>
      </c>
      <c r="U206" s="19" t="str">
        <f t="shared" ca="1" si="237"/>
        <v/>
      </c>
      <c r="V206" s="16" t="str">
        <f t="shared" ca="1" si="246"/>
        <v/>
      </c>
      <c r="W206" s="26"/>
      <c r="Y206" s="169" t="str">
        <f t="shared" ca="1" si="209"/>
        <v/>
      </c>
      <c r="Z206" s="18" t="str">
        <f t="shared" ca="1" si="238"/>
        <v/>
      </c>
      <c r="AA206" s="57" t="str">
        <f t="shared" ca="1" si="210"/>
        <v/>
      </c>
      <c r="AB206" s="57" t="str">
        <f t="shared" ca="1" si="186"/>
        <v/>
      </c>
      <c r="AC206" s="37" t="str">
        <f t="shared" ca="1" si="192"/>
        <v/>
      </c>
      <c r="AD206" s="19" t="str">
        <f t="shared" ca="1" si="239"/>
        <v/>
      </c>
      <c r="AE206" s="16" t="str">
        <f t="shared" ca="1" si="211"/>
        <v/>
      </c>
      <c r="AF206" s="26"/>
      <c r="AH206" s="169" t="str">
        <f t="shared" ca="1" si="212"/>
        <v/>
      </c>
      <c r="AI206" s="18" t="str">
        <f t="shared" ca="1" si="240"/>
        <v/>
      </c>
      <c r="AJ206" s="57" t="str">
        <f t="shared" ca="1" si="213"/>
        <v/>
      </c>
      <c r="AK206" s="57" t="str">
        <f t="shared" ca="1" si="193"/>
        <v/>
      </c>
      <c r="AL206" s="37" t="str">
        <f t="shared" ca="1" si="194"/>
        <v/>
      </c>
      <c r="AM206" s="19" t="str">
        <f t="shared" ca="1" si="214"/>
        <v/>
      </c>
      <c r="AN206" s="16" t="str">
        <f t="shared" ca="1" si="215"/>
        <v/>
      </c>
      <c r="AO206" s="26"/>
      <c r="AQ206" s="169" t="str">
        <f t="shared" ca="1" si="216"/>
        <v/>
      </c>
      <c r="AR206" s="18" t="str">
        <f t="shared" ca="1" si="241"/>
        <v/>
      </c>
      <c r="AS206" s="57" t="str">
        <f t="shared" ca="1" si="217"/>
        <v/>
      </c>
      <c r="AT206" s="57" t="str">
        <f t="shared" ca="1" si="195"/>
        <v/>
      </c>
      <c r="AU206" s="37" t="str">
        <f t="shared" ca="1" si="196"/>
        <v/>
      </c>
      <c r="AV206" s="19" t="str">
        <f t="shared" ca="1" si="218"/>
        <v/>
      </c>
      <c r="AW206" s="16" t="str">
        <f t="shared" ca="1" si="219"/>
        <v/>
      </c>
      <c r="AX206" s="26"/>
      <c r="AZ206" s="169" t="str">
        <f t="shared" ca="1" si="220"/>
        <v/>
      </c>
      <c r="BA206" s="18" t="str">
        <f t="shared" ca="1" si="242"/>
        <v/>
      </c>
      <c r="BB206" s="57" t="str">
        <f t="shared" ca="1" si="221"/>
        <v/>
      </c>
      <c r="BC206" s="57" t="str">
        <f t="shared" ca="1" si="197"/>
        <v/>
      </c>
      <c r="BD206" s="37" t="str">
        <f t="shared" ca="1" si="198"/>
        <v/>
      </c>
      <c r="BE206" s="19" t="str">
        <f t="shared" ca="1" si="222"/>
        <v/>
      </c>
      <c r="BF206" s="16" t="str">
        <f t="shared" ca="1" si="223"/>
        <v/>
      </c>
      <c r="BG206" s="26"/>
      <c r="BI206" s="169" t="str">
        <f t="shared" ca="1" si="224"/>
        <v/>
      </c>
      <c r="BJ206" s="18" t="str">
        <f t="shared" ca="1" si="243"/>
        <v/>
      </c>
      <c r="BK206" s="57" t="str">
        <f t="shared" ca="1" si="225"/>
        <v/>
      </c>
      <c r="BL206" s="57" t="str">
        <f t="shared" ca="1" si="199"/>
        <v/>
      </c>
      <c r="BM206" s="37" t="str">
        <f t="shared" ca="1" si="200"/>
        <v/>
      </c>
      <c r="BN206" s="19" t="str">
        <f t="shared" ca="1" si="226"/>
        <v/>
      </c>
      <c r="BO206" s="16" t="str">
        <f t="shared" ca="1" si="227"/>
        <v/>
      </c>
      <c r="BP206" s="26"/>
      <c r="BR206" s="169" t="str">
        <f t="shared" ca="1" si="228"/>
        <v/>
      </c>
      <c r="BS206" s="18" t="str">
        <f t="shared" ca="1" si="244"/>
        <v/>
      </c>
      <c r="BT206" s="57" t="str">
        <f t="shared" ca="1" si="229"/>
        <v/>
      </c>
      <c r="BU206" s="57" t="str">
        <f t="shared" ca="1" si="201"/>
        <v/>
      </c>
      <c r="BV206" s="37" t="str">
        <f t="shared" ca="1" si="202"/>
        <v/>
      </c>
      <c r="BW206" s="19" t="str">
        <f t="shared" ca="1" si="230"/>
        <v/>
      </c>
      <c r="BX206" s="16" t="str">
        <f t="shared" ca="1" si="231"/>
        <v/>
      </c>
      <c r="CA206" s="169" t="str">
        <f t="shared" ca="1" si="232"/>
        <v/>
      </c>
      <c r="CB206" s="18" t="str">
        <f t="shared" ca="1" si="245"/>
        <v/>
      </c>
      <c r="CC206" s="57" t="str">
        <f t="shared" ca="1" si="233"/>
        <v/>
      </c>
      <c r="CD206" s="57" t="str">
        <f t="shared" ca="1" si="203"/>
        <v/>
      </c>
      <c r="CE206" s="37" t="str">
        <f t="shared" ca="1" si="204"/>
        <v/>
      </c>
      <c r="CF206" s="19" t="str">
        <f t="shared" ca="1" si="234"/>
        <v/>
      </c>
      <c r="CG206" s="16" t="str">
        <f t="shared" ca="1" si="187"/>
        <v/>
      </c>
    </row>
    <row r="207" spans="5:85" x14ac:dyDescent="0.3">
      <c r="E207" s="38"/>
      <c r="F207" s="38"/>
      <c r="G207" s="38"/>
      <c r="H207" s="27" t="str">
        <f t="shared" ca="1" si="235"/>
        <v/>
      </c>
      <c r="I207" s="28" t="str">
        <f t="shared" ca="1" si="205"/>
        <v/>
      </c>
      <c r="J207" s="28" t="str">
        <f t="shared" ca="1" si="188"/>
        <v/>
      </c>
      <c r="K207" s="29" t="str">
        <f t="shared" ca="1" si="189"/>
        <v/>
      </c>
      <c r="L207" s="28" t="str">
        <f t="shared" ca="1" si="206"/>
        <v/>
      </c>
      <c r="M207" s="54"/>
      <c r="N207" s="54"/>
      <c r="P207" s="169" t="str">
        <f t="shared" ca="1" si="207"/>
        <v/>
      </c>
      <c r="Q207" s="18" t="str">
        <f t="shared" ca="1" si="236"/>
        <v/>
      </c>
      <c r="R207" s="57" t="str">
        <f t="shared" ca="1" si="208"/>
        <v/>
      </c>
      <c r="S207" s="57" t="str">
        <f t="shared" ca="1" si="190"/>
        <v/>
      </c>
      <c r="T207" s="37" t="str">
        <f t="shared" ca="1" si="191"/>
        <v/>
      </c>
      <c r="U207" s="19" t="str">
        <f t="shared" ca="1" si="237"/>
        <v/>
      </c>
      <c r="V207" s="16" t="str">
        <f t="shared" ca="1" si="246"/>
        <v/>
      </c>
      <c r="W207" s="26"/>
      <c r="Y207" s="169" t="str">
        <f t="shared" ca="1" si="209"/>
        <v/>
      </c>
      <c r="Z207" s="18" t="str">
        <f t="shared" ca="1" si="238"/>
        <v/>
      </c>
      <c r="AA207" s="57" t="str">
        <f t="shared" ca="1" si="210"/>
        <v/>
      </c>
      <c r="AB207" s="57" t="str">
        <f t="shared" ca="1" si="186"/>
        <v/>
      </c>
      <c r="AC207" s="37" t="str">
        <f t="shared" ca="1" si="192"/>
        <v/>
      </c>
      <c r="AD207" s="19" t="str">
        <f t="shared" ca="1" si="239"/>
        <v/>
      </c>
      <c r="AE207" s="16" t="str">
        <f t="shared" ca="1" si="211"/>
        <v/>
      </c>
      <c r="AF207" s="26"/>
      <c r="AH207" s="169" t="str">
        <f t="shared" ca="1" si="212"/>
        <v/>
      </c>
      <c r="AI207" s="18" t="str">
        <f t="shared" ca="1" si="240"/>
        <v/>
      </c>
      <c r="AJ207" s="57" t="str">
        <f t="shared" ca="1" si="213"/>
        <v/>
      </c>
      <c r="AK207" s="57" t="str">
        <f t="shared" ca="1" si="193"/>
        <v/>
      </c>
      <c r="AL207" s="37" t="str">
        <f t="shared" ca="1" si="194"/>
        <v/>
      </c>
      <c r="AM207" s="19" t="str">
        <f t="shared" ca="1" si="214"/>
        <v/>
      </c>
      <c r="AN207" s="16" t="str">
        <f t="shared" ca="1" si="215"/>
        <v/>
      </c>
      <c r="AO207" s="26"/>
      <c r="AQ207" s="169" t="str">
        <f t="shared" ca="1" si="216"/>
        <v/>
      </c>
      <c r="AR207" s="18" t="str">
        <f t="shared" ca="1" si="241"/>
        <v/>
      </c>
      <c r="AS207" s="57" t="str">
        <f t="shared" ca="1" si="217"/>
        <v/>
      </c>
      <c r="AT207" s="57" t="str">
        <f t="shared" ca="1" si="195"/>
        <v/>
      </c>
      <c r="AU207" s="37" t="str">
        <f t="shared" ca="1" si="196"/>
        <v/>
      </c>
      <c r="AV207" s="19" t="str">
        <f t="shared" ca="1" si="218"/>
        <v/>
      </c>
      <c r="AW207" s="16" t="str">
        <f t="shared" ca="1" si="219"/>
        <v/>
      </c>
      <c r="AX207" s="26"/>
      <c r="AZ207" s="169" t="str">
        <f t="shared" ca="1" si="220"/>
        <v/>
      </c>
      <c r="BA207" s="18" t="str">
        <f t="shared" ca="1" si="242"/>
        <v/>
      </c>
      <c r="BB207" s="57" t="str">
        <f t="shared" ca="1" si="221"/>
        <v/>
      </c>
      <c r="BC207" s="57" t="str">
        <f t="shared" ca="1" si="197"/>
        <v/>
      </c>
      <c r="BD207" s="37" t="str">
        <f t="shared" ca="1" si="198"/>
        <v/>
      </c>
      <c r="BE207" s="19" t="str">
        <f t="shared" ca="1" si="222"/>
        <v/>
      </c>
      <c r="BF207" s="16" t="str">
        <f t="shared" ca="1" si="223"/>
        <v/>
      </c>
      <c r="BG207" s="26"/>
      <c r="BI207" s="169" t="str">
        <f t="shared" ca="1" si="224"/>
        <v/>
      </c>
      <c r="BJ207" s="18" t="str">
        <f t="shared" ca="1" si="243"/>
        <v/>
      </c>
      <c r="BK207" s="57" t="str">
        <f t="shared" ca="1" si="225"/>
        <v/>
      </c>
      <c r="BL207" s="57" t="str">
        <f t="shared" ca="1" si="199"/>
        <v/>
      </c>
      <c r="BM207" s="37" t="str">
        <f t="shared" ca="1" si="200"/>
        <v/>
      </c>
      <c r="BN207" s="19" t="str">
        <f t="shared" ca="1" si="226"/>
        <v/>
      </c>
      <c r="BO207" s="16" t="str">
        <f t="shared" ca="1" si="227"/>
        <v/>
      </c>
      <c r="BP207" s="26"/>
      <c r="BR207" s="169" t="str">
        <f t="shared" ca="1" si="228"/>
        <v/>
      </c>
      <c r="BS207" s="18" t="str">
        <f t="shared" ca="1" si="244"/>
        <v/>
      </c>
      <c r="BT207" s="57" t="str">
        <f t="shared" ca="1" si="229"/>
        <v/>
      </c>
      <c r="BU207" s="57" t="str">
        <f t="shared" ca="1" si="201"/>
        <v/>
      </c>
      <c r="BV207" s="37" t="str">
        <f t="shared" ca="1" si="202"/>
        <v/>
      </c>
      <c r="BW207" s="19" t="str">
        <f t="shared" ca="1" si="230"/>
        <v/>
      </c>
      <c r="BX207" s="16" t="str">
        <f t="shared" ca="1" si="231"/>
        <v/>
      </c>
      <c r="CA207" s="169" t="str">
        <f t="shared" ca="1" si="232"/>
        <v/>
      </c>
      <c r="CB207" s="18" t="str">
        <f t="shared" ca="1" si="245"/>
        <v/>
      </c>
      <c r="CC207" s="57" t="str">
        <f t="shared" ca="1" si="233"/>
        <v/>
      </c>
      <c r="CD207" s="57" t="str">
        <f t="shared" ca="1" si="203"/>
        <v/>
      </c>
      <c r="CE207" s="37" t="str">
        <f t="shared" ca="1" si="204"/>
        <v/>
      </c>
      <c r="CF207" s="19" t="str">
        <f t="shared" ca="1" si="234"/>
        <v/>
      </c>
      <c r="CG207" s="16" t="str">
        <f t="shared" ca="1" si="187"/>
        <v/>
      </c>
    </row>
    <row r="208" spans="5:85" x14ac:dyDescent="0.3">
      <c r="E208" s="38"/>
      <c r="F208" s="38"/>
      <c r="G208" s="38"/>
      <c r="H208" s="27" t="str">
        <f t="shared" ca="1" si="235"/>
        <v/>
      </c>
      <c r="I208" s="28" t="str">
        <f t="shared" ca="1" si="205"/>
        <v/>
      </c>
      <c r="J208" s="28" t="str">
        <f t="shared" ca="1" si="188"/>
        <v/>
      </c>
      <c r="K208" s="29" t="str">
        <f t="shared" ca="1" si="189"/>
        <v/>
      </c>
      <c r="L208" s="28" t="str">
        <f t="shared" ca="1" si="206"/>
        <v/>
      </c>
      <c r="M208" s="54"/>
      <c r="N208" s="54"/>
      <c r="P208" s="169" t="str">
        <f t="shared" ca="1" si="207"/>
        <v/>
      </c>
      <c r="Q208" s="18" t="str">
        <f t="shared" ca="1" si="236"/>
        <v/>
      </c>
      <c r="R208" s="57" t="str">
        <f t="shared" ca="1" si="208"/>
        <v/>
      </c>
      <c r="S208" s="57" t="str">
        <f t="shared" ca="1" si="190"/>
        <v/>
      </c>
      <c r="T208" s="37" t="str">
        <f t="shared" ca="1" si="191"/>
        <v/>
      </c>
      <c r="U208" s="19" t="str">
        <f t="shared" ca="1" si="237"/>
        <v/>
      </c>
      <c r="V208" s="16" t="str">
        <f t="shared" ca="1" si="246"/>
        <v/>
      </c>
      <c r="W208" s="26"/>
      <c r="Y208" s="169" t="str">
        <f t="shared" ca="1" si="209"/>
        <v/>
      </c>
      <c r="Z208" s="18" t="str">
        <f t="shared" ca="1" si="238"/>
        <v/>
      </c>
      <c r="AA208" s="57" t="str">
        <f t="shared" ca="1" si="210"/>
        <v/>
      </c>
      <c r="AB208" s="57" t="str">
        <f t="shared" ca="1" si="186"/>
        <v/>
      </c>
      <c r="AC208" s="37" t="str">
        <f t="shared" ca="1" si="192"/>
        <v/>
      </c>
      <c r="AD208" s="19" t="str">
        <f t="shared" ca="1" si="239"/>
        <v/>
      </c>
      <c r="AE208" s="16" t="str">
        <f t="shared" ca="1" si="211"/>
        <v/>
      </c>
      <c r="AF208" s="26"/>
      <c r="AH208" s="169" t="str">
        <f t="shared" ca="1" si="212"/>
        <v/>
      </c>
      <c r="AI208" s="18" t="str">
        <f t="shared" ca="1" si="240"/>
        <v/>
      </c>
      <c r="AJ208" s="57" t="str">
        <f t="shared" ca="1" si="213"/>
        <v/>
      </c>
      <c r="AK208" s="57" t="str">
        <f t="shared" ca="1" si="193"/>
        <v/>
      </c>
      <c r="AL208" s="37" t="str">
        <f t="shared" ca="1" si="194"/>
        <v/>
      </c>
      <c r="AM208" s="19" t="str">
        <f t="shared" ca="1" si="214"/>
        <v/>
      </c>
      <c r="AN208" s="16" t="str">
        <f t="shared" ca="1" si="215"/>
        <v/>
      </c>
      <c r="AO208" s="26"/>
      <c r="AQ208" s="169" t="str">
        <f t="shared" ca="1" si="216"/>
        <v/>
      </c>
      <c r="AR208" s="18" t="str">
        <f t="shared" ca="1" si="241"/>
        <v/>
      </c>
      <c r="AS208" s="57" t="str">
        <f t="shared" ca="1" si="217"/>
        <v/>
      </c>
      <c r="AT208" s="57" t="str">
        <f t="shared" ca="1" si="195"/>
        <v/>
      </c>
      <c r="AU208" s="37" t="str">
        <f t="shared" ca="1" si="196"/>
        <v/>
      </c>
      <c r="AV208" s="19" t="str">
        <f t="shared" ca="1" si="218"/>
        <v/>
      </c>
      <c r="AW208" s="16" t="str">
        <f t="shared" ca="1" si="219"/>
        <v/>
      </c>
      <c r="AX208" s="26"/>
      <c r="AZ208" s="169" t="str">
        <f t="shared" ca="1" si="220"/>
        <v/>
      </c>
      <c r="BA208" s="18" t="str">
        <f t="shared" ca="1" si="242"/>
        <v/>
      </c>
      <c r="BB208" s="57" t="str">
        <f t="shared" ca="1" si="221"/>
        <v/>
      </c>
      <c r="BC208" s="57" t="str">
        <f t="shared" ca="1" si="197"/>
        <v/>
      </c>
      <c r="BD208" s="37" t="str">
        <f t="shared" ca="1" si="198"/>
        <v/>
      </c>
      <c r="BE208" s="19" t="str">
        <f t="shared" ca="1" si="222"/>
        <v/>
      </c>
      <c r="BF208" s="16" t="str">
        <f t="shared" ca="1" si="223"/>
        <v/>
      </c>
      <c r="BG208" s="26"/>
      <c r="BI208" s="169" t="str">
        <f t="shared" ca="1" si="224"/>
        <v/>
      </c>
      <c r="BJ208" s="18" t="str">
        <f t="shared" ca="1" si="243"/>
        <v/>
      </c>
      <c r="BK208" s="57" t="str">
        <f t="shared" ca="1" si="225"/>
        <v/>
      </c>
      <c r="BL208" s="57" t="str">
        <f t="shared" ca="1" si="199"/>
        <v/>
      </c>
      <c r="BM208" s="37" t="str">
        <f t="shared" ca="1" si="200"/>
        <v/>
      </c>
      <c r="BN208" s="19" t="str">
        <f t="shared" ca="1" si="226"/>
        <v/>
      </c>
      <c r="BO208" s="16" t="str">
        <f t="shared" ca="1" si="227"/>
        <v/>
      </c>
      <c r="BP208" s="26"/>
      <c r="BR208" s="169" t="str">
        <f t="shared" ca="1" si="228"/>
        <v/>
      </c>
      <c r="BS208" s="18" t="str">
        <f t="shared" ca="1" si="244"/>
        <v/>
      </c>
      <c r="BT208" s="57" t="str">
        <f t="shared" ca="1" si="229"/>
        <v/>
      </c>
      <c r="BU208" s="57" t="str">
        <f t="shared" ca="1" si="201"/>
        <v/>
      </c>
      <c r="BV208" s="37" t="str">
        <f t="shared" ca="1" si="202"/>
        <v/>
      </c>
      <c r="BW208" s="19" t="str">
        <f t="shared" ca="1" si="230"/>
        <v/>
      </c>
      <c r="BX208" s="16" t="str">
        <f t="shared" ca="1" si="231"/>
        <v/>
      </c>
      <c r="CA208" s="169" t="str">
        <f t="shared" ca="1" si="232"/>
        <v/>
      </c>
      <c r="CB208" s="18" t="str">
        <f t="shared" ca="1" si="245"/>
        <v/>
      </c>
      <c r="CC208" s="57" t="str">
        <f t="shared" ca="1" si="233"/>
        <v/>
      </c>
      <c r="CD208" s="57" t="str">
        <f t="shared" ca="1" si="203"/>
        <v/>
      </c>
      <c r="CE208" s="37" t="str">
        <f t="shared" ca="1" si="204"/>
        <v/>
      </c>
      <c r="CF208" s="19" t="str">
        <f t="shared" ca="1" si="234"/>
        <v/>
      </c>
      <c r="CG208" s="16" t="str">
        <f t="shared" ca="1" si="187"/>
        <v/>
      </c>
    </row>
    <row r="209" spans="5:85" x14ac:dyDescent="0.3">
      <c r="E209" s="38"/>
      <c r="F209" s="38"/>
      <c r="G209" s="38"/>
      <c r="H209" s="27" t="str">
        <f t="shared" ca="1" si="235"/>
        <v/>
      </c>
      <c r="I209" s="28" t="str">
        <f t="shared" ca="1" si="205"/>
        <v/>
      </c>
      <c r="J209" s="28" t="str">
        <f t="shared" ca="1" si="188"/>
        <v/>
      </c>
      <c r="K209" s="29" t="str">
        <f t="shared" ca="1" si="189"/>
        <v/>
      </c>
      <c r="L209" s="28" t="str">
        <f t="shared" ca="1" si="206"/>
        <v/>
      </c>
      <c r="M209" s="54"/>
      <c r="N209" s="54"/>
      <c r="P209" s="169" t="str">
        <f t="shared" ca="1" si="207"/>
        <v/>
      </c>
      <c r="Q209" s="18" t="str">
        <f t="shared" ca="1" si="236"/>
        <v/>
      </c>
      <c r="R209" s="57" t="str">
        <f t="shared" ca="1" si="208"/>
        <v/>
      </c>
      <c r="S209" s="57" t="str">
        <f t="shared" ca="1" si="190"/>
        <v/>
      </c>
      <c r="T209" s="37" t="str">
        <f t="shared" ca="1" si="191"/>
        <v/>
      </c>
      <c r="U209" s="19" t="str">
        <f t="shared" ca="1" si="237"/>
        <v/>
      </c>
      <c r="V209" s="16" t="str">
        <f t="shared" ca="1" si="246"/>
        <v/>
      </c>
      <c r="W209" s="26"/>
      <c r="Y209" s="169" t="str">
        <f t="shared" ca="1" si="209"/>
        <v/>
      </c>
      <c r="Z209" s="18" t="str">
        <f t="shared" ca="1" si="238"/>
        <v/>
      </c>
      <c r="AA209" s="57" t="str">
        <f t="shared" ca="1" si="210"/>
        <v/>
      </c>
      <c r="AB209" s="57" t="str">
        <f t="shared" ca="1" si="186"/>
        <v/>
      </c>
      <c r="AC209" s="37" t="str">
        <f t="shared" ca="1" si="192"/>
        <v/>
      </c>
      <c r="AD209" s="19" t="str">
        <f t="shared" ca="1" si="239"/>
        <v/>
      </c>
      <c r="AE209" s="16" t="str">
        <f t="shared" ca="1" si="211"/>
        <v/>
      </c>
      <c r="AF209" s="26"/>
      <c r="AH209" s="169" t="str">
        <f t="shared" ca="1" si="212"/>
        <v/>
      </c>
      <c r="AI209" s="18" t="str">
        <f t="shared" ca="1" si="240"/>
        <v/>
      </c>
      <c r="AJ209" s="57" t="str">
        <f t="shared" ca="1" si="213"/>
        <v/>
      </c>
      <c r="AK209" s="57" t="str">
        <f t="shared" ca="1" si="193"/>
        <v/>
      </c>
      <c r="AL209" s="37" t="str">
        <f t="shared" ca="1" si="194"/>
        <v/>
      </c>
      <c r="AM209" s="19" t="str">
        <f t="shared" ca="1" si="214"/>
        <v/>
      </c>
      <c r="AN209" s="16" t="str">
        <f t="shared" ca="1" si="215"/>
        <v/>
      </c>
      <c r="AO209" s="26"/>
      <c r="AQ209" s="169" t="str">
        <f t="shared" ca="1" si="216"/>
        <v/>
      </c>
      <c r="AR209" s="18" t="str">
        <f t="shared" ca="1" si="241"/>
        <v/>
      </c>
      <c r="AS209" s="57" t="str">
        <f t="shared" ca="1" si="217"/>
        <v/>
      </c>
      <c r="AT209" s="57" t="str">
        <f t="shared" ca="1" si="195"/>
        <v/>
      </c>
      <c r="AU209" s="37" t="str">
        <f t="shared" ca="1" si="196"/>
        <v/>
      </c>
      <c r="AV209" s="19" t="str">
        <f t="shared" ca="1" si="218"/>
        <v/>
      </c>
      <c r="AW209" s="16" t="str">
        <f t="shared" ca="1" si="219"/>
        <v/>
      </c>
      <c r="AX209" s="26"/>
      <c r="AZ209" s="169" t="str">
        <f t="shared" ca="1" si="220"/>
        <v/>
      </c>
      <c r="BA209" s="18" t="str">
        <f t="shared" ca="1" si="242"/>
        <v/>
      </c>
      <c r="BB209" s="57" t="str">
        <f t="shared" ca="1" si="221"/>
        <v/>
      </c>
      <c r="BC209" s="57" t="str">
        <f t="shared" ca="1" si="197"/>
        <v/>
      </c>
      <c r="BD209" s="37" t="str">
        <f t="shared" ca="1" si="198"/>
        <v/>
      </c>
      <c r="BE209" s="19" t="str">
        <f t="shared" ca="1" si="222"/>
        <v/>
      </c>
      <c r="BF209" s="16" t="str">
        <f t="shared" ca="1" si="223"/>
        <v/>
      </c>
      <c r="BG209" s="26"/>
      <c r="BI209" s="169" t="str">
        <f t="shared" ca="1" si="224"/>
        <v/>
      </c>
      <c r="BJ209" s="18" t="str">
        <f t="shared" ca="1" si="243"/>
        <v/>
      </c>
      <c r="BK209" s="57" t="str">
        <f t="shared" ca="1" si="225"/>
        <v/>
      </c>
      <c r="BL209" s="57" t="str">
        <f t="shared" ca="1" si="199"/>
        <v/>
      </c>
      <c r="BM209" s="37" t="str">
        <f t="shared" ca="1" si="200"/>
        <v/>
      </c>
      <c r="BN209" s="19" t="str">
        <f t="shared" ca="1" si="226"/>
        <v/>
      </c>
      <c r="BO209" s="16" t="str">
        <f t="shared" ca="1" si="227"/>
        <v/>
      </c>
      <c r="BP209" s="26"/>
      <c r="BR209" s="169" t="str">
        <f t="shared" ca="1" si="228"/>
        <v/>
      </c>
      <c r="BS209" s="18" t="str">
        <f t="shared" ca="1" si="244"/>
        <v/>
      </c>
      <c r="BT209" s="57" t="str">
        <f t="shared" ca="1" si="229"/>
        <v/>
      </c>
      <c r="BU209" s="57" t="str">
        <f t="shared" ca="1" si="201"/>
        <v/>
      </c>
      <c r="BV209" s="37" t="str">
        <f t="shared" ca="1" si="202"/>
        <v/>
      </c>
      <c r="BW209" s="19" t="str">
        <f t="shared" ca="1" si="230"/>
        <v/>
      </c>
      <c r="BX209" s="16" t="str">
        <f t="shared" ca="1" si="231"/>
        <v/>
      </c>
      <c r="CA209" s="169" t="str">
        <f t="shared" ca="1" si="232"/>
        <v/>
      </c>
      <c r="CB209" s="18" t="str">
        <f t="shared" ca="1" si="245"/>
        <v/>
      </c>
      <c r="CC209" s="57" t="str">
        <f t="shared" ca="1" si="233"/>
        <v/>
      </c>
      <c r="CD209" s="57" t="str">
        <f t="shared" ca="1" si="203"/>
        <v/>
      </c>
      <c r="CE209" s="37" t="str">
        <f t="shared" ca="1" si="204"/>
        <v/>
      </c>
      <c r="CF209" s="19" t="str">
        <f t="shared" ca="1" si="234"/>
        <v/>
      </c>
      <c r="CG209" s="16" t="str">
        <f t="shared" ca="1" si="187"/>
        <v/>
      </c>
    </row>
    <row r="210" spans="5:85" x14ac:dyDescent="0.3">
      <c r="E210" s="38"/>
      <c r="F210" s="38"/>
      <c r="G210" s="38"/>
      <c r="H210" s="27" t="str">
        <f t="shared" ca="1" si="235"/>
        <v/>
      </c>
      <c r="I210" s="28" t="str">
        <f t="shared" ca="1" si="205"/>
        <v/>
      </c>
      <c r="J210" s="28" t="str">
        <f t="shared" ca="1" si="188"/>
        <v/>
      </c>
      <c r="K210" s="29" t="str">
        <f t="shared" ca="1" si="189"/>
        <v/>
      </c>
      <c r="L210" s="28" t="str">
        <f t="shared" ca="1" si="206"/>
        <v/>
      </c>
      <c r="M210" s="54"/>
      <c r="N210" s="54"/>
      <c r="P210" s="169" t="str">
        <f t="shared" ca="1" si="207"/>
        <v/>
      </c>
      <c r="Q210" s="18" t="str">
        <f t="shared" ca="1" si="236"/>
        <v/>
      </c>
      <c r="R210" s="57" t="str">
        <f t="shared" ca="1" si="208"/>
        <v/>
      </c>
      <c r="S210" s="57" t="str">
        <f t="shared" ca="1" si="190"/>
        <v/>
      </c>
      <c r="T210" s="37" t="str">
        <f t="shared" ca="1" si="191"/>
        <v/>
      </c>
      <c r="U210" s="19" t="str">
        <f t="shared" ca="1" si="237"/>
        <v/>
      </c>
      <c r="V210" s="16" t="str">
        <f t="shared" ca="1" si="246"/>
        <v/>
      </c>
      <c r="W210" s="26"/>
      <c r="Y210" s="169" t="str">
        <f t="shared" ca="1" si="209"/>
        <v/>
      </c>
      <c r="Z210" s="18" t="str">
        <f t="shared" ca="1" si="238"/>
        <v/>
      </c>
      <c r="AA210" s="57" t="str">
        <f t="shared" ca="1" si="210"/>
        <v/>
      </c>
      <c r="AB210" s="57" t="str">
        <f t="shared" ca="1" si="186"/>
        <v/>
      </c>
      <c r="AC210" s="37" t="str">
        <f t="shared" ca="1" si="192"/>
        <v/>
      </c>
      <c r="AD210" s="19" t="str">
        <f t="shared" ca="1" si="239"/>
        <v/>
      </c>
      <c r="AE210" s="16" t="str">
        <f t="shared" ca="1" si="211"/>
        <v/>
      </c>
      <c r="AF210" s="26"/>
      <c r="AH210" s="169" t="str">
        <f t="shared" ca="1" si="212"/>
        <v/>
      </c>
      <c r="AI210" s="18" t="str">
        <f t="shared" ca="1" si="240"/>
        <v/>
      </c>
      <c r="AJ210" s="57" t="str">
        <f t="shared" ca="1" si="213"/>
        <v/>
      </c>
      <c r="AK210" s="57" t="str">
        <f t="shared" ca="1" si="193"/>
        <v/>
      </c>
      <c r="AL210" s="37" t="str">
        <f t="shared" ca="1" si="194"/>
        <v/>
      </c>
      <c r="AM210" s="19" t="str">
        <f t="shared" ca="1" si="214"/>
        <v/>
      </c>
      <c r="AN210" s="16" t="str">
        <f t="shared" ca="1" si="215"/>
        <v/>
      </c>
      <c r="AO210" s="26"/>
      <c r="AQ210" s="169" t="str">
        <f t="shared" ca="1" si="216"/>
        <v/>
      </c>
      <c r="AR210" s="18" t="str">
        <f t="shared" ca="1" si="241"/>
        <v/>
      </c>
      <c r="AS210" s="57" t="str">
        <f t="shared" ca="1" si="217"/>
        <v/>
      </c>
      <c r="AT210" s="57" t="str">
        <f t="shared" ca="1" si="195"/>
        <v/>
      </c>
      <c r="AU210" s="37" t="str">
        <f t="shared" ca="1" si="196"/>
        <v/>
      </c>
      <c r="AV210" s="19" t="str">
        <f t="shared" ca="1" si="218"/>
        <v/>
      </c>
      <c r="AW210" s="16" t="str">
        <f t="shared" ca="1" si="219"/>
        <v/>
      </c>
      <c r="AX210" s="26"/>
      <c r="AZ210" s="169" t="str">
        <f t="shared" ca="1" si="220"/>
        <v/>
      </c>
      <c r="BA210" s="18" t="str">
        <f t="shared" ca="1" si="242"/>
        <v/>
      </c>
      <c r="BB210" s="57" t="str">
        <f t="shared" ca="1" si="221"/>
        <v/>
      </c>
      <c r="BC210" s="57" t="str">
        <f t="shared" ca="1" si="197"/>
        <v/>
      </c>
      <c r="BD210" s="37" t="str">
        <f t="shared" ca="1" si="198"/>
        <v/>
      </c>
      <c r="BE210" s="19" t="str">
        <f t="shared" ca="1" si="222"/>
        <v/>
      </c>
      <c r="BF210" s="16" t="str">
        <f t="shared" ca="1" si="223"/>
        <v/>
      </c>
      <c r="BG210" s="26"/>
      <c r="BI210" s="169" t="str">
        <f t="shared" ca="1" si="224"/>
        <v/>
      </c>
      <c r="BJ210" s="18" t="str">
        <f t="shared" ca="1" si="243"/>
        <v/>
      </c>
      <c r="BK210" s="57" t="str">
        <f t="shared" ca="1" si="225"/>
        <v/>
      </c>
      <c r="BL210" s="57" t="str">
        <f t="shared" ca="1" si="199"/>
        <v/>
      </c>
      <c r="BM210" s="37" t="str">
        <f t="shared" ca="1" si="200"/>
        <v/>
      </c>
      <c r="BN210" s="19" t="str">
        <f t="shared" ca="1" si="226"/>
        <v/>
      </c>
      <c r="BO210" s="16" t="str">
        <f t="shared" ca="1" si="227"/>
        <v/>
      </c>
      <c r="BP210" s="26"/>
      <c r="BR210" s="169" t="str">
        <f t="shared" ca="1" si="228"/>
        <v/>
      </c>
      <c r="BS210" s="18" t="str">
        <f t="shared" ca="1" si="244"/>
        <v/>
      </c>
      <c r="BT210" s="57" t="str">
        <f t="shared" ca="1" si="229"/>
        <v/>
      </c>
      <c r="BU210" s="57" t="str">
        <f t="shared" ca="1" si="201"/>
        <v/>
      </c>
      <c r="BV210" s="37" t="str">
        <f t="shared" ca="1" si="202"/>
        <v/>
      </c>
      <c r="BW210" s="19" t="str">
        <f t="shared" ca="1" si="230"/>
        <v/>
      </c>
      <c r="BX210" s="16" t="str">
        <f t="shared" ca="1" si="231"/>
        <v/>
      </c>
      <c r="CA210" s="169" t="str">
        <f t="shared" ca="1" si="232"/>
        <v/>
      </c>
      <c r="CB210" s="18" t="str">
        <f t="shared" ca="1" si="245"/>
        <v/>
      </c>
      <c r="CC210" s="57" t="str">
        <f t="shared" ca="1" si="233"/>
        <v/>
      </c>
      <c r="CD210" s="57" t="str">
        <f t="shared" ca="1" si="203"/>
        <v/>
      </c>
      <c r="CE210" s="37" t="str">
        <f t="shared" ca="1" si="204"/>
        <v/>
      </c>
      <c r="CF210" s="19" t="str">
        <f t="shared" ca="1" si="234"/>
        <v/>
      </c>
      <c r="CG210" s="16" t="str">
        <f t="shared" ca="1" si="187"/>
        <v/>
      </c>
    </row>
    <row r="211" spans="5:85" x14ac:dyDescent="0.3">
      <c r="E211" s="38"/>
      <c r="F211" s="38"/>
      <c r="G211" s="38"/>
      <c r="H211" s="27" t="str">
        <f t="shared" ca="1" si="235"/>
        <v/>
      </c>
      <c r="I211" s="28" t="str">
        <f t="shared" ca="1" si="205"/>
        <v/>
      </c>
      <c r="J211" s="28" t="str">
        <f t="shared" ca="1" si="188"/>
        <v/>
      </c>
      <c r="K211" s="29" t="str">
        <f t="shared" ca="1" si="189"/>
        <v/>
      </c>
      <c r="L211" s="28" t="str">
        <f t="shared" ca="1" si="206"/>
        <v/>
      </c>
      <c r="M211" s="54"/>
      <c r="N211" s="54"/>
      <c r="P211" s="169" t="str">
        <f t="shared" ca="1" si="207"/>
        <v/>
      </c>
      <c r="Q211" s="18" t="str">
        <f t="shared" ca="1" si="236"/>
        <v/>
      </c>
      <c r="R211" s="57" t="str">
        <f t="shared" ca="1" si="208"/>
        <v/>
      </c>
      <c r="S211" s="57" t="str">
        <f t="shared" ca="1" si="190"/>
        <v/>
      </c>
      <c r="T211" s="37" t="str">
        <f t="shared" ca="1" si="191"/>
        <v/>
      </c>
      <c r="U211" s="19" t="str">
        <f t="shared" ca="1" si="237"/>
        <v/>
      </c>
      <c r="V211" s="16" t="str">
        <f t="shared" ca="1" si="246"/>
        <v/>
      </c>
      <c r="W211" s="26"/>
      <c r="Y211" s="169" t="str">
        <f t="shared" ca="1" si="209"/>
        <v/>
      </c>
      <c r="Z211" s="18" t="str">
        <f t="shared" ca="1" si="238"/>
        <v/>
      </c>
      <c r="AA211" s="57" t="str">
        <f t="shared" ca="1" si="210"/>
        <v/>
      </c>
      <c r="AB211" s="57" t="str">
        <f t="shared" ca="1" si="186"/>
        <v/>
      </c>
      <c r="AC211" s="37" t="str">
        <f t="shared" ca="1" si="192"/>
        <v/>
      </c>
      <c r="AD211" s="19" t="str">
        <f t="shared" ca="1" si="239"/>
        <v/>
      </c>
      <c r="AE211" s="16" t="str">
        <f t="shared" ca="1" si="211"/>
        <v/>
      </c>
      <c r="AF211" s="26"/>
      <c r="AH211" s="169" t="str">
        <f t="shared" ca="1" si="212"/>
        <v/>
      </c>
      <c r="AI211" s="18" t="str">
        <f t="shared" ca="1" si="240"/>
        <v/>
      </c>
      <c r="AJ211" s="57" t="str">
        <f t="shared" ca="1" si="213"/>
        <v/>
      </c>
      <c r="AK211" s="57" t="str">
        <f t="shared" ca="1" si="193"/>
        <v/>
      </c>
      <c r="AL211" s="37" t="str">
        <f t="shared" ca="1" si="194"/>
        <v/>
      </c>
      <c r="AM211" s="19" t="str">
        <f t="shared" ca="1" si="214"/>
        <v/>
      </c>
      <c r="AN211" s="16" t="str">
        <f t="shared" ca="1" si="215"/>
        <v/>
      </c>
      <c r="AO211" s="26"/>
      <c r="AQ211" s="169" t="str">
        <f t="shared" ca="1" si="216"/>
        <v/>
      </c>
      <c r="AR211" s="18" t="str">
        <f t="shared" ca="1" si="241"/>
        <v/>
      </c>
      <c r="AS211" s="57" t="str">
        <f t="shared" ca="1" si="217"/>
        <v/>
      </c>
      <c r="AT211" s="57" t="str">
        <f t="shared" ca="1" si="195"/>
        <v/>
      </c>
      <c r="AU211" s="37" t="str">
        <f t="shared" ca="1" si="196"/>
        <v/>
      </c>
      <c r="AV211" s="19" t="str">
        <f t="shared" ca="1" si="218"/>
        <v/>
      </c>
      <c r="AW211" s="16" t="str">
        <f t="shared" ca="1" si="219"/>
        <v/>
      </c>
      <c r="AX211" s="26"/>
      <c r="AZ211" s="169" t="str">
        <f t="shared" ca="1" si="220"/>
        <v/>
      </c>
      <c r="BA211" s="18" t="str">
        <f t="shared" ca="1" si="242"/>
        <v/>
      </c>
      <c r="BB211" s="57" t="str">
        <f t="shared" ca="1" si="221"/>
        <v/>
      </c>
      <c r="BC211" s="57" t="str">
        <f t="shared" ca="1" si="197"/>
        <v/>
      </c>
      <c r="BD211" s="37" t="str">
        <f t="shared" ca="1" si="198"/>
        <v/>
      </c>
      <c r="BE211" s="19" t="str">
        <f t="shared" ca="1" si="222"/>
        <v/>
      </c>
      <c r="BF211" s="16" t="str">
        <f t="shared" ca="1" si="223"/>
        <v/>
      </c>
      <c r="BG211" s="26"/>
      <c r="BI211" s="169" t="str">
        <f t="shared" ca="1" si="224"/>
        <v/>
      </c>
      <c r="BJ211" s="18" t="str">
        <f t="shared" ca="1" si="243"/>
        <v/>
      </c>
      <c r="BK211" s="57" t="str">
        <f t="shared" ca="1" si="225"/>
        <v/>
      </c>
      <c r="BL211" s="57" t="str">
        <f t="shared" ca="1" si="199"/>
        <v/>
      </c>
      <c r="BM211" s="37" t="str">
        <f t="shared" ca="1" si="200"/>
        <v/>
      </c>
      <c r="BN211" s="19" t="str">
        <f t="shared" ca="1" si="226"/>
        <v/>
      </c>
      <c r="BO211" s="16" t="str">
        <f t="shared" ca="1" si="227"/>
        <v/>
      </c>
      <c r="BP211" s="26"/>
      <c r="BR211" s="169" t="str">
        <f t="shared" ca="1" si="228"/>
        <v/>
      </c>
      <c r="BS211" s="18" t="str">
        <f t="shared" ca="1" si="244"/>
        <v/>
      </c>
      <c r="BT211" s="57" t="str">
        <f t="shared" ca="1" si="229"/>
        <v/>
      </c>
      <c r="BU211" s="57" t="str">
        <f t="shared" ca="1" si="201"/>
        <v/>
      </c>
      <c r="BV211" s="37" t="str">
        <f t="shared" ca="1" si="202"/>
        <v/>
      </c>
      <c r="BW211" s="19" t="str">
        <f t="shared" ca="1" si="230"/>
        <v/>
      </c>
      <c r="BX211" s="16" t="str">
        <f t="shared" ca="1" si="231"/>
        <v/>
      </c>
      <c r="CA211" s="169" t="str">
        <f t="shared" ca="1" si="232"/>
        <v/>
      </c>
      <c r="CB211" s="18" t="str">
        <f t="shared" ca="1" si="245"/>
        <v/>
      </c>
      <c r="CC211" s="57" t="str">
        <f t="shared" ca="1" si="233"/>
        <v/>
      </c>
      <c r="CD211" s="57" t="str">
        <f t="shared" ca="1" si="203"/>
        <v/>
      </c>
      <c r="CE211" s="37" t="str">
        <f t="shared" ca="1" si="204"/>
        <v/>
      </c>
      <c r="CF211" s="19" t="str">
        <f t="shared" ca="1" si="234"/>
        <v/>
      </c>
      <c r="CG211" s="16" t="str">
        <f t="shared" ca="1" si="187"/>
        <v/>
      </c>
    </row>
    <row r="212" spans="5:85" x14ac:dyDescent="0.3">
      <c r="E212" s="38"/>
      <c r="F212" s="38"/>
      <c r="G212" s="38"/>
      <c r="H212" s="27" t="str">
        <f t="shared" ca="1" si="235"/>
        <v/>
      </c>
      <c r="I212" s="28" t="str">
        <f t="shared" ca="1" si="205"/>
        <v/>
      </c>
      <c r="J212" s="28" t="str">
        <f t="shared" ca="1" si="188"/>
        <v/>
      </c>
      <c r="K212" s="29" t="str">
        <f t="shared" ca="1" si="189"/>
        <v/>
      </c>
      <c r="L212" s="28" t="str">
        <f t="shared" ca="1" si="206"/>
        <v/>
      </c>
      <c r="M212" s="54"/>
      <c r="N212" s="54"/>
      <c r="P212" s="169" t="str">
        <f t="shared" ca="1" si="207"/>
        <v/>
      </c>
      <c r="Q212" s="18" t="str">
        <f t="shared" ca="1" si="236"/>
        <v/>
      </c>
      <c r="R212" s="57" t="str">
        <f t="shared" ca="1" si="208"/>
        <v/>
      </c>
      <c r="S212" s="57" t="str">
        <f t="shared" ca="1" si="190"/>
        <v/>
      </c>
      <c r="T212" s="37" t="str">
        <f t="shared" ca="1" si="191"/>
        <v/>
      </c>
      <c r="U212" s="19" t="str">
        <f t="shared" ca="1" si="237"/>
        <v/>
      </c>
      <c r="V212" s="16" t="str">
        <f t="shared" ca="1" si="246"/>
        <v/>
      </c>
      <c r="W212" s="26"/>
      <c r="Y212" s="169" t="str">
        <f t="shared" ca="1" si="209"/>
        <v/>
      </c>
      <c r="Z212" s="18" t="str">
        <f t="shared" ca="1" si="238"/>
        <v/>
      </c>
      <c r="AA212" s="57" t="str">
        <f t="shared" ca="1" si="210"/>
        <v/>
      </c>
      <c r="AB212" s="57" t="str">
        <f t="shared" ref="AB212:AB275" ca="1" si="247">IF(Z212&lt;=$B$10,Y212/360*30*AD211,"")</f>
        <v/>
      </c>
      <c r="AC212" s="37" t="str">
        <f t="shared" ca="1" si="192"/>
        <v/>
      </c>
      <c r="AD212" s="19" t="str">
        <f t="shared" ca="1" si="239"/>
        <v/>
      </c>
      <c r="AE212" s="16" t="str">
        <f t="shared" ca="1" si="211"/>
        <v/>
      </c>
      <c r="AF212" s="26"/>
      <c r="AH212" s="169" t="str">
        <f t="shared" ca="1" si="212"/>
        <v/>
      </c>
      <c r="AI212" s="18" t="str">
        <f t="shared" ca="1" si="240"/>
        <v/>
      </c>
      <c r="AJ212" s="57" t="str">
        <f t="shared" ca="1" si="213"/>
        <v/>
      </c>
      <c r="AK212" s="57" t="str">
        <f t="shared" ca="1" si="193"/>
        <v/>
      </c>
      <c r="AL212" s="37" t="str">
        <f t="shared" ca="1" si="194"/>
        <v/>
      </c>
      <c r="AM212" s="19" t="str">
        <f t="shared" ca="1" si="214"/>
        <v/>
      </c>
      <c r="AN212" s="16" t="str">
        <f t="shared" ca="1" si="215"/>
        <v/>
      </c>
      <c r="AO212" s="26"/>
      <c r="AQ212" s="169" t="str">
        <f t="shared" ca="1" si="216"/>
        <v/>
      </c>
      <c r="AR212" s="18" t="str">
        <f t="shared" ca="1" si="241"/>
        <v/>
      </c>
      <c r="AS212" s="57" t="str">
        <f t="shared" ca="1" si="217"/>
        <v/>
      </c>
      <c r="AT212" s="57" t="str">
        <f t="shared" ca="1" si="195"/>
        <v/>
      </c>
      <c r="AU212" s="37" t="str">
        <f t="shared" ca="1" si="196"/>
        <v/>
      </c>
      <c r="AV212" s="19" t="str">
        <f t="shared" ca="1" si="218"/>
        <v/>
      </c>
      <c r="AW212" s="16" t="str">
        <f t="shared" ca="1" si="219"/>
        <v/>
      </c>
      <c r="AX212" s="26"/>
      <c r="AZ212" s="169" t="str">
        <f t="shared" ca="1" si="220"/>
        <v/>
      </c>
      <c r="BA212" s="18" t="str">
        <f t="shared" ca="1" si="242"/>
        <v/>
      </c>
      <c r="BB212" s="57" t="str">
        <f t="shared" ca="1" si="221"/>
        <v/>
      </c>
      <c r="BC212" s="57" t="str">
        <f t="shared" ca="1" si="197"/>
        <v/>
      </c>
      <c r="BD212" s="37" t="str">
        <f t="shared" ca="1" si="198"/>
        <v/>
      </c>
      <c r="BE212" s="19" t="str">
        <f t="shared" ca="1" si="222"/>
        <v/>
      </c>
      <c r="BF212" s="16" t="str">
        <f t="shared" ca="1" si="223"/>
        <v/>
      </c>
      <c r="BG212" s="26"/>
      <c r="BI212" s="169" t="str">
        <f t="shared" ca="1" si="224"/>
        <v/>
      </c>
      <c r="BJ212" s="18" t="str">
        <f t="shared" ca="1" si="243"/>
        <v/>
      </c>
      <c r="BK212" s="57" t="str">
        <f t="shared" ca="1" si="225"/>
        <v/>
      </c>
      <c r="BL212" s="57" t="str">
        <f t="shared" ca="1" si="199"/>
        <v/>
      </c>
      <c r="BM212" s="37" t="str">
        <f t="shared" ca="1" si="200"/>
        <v/>
      </c>
      <c r="BN212" s="19" t="str">
        <f t="shared" ca="1" si="226"/>
        <v/>
      </c>
      <c r="BO212" s="16" t="str">
        <f t="shared" ca="1" si="227"/>
        <v/>
      </c>
      <c r="BP212" s="26"/>
      <c r="BR212" s="169" t="str">
        <f t="shared" ca="1" si="228"/>
        <v/>
      </c>
      <c r="BS212" s="18" t="str">
        <f t="shared" ca="1" si="244"/>
        <v/>
      </c>
      <c r="BT212" s="57" t="str">
        <f t="shared" ca="1" si="229"/>
        <v/>
      </c>
      <c r="BU212" s="57" t="str">
        <f t="shared" ca="1" si="201"/>
        <v/>
      </c>
      <c r="BV212" s="37" t="str">
        <f t="shared" ca="1" si="202"/>
        <v/>
      </c>
      <c r="BW212" s="19" t="str">
        <f t="shared" ca="1" si="230"/>
        <v/>
      </c>
      <c r="BX212" s="16" t="str">
        <f t="shared" ca="1" si="231"/>
        <v/>
      </c>
      <c r="CA212" s="169" t="str">
        <f t="shared" ca="1" si="232"/>
        <v/>
      </c>
      <c r="CB212" s="18" t="str">
        <f t="shared" ca="1" si="245"/>
        <v/>
      </c>
      <c r="CC212" s="57" t="str">
        <f t="shared" ca="1" si="233"/>
        <v/>
      </c>
      <c r="CD212" s="57" t="str">
        <f t="shared" ca="1" si="203"/>
        <v/>
      </c>
      <c r="CE212" s="37" t="str">
        <f t="shared" ca="1" si="204"/>
        <v/>
      </c>
      <c r="CF212" s="19" t="str">
        <f t="shared" ca="1" si="234"/>
        <v/>
      </c>
      <c r="CG212" s="16" t="str">
        <f t="shared" ca="1" si="187"/>
        <v/>
      </c>
    </row>
    <row r="213" spans="5:85" x14ac:dyDescent="0.3">
      <c r="E213" s="38"/>
      <c r="F213" s="38"/>
      <c r="G213" s="38"/>
      <c r="H213" s="27" t="str">
        <f t="shared" ca="1" si="235"/>
        <v/>
      </c>
      <c r="I213" s="28" t="str">
        <f t="shared" ca="1" si="205"/>
        <v/>
      </c>
      <c r="J213" s="28" t="str">
        <f t="shared" ca="1" si="188"/>
        <v/>
      </c>
      <c r="K213" s="29" t="str">
        <f t="shared" ca="1" si="189"/>
        <v/>
      </c>
      <c r="L213" s="28" t="str">
        <f t="shared" ca="1" si="206"/>
        <v/>
      </c>
      <c r="M213" s="54"/>
      <c r="N213" s="54"/>
      <c r="P213" s="169" t="str">
        <f t="shared" ca="1" si="207"/>
        <v/>
      </c>
      <c r="Q213" s="18" t="str">
        <f t="shared" ca="1" si="236"/>
        <v/>
      </c>
      <c r="R213" s="57" t="str">
        <f t="shared" ca="1" si="208"/>
        <v/>
      </c>
      <c r="S213" s="57" t="str">
        <f t="shared" ca="1" si="190"/>
        <v/>
      </c>
      <c r="T213" s="37" t="str">
        <f t="shared" ca="1" si="191"/>
        <v/>
      </c>
      <c r="U213" s="19" t="str">
        <f t="shared" ca="1" si="237"/>
        <v/>
      </c>
      <c r="V213" s="16" t="str">
        <f t="shared" ca="1" si="246"/>
        <v/>
      </c>
      <c r="W213" s="26"/>
      <c r="Y213" s="169" t="str">
        <f t="shared" ca="1" si="209"/>
        <v/>
      </c>
      <c r="Z213" s="18" t="str">
        <f t="shared" ca="1" si="238"/>
        <v/>
      </c>
      <c r="AA213" s="57" t="str">
        <f t="shared" ca="1" si="210"/>
        <v/>
      </c>
      <c r="AB213" s="57" t="str">
        <f t="shared" ca="1" si="247"/>
        <v/>
      </c>
      <c r="AC213" s="37" t="str">
        <f t="shared" ca="1" si="192"/>
        <v/>
      </c>
      <c r="AD213" s="19" t="str">
        <f t="shared" ca="1" si="239"/>
        <v/>
      </c>
      <c r="AE213" s="16" t="str">
        <f t="shared" ca="1" si="211"/>
        <v/>
      </c>
      <c r="AF213" s="26"/>
      <c r="AH213" s="169" t="str">
        <f t="shared" ca="1" si="212"/>
        <v/>
      </c>
      <c r="AI213" s="18" t="str">
        <f t="shared" ca="1" si="240"/>
        <v/>
      </c>
      <c r="AJ213" s="57" t="str">
        <f t="shared" ca="1" si="213"/>
        <v/>
      </c>
      <c r="AK213" s="57" t="str">
        <f t="shared" ca="1" si="193"/>
        <v/>
      </c>
      <c r="AL213" s="37" t="str">
        <f t="shared" ca="1" si="194"/>
        <v/>
      </c>
      <c r="AM213" s="19" t="str">
        <f t="shared" ca="1" si="214"/>
        <v/>
      </c>
      <c r="AN213" s="16" t="str">
        <f t="shared" ca="1" si="215"/>
        <v/>
      </c>
      <c r="AO213" s="26"/>
      <c r="AQ213" s="169" t="str">
        <f t="shared" ca="1" si="216"/>
        <v/>
      </c>
      <c r="AR213" s="18" t="str">
        <f t="shared" ca="1" si="241"/>
        <v/>
      </c>
      <c r="AS213" s="57" t="str">
        <f t="shared" ca="1" si="217"/>
        <v/>
      </c>
      <c r="AT213" s="57" t="str">
        <f t="shared" ca="1" si="195"/>
        <v/>
      </c>
      <c r="AU213" s="37" t="str">
        <f t="shared" ca="1" si="196"/>
        <v/>
      </c>
      <c r="AV213" s="19" t="str">
        <f t="shared" ca="1" si="218"/>
        <v/>
      </c>
      <c r="AW213" s="16" t="str">
        <f t="shared" ca="1" si="219"/>
        <v/>
      </c>
      <c r="AX213" s="26"/>
      <c r="AZ213" s="169" t="str">
        <f t="shared" ca="1" si="220"/>
        <v/>
      </c>
      <c r="BA213" s="18" t="str">
        <f t="shared" ca="1" si="242"/>
        <v/>
      </c>
      <c r="BB213" s="57" t="str">
        <f t="shared" ca="1" si="221"/>
        <v/>
      </c>
      <c r="BC213" s="57" t="str">
        <f t="shared" ca="1" si="197"/>
        <v/>
      </c>
      <c r="BD213" s="37" t="str">
        <f t="shared" ca="1" si="198"/>
        <v/>
      </c>
      <c r="BE213" s="19" t="str">
        <f t="shared" ca="1" si="222"/>
        <v/>
      </c>
      <c r="BF213" s="16" t="str">
        <f t="shared" ca="1" si="223"/>
        <v/>
      </c>
      <c r="BG213" s="26"/>
      <c r="BI213" s="169" t="str">
        <f t="shared" ca="1" si="224"/>
        <v/>
      </c>
      <c r="BJ213" s="18" t="str">
        <f t="shared" ca="1" si="243"/>
        <v/>
      </c>
      <c r="BK213" s="57" t="str">
        <f t="shared" ca="1" si="225"/>
        <v/>
      </c>
      <c r="BL213" s="57" t="str">
        <f t="shared" ca="1" si="199"/>
        <v/>
      </c>
      <c r="BM213" s="37" t="str">
        <f t="shared" ca="1" si="200"/>
        <v/>
      </c>
      <c r="BN213" s="19" t="str">
        <f t="shared" ca="1" si="226"/>
        <v/>
      </c>
      <c r="BO213" s="16" t="str">
        <f t="shared" ca="1" si="227"/>
        <v/>
      </c>
      <c r="BP213" s="26"/>
      <c r="BR213" s="169" t="str">
        <f t="shared" ca="1" si="228"/>
        <v/>
      </c>
      <c r="BS213" s="18" t="str">
        <f t="shared" ca="1" si="244"/>
        <v/>
      </c>
      <c r="BT213" s="57" t="str">
        <f t="shared" ca="1" si="229"/>
        <v/>
      </c>
      <c r="BU213" s="57" t="str">
        <f t="shared" ca="1" si="201"/>
        <v/>
      </c>
      <c r="BV213" s="37" t="str">
        <f t="shared" ca="1" si="202"/>
        <v/>
      </c>
      <c r="BW213" s="19" t="str">
        <f t="shared" ca="1" si="230"/>
        <v/>
      </c>
      <c r="BX213" s="16" t="str">
        <f t="shared" ca="1" si="231"/>
        <v/>
      </c>
      <c r="CA213" s="169" t="str">
        <f t="shared" ca="1" si="232"/>
        <v/>
      </c>
      <c r="CB213" s="18" t="str">
        <f t="shared" ca="1" si="245"/>
        <v/>
      </c>
      <c r="CC213" s="57" t="str">
        <f t="shared" ca="1" si="233"/>
        <v/>
      </c>
      <c r="CD213" s="57" t="str">
        <f t="shared" ca="1" si="203"/>
        <v/>
      </c>
      <c r="CE213" s="37" t="str">
        <f t="shared" ca="1" si="204"/>
        <v/>
      </c>
      <c r="CF213" s="19" t="str">
        <f t="shared" ca="1" si="234"/>
        <v/>
      </c>
      <c r="CG213" s="16" t="str">
        <f t="shared" ca="1" si="187"/>
        <v/>
      </c>
    </row>
    <row r="214" spans="5:85" x14ac:dyDescent="0.3">
      <c r="E214" s="38"/>
      <c r="F214" s="38"/>
      <c r="G214" s="38"/>
      <c r="H214" s="27" t="str">
        <f t="shared" ca="1" si="235"/>
        <v/>
      </c>
      <c r="I214" s="28" t="str">
        <f t="shared" ca="1" si="205"/>
        <v/>
      </c>
      <c r="J214" s="28" t="str">
        <f t="shared" ca="1" si="188"/>
        <v/>
      </c>
      <c r="K214" s="29" t="str">
        <f t="shared" ca="1" si="189"/>
        <v/>
      </c>
      <c r="L214" s="28" t="str">
        <f t="shared" ca="1" si="206"/>
        <v/>
      </c>
      <c r="M214" s="54"/>
      <c r="N214" s="54"/>
      <c r="P214" s="169" t="str">
        <f t="shared" ca="1" si="207"/>
        <v/>
      </c>
      <c r="Q214" s="18" t="str">
        <f t="shared" ca="1" si="236"/>
        <v/>
      </c>
      <c r="R214" s="57" t="str">
        <f t="shared" ca="1" si="208"/>
        <v/>
      </c>
      <c r="S214" s="57" t="str">
        <f t="shared" ca="1" si="190"/>
        <v/>
      </c>
      <c r="T214" s="37" t="str">
        <f t="shared" ca="1" si="191"/>
        <v/>
      </c>
      <c r="U214" s="19" t="str">
        <f t="shared" ca="1" si="237"/>
        <v/>
      </c>
      <c r="V214" s="16" t="str">
        <f t="shared" ca="1" si="246"/>
        <v/>
      </c>
      <c r="W214" s="26"/>
      <c r="Y214" s="169" t="str">
        <f t="shared" ca="1" si="209"/>
        <v/>
      </c>
      <c r="Z214" s="18" t="str">
        <f t="shared" ca="1" si="238"/>
        <v/>
      </c>
      <c r="AA214" s="57" t="str">
        <f t="shared" ca="1" si="210"/>
        <v/>
      </c>
      <c r="AB214" s="57" t="str">
        <f t="shared" ca="1" si="247"/>
        <v/>
      </c>
      <c r="AC214" s="37" t="str">
        <f t="shared" ca="1" si="192"/>
        <v/>
      </c>
      <c r="AD214" s="19" t="str">
        <f t="shared" ca="1" si="239"/>
        <v/>
      </c>
      <c r="AE214" s="16" t="str">
        <f t="shared" ca="1" si="211"/>
        <v/>
      </c>
      <c r="AF214" s="26"/>
      <c r="AH214" s="169" t="str">
        <f t="shared" ca="1" si="212"/>
        <v/>
      </c>
      <c r="AI214" s="18" t="str">
        <f t="shared" ca="1" si="240"/>
        <v/>
      </c>
      <c r="AJ214" s="57" t="str">
        <f t="shared" ca="1" si="213"/>
        <v/>
      </c>
      <c r="AK214" s="57" t="str">
        <f t="shared" ca="1" si="193"/>
        <v/>
      </c>
      <c r="AL214" s="37" t="str">
        <f t="shared" ca="1" si="194"/>
        <v/>
      </c>
      <c r="AM214" s="19" t="str">
        <f t="shared" ca="1" si="214"/>
        <v/>
      </c>
      <c r="AN214" s="16" t="str">
        <f t="shared" ca="1" si="215"/>
        <v/>
      </c>
      <c r="AO214" s="26"/>
      <c r="AQ214" s="169" t="str">
        <f t="shared" ca="1" si="216"/>
        <v/>
      </c>
      <c r="AR214" s="18" t="str">
        <f t="shared" ca="1" si="241"/>
        <v/>
      </c>
      <c r="AS214" s="57" t="str">
        <f t="shared" ca="1" si="217"/>
        <v/>
      </c>
      <c r="AT214" s="57" t="str">
        <f t="shared" ca="1" si="195"/>
        <v/>
      </c>
      <c r="AU214" s="37" t="str">
        <f t="shared" ca="1" si="196"/>
        <v/>
      </c>
      <c r="AV214" s="19" t="str">
        <f t="shared" ca="1" si="218"/>
        <v/>
      </c>
      <c r="AW214" s="16" t="str">
        <f t="shared" ca="1" si="219"/>
        <v/>
      </c>
      <c r="AX214" s="26"/>
      <c r="AZ214" s="169" t="str">
        <f t="shared" ca="1" si="220"/>
        <v/>
      </c>
      <c r="BA214" s="18" t="str">
        <f t="shared" ca="1" si="242"/>
        <v/>
      </c>
      <c r="BB214" s="57" t="str">
        <f t="shared" ca="1" si="221"/>
        <v/>
      </c>
      <c r="BC214" s="57" t="str">
        <f t="shared" ca="1" si="197"/>
        <v/>
      </c>
      <c r="BD214" s="37" t="str">
        <f t="shared" ca="1" si="198"/>
        <v/>
      </c>
      <c r="BE214" s="19" t="str">
        <f t="shared" ca="1" si="222"/>
        <v/>
      </c>
      <c r="BF214" s="16" t="str">
        <f t="shared" ca="1" si="223"/>
        <v/>
      </c>
      <c r="BG214" s="26"/>
      <c r="BI214" s="169" t="str">
        <f t="shared" ca="1" si="224"/>
        <v/>
      </c>
      <c r="BJ214" s="18" t="str">
        <f t="shared" ca="1" si="243"/>
        <v/>
      </c>
      <c r="BK214" s="57" t="str">
        <f t="shared" ca="1" si="225"/>
        <v/>
      </c>
      <c r="BL214" s="57" t="str">
        <f t="shared" ca="1" si="199"/>
        <v/>
      </c>
      <c r="BM214" s="37" t="str">
        <f t="shared" ca="1" si="200"/>
        <v/>
      </c>
      <c r="BN214" s="19" t="str">
        <f t="shared" ca="1" si="226"/>
        <v/>
      </c>
      <c r="BO214" s="16" t="str">
        <f t="shared" ca="1" si="227"/>
        <v/>
      </c>
      <c r="BP214" s="26"/>
      <c r="BR214" s="169" t="str">
        <f t="shared" ca="1" si="228"/>
        <v/>
      </c>
      <c r="BS214" s="18" t="str">
        <f t="shared" ca="1" si="244"/>
        <v/>
      </c>
      <c r="BT214" s="57" t="str">
        <f t="shared" ca="1" si="229"/>
        <v/>
      </c>
      <c r="BU214" s="57" t="str">
        <f t="shared" ca="1" si="201"/>
        <v/>
      </c>
      <c r="BV214" s="37" t="str">
        <f t="shared" ca="1" si="202"/>
        <v/>
      </c>
      <c r="BW214" s="19" t="str">
        <f t="shared" ca="1" si="230"/>
        <v/>
      </c>
      <c r="BX214" s="16" t="str">
        <f t="shared" ca="1" si="231"/>
        <v/>
      </c>
      <c r="CA214" s="169" t="str">
        <f t="shared" ca="1" si="232"/>
        <v/>
      </c>
      <c r="CB214" s="18" t="str">
        <f t="shared" ca="1" si="245"/>
        <v/>
      </c>
      <c r="CC214" s="57" t="str">
        <f t="shared" ca="1" si="233"/>
        <v/>
      </c>
      <c r="CD214" s="57" t="str">
        <f t="shared" ca="1" si="203"/>
        <v/>
      </c>
      <c r="CE214" s="37" t="str">
        <f t="shared" ca="1" si="204"/>
        <v/>
      </c>
      <c r="CF214" s="19" t="str">
        <f t="shared" ca="1" si="234"/>
        <v/>
      </c>
      <c r="CG214" s="16" t="str">
        <f t="shared" ca="1" si="187"/>
        <v/>
      </c>
    </row>
    <row r="215" spans="5:85" x14ac:dyDescent="0.3">
      <c r="E215" s="38"/>
      <c r="F215" s="38"/>
      <c r="G215" s="38"/>
      <c r="H215" s="27" t="str">
        <f t="shared" ca="1" si="235"/>
        <v/>
      </c>
      <c r="I215" s="28" t="str">
        <f t="shared" ca="1" si="205"/>
        <v/>
      </c>
      <c r="J215" s="28" t="str">
        <f t="shared" ca="1" si="188"/>
        <v/>
      </c>
      <c r="K215" s="29" t="str">
        <f t="shared" ca="1" si="189"/>
        <v/>
      </c>
      <c r="L215" s="28" t="str">
        <f t="shared" ca="1" si="206"/>
        <v/>
      </c>
      <c r="M215" s="54"/>
      <c r="N215" s="54"/>
      <c r="P215" s="169" t="str">
        <f t="shared" ca="1" si="207"/>
        <v/>
      </c>
      <c r="Q215" s="18" t="str">
        <f t="shared" ca="1" si="236"/>
        <v/>
      </c>
      <c r="R215" s="57" t="str">
        <f t="shared" ca="1" si="208"/>
        <v/>
      </c>
      <c r="S215" s="57" t="str">
        <f t="shared" ca="1" si="190"/>
        <v/>
      </c>
      <c r="T215" s="37" t="str">
        <f t="shared" ca="1" si="191"/>
        <v/>
      </c>
      <c r="U215" s="19" t="str">
        <f t="shared" ca="1" si="237"/>
        <v/>
      </c>
      <c r="V215" s="16" t="str">
        <f t="shared" ca="1" si="246"/>
        <v/>
      </c>
      <c r="W215" s="26"/>
      <c r="Y215" s="169" t="str">
        <f t="shared" ca="1" si="209"/>
        <v/>
      </c>
      <c r="Z215" s="18" t="str">
        <f t="shared" ca="1" si="238"/>
        <v/>
      </c>
      <c r="AA215" s="57" t="str">
        <f t="shared" ca="1" si="210"/>
        <v/>
      </c>
      <c r="AB215" s="57" t="str">
        <f t="shared" ca="1" si="247"/>
        <v/>
      </c>
      <c r="AC215" s="37" t="str">
        <f t="shared" ca="1" si="192"/>
        <v/>
      </c>
      <c r="AD215" s="19" t="str">
        <f t="shared" ca="1" si="239"/>
        <v/>
      </c>
      <c r="AE215" s="16" t="str">
        <f t="shared" ca="1" si="211"/>
        <v/>
      </c>
      <c r="AF215" s="26"/>
      <c r="AH215" s="169" t="str">
        <f t="shared" ca="1" si="212"/>
        <v/>
      </c>
      <c r="AI215" s="18" t="str">
        <f t="shared" ca="1" si="240"/>
        <v/>
      </c>
      <c r="AJ215" s="57" t="str">
        <f t="shared" ca="1" si="213"/>
        <v/>
      </c>
      <c r="AK215" s="57" t="str">
        <f t="shared" ca="1" si="193"/>
        <v/>
      </c>
      <c r="AL215" s="37" t="str">
        <f t="shared" ca="1" si="194"/>
        <v/>
      </c>
      <c r="AM215" s="19" t="str">
        <f t="shared" ca="1" si="214"/>
        <v/>
      </c>
      <c r="AN215" s="16" t="str">
        <f t="shared" ca="1" si="215"/>
        <v/>
      </c>
      <c r="AO215" s="26"/>
      <c r="AQ215" s="169" t="str">
        <f t="shared" ca="1" si="216"/>
        <v/>
      </c>
      <c r="AR215" s="18" t="str">
        <f t="shared" ca="1" si="241"/>
        <v/>
      </c>
      <c r="AS215" s="57" t="str">
        <f t="shared" ca="1" si="217"/>
        <v/>
      </c>
      <c r="AT215" s="57" t="str">
        <f t="shared" ca="1" si="195"/>
        <v/>
      </c>
      <c r="AU215" s="37" t="str">
        <f t="shared" ca="1" si="196"/>
        <v/>
      </c>
      <c r="AV215" s="19" t="str">
        <f t="shared" ca="1" si="218"/>
        <v/>
      </c>
      <c r="AW215" s="16" t="str">
        <f t="shared" ca="1" si="219"/>
        <v/>
      </c>
      <c r="AX215" s="26"/>
      <c r="AZ215" s="169" t="str">
        <f t="shared" ca="1" si="220"/>
        <v/>
      </c>
      <c r="BA215" s="18" t="str">
        <f t="shared" ca="1" si="242"/>
        <v/>
      </c>
      <c r="BB215" s="57" t="str">
        <f t="shared" ca="1" si="221"/>
        <v/>
      </c>
      <c r="BC215" s="57" t="str">
        <f t="shared" ca="1" si="197"/>
        <v/>
      </c>
      <c r="BD215" s="37" t="str">
        <f t="shared" ca="1" si="198"/>
        <v/>
      </c>
      <c r="BE215" s="19" t="str">
        <f t="shared" ca="1" si="222"/>
        <v/>
      </c>
      <c r="BF215" s="16" t="str">
        <f t="shared" ca="1" si="223"/>
        <v/>
      </c>
      <c r="BG215" s="26"/>
      <c r="BI215" s="169" t="str">
        <f t="shared" ca="1" si="224"/>
        <v/>
      </c>
      <c r="BJ215" s="18" t="str">
        <f t="shared" ca="1" si="243"/>
        <v/>
      </c>
      <c r="BK215" s="57" t="str">
        <f t="shared" ca="1" si="225"/>
        <v/>
      </c>
      <c r="BL215" s="57" t="str">
        <f t="shared" ca="1" si="199"/>
        <v/>
      </c>
      <c r="BM215" s="37" t="str">
        <f t="shared" ca="1" si="200"/>
        <v/>
      </c>
      <c r="BN215" s="19" t="str">
        <f t="shared" ca="1" si="226"/>
        <v/>
      </c>
      <c r="BO215" s="16" t="str">
        <f t="shared" ca="1" si="227"/>
        <v/>
      </c>
      <c r="BP215" s="26"/>
      <c r="BR215" s="169" t="str">
        <f t="shared" ca="1" si="228"/>
        <v/>
      </c>
      <c r="BS215" s="18" t="str">
        <f t="shared" ca="1" si="244"/>
        <v/>
      </c>
      <c r="BT215" s="57" t="str">
        <f t="shared" ca="1" si="229"/>
        <v/>
      </c>
      <c r="BU215" s="57" t="str">
        <f t="shared" ca="1" si="201"/>
        <v/>
      </c>
      <c r="BV215" s="37" t="str">
        <f t="shared" ca="1" si="202"/>
        <v/>
      </c>
      <c r="BW215" s="19" t="str">
        <f t="shared" ca="1" si="230"/>
        <v/>
      </c>
      <c r="BX215" s="16" t="str">
        <f t="shared" ca="1" si="231"/>
        <v/>
      </c>
      <c r="CA215" s="169" t="str">
        <f t="shared" ca="1" si="232"/>
        <v/>
      </c>
      <c r="CB215" s="18" t="str">
        <f t="shared" ca="1" si="245"/>
        <v/>
      </c>
      <c r="CC215" s="57" t="str">
        <f t="shared" ca="1" si="233"/>
        <v/>
      </c>
      <c r="CD215" s="57" t="str">
        <f t="shared" ca="1" si="203"/>
        <v/>
      </c>
      <c r="CE215" s="37" t="str">
        <f t="shared" ca="1" si="204"/>
        <v/>
      </c>
      <c r="CF215" s="19" t="str">
        <f t="shared" ca="1" si="234"/>
        <v/>
      </c>
      <c r="CG215" s="16" t="str">
        <f t="shared" ca="1" si="187"/>
        <v/>
      </c>
    </row>
    <row r="216" spans="5:85" x14ac:dyDescent="0.3">
      <c r="E216" s="38"/>
      <c r="F216" s="38"/>
      <c r="G216" s="38"/>
      <c r="H216" s="27" t="str">
        <f t="shared" ca="1" si="235"/>
        <v/>
      </c>
      <c r="I216" s="28" t="str">
        <f t="shared" ca="1" si="205"/>
        <v/>
      </c>
      <c r="J216" s="28" t="str">
        <f t="shared" ca="1" si="188"/>
        <v/>
      </c>
      <c r="K216" s="29" t="str">
        <f t="shared" ca="1" si="189"/>
        <v/>
      </c>
      <c r="L216" s="28" t="str">
        <f t="shared" ca="1" si="206"/>
        <v/>
      </c>
      <c r="M216" s="54"/>
      <c r="N216" s="54"/>
      <c r="P216" s="169" t="str">
        <f t="shared" ca="1" si="207"/>
        <v/>
      </c>
      <c r="Q216" s="18" t="str">
        <f t="shared" ca="1" si="236"/>
        <v/>
      </c>
      <c r="R216" s="57" t="str">
        <f t="shared" ca="1" si="208"/>
        <v/>
      </c>
      <c r="S216" s="57" t="str">
        <f t="shared" ca="1" si="190"/>
        <v/>
      </c>
      <c r="T216" s="37" t="str">
        <f t="shared" ca="1" si="191"/>
        <v/>
      </c>
      <c r="U216" s="19" t="str">
        <f t="shared" ca="1" si="237"/>
        <v/>
      </c>
      <c r="V216" s="16" t="str">
        <f t="shared" ca="1" si="246"/>
        <v/>
      </c>
      <c r="W216" s="26"/>
      <c r="Y216" s="169" t="str">
        <f t="shared" ca="1" si="209"/>
        <v/>
      </c>
      <c r="Z216" s="18" t="str">
        <f t="shared" ca="1" si="238"/>
        <v/>
      </c>
      <c r="AA216" s="57" t="str">
        <f t="shared" ca="1" si="210"/>
        <v/>
      </c>
      <c r="AB216" s="57" t="str">
        <f t="shared" ca="1" si="247"/>
        <v/>
      </c>
      <c r="AC216" s="37" t="str">
        <f t="shared" ca="1" si="192"/>
        <v/>
      </c>
      <c r="AD216" s="19" t="str">
        <f t="shared" ca="1" si="239"/>
        <v/>
      </c>
      <c r="AE216" s="16" t="str">
        <f t="shared" ca="1" si="211"/>
        <v/>
      </c>
      <c r="AF216" s="26"/>
      <c r="AH216" s="169" t="str">
        <f t="shared" ca="1" si="212"/>
        <v/>
      </c>
      <c r="AI216" s="18" t="str">
        <f t="shared" ca="1" si="240"/>
        <v/>
      </c>
      <c r="AJ216" s="57" t="str">
        <f t="shared" ca="1" si="213"/>
        <v/>
      </c>
      <c r="AK216" s="57" t="str">
        <f t="shared" ca="1" si="193"/>
        <v/>
      </c>
      <c r="AL216" s="37" t="str">
        <f t="shared" ca="1" si="194"/>
        <v/>
      </c>
      <c r="AM216" s="19" t="str">
        <f t="shared" ca="1" si="214"/>
        <v/>
      </c>
      <c r="AN216" s="16" t="str">
        <f t="shared" ca="1" si="215"/>
        <v/>
      </c>
      <c r="AO216" s="26"/>
      <c r="AQ216" s="169" t="str">
        <f t="shared" ca="1" si="216"/>
        <v/>
      </c>
      <c r="AR216" s="18" t="str">
        <f t="shared" ca="1" si="241"/>
        <v/>
      </c>
      <c r="AS216" s="57" t="str">
        <f t="shared" ca="1" si="217"/>
        <v/>
      </c>
      <c r="AT216" s="57" t="str">
        <f t="shared" ca="1" si="195"/>
        <v/>
      </c>
      <c r="AU216" s="37" t="str">
        <f t="shared" ca="1" si="196"/>
        <v/>
      </c>
      <c r="AV216" s="19" t="str">
        <f t="shared" ca="1" si="218"/>
        <v/>
      </c>
      <c r="AW216" s="16" t="str">
        <f t="shared" ca="1" si="219"/>
        <v/>
      </c>
      <c r="AX216" s="26"/>
      <c r="AZ216" s="169" t="str">
        <f t="shared" ca="1" si="220"/>
        <v/>
      </c>
      <c r="BA216" s="18" t="str">
        <f t="shared" ca="1" si="242"/>
        <v/>
      </c>
      <c r="BB216" s="57" t="str">
        <f t="shared" ca="1" si="221"/>
        <v/>
      </c>
      <c r="BC216" s="57" t="str">
        <f t="shared" ca="1" si="197"/>
        <v/>
      </c>
      <c r="BD216" s="37" t="str">
        <f t="shared" ca="1" si="198"/>
        <v/>
      </c>
      <c r="BE216" s="19" t="str">
        <f t="shared" ca="1" si="222"/>
        <v/>
      </c>
      <c r="BF216" s="16" t="str">
        <f t="shared" ca="1" si="223"/>
        <v/>
      </c>
      <c r="BG216" s="26"/>
      <c r="BI216" s="169" t="str">
        <f t="shared" ca="1" si="224"/>
        <v/>
      </c>
      <c r="BJ216" s="18" t="str">
        <f t="shared" ca="1" si="243"/>
        <v/>
      </c>
      <c r="BK216" s="57" t="str">
        <f t="shared" ca="1" si="225"/>
        <v/>
      </c>
      <c r="BL216" s="57" t="str">
        <f t="shared" ca="1" si="199"/>
        <v/>
      </c>
      <c r="BM216" s="37" t="str">
        <f t="shared" ca="1" si="200"/>
        <v/>
      </c>
      <c r="BN216" s="19" t="str">
        <f t="shared" ca="1" si="226"/>
        <v/>
      </c>
      <c r="BO216" s="16" t="str">
        <f t="shared" ca="1" si="227"/>
        <v/>
      </c>
      <c r="BP216" s="26"/>
      <c r="BR216" s="169" t="str">
        <f t="shared" ca="1" si="228"/>
        <v/>
      </c>
      <c r="BS216" s="18" t="str">
        <f t="shared" ca="1" si="244"/>
        <v/>
      </c>
      <c r="BT216" s="57" t="str">
        <f t="shared" ca="1" si="229"/>
        <v/>
      </c>
      <c r="BU216" s="57" t="str">
        <f t="shared" ca="1" si="201"/>
        <v/>
      </c>
      <c r="BV216" s="37" t="str">
        <f t="shared" ca="1" si="202"/>
        <v/>
      </c>
      <c r="BW216" s="19" t="str">
        <f t="shared" ca="1" si="230"/>
        <v/>
      </c>
      <c r="BX216" s="16" t="str">
        <f t="shared" ca="1" si="231"/>
        <v/>
      </c>
      <c r="CA216" s="169" t="str">
        <f t="shared" ca="1" si="232"/>
        <v/>
      </c>
      <c r="CB216" s="18" t="str">
        <f t="shared" ca="1" si="245"/>
        <v/>
      </c>
      <c r="CC216" s="57" t="str">
        <f t="shared" ca="1" si="233"/>
        <v/>
      </c>
      <c r="CD216" s="57" t="str">
        <f t="shared" ca="1" si="203"/>
        <v/>
      </c>
      <c r="CE216" s="37" t="str">
        <f t="shared" ca="1" si="204"/>
        <v/>
      </c>
      <c r="CF216" s="19" t="str">
        <f t="shared" ca="1" si="234"/>
        <v/>
      </c>
      <c r="CG216" s="16" t="str">
        <f t="shared" ca="1" si="187"/>
        <v/>
      </c>
    </row>
    <row r="217" spans="5:85" x14ac:dyDescent="0.3">
      <c r="E217" s="38"/>
      <c r="F217" s="38"/>
      <c r="G217" s="38"/>
      <c r="H217" s="27" t="str">
        <f t="shared" ca="1" si="235"/>
        <v/>
      </c>
      <c r="I217" s="28" t="str">
        <f t="shared" ca="1" si="205"/>
        <v/>
      </c>
      <c r="J217" s="28" t="str">
        <f t="shared" ca="1" si="188"/>
        <v/>
      </c>
      <c r="K217" s="29" t="str">
        <f t="shared" ca="1" si="189"/>
        <v/>
      </c>
      <c r="L217" s="28" t="str">
        <f t="shared" ca="1" si="206"/>
        <v/>
      </c>
      <c r="M217" s="54"/>
      <c r="N217" s="54"/>
      <c r="P217" s="169" t="str">
        <f t="shared" ca="1" si="207"/>
        <v/>
      </c>
      <c r="Q217" s="18" t="str">
        <f t="shared" ca="1" si="236"/>
        <v/>
      </c>
      <c r="R217" s="57" t="str">
        <f t="shared" ca="1" si="208"/>
        <v/>
      </c>
      <c r="S217" s="57" t="str">
        <f t="shared" ca="1" si="190"/>
        <v/>
      </c>
      <c r="T217" s="37" t="str">
        <f t="shared" ca="1" si="191"/>
        <v/>
      </c>
      <c r="U217" s="19" t="str">
        <f t="shared" ca="1" si="237"/>
        <v/>
      </c>
      <c r="V217" s="16" t="str">
        <f t="shared" ca="1" si="246"/>
        <v/>
      </c>
      <c r="W217" s="26"/>
      <c r="Y217" s="169" t="str">
        <f t="shared" ca="1" si="209"/>
        <v/>
      </c>
      <c r="Z217" s="18" t="str">
        <f t="shared" ca="1" si="238"/>
        <v/>
      </c>
      <c r="AA217" s="57" t="str">
        <f t="shared" ca="1" si="210"/>
        <v/>
      </c>
      <c r="AB217" s="57" t="str">
        <f t="shared" ca="1" si="247"/>
        <v/>
      </c>
      <c r="AC217" s="37" t="str">
        <f t="shared" ca="1" si="192"/>
        <v/>
      </c>
      <c r="AD217" s="19" t="str">
        <f t="shared" ca="1" si="239"/>
        <v/>
      </c>
      <c r="AE217" s="16" t="str">
        <f t="shared" ca="1" si="211"/>
        <v/>
      </c>
      <c r="AF217" s="26"/>
      <c r="AH217" s="169" t="str">
        <f t="shared" ca="1" si="212"/>
        <v/>
      </c>
      <c r="AI217" s="18" t="str">
        <f t="shared" ca="1" si="240"/>
        <v/>
      </c>
      <c r="AJ217" s="57" t="str">
        <f t="shared" ca="1" si="213"/>
        <v/>
      </c>
      <c r="AK217" s="57" t="str">
        <f t="shared" ca="1" si="193"/>
        <v/>
      </c>
      <c r="AL217" s="37" t="str">
        <f t="shared" ca="1" si="194"/>
        <v/>
      </c>
      <c r="AM217" s="19" t="str">
        <f t="shared" ca="1" si="214"/>
        <v/>
      </c>
      <c r="AN217" s="16" t="str">
        <f t="shared" ca="1" si="215"/>
        <v/>
      </c>
      <c r="AO217" s="26"/>
      <c r="AQ217" s="169" t="str">
        <f t="shared" ca="1" si="216"/>
        <v/>
      </c>
      <c r="AR217" s="18" t="str">
        <f t="shared" ca="1" si="241"/>
        <v/>
      </c>
      <c r="AS217" s="57" t="str">
        <f t="shared" ca="1" si="217"/>
        <v/>
      </c>
      <c r="AT217" s="57" t="str">
        <f t="shared" ca="1" si="195"/>
        <v/>
      </c>
      <c r="AU217" s="37" t="str">
        <f t="shared" ca="1" si="196"/>
        <v/>
      </c>
      <c r="AV217" s="19" t="str">
        <f t="shared" ca="1" si="218"/>
        <v/>
      </c>
      <c r="AW217" s="16" t="str">
        <f t="shared" ca="1" si="219"/>
        <v/>
      </c>
      <c r="AX217" s="26"/>
      <c r="AZ217" s="169" t="str">
        <f t="shared" ca="1" si="220"/>
        <v/>
      </c>
      <c r="BA217" s="18" t="str">
        <f t="shared" ca="1" si="242"/>
        <v/>
      </c>
      <c r="BB217" s="57" t="str">
        <f t="shared" ca="1" si="221"/>
        <v/>
      </c>
      <c r="BC217" s="57" t="str">
        <f t="shared" ca="1" si="197"/>
        <v/>
      </c>
      <c r="BD217" s="37" t="str">
        <f t="shared" ca="1" si="198"/>
        <v/>
      </c>
      <c r="BE217" s="19" t="str">
        <f t="shared" ca="1" si="222"/>
        <v/>
      </c>
      <c r="BF217" s="16" t="str">
        <f t="shared" ca="1" si="223"/>
        <v/>
      </c>
      <c r="BG217" s="26"/>
      <c r="BI217" s="169" t="str">
        <f t="shared" ca="1" si="224"/>
        <v/>
      </c>
      <c r="BJ217" s="18" t="str">
        <f t="shared" ca="1" si="243"/>
        <v/>
      </c>
      <c r="BK217" s="57" t="str">
        <f t="shared" ca="1" si="225"/>
        <v/>
      </c>
      <c r="BL217" s="57" t="str">
        <f t="shared" ca="1" si="199"/>
        <v/>
      </c>
      <c r="BM217" s="37" t="str">
        <f t="shared" ca="1" si="200"/>
        <v/>
      </c>
      <c r="BN217" s="19" t="str">
        <f t="shared" ca="1" si="226"/>
        <v/>
      </c>
      <c r="BO217" s="16" t="str">
        <f t="shared" ca="1" si="227"/>
        <v/>
      </c>
      <c r="BP217" s="26"/>
      <c r="BR217" s="169" t="str">
        <f t="shared" ca="1" si="228"/>
        <v/>
      </c>
      <c r="BS217" s="18" t="str">
        <f t="shared" ca="1" si="244"/>
        <v/>
      </c>
      <c r="BT217" s="57" t="str">
        <f t="shared" ca="1" si="229"/>
        <v/>
      </c>
      <c r="BU217" s="57" t="str">
        <f t="shared" ca="1" si="201"/>
        <v/>
      </c>
      <c r="BV217" s="37" t="str">
        <f t="shared" ca="1" si="202"/>
        <v/>
      </c>
      <c r="BW217" s="19" t="str">
        <f t="shared" ca="1" si="230"/>
        <v/>
      </c>
      <c r="BX217" s="16" t="str">
        <f t="shared" ca="1" si="231"/>
        <v/>
      </c>
      <c r="CA217" s="169" t="str">
        <f t="shared" ca="1" si="232"/>
        <v/>
      </c>
      <c r="CB217" s="18" t="str">
        <f t="shared" ca="1" si="245"/>
        <v/>
      </c>
      <c r="CC217" s="57" t="str">
        <f t="shared" ca="1" si="233"/>
        <v/>
      </c>
      <c r="CD217" s="57" t="str">
        <f t="shared" ca="1" si="203"/>
        <v/>
      </c>
      <c r="CE217" s="37" t="str">
        <f t="shared" ca="1" si="204"/>
        <v/>
      </c>
      <c r="CF217" s="19" t="str">
        <f t="shared" ca="1" si="234"/>
        <v/>
      </c>
      <c r="CG217" s="16" t="str">
        <f t="shared" ca="1" si="187"/>
        <v/>
      </c>
    </row>
    <row r="218" spans="5:85" x14ac:dyDescent="0.3">
      <c r="E218" s="38"/>
      <c r="F218" s="38"/>
      <c r="G218" s="38"/>
      <c r="H218" s="27" t="str">
        <f t="shared" ca="1" si="235"/>
        <v/>
      </c>
      <c r="I218" s="28" t="str">
        <f t="shared" ca="1" si="205"/>
        <v/>
      </c>
      <c r="J218" s="28" t="str">
        <f t="shared" ca="1" si="188"/>
        <v/>
      </c>
      <c r="K218" s="29" t="str">
        <f t="shared" ca="1" si="189"/>
        <v/>
      </c>
      <c r="L218" s="28" t="str">
        <f t="shared" ca="1" si="206"/>
        <v/>
      </c>
      <c r="M218" s="54"/>
      <c r="N218" s="54"/>
      <c r="P218" s="169" t="str">
        <f t="shared" ca="1" si="207"/>
        <v/>
      </c>
      <c r="Q218" s="18" t="str">
        <f t="shared" ca="1" si="236"/>
        <v/>
      </c>
      <c r="R218" s="57" t="str">
        <f t="shared" ca="1" si="208"/>
        <v/>
      </c>
      <c r="S218" s="57" t="str">
        <f t="shared" ca="1" si="190"/>
        <v/>
      </c>
      <c r="T218" s="37" t="str">
        <f t="shared" ca="1" si="191"/>
        <v/>
      </c>
      <c r="U218" s="19" t="str">
        <f t="shared" ca="1" si="237"/>
        <v/>
      </c>
      <c r="V218" s="16" t="str">
        <f t="shared" ca="1" si="246"/>
        <v/>
      </c>
      <c r="W218" s="26"/>
      <c r="Y218" s="169" t="str">
        <f t="shared" ca="1" si="209"/>
        <v/>
      </c>
      <c r="Z218" s="18" t="str">
        <f t="shared" ca="1" si="238"/>
        <v/>
      </c>
      <c r="AA218" s="57" t="str">
        <f t="shared" ca="1" si="210"/>
        <v/>
      </c>
      <c r="AB218" s="57" t="str">
        <f t="shared" ca="1" si="247"/>
        <v/>
      </c>
      <c r="AC218" s="37" t="str">
        <f t="shared" ca="1" si="192"/>
        <v/>
      </c>
      <c r="AD218" s="19" t="str">
        <f t="shared" ca="1" si="239"/>
        <v/>
      </c>
      <c r="AE218" s="16" t="str">
        <f t="shared" ca="1" si="211"/>
        <v/>
      </c>
      <c r="AF218" s="26"/>
      <c r="AH218" s="169" t="str">
        <f t="shared" ca="1" si="212"/>
        <v/>
      </c>
      <c r="AI218" s="18" t="str">
        <f t="shared" ca="1" si="240"/>
        <v/>
      </c>
      <c r="AJ218" s="57" t="str">
        <f t="shared" ca="1" si="213"/>
        <v/>
      </c>
      <c r="AK218" s="57" t="str">
        <f t="shared" ca="1" si="193"/>
        <v/>
      </c>
      <c r="AL218" s="37" t="str">
        <f t="shared" ca="1" si="194"/>
        <v/>
      </c>
      <c r="AM218" s="19" t="str">
        <f t="shared" ca="1" si="214"/>
        <v/>
      </c>
      <c r="AN218" s="16" t="str">
        <f t="shared" ca="1" si="215"/>
        <v/>
      </c>
      <c r="AO218" s="26"/>
      <c r="AQ218" s="169" t="str">
        <f t="shared" ca="1" si="216"/>
        <v/>
      </c>
      <c r="AR218" s="18" t="str">
        <f t="shared" ca="1" si="241"/>
        <v/>
      </c>
      <c r="AS218" s="57" t="str">
        <f t="shared" ca="1" si="217"/>
        <v/>
      </c>
      <c r="AT218" s="57" t="str">
        <f t="shared" ca="1" si="195"/>
        <v/>
      </c>
      <c r="AU218" s="37" t="str">
        <f t="shared" ca="1" si="196"/>
        <v/>
      </c>
      <c r="AV218" s="19" t="str">
        <f t="shared" ca="1" si="218"/>
        <v/>
      </c>
      <c r="AW218" s="16" t="str">
        <f t="shared" ca="1" si="219"/>
        <v/>
      </c>
      <c r="AX218" s="26"/>
      <c r="AZ218" s="169" t="str">
        <f t="shared" ca="1" si="220"/>
        <v/>
      </c>
      <c r="BA218" s="18" t="str">
        <f t="shared" ca="1" si="242"/>
        <v/>
      </c>
      <c r="BB218" s="57" t="str">
        <f t="shared" ca="1" si="221"/>
        <v/>
      </c>
      <c r="BC218" s="57" t="str">
        <f t="shared" ca="1" si="197"/>
        <v/>
      </c>
      <c r="BD218" s="37" t="str">
        <f t="shared" ca="1" si="198"/>
        <v/>
      </c>
      <c r="BE218" s="19" t="str">
        <f t="shared" ca="1" si="222"/>
        <v/>
      </c>
      <c r="BF218" s="16" t="str">
        <f t="shared" ca="1" si="223"/>
        <v/>
      </c>
      <c r="BG218" s="26"/>
      <c r="BI218" s="169" t="str">
        <f t="shared" ca="1" si="224"/>
        <v/>
      </c>
      <c r="BJ218" s="18" t="str">
        <f t="shared" ca="1" si="243"/>
        <v/>
      </c>
      <c r="BK218" s="57" t="str">
        <f t="shared" ca="1" si="225"/>
        <v/>
      </c>
      <c r="BL218" s="57" t="str">
        <f t="shared" ca="1" si="199"/>
        <v/>
      </c>
      <c r="BM218" s="37" t="str">
        <f t="shared" ca="1" si="200"/>
        <v/>
      </c>
      <c r="BN218" s="19" t="str">
        <f t="shared" ca="1" si="226"/>
        <v/>
      </c>
      <c r="BO218" s="16" t="str">
        <f t="shared" ca="1" si="227"/>
        <v/>
      </c>
      <c r="BP218" s="26"/>
      <c r="BR218" s="169" t="str">
        <f t="shared" ca="1" si="228"/>
        <v/>
      </c>
      <c r="BS218" s="18" t="str">
        <f t="shared" ca="1" si="244"/>
        <v/>
      </c>
      <c r="BT218" s="57" t="str">
        <f t="shared" ca="1" si="229"/>
        <v/>
      </c>
      <c r="BU218" s="57" t="str">
        <f t="shared" ca="1" si="201"/>
        <v/>
      </c>
      <c r="BV218" s="37" t="str">
        <f t="shared" ca="1" si="202"/>
        <v/>
      </c>
      <c r="BW218" s="19" t="str">
        <f t="shared" ca="1" si="230"/>
        <v/>
      </c>
      <c r="BX218" s="16" t="str">
        <f t="shared" ca="1" si="231"/>
        <v/>
      </c>
      <c r="CA218" s="169" t="str">
        <f t="shared" ca="1" si="232"/>
        <v/>
      </c>
      <c r="CB218" s="18" t="str">
        <f t="shared" ca="1" si="245"/>
        <v/>
      </c>
      <c r="CC218" s="57" t="str">
        <f t="shared" ca="1" si="233"/>
        <v/>
      </c>
      <c r="CD218" s="57" t="str">
        <f t="shared" ca="1" si="203"/>
        <v/>
      </c>
      <c r="CE218" s="37" t="str">
        <f t="shared" ca="1" si="204"/>
        <v/>
      </c>
      <c r="CF218" s="19" t="str">
        <f t="shared" ca="1" si="234"/>
        <v/>
      </c>
      <c r="CG218" s="16" t="str">
        <f t="shared" ca="1" si="187"/>
        <v/>
      </c>
    </row>
    <row r="219" spans="5:85" x14ac:dyDescent="0.3">
      <c r="E219" s="38"/>
      <c r="F219" s="38"/>
      <c r="G219" s="38"/>
      <c r="H219" s="27" t="str">
        <f t="shared" ca="1" si="235"/>
        <v/>
      </c>
      <c r="I219" s="28" t="str">
        <f t="shared" ca="1" si="205"/>
        <v/>
      </c>
      <c r="J219" s="28" t="str">
        <f t="shared" ca="1" si="188"/>
        <v/>
      </c>
      <c r="K219" s="29" t="str">
        <f t="shared" ca="1" si="189"/>
        <v/>
      </c>
      <c r="L219" s="28" t="str">
        <f t="shared" ca="1" si="206"/>
        <v/>
      </c>
      <c r="M219" s="54"/>
      <c r="N219" s="54"/>
      <c r="P219" s="169" t="str">
        <f t="shared" ca="1" si="207"/>
        <v/>
      </c>
      <c r="Q219" s="18" t="str">
        <f t="shared" ca="1" si="236"/>
        <v/>
      </c>
      <c r="R219" s="57" t="str">
        <f t="shared" ca="1" si="208"/>
        <v/>
      </c>
      <c r="S219" s="57" t="str">
        <f t="shared" ca="1" si="190"/>
        <v/>
      </c>
      <c r="T219" s="37" t="str">
        <f t="shared" ca="1" si="191"/>
        <v/>
      </c>
      <c r="U219" s="19" t="str">
        <f t="shared" ca="1" si="237"/>
        <v/>
      </c>
      <c r="V219" s="16" t="str">
        <f t="shared" ca="1" si="246"/>
        <v/>
      </c>
      <c r="W219" s="26"/>
      <c r="Y219" s="169" t="str">
        <f t="shared" ca="1" si="209"/>
        <v/>
      </c>
      <c r="Z219" s="18" t="str">
        <f t="shared" ca="1" si="238"/>
        <v/>
      </c>
      <c r="AA219" s="57" t="str">
        <f t="shared" ca="1" si="210"/>
        <v/>
      </c>
      <c r="AB219" s="57" t="str">
        <f t="shared" ca="1" si="247"/>
        <v/>
      </c>
      <c r="AC219" s="37" t="str">
        <f t="shared" ca="1" si="192"/>
        <v/>
      </c>
      <c r="AD219" s="19" t="str">
        <f t="shared" ca="1" si="239"/>
        <v/>
      </c>
      <c r="AE219" s="16" t="str">
        <f t="shared" ca="1" si="211"/>
        <v/>
      </c>
      <c r="AF219" s="26"/>
      <c r="AH219" s="169" t="str">
        <f t="shared" ca="1" si="212"/>
        <v/>
      </c>
      <c r="AI219" s="18" t="str">
        <f t="shared" ca="1" si="240"/>
        <v/>
      </c>
      <c r="AJ219" s="57" t="str">
        <f t="shared" ca="1" si="213"/>
        <v/>
      </c>
      <c r="AK219" s="57" t="str">
        <f t="shared" ca="1" si="193"/>
        <v/>
      </c>
      <c r="AL219" s="37" t="str">
        <f t="shared" ca="1" si="194"/>
        <v/>
      </c>
      <c r="AM219" s="19" t="str">
        <f t="shared" ca="1" si="214"/>
        <v/>
      </c>
      <c r="AN219" s="16" t="str">
        <f t="shared" ca="1" si="215"/>
        <v/>
      </c>
      <c r="AO219" s="26"/>
      <c r="AQ219" s="169" t="str">
        <f t="shared" ca="1" si="216"/>
        <v/>
      </c>
      <c r="AR219" s="18" t="str">
        <f t="shared" ca="1" si="241"/>
        <v/>
      </c>
      <c r="AS219" s="57" t="str">
        <f t="shared" ca="1" si="217"/>
        <v/>
      </c>
      <c r="AT219" s="57" t="str">
        <f t="shared" ca="1" si="195"/>
        <v/>
      </c>
      <c r="AU219" s="37" t="str">
        <f t="shared" ca="1" si="196"/>
        <v/>
      </c>
      <c r="AV219" s="19" t="str">
        <f t="shared" ca="1" si="218"/>
        <v/>
      </c>
      <c r="AW219" s="16" t="str">
        <f t="shared" ca="1" si="219"/>
        <v/>
      </c>
      <c r="AX219" s="26"/>
      <c r="AZ219" s="169" t="str">
        <f t="shared" ca="1" si="220"/>
        <v/>
      </c>
      <c r="BA219" s="18" t="str">
        <f t="shared" ca="1" si="242"/>
        <v/>
      </c>
      <c r="BB219" s="57" t="str">
        <f t="shared" ca="1" si="221"/>
        <v/>
      </c>
      <c r="BC219" s="57" t="str">
        <f t="shared" ca="1" si="197"/>
        <v/>
      </c>
      <c r="BD219" s="37" t="str">
        <f t="shared" ca="1" si="198"/>
        <v/>
      </c>
      <c r="BE219" s="19" t="str">
        <f t="shared" ca="1" si="222"/>
        <v/>
      </c>
      <c r="BF219" s="16" t="str">
        <f t="shared" ca="1" si="223"/>
        <v/>
      </c>
      <c r="BG219" s="26"/>
      <c r="BI219" s="169" t="str">
        <f t="shared" ca="1" si="224"/>
        <v/>
      </c>
      <c r="BJ219" s="18" t="str">
        <f t="shared" ca="1" si="243"/>
        <v/>
      </c>
      <c r="BK219" s="57" t="str">
        <f t="shared" ca="1" si="225"/>
        <v/>
      </c>
      <c r="BL219" s="57" t="str">
        <f t="shared" ca="1" si="199"/>
        <v/>
      </c>
      <c r="BM219" s="37" t="str">
        <f t="shared" ca="1" si="200"/>
        <v/>
      </c>
      <c r="BN219" s="19" t="str">
        <f t="shared" ca="1" si="226"/>
        <v/>
      </c>
      <c r="BO219" s="16" t="str">
        <f t="shared" ca="1" si="227"/>
        <v/>
      </c>
      <c r="BP219" s="26"/>
      <c r="BR219" s="169" t="str">
        <f t="shared" ca="1" si="228"/>
        <v/>
      </c>
      <c r="BS219" s="18" t="str">
        <f t="shared" ca="1" si="244"/>
        <v/>
      </c>
      <c r="BT219" s="57" t="str">
        <f t="shared" ca="1" si="229"/>
        <v/>
      </c>
      <c r="BU219" s="57" t="str">
        <f t="shared" ca="1" si="201"/>
        <v/>
      </c>
      <c r="BV219" s="37" t="str">
        <f t="shared" ca="1" si="202"/>
        <v/>
      </c>
      <c r="BW219" s="19" t="str">
        <f t="shared" ca="1" si="230"/>
        <v/>
      </c>
      <c r="BX219" s="16" t="str">
        <f t="shared" ca="1" si="231"/>
        <v/>
      </c>
      <c r="CA219" s="169" t="str">
        <f t="shared" ca="1" si="232"/>
        <v/>
      </c>
      <c r="CB219" s="18" t="str">
        <f t="shared" ca="1" si="245"/>
        <v/>
      </c>
      <c r="CC219" s="57" t="str">
        <f t="shared" ca="1" si="233"/>
        <v/>
      </c>
      <c r="CD219" s="57" t="str">
        <f t="shared" ca="1" si="203"/>
        <v/>
      </c>
      <c r="CE219" s="37" t="str">
        <f t="shared" ca="1" si="204"/>
        <v/>
      </c>
      <c r="CF219" s="19" t="str">
        <f t="shared" ca="1" si="234"/>
        <v/>
      </c>
      <c r="CG219" s="16" t="str">
        <f t="shared" ca="1" si="187"/>
        <v/>
      </c>
    </row>
    <row r="220" spans="5:85" x14ac:dyDescent="0.3">
      <c r="E220" s="38"/>
      <c r="F220" s="38"/>
      <c r="G220" s="38"/>
      <c r="H220" s="27" t="str">
        <f t="shared" ca="1" si="235"/>
        <v/>
      </c>
      <c r="I220" s="28" t="str">
        <f t="shared" ca="1" si="205"/>
        <v/>
      </c>
      <c r="J220" s="28" t="str">
        <f t="shared" ca="1" si="188"/>
        <v/>
      </c>
      <c r="K220" s="29" t="str">
        <f t="shared" ca="1" si="189"/>
        <v/>
      </c>
      <c r="L220" s="28" t="str">
        <f t="shared" ca="1" si="206"/>
        <v/>
      </c>
      <c r="M220" s="54"/>
      <c r="N220" s="54"/>
      <c r="P220" s="169" t="str">
        <f t="shared" ca="1" si="207"/>
        <v/>
      </c>
      <c r="Q220" s="18" t="str">
        <f t="shared" ca="1" si="236"/>
        <v/>
      </c>
      <c r="R220" s="57" t="str">
        <f t="shared" ca="1" si="208"/>
        <v/>
      </c>
      <c r="S220" s="57" t="str">
        <f t="shared" ca="1" si="190"/>
        <v/>
      </c>
      <c r="T220" s="37" t="str">
        <f t="shared" ca="1" si="191"/>
        <v/>
      </c>
      <c r="U220" s="19" t="str">
        <f t="shared" ca="1" si="237"/>
        <v/>
      </c>
      <c r="V220" s="16" t="str">
        <f t="shared" ca="1" si="246"/>
        <v/>
      </c>
      <c r="W220" s="26"/>
      <c r="Y220" s="169" t="str">
        <f t="shared" ca="1" si="209"/>
        <v/>
      </c>
      <c r="Z220" s="18" t="str">
        <f t="shared" ca="1" si="238"/>
        <v/>
      </c>
      <c r="AA220" s="57" t="str">
        <f t="shared" ca="1" si="210"/>
        <v/>
      </c>
      <c r="AB220" s="57" t="str">
        <f t="shared" ca="1" si="247"/>
        <v/>
      </c>
      <c r="AC220" s="37" t="str">
        <f t="shared" ca="1" si="192"/>
        <v/>
      </c>
      <c r="AD220" s="19" t="str">
        <f t="shared" ca="1" si="239"/>
        <v/>
      </c>
      <c r="AE220" s="16" t="str">
        <f t="shared" ca="1" si="211"/>
        <v/>
      </c>
      <c r="AF220" s="26"/>
      <c r="AH220" s="169" t="str">
        <f t="shared" ca="1" si="212"/>
        <v/>
      </c>
      <c r="AI220" s="18" t="str">
        <f t="shared" ca="1" si="240"/>
        <v/>
      </c>
      <c r="AJ220" s="57" t="str">
        <f t="shared" ca="1" si="213"/>
        <v/>
      </c>
      <c r="AK220" s="57" t="str">
        <f t="shared" ca="1" si="193"/>
        <v/>
      </c>
      <c r="AL220" s="37" t="str">
        <f t="shared" ca="1" si="194"/>
        <v/>
      </c>
      <c r="AM220" s="19" t="str">
        <f t="shared" ca="1" si="214"/>
        <v/>
      </c>
      <c r="AN220" s="16" t="str">
        <f t="shared" ca="1" si="215"/>
        <v/>
      </c>
      <c r="AO220" s="26"/>
      <c r="AQ220" s="169" t="str">
        <f t="shared" ca="1" si="216"/>
        <v/>
      </c>
      <c r="AR220" s="18" t="str">
        <f t="shared" ca="1" si="241"/>
        <v/>
      </c>
      <c r="AS220" s="57" t="str">
        <f t="shared" ca="1" si="217"/>
        <v/>
      </c>
      <c r="AT220" s="57" t="str">
        <f t="shared" ca="1" si="195"/>
        <v/>
      </c>
      <c r="AU220" s="37" t="str">
        <f t="shared" ca="1" si="196"/>
        <v/>
      </c>
      <c r="AV220" s="19" t="str">
        <f t="shared" ca="1" si="218"/>
        <v/>
      </c>
      <c r="AW220" s="16" t="str">
        <f t="shared" ca="1" si="219"/>
        <v/>
      </c>
      <c r="AX220" s="26"/>
      <c r="AZ220" s="169" t="str">
        <f t="shared" ca="1" si="220"/>
        <v/>
      </c>
      <c r="BA220" s="18" t="str">
        <f t="shared" ca="1" si="242"/>
        <v/>
      </c>
      <c r="BB220" s="57" t="str">
        <f t="shared" ca="1" si="221"/>
        <v/>
      </c>
      <c r="BC220" s="57" t="str">
        <f t="shared" ca="1" si="197"/>
        <v/>
      </c>
      <c r="BD220" s="37" t="str">
        <f t="shared" ca="1" si="198"/>
        <v/>
      </c>
      <c r="BE220" s="19" t="str">
        <f t="shared" ca="1" si="222"/>
        <v/>
      </c>
      <c r="BF220" s="16" t="str">
        <f t="shared" ca="1" si="223"/>
        <v/>
      </c>
      <c r="BG220" s="26"/>
      <c r="BI220" s="169" t="str">
        <f t="shared" ca="1" si="224"/>
        <v/>
      </c>
      <c r="BJ220" s="18" t="str">
        <f t="shared" ca="1" si="243"/>
        <v/>
      </c>
      <c r="BK220" s="57" t="str">
        <f t="shared" ca="1" si="225"/>
        <v/>
      </c>
      <c r="BL220" s="57" t="str">
        <f t="shared" ca="1" si="199"/>
        <v/>
      </c>
      <c r="BM220" s="37" t="str">
        <f t="shared" ca="1" si="200"/>
        <v/>
      </c>
      <c r="BN220" s="19" t="str">
        <f t="shared" ca="1" si="226"/>
        <v/>
      </c>
      <c r="BO220" s="16" t="str">
        <f t="shared" ca="1" si="227"/>
        <v/>
      </c>
      <c r="BP220" s="26"/>
      <c r="BR220" s="169" t="str">
        <f t="shared" ca="1" si="228"/>
        <v/>
      </c>
      <c r="BS220" s="18" t="str">
        <f t="shared" ca="1" si="244"/>
        <v/>
      </c>
      <c r="BT220" s="57" t="str">
        <f t="shared" ca="1" si="229"/>
        <v/>
      </c>
      <c r="BU220" s="57" t="str">
        <f t="shared" ca="1" si="201"/>
        <v/>
      </c>
      <c r="BV220" s="37" t="str">
        <f t="shared" ca="1" si="202"/>
        <v/>
      </c>
      <c r="BW220" s="19" t="str">
        <f t="shared" ca="1" si="230"/>
        <v/>
      </c>
      <c r="BX220" s="16" t="str">
        <f t="shared" ca="1" si="231"/>
        <v/>
      </c>
      <c r="CA220" s="169" t="str">
        <f t="shared" ca="1" si="232"/>
        <v/>
      </c>
      <c r="CB220" s="18" t="str">
        <f t="shared" ca="1" si="245"/>
        <v/>
      </c>
      <c r="CC220" s="57" t="str">
        <f t="shared" ca="1" si="233"/>
        <v/>
      </c>
      <c r="CD220" s="57" t="str">
        <f t="shared" ca="1" si="203"/>
        <v/>
      </c>
      <c r="CE220" s="37" t="str">
        <f t="shared" ca="1" si="204"/>
        <v/>
      </c>
      <c r="CF220" s="19" t="str">
        <f t="shared" ca="1" si="234"/>
        <v/>
      </c>
      <c r="CG220" s="16" t="str">
        <f t="shared" ca="1" si="187"/>
        <v/>
      </c>
    </row>
    <row r="221" spans="5:85" x14ac:dyDescent="0.3">
      <c r="E221" s="38"/>
      <c r="F221" s="38"/>
      <c r="G221" s="38"/>
      <c r="H221" s="27" t="str">
        <f t="shared" ca="1" si="235"/>
        <v/>
      </c>
      <c r="I221" s="28" t="str">
        <f t="shared" ca="1" si="205"/>
        <v/>
      </c>
      <c r="J221" s="28" t="str">
        <f t="shared" ca="1" si="188"/>
        <v/>
      </c>
      <c r="K221" s="29" t="str">
        <f t="shared" ca="1" si="189"/>
        <v/>
      </c>
      <c r="L221" s="28" t="str">
        <f t="shared" ca="1" si="206"/>
        <v/>
      </c>
      <c r="M221" s="54"/>
      <c r="N221" s="54"/>
      <c r="P221" s="169" t="str">
        <f t="shared" ca="1" si="207"/>
        <v/>
      </c>
      <c r="Q221" s="18" t="str">
        <f t="shared" ca="1" si="236"/>
        <v/>
      </c>
      <c r="R221" s="57" t="str">
        <f t="shared" ca="1" si="208"/>
        <v/>
      </c>
      <c r="S221" s="57" t="str">
        <f t="shared" ca="1" si="190"/>
        <v/>
      </c>
      <c r="T221" s="37" t="str">
        <f t="shared" ca="1" si="191"/>
        <v/>
      </c>
      <c r="U221" s="19" t="str">
        <f t="shared" ca="1" si="237"/>
        <v/>
      </c>
      <c r="V221" s="16" t="str">
        <f t="shared" ca="1" si="246"/>
        <v/>
      </c>
      <c r="W221" s="26"/>
      <c r="Y221" s="169" t="str">
        <f t="shared" ca="1" si="209"/>
        <v/>
      </c>
      <c r="Z221" s="18" t="str">
        <f t="shared" ca="1" si="238"/>
        <v/>
      </c>
      <c r="AA221" s="57" t="str">
        <f t="shared" ca="1" si="210"/>
        <v/>
      </c>
      <c r="AB221" s="57" t="str">
        <f t="shared" ca="1" si="247"/>
        <v/>
      </c>
      <c r="AC221" s="37" t="str">
        <f t="shared" ca="1" si="192"/>
        <v/>
      </c>
      <c r="AD221" s="19" t="str">
        <f t="shared" ca="1" si="239"/>
        <v/>
      </c>
      <c r="AE221" s="16" t="str">
        <f t="shared" ca="1" si="211"/>
        <v/>
      </c>
      <c r="AF221" s="26"/>
      <c r="AH221" s="169" t="str">
        <f t="shared" ca="1" si="212"/>
        <v/>
      </c>
      <c r="AI221" s="18" t="str">
        <f t="shared" ca="1" si="240"/>
        <v/>
      </c>
      <c r="AJ221" s="57" t="str">
        <f t="shared" ca="1" si="213"/>
        <v/>
      </c>
      <c r="AK221" s="57" t="str">
        <f t="shared" ca="1" si="193"/>
        <v/>
      </c>
      <c r="AL221" s="37" t="str">
        <f t="shared" ca="1" si="194"/>
        <v/>
      </c>
      <c r="AM221" s="19" t="str">
        <f t="shared" ca="1" si="214"/>
        <v/>
      </c>
      <c r="AN221" s="16" t="str">
        <f t="shared" ca="1" si="215"/>
        <v/>
      </c>
      <c r="AO221" s="26"/>
      <c r="AQ221" s="169" t="str">
        <f t="shared" ca="1" si="216"/>
        <v/>
      </c>
      <c r="AR221" s="18" t="str">
        <f t="shared" ca="1" si="241"/>
        <v/>
      </c>
      <c r="AS221" s="57" t="str">
        <f t="shared" ca="1" si="217"/>
        <v/>
      </c>
      <c r="AT221" s="57" t="str">
        <f t="shared" ca="1" si="195"/>
        <v/>
      </c>
      <c r="AU221" s="37" t="str">
        <f t="shared" ca="1" si="196"/>
        <v/>
      </c>
      <c r="AV221" s="19" t="str">
        <f t="shared" ca="1" si="218"/>
        <v/>
      </c>
      <c r="AW221" s="16" t="str">
        <f t="shared" ca="1" si="219"/>
        <v/>
      </c>
      <c r="AX221" s="26"/>
      <c r="AZ221" s="169" t="str">
        <f t="shared" ca="1" si="220"/>
        <v/>
      </c>
      <c r="BA221" s="18" t="str">
        <f t="shared" ca="1" si="242"/>
        <v/>
      </c>
      <c r="BB221" s="57" t="str">
        <f t="shared" ca="1" si="221"/>
        <v/>
      </c>
      <c r="BC221" s="57" t="str">
        <f t="shared" ca="1" si="197"/>
        <v/>
      </c>
      <c r="BD221" s="37" t="str">
        <f t="shared" ca="1" si="198"/>
        <v/>
      </c>
      <c r="BE221" s="19" t="str">
        <f t="shared" ca="1" si="222"/>
        <v/>
      </c>
      <c r="BF221" s="16" t="str">
        <f t="shared" ca="1" si="223"/>
        <v/>
      </c>
      <c r="BG221" s="26"/>
      <c r="BI221" s="169" t="str">
        <f t="shared" ca="1" si="224"/>
        <v/>
      </c>
      <c r="BJ221" s="18" t="str">
        <f t="shared" ca="1" si="243"/>
        <v/>
      </c>
      <c r="BK221" s="57" t="str">
        <f t="shared" ca="1" si="225"/>
        <v/>
      </c>
      <c r="BL221" s="57" t="str">
        <f t="shared" ca="1" si="199"/>
        <v/>
      </c>
      <c r="BM221" s="37" t="str">
        <f t="shared" ca="1" si="200"/>
        <v/>
      </c>
      <c r="BN221" s="19" t="str">
        <f t="shared" ca="1" si="226"/>
        <v/>
      </c>
      <c r="BO221" s="16" t="str">
        <f t="shared" ca="1" si="227"/>
        <v/>
      </c>
      <c r="BP221" s="26"/>
      <c r="BR221" s="169" t="str">
        <f t="shared" ca="1" si="228"/>
        <v/>
      </c>
      <c r="BS221" s="18" t="str">
        <f t="shared" ca="1" si="244"/>
        <v/>
      </c>
      <c r="BT221" s="57" t="str">
        <f t="shared" ca="1" si="229"/>
        <v/>
      </c>
      <c r="BU221" s="57" t="str">
        <f t="shared" ca="1" si="201"/>
        <v/>
      </c>
      <c r="BV221" s="37" t="str">
        <f t="shared" ca="1" si="202"/>
        <v/>
      </c>
      <c r="BW221" s="19" t="str">
        <f t="shared" ca="1" si="230"/>
        <v/>
      </c>
      <c r="BX221" s="16" t="str">
        <f t="shared" ca="1" si="231"/>
        <v/>
      </c>
      <c r="CA221" s="169" t="str">
        <f t="shared" ca="1" si="232"/>
        <v/>
      </c>
      <c r="CB221" s="18" t="str">
        <f t="shared" ca="1" si="245"/>
        <v/>
      </c>
      <c r="CC221" s="57" t="str">
        <f t="shared" ca="1" si="233"/>
        <v/>
      </c>
      <c r="CD221" s="57" t="str">
        <f t="shared" ca="1" si="203"/>
        <v/>
      </c>
      <c r="CE221" s="37" t="str">
        <f t="shared" ca="1" si="204"/>
        <v/>
      </c>
      <c r="CF221" s="19" t="str">
        <f t="shared" ca="1" si="234"/>
        <v/>
      </c>
      <c r="CG221" s="16" t="str">
        <f t="shared" ca="1" si="187"/>
        <v/>
      </c>
    </row>
    <row r="222" spans="5:85" x14ac:dyDescent="0.3">
      <c r="E222" s="38"/>
      <c r="F222" s="38"/>
      <c r="G222" s="38"/>
      <c r="H222" s="27" t="str">
        <f t="shared" ca="1" si="235"/>
        <v/>
      </c>
      <c r="I222" s="28" t="str">
        <f t="shared" ca="1" si="205"/>
        <v/>
      </c>
      <c r="J222" s="28" t="str">
        <f t="shared" ca="1" si="188"/>
        <v/>
      </c>
      <c r="K222" s="29" t="str">
        <f t="shared" ca="1" si="189"/>
        <v/>
      </c>
      <c r="L222" s="28" t="str">
        <f t="shared" ca="1" si="206"/>
        <v/>
      </c>
      <c r="M222" s="54"/>
      <c r="N222" s="54"/>
      <c r="P222" s="169" t="str">
        <f t="shared" ca="1" si="207"/>
        <v/>
      </c>
      <c r="Q222" s="18" t="str">
        <f t="shared" ca="1" si="236"/>
        <v/>
      </c>
      <c r="R222" s="57" t="str">
        <f t="shared" ca="1" si="208"/>
        <v/>
      </c>
      <c r="S222" s="57" t="str">
        <f t="shared" ca="1" si="190"/>
        <v/>
      </c>
      <c r="T222" s="37" t="str">
        <f t="shared" ca="1" si="191"/>
        <v/>
      </c>
      <c r="U222" s="19" t="str">
        <f t="shared" ca="1" si="237"/>
        <v/>
      </c>
      <c r="V222" s="16" t="str">
        <f t="shared" ca="1" si="246"/>
        <v/>
      </c>
      <c r="W222" s="26"/>
      <c r="Y222" s="169" t="str">
        <f t="shared" ca="1" si="209"/>
        <v/>
      </c>
      <c r="Z222" s="18" t="str">
        <f t="shared" ca="1" si="238"/>
        <v/>
      </c>
      <c r="AA222" s="57" t="str">
        <f t="shared" ca="1" si="210"/>
        <v/>
      </c>
      <c r="AB222" s="57" t="str">
        <f t="shared" ca="1" si="247"/>
        <v/>
      </c>
      <c r="AC222" s="37" t="str">
        <f t="shared" ca="1" si="192"/>
        <v/>
      </c>
      <c r="AD222" s="19" t="str">
        <f t="shared" ca="1" si="239"/>
        <v/>
      </c>
      <c r="AE222" s="16" t="str">
        <f t="shared" ca="1" si="211"/>
        <v/>
      </c>
      <c r="AF222" s="26"/>
      <c r="AH222" s="169" t="str">
        <f t="shared" ca="1" si="212"/>
        <v/>
      </c>
      <c r="AI222" s="18" t="str">
        <f t="shared" ca="1" si="240"/>
        <v/>
      </c>
      <c r="AJ222" s="57" t="str">
        <f t="shared" ca="1" si="213"/>
        <v/>
      </c>
      <c r="AK222" s="57" t="str">
        <f t="shared" ca="1" si="193"/>
        <v/>
      </c>
      <c r="AL222" s="37" t="str">
        <f t="shared" ca="1" si="194"/>
        <v/>
      </c>
      <c r="AM222" s="19" t="str">
        <f t="shared" ca="1" si="214"/>
        <v/>
      </c>
      <c r="AN222" s="16" t="str">
        <f t="shared" ca="1" si="215"/>
        <v/>
      </c>
      <c r="AO222" s="26"/>
      <c r="AQ222" s="169" t="str">
        <f t="shared" ca="1" si="216"/>
        <v/>
      </c>
      <c r="AR222" s="18" t="str">
        <f t="shared" ca="1" si="241"/>
        <v/>
      </c>
      <c r="AS222" s="57" t="str">
        <f t="shared" ca="1" si="217"/>
        <v/>
      </c>
      <c r="AT222" s="57" t="str">
        <f t="shared" ca="1" si="195"/>
        <v/>
      </c>
      <c r="AU222" s="37" t="str">
        <f t="shared" ca="1" si="196"/>
        <v/>
      </c>
      <c r="AV222" s="19" t="str">
        <f t="shared" ca="1" si="218"/>
        <v/>
      </c>
      <c r="AW222" s="16" t="str">
        <f t="shared" ca="1" si="219"/>
        <v/>
      </c>
      <c r="AX222" s="26"/>
      <c r="AZ222" s="169" t="str">
        <f t="shared" ca="1" si="220"/>
        <v/>
      </c>
      <c r="BA222" s="18" t="str">
        <f t="shared" ca="1" si="242"/>
        <v/>
      </c>
      <c r="BB222" s="57" t="str">
        <f t="shared" ca="1" si="221"/>
        <v/>
      </c>
      <c r="BC222" s="57" t="str">
        <f t="shared" ca="1" si="197"/>
        <v/>
      </c>
      <c r="BD222" s="37" t="str">
        <f t="shared" ca="1" si="198"/>
        <v/>
      </c>
      <c r="BE222" s="19" t="str">
        <f t="shared" ca="1" si="222"/>
        <v/>
      </c>
      <c r="BF222" s="16" t="str">
        <f t="shared" ca="1" si="223"/>
        <v/>
      </c>
      <c r="BG222" s="26"/>
      <c r="BI222" s="169" t="str">
        <f t="shared" ca="1" si="224"/>
        <v/>
      </c>
      <c r="BJ222" s="18" t="str">
        <f t="shared" ca="1" si="243"/>
        <v/>
      </c>
      <c r="BK222" s="57" t="str">
        <f t="shared" ca="1" si="225"/>
        <v/>
      </c>
      <c r="BL222" s="57" t="str">
        <f t="shared" ca="1" si="199"/>
        <v/>
      </c>
      <c r="BM222" s="37" t="str">
        <f t="shared" ca="1" si="200"/>
        <v/>
      </c>
      <c r="BN222" s="19" t="str">
        <f t="shared" ca="1" si="226"/>
        <v/>
      </c>
      <c r="BO222" s="16" t="str">
        <f t="shared" ca="1" si="227"/>
        <v/>
      </c>
      <c r="BP222" s="26"/>
      <c r="BR222" s="169" t="str">
        <f t="shared" ca="1" si="228"/>
        <v/>
      </c>
      <c r="BS222" s="18" t="str">
        <f t="shared" ca="1" si="244"/>
        <v/>
      </c>
      <c r="BT222" s="57" t="str">
        <f t="shared" ca="1" si="229"/>
        <v/>
      </c>
      <c r="BU222" s="57" t="str">
        <f t="shared" ca="1" si="201"/>
        <v/>
      </c>
      <c r="BV222" s="37" t="str">
        <f t="shared" ca="1" si="202"/>
        <v/>
      </c>
      <c r="BW222" s="19" t="str">
        <f t="shared" ca="1" si="230"/>
        <v/>
      </c>
      <c r="BX222" s="16" t="str">
        <f t="shared" ca="1" si="231"/>
        <v/>
      </c>
      <c r="CA222" s="169" t="str">
        <f t="shared" ca="1" si="232"/>
        <v/>
      </c>
      <c r="CB222" s="18" t="str">
        <f t="shared" ca="1" si="245"/>
        <v/>
      </c>
      <c r="CC222" s="57" t="str">
        <f t="shared" ca="1" si="233"/>
        <v/>
      </c>
      <c r="CD222" s="57" t="str">
        <f t="shared" ca="1" si="203"/>
        <v/>
      </c>
      <c r="CE222" s="37" t="str">
        <f t="shared" ca="1" si="204"/>
        <v/>
      </c>
      <c r="CF222" s="19" t="str">
        <f t="shared" ca="1" si="234"/>
        <v/>
      </c>
      <c r="CG222" s="16" t="str">
        <f t="shared" ca="1" si="187"/>
        <v/>
      </c>
    </row>
    <row r="223" spans="5:85" x14ac:dyDescent="0.3">
      <c r="E223" s="38"/>
      <c r="F223" s="38"/>
      <c r="G223" s="38"/>
      <c r="H223" s="27" t="str">
        <f t="shared" ca="1" si="235"/>
        <v/>
      </c>
      <c r="I223" s="28" t="str">
        <f t="shared" ca="1" si="205"/>
        <v/>
      </c>
      <c r="J223" s="28" t="str">
        <f t="shared" ca="1" si="188"/>
        <v/>
      </c>
      <c r="K223" s="29" t="str">
        <f t="shared" ca="1" si="189"/>
        <v/>
      </c>
      <c r="L223" s="28" t="str">
        <f t="shared" ca="1" si="206"/>
        <v/>
      </c>
      <c r="M223" s="54"/>
      <c r="N223" s="54"/>
      <c r="P223" s="169" t="str">
        <f t="shared" ca="1" si="207"/>
        <v/>
      </c>
      <c r="Q223" s="18" t="str">
        <f t="shared" ca="1" si="236"/>
        <v/>
      </c>
      <c r="R223" s="57" t="str">
        <f t="shared" ca="1" si="208"/>
        <v/>
      </c>
      <c r="S223" s="57" t="str">
        <f t="shared" ca="1" si="190"/>
        <v/>
      </c>
      <c r="T223" s="37" t="str">
        <f t="shared" ca="1" si="191"/>
        <v/>
      </c>
      <c r="U223" s="19" t="str">
        <f t="shared" ca="1" si="237"/>
        <v/>
      </c>
      <c r="V223" s="16" t="str">
        <f t="shared" ca="1" si="246"/>
        <v/>
      </c>
      <c r="W223" s="26"/>
      <c r="Y223" s="169" t="str">
        <f t="shared" ca="1" si="209"/>
        <v/>
      </c>
      <c r="Z223" s="18" t="str">
        <f t="shared" ca="1" si="238"/>
        <v/>
      </c>
      <c r="AA223" s="57" t="str">
        <f t="shared" ca="1" si="210"/>
        <v/>
      </c>
      <c r="AB223" s="57" t="str">
        <f t="shared" ca="1" si="247"/>
        <v/>
      </c>
      <c r="AC223" s="37" t="str">
        <f t="shared" ca="1" si="192"/>
        <v/>
      </c>
      <c r="AD223" s="19" t="str">
        <f t="shared" ca="1" si="239"/>
        <v/>
      </c>
      <c r="AE223" s="16" t="str">
        <f t="shared" ca="1" si="211"/>
        <v/>
      </c>
      <c r="AF223" s="26"/>
      <c r="AH223" s="169" t="str">
        <f t="shared" ca="1" si="212"/>
        <v/>
      </c>
      <c r="AI223" s="18" t="str">
        <f t="shared" ca="1" si="240"/>
        <v/>
      </c>
      <c r="AJ223" s="57" t="str">
        <f t="shared" ca="1" si="213"/>
        <v/>
      </c>
      <c r="AK223" s="57" t="str">
        <f t="shared" ca="1" si="193"/>
        <v/>
      </c>
      <c r="AL223" s="37" t="str">
        <f t="shared" ca="1" si="194"/>
        <v/>
      </c>
      <c r="AM223" s="19" t="str">
        <f t="shared" ca="1" si="214"/>
        <v/>
      </c>
      <c r="AN223" s="16" t="str">
        <f t="shared" ca="1" si="215"/>
        <v/>
      </c>
      <c r="AO223" s="26"/>
      <c r="AQ223" s="169" t="str">
        <f t="shared" ca="1" si="216"/>
        <v/>
      </c>
      <c r="AR223" s="18" t="str">
        <f t="shared" ca="1" si="241"/>
        <v/>
      </c>
      <c r="AS223" s="57" t="str">
        <f t="shared" ca="1" si="217"/>
        <v/>
      </c>
      <c r="AT223" s="57" t="str">
        <f t="shared" ca="1" si="195"/>
        <v/>
      </c>
      <c r="AU223" s="37" t="str">
        <f t="shared" ca="1" si="196"/>
        <v/>
      </c>
      <c r="AV223" s="19" t="str">
        <f t="shared" ca="1" si="218"/>
        <v/>
      </c>
      <c r="AW223" s="16" t="str">
        <f t="shared" ca="1" si="219"/>
        <v/>
      </c>
      <c r="AX223" s="26"/>
      <c r="AZ223" s="169" t="str">
        <f t="shared" ca="1" si="220"/>
        <v/>
      </c>
      <c r="BA223" s="18" t="str">
        <f t="shared" ca="1" si="242"/>
        <v/>
      </c>
      <c r="BB223" s="57" t="str">
        <f t="shared" ca="1" si="221"/>
        <v/>
      </c>
      <c r="BC223" s="57" t="str">
        <f t="shared" ca="1" si="197"/>
        <v/>
      </c>
      <c r="BD223" s="37" t="str">
        <f t="shared" ca="1" si="198"/>
        <v/>
      </c>
      <c r="BE223" s="19" t="str">
        <f t="shared" ca="1" si="222"/>
        <v/>
      </c>
      <c r="BF223" s="16" t="str">
        <f t="shared" ca="1" si="223"/>
        <v/>
      </c>
      <c r="BG223" s="26"/>
      <c r="BI223" s="169" t="str">
        <f t="shared" ca="1" si="224"/>
        <v/>
      </c>
      <c r="BJ223" s="18" t="str">
        <f t="shared" ca="1" si="243"/>
        <v/>
      </c>
      <c r="BK223" s="57" t="str">
        <f t="shared" ca="1" si="225"/>
        <v/>
      </c>
      <c r="BL223" s="57" t="str">
        <f t="shared" ca="1" si="199"/>
        <v/>
      </c>
      <c r="BM223" s="37" t="str">
        <f t="shared" ca="1" si="200"/>
        <v/>
      </c>
      <c r="BN223" s="19" t="str">
        <f t="shared" ca="1" si="226"/>
        <v/>
      </c>
      <c r="BO223" s="16" t="str">
        <f t="shared" ca="1" si="227"/>
        <v/>
      </c>
      <c r="BP223" s="26"/>
      <c r="BR223" s="169" t="str">
        <f t="shared" ca="1" si="228"/>
        <v/>
      </c>
      <c r="BS223" s="18" t="str">
        <f t="shared" ca="1" si="244"/>
        <v/>
      </c>
      <c r="BT223" s="57" t="str">
        <f t="shared" ca="1" si="229"/>
        <v/>
      </c>
      <c r="BU223" s="57" t="str">
        <f t="shared" ca="1" si="201"/>
        <v/>
      </c>
      <c r="BV223" s="37" t="str">
        <f t="shared" ca="1" si="202"/>
        <v/>
      </c>
      <c r="BW223" s="19" t="str">
        <f t="shared" ca="1" si="230"/>
        <v/>
      </c>
      <c r="BX223" s="16" t="str">
        <f t="shared" ca="1" si="231"/>
        <v/>
      </c>
      <c r="CA223" s="169" t="str">
        <f t="shared" ca="1" si="232"/>
        <v/>
      </c>
      <c r="CB223" s="18" t="str">
        <f t="shared" ca="1" si="245"/>
        <v/>
      </c>
      <c r="CC223" s="57" t="str">
        <f t="shared" ca="1" si="233"/>
        <v/>
      </c>
      <c r="CD223" s="57" t="str">
        <f t="shared" ca="1" si="203"/>
        <v/>
      </c>
      <c r="CE223" s="37" t="str">
        <f t="shared" ca="1" si="204"/>
        <v/>
      </c>
      <c r="CF223" s="19" t="str">
        <f t="shared" ca="1" si="234"/>
        <v/>
      </c>
      <c r="CG223" s="16" t="str">
        <f t="shared" ca="1" si="187"/>
        <v/>
      </c>
    </row>
    <row r="224" spans="5:85" x14ac:dyDescent="0.3">
      <c r="E224" s="38"/>
      <c r="F224" s="38"/>
      <c r="G224" s="38"/>
      <c r="H224" s="27" t="str">
        <f t="shared" ca="1" si="235"/>
        <v/>
      </c>
      <c r="I224" s="28" t="str">
        <f t="shared" ca="1" si="205"/>
        <v/>
      </c>
      <c r="J224" s="28" t="str">
        <f t="shared" ca="1" si="188"/>
        <v/>
      </c>
      <c r="K224" s="29" t="str">
        <f t="shared" ca="1" si="189"/>
        <v/>
      </c>
      <c r="L224" s="28" t="str">
        <f t="shared" ca="1" si="206"/>
        <v/>
      </c>
      <c r="M224" s="54"/>
      <c r="N224" s="54"/>
      <c r="P224" s="169" t="str">
        <f t="shared" ca="1" si="207"/>
        <v/>
      </c>
      <c r="Q224" s="18" t="str">
        <f t="shared" ca="1" si="236"/>
        <v/>
      </c>
      <c r="R224" s="57" t="str">
        <f t="shared" ca="1" si="208"/>
        <v/>
      </c>
      <c r="S224" s="57" t="str">
        <f t="shared" ca="1" si="190"/>
        <v/>
      </c>
      <c r="T224" s="37" t="str">
        <f t="shared" ca="1" si="191"/>
        <v/>
      </c>
      <c r="U224" s="19" t="str">
        <f t="shared" ca="1" si="237"/>
        <v/>
      </c>
      <c r="V224" s="16" t="str">
        <f t="shared" ca="1" si="246"/>
        <v/>
      </c>
      <c r="W224" s="26"/>
      <c r="Y224" s="169" t="str">
        <f t="shared" ca="1" si="209"/>
        <v/>
      </c>
      <c r="Z224" s="18" t="str">
        <f t="shared" ca="1" si="238"/>
        <v/>
      </c>
      <c r="AA224" s="57" t="str">
        <f t="shared" ca="1" si="210"/>
        <v/>
      </c>
      <c r="AB224" s="57" t="str">
        <f t="shared" ca="1" si="247"/>
        <v/>
      </c>
      <c r="AC224" s="37" t="str">
        <f t="shared" ca="1" si="192"/>
        <v/>
      </c>
      <c r="AD224" s="19" t="str">
        <f t="shared" ca="1" si="239"/>
        <v/>
      </c>
      <c r="AE224" s="16" t="str">
        <f t="shared" ca="1" si="211"/>
        <v/>
      </c>
      <c r="AF224" s="26"/>
      <c r="AH224" s="169" t="str">
        <f t="shared" ca="1" si="212"/>
        <v/>
      </c>
      <c r="AI224" s="18" t="str">
        <f t="shared" ca="1" si="240"/>
        <v/>
      </c>
      <c r="AJ224" s="57" t="str">
        <f t="shared" ca="1" si="213"/>
        <v/>
      </c>
      <c r="AK224" s="57" t="str">
        <f t="shared" ca="1" si="193"/>
        <v/>
      </c>
      <c r="AL224" s="37" t="str">
        <f t="shared" ca="1" si="194"/>
        <v/>
      </c>
      <c r="AM224" s="19" t="str">
        <f t="shared" ca="1" si="214"/>
        <v/>
      </c>
      <c r="AN224" s="16" t="str">
        <f t="shared" ca="1" si="215"/>
        <v/>
      </c>
      <c r="AO224" s="26"/>
      <c r="AQ224" s="169" t="str">
        <f t="shared" ca="1" si="216"/>
        <v/>
      </c>
      <c r="AR224" s="18" t="str">
        <f t="shared" ca="1" si="241"/>
        <v/>
      </c>
      <c r="AS224" s="57" t="str">
        <f t="shared" ca="1" si="217"/>
        <v/>
      </c>
      <c r="AT224" s="57" t="str">
        <f t="shared" ca="1" si="195"/>
        <v/>
      </c>
      <c r="AU224" s="37" t="str">
        <f t="shared" ca="1" si="196"/>
        <v/>
      </c>
      <c r="AV224" s="19" t="str">
        <f t="shared" ca="1" si="218"/>
        <v/>
      </c>
      <c r="AW224" s="16" t="str">
        <f t="shared" ca="1" si="219"/>
        <v/>
      </c>
      <c r="AX224" s="26"/>
      <c r="AZ224" s="169" t="str">
        <f t="shared" ca="1" si="220"/>
        <v/>
      </c>
      <c r="BA224" s="18" t="str">
        <f t="shared" ca="1" si="242"/>
        <v/>
      </c>
      <c r="BB224" s="57" t="str">
        <f t="shared" ca="1" si="221"/>
        <v/>
      </c>
      <c r="BC224" s="57" t="str">
        <f t="shared" ca="1" si="197"/>
        <v/>
      </c>
      <c r="BD224" s="37" t="str">
        <f t="shared" ca="1" si="198"/>
        <v/>
      </c>
      <c r="BE224" s="19" t="str">
        <f t="shared" ca="1" si="222"/>
        <v/>
      </c>
      <c r="BF224" s="16" t="str">
        <f t="shared" ca="1" si="223"/>
        <v/>
      </c>
      <c r="BG224" s="26"/>
      <c r="BI224" s="169" t="str">
        <f t="shared" ca="1" si="224"/>
        <v/>
      </c>
      <c r="BJ224" s="18" t="str">
        <f t="shared" ca="1" si="243"/>
        <v/>
      </c>
      <c r="BK224" s="57" t="str">
        <f t="shared" ca="1" si="225"/>
        <v/>
      </c>
      <c r="BL224" s="57" t="str">
        <f t="shared" ca="1" si="199"/>
        <v/>
      </c>
      <c r="BM224" s="37" t="str">
        <f t="shared" ca="1" si="200"/>
        <v/>
      </c>
      <c r="BN224" s="19" t="str">
        <f t="shared" ca="1" si="226"/>
        <v/>
      </c>
      <c r="BO224" s="16" t="str">
        <f t="shared" ca="1" si="227"/>
        <v/>
      </c>
      <c r="BP224" s="26"/>
      <c r="BR224" s="169" t="str">
        <f t="shared" ca="1" si="228"/>
        <v/>
      </c>
      <c r="BS224" s="18" t="str">
        <f t="shared" ca="1" si="244"/>
        <v/>
      </c>
      <c r="BT224" s="57" t="str">
        <f t="shared" ca="1" si="229"/>
        <v/>
      </c>
      <c r="BU224" s="57" t="str">
        <f t="shared" ca="1" si="201"/>
        <v/>
      </c>
      <c r="BV224" s="37" t="str">
        <f t="shared" ca="1" si="202"/>
        <v/>
      </c>
      <c r="BW224" s="19" t="str">
        <f t="shared" ca="1" si="230"/>
        <v/>
      </c>
      <c r="BX224" s="16" t="str">
        <f t="shared" ca="1" si="231"/>
        <v/>
      </c>
      <c r="CA224" s="169" t="str">
        <f t="shared" ca="1" si="232"/>
        <v/>
      </c>
      <c r="CB224" s="18" t="str">
        <f t="shared" ca="1" si="245"/>
        <v/>
      </c>
      <c r="CC224" s="57" t="str">
        <f t="shared" ca="1" si="233"/>
        <v/>
      </c>
      <c r="CD224" s="57" t="str">
        <f t="shared" ca="1" si="203"/>
        <v/>
      </c>
      <c r="CE224" s="37" t="str">
        <f t="shared" ca="1" si="204"/>
        <v/>
      </c>
      <c r="CF224" s="19" t="str">
        <f t="shared" ca="1" si="234"/>
        <v/>
      </c>
      <c r="CG224" s="16" t="str">
        <f t="shared" ca="1" si="187"/>
        <v/>
      </c>
    </row>
    <row r="225" spans="5:85" x14ac:dyDescent="0.3">
      <c r="E225" s="38"/>
      <c r="F225" s="38"/>
      <c r="G225" s="38"/>
      <c r="H225" s="27" t="str">
        <f t="shared" ca="1" si="235"/>
        <v/>
      </c>
      <c r="I225" s="28" t="str">
        <f t="shared" ca="1" si="205"/>
        <v/>
      </c>
      <c r="J225" s="28" t="str">
        <f t="shared" ca="1" si="188"/>
        <v/>
      </c>
      <c r="K225" s="29" t="str">
        <f t="shared" ca="1" si="189"/>
        <v/>
      </c>
      <c r="L225" s="28" t="str">
        <f t="shared" ca="1" si="206"/>
        <v/>
      </c>
      <c r="M225" s="54"/>
      <c r="N225" s="54"/>
      <c r="P225" s="169" t="str">
        <f t="shared" ca="1" si="207"/>
        <v/>
      </c>
      <c r="Q225" s="18" t="str">
        <f t="shared" ca="1" si="236"/>
        <v/>
      </c>
      <c r="R225" s="57" t="str">
        <f t="shared" ca="1" si="208"/>
        <v/>
      </c>
      <c r="S225" s="57" t="str">
        <f t="shared" ca="1" si="190"/>
        <v/>
      </c>
      <c r="T225" s="37" t="str">
        <f t="shared" ca="1" si="191"/>
        <v/>
      </c>
      <c r="U225" s="19" t="str">
        <f t="shared" ca="1" si="237"/>
        <v/>
      </c>
      <c r="V225" s="16" t="str">
        <f t="shared" ca="1" si="246"/>
        <v/>
      </c>
      <c r="W225" s="26"/>
      <c r="Y225" s="169" t="str">
        <f t="shared" ca="1" si="209"/>
        <v/>
      </c>
      <c r="Z225" s="18" t="str">
        <f t="shared" ca="1" si="238"/>
        <v/>
      </c>
      <c r="AA225" s="57" t="str">
        <f t="shared" ca="1" si="210"/>
        <v/>
      </c>
      <c r="AB225" s="57" t="str">
        <f t="shared" ca="1" si="247"/>
        <v/>
      </c>
      <c r="AC225" s="37" t="str">
        <f t="shared" ca="1" si="192"/>
        <v/>
      </c>
      <c r="AD225" s="19" t="str">
        <f t="shared" ca="1" si="239"/>
        <v/>
      </c>
      <c r="AE225" s="16" t="str">
        <f t="shared" ca="1" si="211"/>
        <v/>
      </c>
      <c r="AF225" s="26"/>
      <c r="AH225" s="169" t="str">
        <f t="shared" ca="1" si="212"/>
        <v/>
      </c>
      <c r="AI225" s="18" t="str">
        <f t="shared" ca="1" si="240"/>
        <v/>
      </c>
      <c r="AJ225" s="57" t="str">
        <f t="shared" ca="1" si="213"/>
        <v/>
      </c>
      <c r="AK225" s="57" t="str">
        <f t="shared" ca="1" si="193"/>
        <v/>
      </c>
      <c r="AL225" s="37" t="str">
        <f t="shared" ca="1" si="194"/>
        <v/>
      </c>
      <c r="AM225" s="19" t="str">
        <f t="shared" ca="1" si="214"/>
        <v/>
      </c>
      <c r="AN225" s="16" t="str">
        <f t="shared" ca="1" si="215"/>
        <v/>
      </c>
      <c r="AO225" s="26"/>
      <c r="AQ225" s="169" t="str">
        <f t="shared" ca="1" si="216"/>
        <v/>
      </c>
      <c r="AR225" s="18" t="str">
        <f t="shared" ca="1" si="241"/>
        <v/>
      </c>
      <c r="AS225" s="57" t="str">
        <f t="shared" ca="1" si="217"/>
        <v/>
      </c>
      <c r="AT225" s="57" t="str">
        <f t="shared" ca="1" si="195"/>
        <v/>
      </c>
      <c r="AU225" s="37" t="str">
        <f t="shared" ca="1" si="196"/>
        <v/>
      </c>
      <c r="AV225" s="19" t="str">
        <f t="shared" ca="1" si="218"/>
        <v/>
      </c>
      <c r="AW225" s="16" t="str">
        <f t="shared" ca="1" si="219"/>
        <v/>
      </c>
      <c r="AX225" s="26"/>
      <c r="AZ225" s="169" t="str">
        <f t="shared" ca="1" si="220"/>
        <v/>
      </c>
      <c r="BA225" s="18" t="str">
        <f t="shared" ca="1" si="242"/>
        <v/>
      </c>
      <c r="BB225" s="57" t="str">
        <f t="shared" ca="1" si="221"/>
        <v/>
      </c>
      <c r="BC225" s="57" t="str">
        <f t="shared" ca="1" si="197"/>
        <v/>
      </c>
      <c r="BD225" s="37" t="str">
        <f t="shared" ca="1" si="198"/>
        <v/>
      </c>
      <c r="BE225" s="19" t="str">
        <f t="shared" ca="1" si="222"/>
        <v/>
      </c>
      <c r="BF225" s="16" t="str">
        <f t="shared" ca="1" si="223"/>
        <v/>
      </c>
      <c r="BG225" s="26"/>
      <c r="BI225" s="169" t="str">
        <f t="shared" ca="1" si="224"/>
        <v/>
      </c>
      <c r="BJ225" s="18" t="str">
        <f t="shared" ca="1" si="243"/>
        <v/>
      </c>
      <c r="BK225" s="57" t="str">
        <f t="shared" ca="1" si="225"/>
        <v/>
      </c>
      <c r="BL225" s="57" t="str">
        <f t="shared" ca="1" si="199"/>
        <v/>
      </c>
      <c r="BM225" s="37" t="str">
        <f t="shared" ca="1" si="200"/>
        <v/>
      </c>
      <c r="BN225" s="19" t="str">
        <f t="shared" ca="1" si="226"/>
        <v/>
      </c>
      <c r="BO225" s="16" t="str">
        <f t="shared" ca="1" si="227"/>
        <v/>
      </c>
      <c r="BP225" s="26"/>
      <c r="BR225" s="169" t="str">
        <f t="shared" ca="1" si="228"/>
        <v/>
      </c>
      <c r="BS225" s="18" t="str">
        <f t="shared" ca="1" si="244"/>
        <v/>
      </c>
      <c r="BT225" s="57" t="str">
        <f t="shared" ca="1" si="229"/>
        <v/>
      </c>
      <c r="BU225" s="57" t="str">
        <f t="shared" ca="1" si="201"/>
        <v/>
      </c>
      <c r="BV225" s="37" t="str">
        <f t="shared" ca="1" si="202"/>
        <v/>
      </c>
      <c r="BW225" s="19" t="str">
        <f t="shared" ca="1" si="230"/>
        <v/>
      </c>
      <c r="BX225" s="16" t="str">
        <f t="shared" ca="1" si="231"/>
        <v/>
      </c>
      <c r="CA225" s="169" t="str">
        <f t="shared" ca="1" si="232"/>
        <v/>
      </c>
      <c r="CB225" s="18" t="str">
        <f t="shared" ca="1" si="245"/>
        <v/>
      </c>
      <c r="CC225" s="57" t="str">
        <f t="shared" ca="1" si="233"/>
        <v/>
      </c>
      <c r="CD225" s="57" t="str">
        <f t="shared" ca="1" si="203"/>
        <v/>
      </c>
      <c r="CE225" s="37" t="str">
        <f t="shared" ca="1" si="204"/>
        <v/>
      </c>
      <c r="CF225" s="19" t="str">
        <f t="shared" ca="1" si="234"/>
        <v/>
      </c>
      <c r="CG225" s="16" t="str">
        <f t="shared" ca="1" si="187"/>
        <v/>
      </c>
    </row>
    <row r="226" spans="5:85" x14ac:dyDescent="0.3">
      <c r="E226" s="38"/>
      <c r="F226" s="38"/>
      <c r="G226" s="38"/>
      <c r="H226" s="27" t="str">
        <f t="shared" ca="1" si="235"/>
        <v/>
      </c>
      <c r="I226" s="28" t="str">
        <f t="shared" ca="1" si="205"/>
        <v/>
      </c>
      <c r="J226" s="28" t="str">
        <f t="shared" ca="1" si="188"/>
        <v/>
      </c>
      <c r="K226" s="29" t="str">
        <f t="shared" ca="1" si="189"/>
        <v/>
      </c>
      <c r="L226" s="28" t="str">
        <f t="shared" ca="1" si="206"/>
        <v/>
      </c>
      <c r="M226" s="54"/>
      <c r="N226" s="54"/>
      <c r="P226" s="169" t="str">
        <f t="shared" ca="1" si="207"/>
        <v/>
      </c>
      <c r="Q226" s="18" t="str">
        <f t="shared" ca="1" si="236"/>
        <v/>
      </c>
      <c r="R226" s="57" t="str">
        <f t="shared" ca="1" si="208"/>
        <v/>
      </c>
      <c r="S226" s="57" t="str">
        <f t="shared" ca="1" si="190"/>
        <v/>
      </c>
      <c r="T226" s="37" t="str">
        <f t="shared" ca="1" si="191"/>
        <v/>
      </c>
      <c r="U226" s="19" t="str">
        <f t="shared" ca="1" si="237"/>
        <v/>
      </c>
      <c r="V226" s="16" t="str">
        <f t="shared" ca="1" si="246"/>
        <v/>
      </c>
      <c r="W226" s="26"/>
      <c r="Y226" s="169" t="str">
        <f t="shared" ca="1" si="209"/>
        <v/>
      </c>
      <c r="Z226" s="18" t="str">
        <f t="shared" ca="1" si="238"/>
        <v/>
      </c>
      <c r="AA226" s="57" t="str">
        <f t="shared" ca="1" si="210"/>
        <v/>
      </c>
      <c r="AB226" s="57" t="str">
        <f t="shared" ca="1" si="247"/>
        <v/>
      </c>
      <c r="AC226" s="37" t="str">
        <f t="shared" ca="1" si="192"/>
        <v/>
      </c>
      <c r="AD226" s="19" t="str">
        <f t="shared" ca="1" si="239"/>
        <v/>
      </c>
      <c r="AE226" s="16" t="str">
        <f t="shared" ca="1" si="211"/>
        <v/>
      </c>
      <c r="AF226" s="26"/>
      <c r="AH226" s="169" t="str">
        <f t="shared" ca="1" si="212"/>
        <v/>
      </c>
      <c r="AI226" s="18" t="str">
        <f t="shared" ca="1" si="240"/>
        <v/>
      </c>
      <c r="AJ226" s="57" t="str">
        <f t="shared" ca="1" si="213"/>
        <v/>
      </c>
      <c r="AK226" s="57" t="str">
        <f t="shared" ca="1" si="193"/>
        <v/>
      </c>
      <c r="AL226" s="37" t="str">
        <f t="shared" ca="1" si="194"/>
        <v/>
      </c>
      <c r="AM226" s="19" t="str">
        <f t="shared" ca="1" si="214"/>
        <v/>
      </c>
      <c r="AN226" s="16" t="str">
        <f t="shared" ca="1" si="215"/>
        <v/>
      </c>
      <c r="AO226" s="26"/>
      <c r="AQ226" s="169" t="str">
        <f t="shared" ca="1" si="216"/>
        <v/>
      </c>
      <c r="AR226" s="18" t="str">
        <f t="shared" ca="1" si="241"/>
        <v/>
      </c>
      <c r="AS226" s="57" t="str">
        <f t="shared" ca="1" si="217"/>
        <v/>
      </c>
      <c r="AT226" s="57" t="str">
        <f t="shared" ca="1" si="195"/>
        <v/>
      </c>
      <c r="AU226" s="37" t="str">
        <f t="shared" ca="1" si="196"/>
        <v/>
      </c>
      <c r="AV226" s="19" t="str">
        <f t="shared" ca="1" si="218"/>
        <v/>
      </c>
      <c r="AW226" s="16" t="str">
        <f t="shared" ca="1" si="219"/>
        <v/>
      </c>
      <c r="AX226" s="26"/>
      <c r="AZ226" s="169" t="str">
        <f t="shared" ca="1" si="220"/>
        <v/>
      </c>
      <c r="BA226" s="18" t="str">
        <f t="shared" ca="1" si="242"/>
        <v/>
      </c>
      <c r="BB226" s="57" t="str">
        <f t="shared" ca="1" si="221"/>
        <v/>
      </c>
      <c r="BC226" s="57" t="str">
        <f t="shared" ca="1" si="197"/>
        <v/>
      </c>
      <c r="BD226" s="37" t="str">
        <f t="shared" ca="1" si="198"/>
        <v/>
      </c>
      <c r="BE226" s="19" t="str">
        <f t="shared" ca="1" si="222"/>
        <v/>
      </c>
      <c r="BF226" s="16" t="str">
        <f t="shared" ca="1" si="223"/>
        <v/>
      </c>
      <c r="BG226" s="26"/>
      <c r="BI226" s="169" t="str">
        <f t="shared" ca="1" si="224"/>
        <v/>
      </c>
      <c r="BJ226" s="18" t="str">
        <f t="shared" ca="1" si="243"/>
        <v/>
      </c>
      <c r="BK226" s="57" t="str">
        <f t="shared" ca="1" si="225"/>
        <v/>
      </c>
      <c r="BL226" s="57" t="str">
        <f t="shared" ca="1" si="199"/>
        <v/>
      </c>
      <c r="BM226" s="37" t="str">
        <f t="shared" ca="1" si="200"/>
        <v/>
      </c>
      <c r="BN226" s="19" t="str">
        <f t="shared" ca="1" si="226"/>
        <v/>
      </c>
      <c r="BO226" s="16" t="str">
        <f t="shared" ca="1" si="227"/>
        <v/>
      </c>
      <c r="BP226" s="26"/>
      <c r="BR226" s="169" t="str">
        <f t="shared" ca="1" si="228"/>
        <v/>
      </c>
      <c r="BS226" s="18" t="str">
        <f t="shared" ca="1" si="244"/>
        <v/>
      </c>
      <c r="BT226" s="57" t="str">
        <f t="shared" ca="1" si="229"/>
        <v/>
      </c>
      <c r="BU226" s="57" t="str">
        <f t="shared" ca="1" si="201"/>
        <v/>
      </c>
      <c r="BV226" s="37" t="str">
        <f t="shared" ca="1" si="202"/>
        <v/>
      </c>
      <c r="BW226" s="19" t="str">
        <f t="shared" ca="1" si="230"/>
        <v/>
      </c>
      <c r="BX226" s="16" t="str">
        <f t="shared" ca="1" si="231"/>
        <v/>
      </c>
      <c r="CA226" s="169" t="str">
        <f t="shared" ca="1" si="232"/>
        <v/>
      </c>
      <c r="CB226" s="18" t="str">
        <f t="shared" ca="1" si="245"/>
        <v/>
      </c>
      <c r="CC226" s="57" t="str">
        <f t="shared" ca="1" si="233"/>
        <v/>
      </c>
      <c r="CD226" s="57" t="str">
        <f t="shared" ca="1" si="203"/>
        <v/>
      </c>
      <c r="CE226" s="37" t="str">
        <f t="shared" ca="1" si="204"/>
        <v/>
      </c>
      <c r="CF226" s="19" t="str">
        <f t="shared" ca="1" si="234"/>
        <v/>
      </c>
      <c r="CG226" s="16" t="str">
        <f t="shared" ca="1" si="187"/>
        <v/>
      </c>
    </row>
    <row r="227" spans="5:85" x14ac:dyDescent="0.3">
      <c r="E227" s="38"/>
      <c r="F227" s="38"/>
      <c r="G227" s="38"/>
      <c r="H227" s="27" t="str">
        <f t="shared" ca="1" si="235"/>
        <v/>
      </c>
      <c r="I227" s="28" t="str">
        <f t="shared" ca="1" si="205"/>
        <v/>
      </c>
      <c r="J227" s="28" t="str">
        <f t="shared" ca="1" si="188"/>
        <v/>
      </c>
      <c r="K227" s="29" t="str">
        <f t="shared" ca="1" si="189"/>
        <v/>
      </c>
      <c r="L227" s="28" t="str">
        <f t="shared" ca="1" si="206"/>
        <v/>
      </c>
      <c r="M227" s="54"/>
      <c r="N227" s="54"/>
      <c r="P227" s="169" t="str">
        <f t="shared" ca="1" si="207"/>
        <v/>
      </c>
      <c r="Q227" s="18" t="str">
        <f t="shared" ca="1" si="236"/>
        <v/>
      </c>
      <c r="R227" s="57" t="str">
        <f t="shared" ca="1" si="208"/>
        <v/>
      </c>
      <c r="S227" s="57" t="str">
        <f t="shared" ca="1" si="190"/>
        <v/>
      </c>
      <c r="T227" s="37" t="str">
        <f t="shared" ca="1" si="191"/>
        <v/>
      </c>
      <c r="U227" s="19" t="str">
        <f t="shared" ca="1" si="237"/>
        <v/>
      </c>
      <c r="V227" s="16" t="str">
        <f t="shared" ca="1" si="246"/>
        <v/>
      </c>
      <c r="W227" s="26"/>
      <c r="Y227" s="169" t="str">
        <f t="shared" ca="1" si="209"/>
        <v/>
      </c>
      <c r="Z227" s="18" t="str">
        <f t="shared" ca="1" si="238"/>
        <v/>
      </c>
      <c r="AA227" s="57" t="str">
        <f t="shared" ca="1" si="210"/>
        <v/>
      </c>
      <c r="AB227" s="57" t="str">
        <f t="shared" ca="1" si="247"/>
        <v/>
      </c>
      <c r="AC227" s="37" t="str">
        <f t="shared" ca="1" si="192"/>
        <v/>
      </c>
      <c r="AD227" s="19" t="str">
        <f t="shared" ca="1" si="239"/>
        <v/>
      </c>
      <c r="AE227" s="16" t="str">
        <f t="shared" ca="1" si="211"/>
        <v/>
      </c>
      <c r="AF227" s="26"/>
      <c r="AH227" s="169" t="str">
        <f t="shared" ca="1" si="212"/>
        <v/>
      </c>
      <c r="AI227" s="18" t="str">
        <f t="shared" ca="1" si="240"/>
        <v/>
      </c>
      <c r="AJ227" s="57" t="str">
        <f t="shared" ca="1" si="213"/>
        <v/>
      </c>
      <c r="AK227" s="57" t="str">
        <f t="shared" ca="1" si="193"/>
        <v/>
      </c>
      <c r="AL227" s="37" t="str">
        <f t="shared" ca="1" si="194"/>
        <v/>
      </c>
      <c r="AM227" s="19" t="str">
        <f t="shared" ca="1" si="214"/>
        <v/>
      </c>
      <c r="AN227" s="16" t="str">
        <f t="shared" ca="1" si="215"/>
        <v/>
      </c>
      <c r="AO227" s="26"/>
      <c r="AQ227" s="169" t="str">
        <f t="shared" ca="1" si="216"/>
        <v/>
      </c>
      <c r="AR227" s="18" t="str">
        <f t="shared" ca="1" si="241"/>
        <v/>
      </c>
      <c r="AS227" s="57" t="str">
        <f t="shared" ca="1" si="217"/>
        <v/>
      </c>
      <c r="AT227" s="57" t="str">
        <f t="shared" ca="1" si="195"/>
        <v/>
      </c>
      <c r="AU227" s="37" t="str">
        <f t="shared" ca="1" si="196"/>
        <v/>
      </c>
      <c r="AV227" s="19" t="str">
        <f t="shared" ca="1" si="218"/>
        <v/>
      </c>
      <c r="AW227" s="16" t="str">
        <f t="shared" ca="1" si="219"/>
        <v/>
      </c>
      <c r="AX227" s="26"/>
      <c r="AZ227" s="169" t="str">
        <f t="shared" ca="1" si="220"/>
        <v/>
      </c>
      <c r="BA227" s="18" t="str">
        <f t="shared" ca="1" si="242"/>
        <v/>
      </c>
      <c r="BB227" s="57" t="str">
        <f t="shared" ca="1" si="221"/>
        <v/>
      </c>
      <c r="BC227" s="57" t="str">
        <f t="shared" ca="1" si="197"/>
        <v/>
      </c>
      <c r="BD227" s="37" t="str">
        <f t="shared" ca="1" si="198"/>
        <v/>
      </c>
      <c r="BE227" s="19" t="str">
        <f t="shared" ca="1" si="222"/>
        <v/>
      </c>
      <c r="BF227" s="16" t="str">
        <f t="shared" ca="1" si="223"/>
        <v/>
      </c>
      <c r="BG227" s="26"/>
      <c r="BI227" s="169" t="str">
        <f t="shared" ca="1" si="224"/>
        <v/>
      </c>
      <c r="BJ227" s="18" t="str">
        <f t="shared" ca="1" si="243"/>
        <v/>
      </c>
      <c r="BK227" s="57" t="str">
        <f t="shared" ca="1" si="225"/>
        <v/>
      </c>
      <c r="BL227" s="57" t="str">
        <f t="shared" ca="1" si="199"/>
        <v/>
      </c>
      <c r="BM227" s="37" t="str">
        <f t="shared" ca="1" si="200"/>
        <v/>
      </c>
      <c r="BN227" s="19" t="str">
        <f t="shared" ca="1" si="226"/>
        <v/>
      </c>
      <c r="BO227" s="16" t="str">
        <f t="shared" ca="1" si="227"/>
        <v/>
      </c>
      <c r="BP227" s="26"/>
      <c r="BR227" s="169" t="str">
        <f t="shared" ca="1" si="228"/>
        <v/>
      </c>
      <c r="BS227" s="18" t="str">
        <f t="shared" ca="1" si="244"/>
        <v/>
      </c>
      <c r="BT227" s="57" t="str">
        <f t="shared" ca="1" si="229"/>
        <v/>
      </c>
      <c r="BU227" s="57" t="str">
        <f t="shared" ca="1" si="201"/>
        <v/>
      </c>
      <c r="BV227" s="37" t="str">
        <f t="shared" ca="1" si="202"/>
        <v/>
      </c>
      <c r="BW227" s="19" t="str">
        <f t="shared" ca="1" si="230"/>
        <v/>
      </c>
      <c r="BX227" s="16" t="str">
        <f t="shared" ca="1" si="231"/>
        <v/>
      </c>
      <c r="CA227" s="169" t="str">
        <f t="shared" ca="1" si="232"/>
        <v/>
      </c>
      <c r="CB227" s="18" t="str">
        <f t="shared" ca="1" si="245"/>
        <v/>
      </c>
      <c r="CC227" s="57" t="str">
        <f t="shared" ca="1" si="233"/>
        <v/>
      </c>
      <c r="CD227" s="57" t="str">
        <f t="shared" ca="1" si="203"/>
        <v/>
      </c>
      <c r="CE227" s="37" t="str">
        <f t="shared" ca="1" si="204"/>
        <v/>
      </c>
      <c r="CF227" s="19" t="str">
        <f t="shared" ca="1" si="234"/>
        <v/>
      </c>
      <c r="CG227" s="16" t="str">
        <f t="shared" ca="1" si="187"/>
        <v/>
      </c>
    </row>
    <row r="228" spans="5:85" x14ac:dyDescent="0.3">
      <c r="E228" s="38"/>
      <c r="F228" s="38"/>
      <c r="G228" s="38"/>
      <c r="H228" s="27" t="str">
        <f t="shared" ca="1" si="235"/>
        <v/>
      </c>
      <c r="I228" s="28" t="str">
        <f t="shared" ca="1" si="205"/>
        <v/>
      </c>
      <c r="J228" s="28" t="str">
        <f t="shared" ca="1" si="188"/>
        <v/>
      </c>
      <c r="K228" s="29" t="str">
        <f t="shared" ca="1" si="189"/>
        <v/>
      </c>
      <c r="L228" s="28" t="str">
        <f t="shared" ca="1" si="206"/>
        <v/>
      </c>
      <c r="M228" s="54"/>
      <c r="N228" s="54"/>
      <c r="P228" s="169" t="str">
        <f t="shared" ca="1" si="207"/>
        <v/>
      </c>
      <c r="Q228" s="18" t="str">
        <f t="shared" ca="1" si="236"/>
        <v/>
      </c>
      <c r="R228" s="57" t="str">
        <f t="shared" ca="1" si="208"/>
        <v/>
      </c>
      <c r="S228" s="57" t="str">
        <f t="shared" ca="1" si="190"/>
        <v/>
      </c>
      <c r="T228" s="37" t="str">
        <f t="shared" ca="1" si="191"/>
        <v/>
      </c>
      <c r="U228" s="19" t="str">
        <f t="shared" ca="1" si="237"/>
        <v/>
      </c>
      <c r="V228" s="16" t="str">
        <f t="shared" ca="1" si="246"/>
        <v/>
      </c>
      <c r="W228" s="26"/>
      <c r="Y228" s="169" t="str">
        <f t="shared" ca="1" si="209"/>
        <v/>
      </c>
      <c r="Z228" s="18" t="str">
        <f t="shared" ca="1" si="238"/>
        <v/>
      </c>
      <c r="AA228" s="57" t="str">
        <f t="shared" ca="1" si="210"/>
        <v/>
      </c>
      <c r="AB228" s="57" t="str">
        <f t="shared" ca="1" si="247"/>
        <v/>
      </c>
      <c r="AC228" s="37" t="str">
        <f t="shared" ca="1" si="192"/>
        <v/>
      </c>
      <c r="AD228" s="19" t="str">
        <f t="shared" ca="1" si="239"/>
        <v/>
      </c>
      <c r="AE228" s="16" t="str">
        <f t="shared" ca="1" si="211"/>
        <v/>
      </c>
      <c r="AF228" s="26"/>
      <c r="AH228" s="169" t="str">
        <f t="shared" ca="1" si="212"/>
        <v/>
      </c>
      <c r="AI228" s="18" t="str">
        <f t="shared" ca="1" si="240"/>
        <v/>
      </c>
      <c r="AJ228" s="57" t="str">
        <f t="shared" ca="1" si="213"/>
        <v/>
      </c>
      <c r="AK228" s="57" t="str">
        <f t="shared" ca="1" si="193"/>
        <v/>
      </c>
      <c r="AL228" s="37" t="str">
        <f t="shared" ca="1" si="194"/>
        <v/>
      </c>
      <c r="AM228" s="19" t="str">
        <f t="shared" ca="1" si="214"/>
        <v/>
      </c>
      <c r="AN228" s="16" t="str">
        <f t="shared" ca="1" si="215"/>
        <v/>
      </c>
      <c r="AO228" s="26"/>
      <c r="AQ228" s="169" t="str">
        <f t="shared" ca="1" si="216"/>
        <v/>
      </c>
      <c r="AR228" s="18" t="str">
        <f t="shared" ca="1" si="241"/>
        <v/>
      </c>
      <c r="AS228" s="57" t="str">
        <f t="shared" ca="1" si="217"/>
        <v/>
      </c>
      <c r="AT228" s="57" t="str">
        <f t="shared" ca="1" si="195"/>
        <v/>
      </c>
      <c r="AU228" s="37" t="str">
        <f t="shared" ca="1" si="196"/>
        <v/>
      </c>
      <c r="AV228" s="19" t="str">
        <f t="shared" ca="1" si="218"/>
        <v/>
      </c>
      <c r="AW228" s="16" t="str">
        <f t="shared" ca="1" si="219"/>
        <v/>
      </c>
      <c r="AX228" s="26"/>
      <c r="AZ228" s="169" t="str">
        <f t="shared" ca="1" si="220"/>
        <v/>
      </c>
      <c r="BA228" s="18" t="str">
        <f t="shared" ca="1" si="242"/>
        <v/>
      </c>
      <c r="BB228" s="57" t="str">
        <f t="shared" ca="1" si="221"/>
        <v/>
      </c>
      <c r="BC228" s="57" t="str">
        <f t="shared" ca="1" si="197"/>
        <v/>
      </c>
      <c r="BD228" s="37" t="str">
        <f t="shared" ca="1" si="198"/>
        <v/>
      </c>
      <c r="BE228" s="19" t="str">
        <f t="shared" ca="1" si="222"/>
        <v/>
      </c>
      <c r="BF228" s="16" t="str">
        <f t="shared" ca="1" si="223"/>
        <v/>
      </c>
      <c r="BG228" s="26"/>
      <c r="BI228" s="169" t="str">
        <f t="shared" ca="1" si="224"/>
        <v/>
      </c>
      <c r="BJ228" s="18" t="str">
        <f t="shared" ca="1" si="243"/>
        <v/>
      </c>
      <c r="BK228" s="57" t="str">
        <f t="shared" ca="1" si="225"/>
        <v/>
      </c>
      <c r="BL228" s="57" t="str">
        <f t="shared" ca="1" si="199"/>
        <v/>
      </c>
      <c r="BM228" s="37" t="str">
        <f t="shared" ca="1" si="200"/>
        <v/>
      </c>
      <c r="BN228" s="19" t="str">
        <f t="shared" ca="1" si="226"/>
        <v/>
      </c>
      <c r="BO228" s="16" t="str">
        <f t="shared" ca="1" si="227"/>
        <v/>
      </c>
      <c r="BP228" s="26"/>
      <c r="BR228" s="169" t="str">
        <f t="shared" ca="1" si="228"/>
        <v/>
      </c>
      <c r="BS228" s="18" t="str">
        <f t="shared" ca="1" si="244"/>
        <v/>
      </c>
      <c r="BT228" s="57" t="str">
        <f t="shared" ca="1" si="229"/>
        <v/>
      </c>
      <c r="BU228" s="57" t="str">
        <f t="shared" ca="1" si="201"/>
        <v/>
      </c>
      <c r="BV228" s="37" t="str">
        <f t="shared" ca="1" si="202"/>
        <v/>
      </c>
      <c r="BW228" s="19" t="str">
        <f t="shared" ca="1" si="230"/>
        <v/>
      </c>
      <c r="BX228" s="16" t="str">
        <f t="shared" ca="1" si="231"/>
        <v/>
      </c>
      <c r="CA228" s="169" t="str">
        <f t="shared" ca="1" si="232"/>
        <v/>
      </c>
      <c r="CB228" s="18" t="str">
        <f t="shared" ca="1" si="245"/>
        <v/>
      </c>
      <c r="CC228" s="57" t="str">
        <f t="shared" ca="1" si="233"/>
        <v/>
      </c>
      <c r="CD228" s="57" t="str">
        <f t="shared" ca="1" si="203"/>
        <v/>
      </c>
      <c r="CE228" s="37" t="str">
        <f t="shared" ca="1" si="204"/>
        <v/>
      </c>
      <c r="CF228" s="19" t="str">
        <f t="shared" ca="1" si="234"/>
        <v/>
      </c>
      <c r="CG228" s="16" t="str">
        <f t="shared" ca="1" si="187"/>
        <v/>
      </c>
    </row>
    <row r="229" spans="5:85" x14ac:dyDescent="0.3">
      <c r="E229" s="38"/>
      <c r="F229" s="38"/>
      <c r="G229" s="38"/>
      <c r="H229" s="27" t="str">
        <f t="shared" ca="1" si="235"/>
        <v/>
      </c>
      <c r="I229" s="28" t="str">
        <f t="shared" ca="1" si="205"/>
        <v/>
      </c>
      <c r="J229" s="28" t="str">
        <f t="shared" ca="1" si="188"/>
        <v/>
      </c>
      <c r="K229" s="29" t="str">
        <f t="shared" ca="1" si="189"/>
        <v/>
      </c>
      <c r="L229" s="28" t="str">
        <f t="shared" ca="1" si="206"/>
        <v/>
      </c>
      <c r="M229" s="54"/>
      <c r="N229" s="54"/>
      <c r="P229" s="169" t="str">
        <f t="shared" ca="1" si="207"/>
        <v/>
      </c>
      <c r="Q229" s="18" t="str">
        <f t="shared" ca="1" si="236"/>
        <v/>
      </c>
      <c r="R229" s="57" t="str">
        <f t="shared" ca="1" si="208"/>
        <v/>
      </c>
      <c r="S229" s="57" t="str">
        <f t="shared" ca="1" si="190"/>
        <v/>
      </c>
      <c r="T229" s="37" t="str">
        <f t="shared" ca="1" si="191"/>
        <v/>
      </c>
      <c r="U229" s="19" t="str">
        <f t="shared" ca="1" si="237"/>
        <v/>
      </c>
      <c r="V229" s="16" t="str">
        <f t="shared" ca="1" si="246"/>
        <v/>
      </c>
      <c r="W229" s="26"/>
      <c r="Y229" s="169" t="str">
        <f t="shared" ca="1" si="209"/>
        <v/>
      </c>
      <c r="Z229" s="18" t="str">
        <f t="shared" ca="1" si="238"/>
        <v/>
      </c>
      <c r="AA229" s="57" t="str">
        <f t="shared" ca="1" si="210"/>
        <v/>
      </c>
      <c r="AB229" s="57" t="str">
        <f t="shared" ca="1" si="247"/>
        <v/>
      </c>
      <c r="AC229" s="37" t="str">
        <f t="shared" ca="1" si="192"/>
        <v/>
      </c>
      <c r="AD229" s="19" t="str">
        <f t="shared" ca="1" si="239"/>
        <v/>
      </c>
      <c r="AE229" s="16" t="str">
        <f t="shared" ca="1" si="211"/>
        <v/>
      </c>
      <c r="AF229" s="26"/>
      <c r="AH229" s="169" t="str">
        <f t="shared" ca="1" si="212"/>
        <v/>
      </c>
      <c r="AI229" s="18" t="str">
        <f t="shared" ca="1" si="240"/>
        <v/>
      </c>
      <c r="AJ229" s="57" t="str">
        <f t="shared" ca="1" si="213"/>
        <v/>
      </c>
      <c r="AK229" s="57" t="str">
        <f t="shared" ca="1" si="193"/>
        <v/>
      </c>
      <c r="AL229" s="37" t="str">
        <f t="shared" ca="1" si="194"/>
        <v/>
      </c>
      <c r="AM229" s="19" t="str">
        <f t="shared" ca="1" si="214"/>
        <v/>
      </c>
      <c r="AN229" s="16" t="str">
        <f t="shared" ca="1" si="215"/>
        <v/>
      </c>
      <c r="AO229" s="26"/>
      <c r="AQ229" s="169" t="str">
        <f t="shared" ca="1" si="216"/>
        <v/>
      </c>
      <c r="AR229" s="18" t="str">
        <f t="shared" ca="1" si="241"/>
        <v/>
      </c>
      <c r="AS229" s="57" t="str">
        <f t="shared" ca="1" si="217"/>
        <v/>
      </c>
      <c r="AT229" s="57" t="str">
        <f t="shared" ca="1" si="195"/>
        <v/>
      </c>
      <c r="AU229" s="37" t="str">
        <f t="shared" ca="1" si="196"/>
        <v/>
      </c>
      <c r="AV229" s="19" t="str">
        <f t="shared" ca="1" si="218"/>
        <v/>
      </c>
      <c r="AW229" s="16" t="str">
        <f t="shared" ca="1" si="219"/>
        <v/>
      </c>
      <c r="AX229" s="26"/>
      <c r="AZ229" s="169" t="str">
        <f t="shared" ca="1" si="220"/>
        <v/>
      </c>
      <c r="BA229" s="18" t="str">
        <f t="shared" ca="1" si="242"/>
        <v/>
      </c>
      <c r="BB229" s="57" t="str">
        <f t="shared" ca="1" si="221"/>
        <v/>
      </c>
      <c r="BC229" s="57" t="str">
        <f t="shared" ca="1" si="197"/>
        <v/>
      </c>
      <c r="BD229" s="37" t="str">
        <f t="shared" ca="1" si="198"/>
        <v/>
      </c>
      <c r="BE229" s="19" t="str">
        <f t="shared" ca="1" si="222"/>
        <v/>
      </c>
      <c r="BF229" s="16" t="str">
        <f t="shared" ca="1" si="223"/>
        <v/>
      </c>
      <c r="BG229" s="26"/>
      <c r="BI229" s="169" t="str">
        <f t="shared" ca="1" si="224"/>
        <v/>
      </c>
      <c r="BJ229" s="18" t="str">
        <f t="shared" ca="1" si="243"/>
        <v/>
      </c>
      <c r="BK229" s="57" t="str">
        <f t="shared" ca="1" si="225"/>
        <v/>
      </c>
      <c r="BL229" s="57" t="str">
        <f t="shared" ca="1" si="199"/>
        <v/>
      </c>
      <c r="BM229" s="37" t="str">
        <f t="shared" ca="1" si="200"/>
        <v/>
      </c>
      <c r="BN229" s="19" t="str">
        <f t="shared" ca="1" si="226"/>
        <v/>
      </c>
      <c r="BO229" s="16" t="str">
        <f t="shared" ca="1" si="227"/>
        <v/>
      </c>
      <c r="BP229" s="26"/>
      <c r="BR229" s="169" t="str">
        <f t="shared" ca="1" si="228"/>
        <v/>
      </c>
      <c r="BS229" s="18" t="str">
        <f t="shared" ca="1" si="244"/>
        <v/>
      </c>
      <c r="BT229" s="57" t="str">
        <f t="shared" ca="1" si="229"/>
        <v/>
      </c>
      <c r="BU229" s="57" t="str">
        <f t="shared" ca="1" si="201"/>
        <v/>
      </c>
      <c r="BV229" s="37" t="str">
        <f t="shared" ca="1" si="202"/>
        <v/>
      </c>
      <c r="BW229" s="19" t="str">
        <f t="shared" ca="1" si="230"/>
        <v/>
      </c>
      <c r="BX229" s="16" t="str">
        <f t="shared" ca="1" si="231"/>
        <v/>
      </c>
      <c r="CA229" s="169" t="str">
        <f t="shared" ca="1" si="232"/>
        <v/>
      </c>
      <c r="CB229" s="18" t="str">
        <f t="shared" ca="1" si="245"/>
        <v/>
      </c>
      <c r="CC229" s="57" t="str">
        <f t="shared" ca="1" si="233"/>
        <v/>
      </c>
      <c r="CD229" s="57" t="str">
        <f t="shared" ca="1" si="203"/>
        <v/>
      </c>
      <c r="CE229" s="37" t="str">
        <f t="shared" ca="1" si="204"/>
        <v/>
      </c>
      <c r="CF229" s="19" t="str">
        <f t="shared" ca="1" si="234"/>
        <v/>
      </c>
      <c r="CG229" s="16" t="str">
        <f t="shared" ca="1" si="187"/>
        <v/>
      </c>
    </row>
    <row r="230" spans="5:85" x14ac:dyDescent="0.3">
      <c r="E230" s="38"/>
      <c r="F230" s="38"/>
      <c r="G230" s="38"/>
      <c r="H230" s="27" t="str">
        <f t="shared" ca="1" si="235"/>
        <v/>
      </c>
      <c r="I230" s="28" t="str">
        <f t="shared" ca="1" si="205"/>
        <v/>
      </c>
      <c r="J230" s="28" t="str">
        <f t="shared" ca="1" si="188"/>
        <v/>
      </c>
      <c r="K230" s="29" t="str">
        <f t="shared" ca="1" si="189"/>
        <v/>
      </c>
      <c r="L230" s="28" t="str">
        <f t="shared" ca="1" si="206"/>
        <v/>
      </c>
      <c r="M230" s="54"/>
      <c r="N230" s="54"/>
      <c r="P230" s="169" t="str">
        <f t="shared" ca="1" si="207"/>
        <v/>
      </c>
      <c r="Q230" s="18" t="str">
        <f t="shared" ca="1" si="236"/>
        <v/>
      </c>
      <c r="R230" s="57" t="str">
        <f t="shared" ca="1" si="208"/>
        <v/>
      </c>
      <c r="S230" s="57" t="str">
        <f t="shared" ca="1" si="190"/>
        <v/>
      </c>
      <c r="T230" s="37" t="str">
        <f t="shared" ca="1" si="191"/>
        <v/>
      </c>
      <c r="U230" s="19" t="str">
        <f t="shared" ca="1" si="237"/>
        <v/>
      </c>
      <c r="V230" s="16" t="str">
        <f t="shared" ca="1" si="246"/>
        <v/>
      </c>
      <c r="W230" s="26"/>
      <c r="Y230" s="169" t="str">
        <f t="shared" ca="1" si="209"/>
        <v/>
      </c>
      <c r="Z230" s="18" t="str">
        <f t="shared" ca="1" si="238"/>
        <v/>
      </c>
      <c r="AA230" s="57" t="str">
        <f t="shared" ca="1" si="210"/>
        <v/>
      </c>
      <c r="AB230" s="57" t="str">
        <f t="shared" ca="1" si="247"/>
        <v/>
      </c>
      <c r="AC230" s="37" t="str">
        <f t="shared" ca="1" si="192"/>
        <v/>
      </c>
      <c r="AD230" s="19" t="str">
        <f t="shared" ca="1" si="239"/>
        <v/>
      </c>
      <c r="AE230" s="16" t="str">
        <f t="shared" ca="1" si="211"/>
        <v/>
      </c>
      <c r="AF230" s="26"/>
      <c r="AH230" s="169" t="str">
        <f t="shared" ca="1" si="212"/>
        <v/>
      </c>
      <c r="AI230" s="18" t="str">
        <f t="shared" ca="1" si="240"/>
        <v/>
      </c>
      <c r="AJ230" s="57" t="str">
        <f t="shared" ca="1" si="213"/>
        <v/>
      </c>
      <c r="AK230" s="57" t="str">
        <f t="shared" ca="1" si="193"/>
        <v/>
      </c>
      <c r="AL230" s="37" t="str">
        <f t="shared" ca="1" si="194"/>
        <v/>
      </c>
      <c r="AM230" s="19" t="str">
        <f t="shared" ca="1" si="214"/>
        <v/>
      </c>
      <c r="AN230" s="16" t="str">
        <f t="shared" ca="1" si="215"/>
        <v/>
      </c>
      <c r="AO230" s="26"/>
      <c r="AQ230" s="169" t="str">
        <f t="shared" ca="1" si="216"/>
        <v/>
      </c>
      <c r="AR230" s="18" t="str">
        <f t="shared" ca="1" si="241"/>
        <v/>
      </c>
      <c r="AS230" s="57" t="str">
        <f t="shared" ca="1" si="217"/>
        <v/>
      </c>
      <c r="AT230" s="57" t="str">
        <f t="shared" ca="1" si="195"/>
        <v/>
      </c>
      <c r="AU230" s="37" t="str">
        <f t="shared" ca="1" si="196"/>
        <v/>
      </c>
      <c r="AV230" s="19" t="str">
        <f t="shared" ca="1" si="218"/>
        <v/>
      </c>
      <c r="AW230" s="16" t="str">
        <f t="shared" ca="1" si="219"/>
        <v/>
      </c>
      <c r="AX230" s="26"/>
      <c r="AZ230" s="169" t="str">
        <f t="shared" ca="1" si="220"/>
        <v/>
      </c>
      <c r="BA230" s="18" t="str">
        <f t="shared" ca="1" si="242"/>
        <v/>
      </c>
      <c r="BB230" s="57" t="str">
        <f t="shared" ca="1" si="221"/>
        <v/>
      </c>
      <c r="BC230" s="57" t="str">
        <f t="shared" ca="1" si="197"/>
        <v/>
      </c>
      <c r="BD230" s="37" t="str">
        <f t="shared" ca="1" si="198"/>
        <v/>
      </c>
      <c r="BE230" s="19" t="str">
        <f t="shared" ca="1" si="222"/>
        <v/>
      </c>
      <c r="BF230" s="16" t="str">
        <f t="shared" ca="1" si="223"/>
        <v/>
      </c>
      <c r="BG230" s="26"/>
      <c r="BI230" s="169" t="str">
        <f t="shared" ca="1" si="224"/>
        <v/>
      </c>
      <c r="BJ230" s="18" t="str">
        <f t="shared" ca="1" si="243"/>
        <v/>
      </c>
      <c r="BK230" s="57" t="str">
        <f t="shared" ca="1" si="225"/>
        <v/>
      </c>
      <c r="BL230" s="57" t="str">
        <f t="shared" ca="1" si="199"/>
        <v/>
      </c>
      <c r="BM230" s="37" t="str">
        <f t="shared" ca="1" si="200"/>
        <v/>
      </c>
      <c r="BN230" s="19" t="str">
        <f t="shared" ca="1" si="226"/>
        <v/>
      </c>
      <c r="BO230" s="16" t="str">
        <f t="shared" ca="1" si="227"/>
        <v/>
      </c>
      <c r="BP230" s="26"/>
      <c r="BR230" s="169" t="str">
        <f t="shared" ca="1" si="228"/>
        <v/>
      </c>
      <c r="BS230" s="18" t="str">
        <f t="shared" ca="1" si="244"/>
        <v/>
      </c>
      <c r="BT230" s="57" t="str">
        <f t="shared" ca="1" si="229"/>
        <v/>
      </c>
      <c r="BU230" s="57" t="str">
        <f t="shared" ca="1" si="201"/>
        <v/>
      </c>
      <c r="BV230" s="37" t="str">
        <f t="shared" ca="1" si="202"/>
        <v/>
      </c>
      <c r="BW230" s="19" t="str">
        <f t="shared" ca="1" si="230"/>
        <v/>
      </c>
      <c r="BX230" s="16" t="str">
        <f t="shared" ca="1" si="231"/>
        <v/>
      </c>
      <c r="CA230" s="169" t="str">
        <f t="shared" ca="1" si="232"/>
        <v/>
      </c>
      <c r="CB230" s="18" t="str">
        <f t="shared" ca="1" si="245"/>
        <v/>
      </c>
      <c r="CC230" s="57" t="str">
        <f t="shared" ca="1" si="233"/>
        <v/>
      </c>
      <c r="CD230" s="57" t="str">
        <f t="shared" ca="1" si="203"/>
        <v/>
      </c>
      <c r="CE230" s="37" t="str">
        <f t="shared" ca="1" si="204"/>
        <v/>
      </c>
      <c r="CF230" s="19" t="str">
        <f t="shared" ca="1" si="234"/>
        <v/>
      </c>
      <c r="CG230" s="16" t="str">
        <f t="shared" ca="1" si="187"/>
        <v/>
      </c>
    </row>
    <row r="231" spans="5:85" x14ac:dyDescent="0.3">
      <c r="E231" s="38"/>
      <c r="F231" s="38"/>
      <c r="G231" s="38"/>
      <c r="H231" s="27" t="str">
        <f t="shared" ca="1" si="235"/>
        <v/>
      </c>
      <c r="I231" s="28" t="str">
        <f t="shared" ca="1" si="205"/>
        <v/>
      </c>
      <c r="J231" s="28" t="str">
        <f t="shared" ca="1" si="188"/>
        <v/>
      </c>
      <c r="K231" s="29" t="str">
        <f t="shared" ca="1" si="189"/>
        <v/>
      </c>
      <c r="L231" s="28" t="str">
        <f t="shared" ca="1" si="206"/>
        <v/>
      </c>
      <c r="M231" s="54"/>
      <c r="N231" s="54"/>
      <c r="P231" s="169" t="str">
        <f t="shared" ca="1" si="207"/>
        <v/>
      </c>
      <c r="Q231" s="18" t="str">
        <f t="shared" ca="1" si="236"/>
        <v/>
      </c>
      <c r="R231" s="57" t="str">
        <f t="shared" ca="1" si="208"/>
        <v/>
      </c>
      <c r="S231" s="57" t="str">
        <f t="shared" ca="1" si="190"/>
        <v/>
      </c>
      <c r="T231" s="37" t="str">
        <f t="shared" ca="1" si="191"/>
        <v/>
      </c>
      <c r="U231" s="19" t="str">
        <f t="shared" ca="1" si="237"/>
        <v/>
      </c>
      <c r="V231" s="16" t="str">
        <f t="shared" ca="1" si="246"/>
        <v/>
      </c>
      <c r="W231" s="26"/>
      <c r="Y231" s="169" t="str">
        <f t="shared" ca="1" si="209"/>
        <v/>
      </c>
      <c r="Z231" s="18" t="str">
        <f t="shared" ca="1" si="238"/>
        <v/>
      </c>
      <c r="AA231" s="57" t="str">
        <f t="shared" ca="1" si="210"/>
        <v/>
      </c>
      <c r="AB231" s="57" t="str">
        <f t="shared" ca="1" si="247"/>
        <v/>
      </c>
      <c r="AC231" s="37" t="str">
        <f t="shared" ca="1" si="192"/>
        <v/>
      </c>
      <c r="AD231" s="19" t="str">
        <f t="shared" ca="1" si="239"/>
        <v/>
      </c>
      <c r="AE231" s="16" t="str">
        <f t="shared" ca="1" si="211"/>
        <v/>
      </c>
      <c r="AF231" s="26"/>
      <c r="AH231" s="169" t="str">
        <f t="shared" ca="1" si="212"/>
        <v/>
      </c>
      <c r="AI231" s="18" t="str">
        <f t="shared" ca="1" si="240"/>
        <v/>
      </c>
      <c r="AJ231" s="57" t="str">
        <f t="shared" ca="1" si="213"/>
        <v/>
      </c>
      <c r="AK231" s="57" t="str">
        <f t="shared" ca="1" si="193"/>
        <v/>
      </c>
      <c r="AL231" s="37" t="str">
        <f t="shared" ca="1" si="194"/>
        <v/>
      </c>
      <c r="AM231" s="19" t="str">
        <f t="shared" ca="1" si="214"/>
        <v/>
      </c>
      <c r="AN231" s="16" t="str">
        <f t="shared" ca="1" si="215"/>
        <v/>
      </c>
      <c r="AO231" s="26"/>
      <c r="AQ231" s="169" t="str">
        <f t="shared" ca="1" si="216"/>
        <v/>
      </c>
      <c r="AR231" s="18" t="str">
        <f t="shared" ca="1" si="241"/>
        <v/>
      </c>
      <c r="AS231" s="57" t="str">
        <f t="shared" ca="1" si="217"/>
        <v/>
      </c>
      <c r="AT231" s="57" t="str">
        <f t="shared" ca="1" si="195"/>
        <v/>
      </c>
      <c r="AU231" s="37" t="str">
        <f t="shared" ca="1" si="196"/>
        <v/>
      </c>
      <c r="AV231" s="19" t="str">
        <f t="shared" ca="1" si="218"/>
        <v/>
      </c>
      <c r="AW231" s="16" t="str">
        <f t="shared" ca="1" si="219"/>
        <v/>
      </c>
      <c r="AX231" s="26"/>
      <c r="AZ231" s="169" t="str">
        <f t="shared" ca="1" si="220"/>
        <v/>
      </c>
      <c r="BA231" s="18" t="str">
        <f t="shared" ca="1" si="242"/>
        <v/>
      </c>
      <c r="BB231" s="57" t="str">
        <f t="shared" ca="1" si="221"/>
        <v/>
      </c>
      <c r="BC231" s="57" t="str">
        <f t="shared" ca="1" si="197"/>
        <v/>
      </c>
      <c r="BD231" s="37" t="str">
        <f t="shared" ca="1" si="198"/>
        <v/>
      </c>
      <c r="BE231" s="19" t="str">
        <f t="shared" ca="1" si="222"/>
        <v/>
      </c>
      <c r="BF231" s="16" t="str">
        <f t="shared" ca="1" si="223"/>
        <v/>
      </c>
      <c r="BG231" s="26"/>
      <c r="BI231" s="169" t="str">
        <f t="shared" ca="1" si="224"/>
        <v/>
      </c>
      <c r="BJ231" s="18" t="str">
        <f t="shared" ca="1" si="243"/>
        <v/>
      </c>
      <c r="BK231" s="57" t="str">
        <f t="shared" ca="1" si="225"/>
        <v/>
      </c>
      <c r="BL231" s="57" t="str">
        <f t="shared" ca="1" si="199"/>
        <v/>
      </c>
      <c r="BM231" s="37" t="str">
        <f t="shared" ca="1" si="200"/>
        <v/>
      </c>
      <c r="BN231" s="19" t="str">
        <f t="shared" ca="1" si="226"/>
        <v/>
      </c>
      <c r="BO231" s="16" t="str">
        <f t="shared" ca="1" si="227"/>
        <v/>
      </c>
      <c r="BP231" s="26"/>
      <c r="BR231" s="169" t="str">
        <f t="shared" ca="1" si="228"/>
        <v/>
      </c>
      <c r="BS231" s="18" t="str">
        <f t="shared" ca="1" si="244"/>
        <v/>
      </c>
      <c r="BT231" s="57" t="str">
        <f t="shared" ca="1" si="229"/>
        <v/>
      </c>
      <c r="BU231" s="57" t="str">
        <f t="shared" ca="1" si="201"/>
        <v/>
      </c>
      <c r="BV231" s="37" t="str">
        <f t="shared" ca="1" si="202"/>
        <v/>
      </c>
      <c r="BW231" s="19" t="str">
        <f t="shared" ca="1" si="230"/>
        <v/>
      </c>
      <c r="BX231" s="16" t="str">
        <f t="shared" ca="1" si="231"/>
        <v/>
      </c>
      <c r="CA231" s="169" t="str">
        <f t="shared" ca="1" si="232"/>
        <v/>
      </c>
      <c r="CB231" s="18" t="str">
        <f t="shared" ca="1" si="245"/>
        <v/>
      </c>
      <c r="CC231" s="57" t="str">
        <f t="shared" ca="1" si="233"/>
        <v/>
      </c>
      <c r="CD231" s="57" t="str">
        <f t="shared" ca="1" si="203"/>
        <v/>
      </c>
      <c r="CE231" s="37" t="str">
        <f t="shared" ca="1" si="204"/>
        <v/>
      </c>
      <c r="CF231" s="19" t="str">
        <f t="shared" ca="1" si="234"/>
        <v/>
      </c>
      <c r="CG231" s="16" t="str">
        <f t="shared" ca="1" si="187"/>
        <v/>
      </c>
    </row>
    <row r="232" spans="5:85" x14ac:dyDescent="0.3">
      <c r="E232" s="38"/>
      <c r="F232" s="38"/>
      <c r="G232" s="38"/>
      <c r="H232" s="27" t="str">
        <f t="shared" ca="1" si="235"/>
        <v/>
      </c>
      <c r="I232" s="28" t="str">
        <f t="shared" ca="1" si="205"/>
        <v/>
      </c>
      <c r="J232" s="28" t="str">
        <f t="shared" ca="1" si="188"/>
        <v/>
      </c>
      <c r="K232" s="29" t="str">
        <f t="shared" ca="1" si="189"/>
        <v/>
      </c>
      <c r="L232" s="28" t="str">
        <f t="shared" ca="1" si="206"/>
        <v/>
      </c>
      <c r="M232" s="54"/>
      <c r="N232" s="54"/>
      <c r="P232" s="169" t="str">
        <f t="shared" ca="1" si="207"/>
        <v/>
      </c>
      <c r="Q232" s="18" t="str">
        <f t="shared" ca="1" si="236"/>
        <v/>
      </c>
      <c r="R232" s="57" t="str">
        <f t="shared" ca="1" si="208"/>
        <v/>
      </c>
      <c r="S232" s="57" t="str">
        <f t="shared" ca="1" si="190"/>
        <v/>
      </c>
      <c r="T232" s="37" t="str">
        <f t="shared" ca="1" si="191"/>
        <v/>
      </c>
      <c r="U232" s="19" t="str">
        <f t="shared" ca="1" si="237"/>
        <v/>
      </c>
      <c r="V232" s="16" t="str">
        <f t="shared" ca="1" si="246"/>
        <v/>
      </c>
      <c r="W232" s="26"/>
      <c r="Y232" s="169" t="str">
        <f t="shared" ca="1" si="209"/>
        <v/>
      </c>
      <c r="Z232" s="18" t="str">
        <f t="shared" ca="1" si="238"/>
        <v/>
      </c>
      <c r="AA232" s="57" t="str">
        <f t="shared" ca="1" si="210"/>
        <v/>
      </c>
      <c r="AB232" s="57" t="str">
        <f t="shared" ca="1" si="247"/>
        <v/>
      </c>
      <c r="AC232" s="37" t="str">
        <f t="shared" ca="1" si="192"/>
        <v/>
      </c>
      <c r="AD232" s="19" t="str">
        <f t="shared" ca="1" si="239"/>
        <v/>
      </c>
      <c r="AE232" s="16" t="str">
        <f t="shared" ca="1" si="211"/>
        <v/>
      </c>
      <c r="AF232" s="26"/>
      <c r="AH232" s="169" t="str">
        <f t="shared" ca="1" si="212"/>
        <v/>
      </c>
      <c r="AI232" s="18" t="str">
        <f t="shared" ca="1" si="240"/>
        <v/>
      </c>
      <c r="AJ232" s="57" t="str">
        <f t="shared" ca="1" si="213"/>
        <v/>
      </c>
      <c r="AK232" s="57" t="str">
        <f t="shared" ca="1" si="193"/>
        <v/>
      </c>
      <c r="AL232" s="37" t="str">
        <f t="shared" ca="1" si="194"/>
        <v/>
      </c>
      <c r="AM232" s="19" t="str">
        <f t="shared" ca="1" si="214"/>
        <v/>
      </c>
      <c r="AN232" s="16" t="str">
        <f t="shared" ca="1" si="215"/>
        <v/>
      </c>
      <c r="AO232" s="26"/>
      <c r="AQ232" s="169" t="str">
        <f t="shared" ca="1" si="216"/>
        <v/>
      </c>
      <c r="AR232" s="18" t="str">
        <f t="shared" ca="1" si="241"/>
        <v/>
      </c>
      <c r="AS232" s="57" t="str">
        <f t="shared" ca="1" si="217"/>
        <v/>
      </c>
      <c r="AT232" s="57" t="str">
        <f t="shared" ca="1" si="195"/>
        <v/>
      </c>
      <c r="AU232" s="37" t="str">
        <f t="shared" ca="1" si="196"/>
        <v/>
      </c>
      <c r="AV232" s="19" t="str">
        <f t="shared" ca="1" si="218"/>
        <v/>
      </c>
      <c r="AW232" s="16" t="str">
        <f t="shared" ca="1" si="219"/>
        <v/>
      </c>
      <c r="AX232" s="26"/>
      <c r="AZ232" s="169" t="str">
        <f t="shared" ca="1" si="220"/>
        <v/>
      </c>
      <c r="BA232" s="18" t="str">
        <f t="shared" ca="1" si="242"/>
        <v/>
      </c>
      <c r="BB232" s="57" t="str">
        <f t="shared" ca="1" si="221"/>
        <v/>
      </c>
      <c r="BC232" s="57" t="str">
        <f t="shared" ca="1" si="197"/>
        <v/>
      </c>
      <c r="BD232" s="37" t="str">
        <f t="shared" ca="1" si="198"/>
        <v/>
      </c>
      <c r="BE232" s="19" t="str">
        <f t="shared" ca="1" si="222"/>
        <v/>
      </c>
      <c r="BF232" s="16" t="str">
        <f t="shared" ca="1" si="223"/>
        <v/>
      </c>
      <c r="BG232" s="26"/>
      <c r="BI232" s="169" t="str">
        <f t="shared" ca="1" si="224"/>
        <v/>
      </c>
      <c r="BJ232" s="18" t="str">
        <f t="shared" ca="1" si="243"/>
        <v/>
      </c>
      <c r="BK232" s="57" t="str">
        <f t="shared" ca="1" si="225"/>
        <v/>
      </c>
      <c r="BL232" s="57" t="str">
        <f t="shared" ca="1" si="199"/>
        <v/>
      </c>
      <c r="BM232" s="37" t="str">
        <f t="shared" ca="1" si="200"/>
        <v/>
      </c>
      <c r="BN232" s="19" t="str">
        <f t="shared" ca="1" si="226"/>
        <v/>
      </c>
      <c r="BO232" s="16" t="str">
        <f t="shared" ca="1" si="227"/>
        <v/>
      </c>
      <c r="BP232" s="26"/>
      <c r="BR232" s="169" t="str">
        <f t="shared" ca="1" si="228"/>
        <v/>
      </c>
      <c r="BS232" s="18" t="str">
        <f t="shared" ca="1" si="244"/>
        <v/>
      </c>
      <c r="BT232" s="57" t="str">
        <f t="shared" ca="1" si="229"/>
        <v/>
      </c>
      <c r="BU232" s="57" t="str">
        <f t="shared" ca="1" si="201"/>
        <v/>
      </c>
      <c r="BV232" s="37" t="str">
        <f t="shared" ca="1" si="202"/>
        <v/>
      </c>
      <c r="BW232" s="19" t="str">
        <f t="shared" ca="1" si="230"/>
        <v/>
      </c>
      <c r="BX232" s="16" t="str">
        <f t="shared" ca="1" si="231"/>
        <v/>
      </c>
      <c r="CA232" s="169" t="str">
        <f t="shared" ca="1" si="232"/>
        <v/>
      </c>
      <c r="CB232" s="18" t="str">
        <f t="shared" ca="1" si="245"/>
        <v/>
      </c>
      <c r="CC232" s="57" t="str">
        <f t="shared" ca="1" si="233"/>
        <v/>
      </c>
      <c r="CD232" s="57" t="str">
        <f t="shared" ca="1" si="203"/>
        <v/>
      </c>
      <c r="CE232" s="37" t="str">
        <f t="shared" ca="1" si="204"/>
        <v/>
      </c>
      <c r="CF232" s="19" t="str">
        <f t="shared" ca="1" si="234"/>
        <v/>
      </c>
      <c r="CG232" s="16" t="str">
        <f t="shared" ca="1" si="187"/>
        <v/>
      </c>
    </row>
    <row r="233" spans="5:85" x14ac:dyDescent="0.3">
      <c r="E233" s="38"/>
      <c r="F233" s="38"/>
      <c r="G233" s="38"/>
      <c r="H233" s="27" t="str">
        <f t="shared" ca="1" si="235"/>
        <v/>
      </c>
      <c r="I233" s="28" t="str">
        <f t="shared" ca="1" si="205"/>
        <v/>
      </c>
      <c r="J233" s="28" t="str">
        <f t="shared" ca="1" si="188"/>
        <v/>
      </c>
      <c r="K233" s="29" t="str">
        <f t="shared" ca="1" si="189"/>
        <v/>
      </c>
      <c r="L233" s="28" t="str">
        <f t="shared" ca="1" si="206"/>
        <v/>
      </c>
      <c r="M233" s="54"/>
      <c r="N233" s="54"/>
      <c r="P233" s="169" t="str">
        <f t="shared" ca="1" si="207"/>
        <v/>
      </c>
      <c r="Q233" s="18" t="str">
        <f t="shared" ca="1" si="236"/>
        <v/>
      </c>
      <c r="R233" s="57" t="str">
        <f t="shared" ca="1" si="208"/>
        <v/>
      </c>
      <c r="S233" s="57" t="str">
        <f t="shared" ca="1" si="190"/>
        <v/>
      </c>
      <c r="T233" s="37" t="str">
        <f t="shared" ca="1" si="191"/>
        <v/>
      </c>
      <c r="U233" s="19" t="str">
        <f t="shared" ca="1" si="237"/>
        <v/>
      </c>
      <c r="V233" s="16" t="str">
        <f t="shared" ca="1" si="246"/>
        <v/>
      </c>
      <c r="W233" s="26"/>
      <c r="Y233" s="169" t="str">
        <f t="shared" ca="1" si="209"/>
        <v/>
      </c>
      <c r="Z233" s="18" t="str">
        <f t="shared" ca="1" si="238"/>
        <v/>
      </c>
      <c r="AA233" s="57" t="str">
        <f t="shared" ca="1" si="210"/>
        <v/>
      </c>
      <c r="AB233" s="57" t="str">
        <f t="shared" ca="1" si="247"/>
        <v/>
      </c>
      <c r="AC233" s="37" t="str">
        <f t="shared" ca="1" si="192"/>
        <v/>
      </c>
      <c r="AD233" s="19" t="str">
        <f t="shared" ca="1" si="239"/>
        <v/>
      </c>
      <c r="AE233" s="16" t="str">
        <f t="shared" ca="1" si="211"/>
        <v/>
      </c>
      <c r="AF233" s="26"/>
      <c r="AH233" s="169" t="str">
        <f t="shared" ca="1" si="212"/>
        <v/>
      </c>
      <c r="AI233" s="18" t="str">
        <f t="shared" ca="1" si="240"/>
        <v/>
      </c>
      <c r="AJ233" s="57" t="str">
        <f t="shared" ca="1" si="213"/>
        <v/>
      </c>
      <c r="AK233" s="57" t="str">
        <f t="shared" ca="1" si="193"/>
        <v/>
      </c>
      <c r="AL233" s="37" t="str">
        <f t="shared" ca="1" si="194"/>
        <v/>
      </c>
      <c r="AM233" s="19" t="str">
        <f t="shared" ca="1" si="214"/>
        <v/>
      </c>
      <c r="AN233" s="16" t="str">
        <f t="shared" ca="1" si="215"/>
        <v/>
      </c>
      <c r="AO233" s="26"/>
      <c r="AQ233" s="169" t="str">
        <f t="shared" ca="1" si="216"/>
        <v/>
      </c>
      <c r="AR233" s="18" t="str">
        <f t="shared" ca="1" si="241"/>
        <v/>
      </c>
      <c r="AS233" s="57" t="str">
        <f t="shared" ca="1" si="217"/>
        <v/>
      </c>
      <c r="AT233" s="57" t="str">
        <f t="shared" ca="1" si="195"/>
        <v/>
      </c>
      <c r="AU233" s="37" t="str">
        <f t="shared" ca="1" si="196"/>
        <v/>
      </c>
      <c r="AV233" s="19" t="str">
        <f t="shared" ca="1" si="218"/>
        <v/>
      </c>
      <c r="AW233" s="16" t="str">
        <f t="shared" ca="1" si="219"/>
        <v/>
      </c>
      <c r="AX233" s="26"/>
      <c r="AZ233" s="169" t="str">
        <f t="shared" ca="1" si="220"/>
        <v/>
      </c>
      <c r="BA233" s="18" t="str">
        <f t="shared" ca="1" si="242"/>
        <v/>
      </c>
      <c r="BB233" s="57" t="str">
        <f t="shared" ca="1" si="221"/>
        <v/>
      </c>
      <c r="BC233" s="57" t="str">
        <f t="shared" ca="1" si="197"/>
        <v/>
      </c>
      <c r="BD233" s="37" t="str">
        <f t="shared" ca="1" si="198"/>
        <v/>
      </c>
      <c r="BE233" s="19" t="str">
        <f t="shared" ca="1" si="222"/>
        <v/>
      </c>
      <c r="BF233" s="16" t="str">
        <f t="shared" ca="1" si="223"/>
        <v/>
      </c>
      <c r="BG233" s="26"/>
      <c r="BI233" s="169" t="str">
        <f t="shared" ca="1" si="224"/>
        <v/>
      </c>
      <c r="BJ233" s="18" t="str">
        <f t="shared" ca="1" si="243"/>
        <v/>
      </c>
      <c r="BK233" s="57" t="str">
        <f t="shared" ca="1" si="225"/>
        <v/>
      </c>
      <c r="BL233" s="57" t="str">
        <f t="shared" ca="1" si="199"/>
        <v/>
      </c>
      <c r="BM233" s="37" t="str">
        <f t="shared" ca="1" si="200"/>
        <v/>
      </c>
      <c r="BN233" s="19" t="str">
        <f t="shared" ca="1" si="226"/>
        <v/>
      </c>
      <c r="BO233" s="16" t="str">
        <f t="shared" ca="1" si="227"/>
        <v/>
      </c>
      <c r="BP233" s="26"/>
      <c r="BR233" s="169" t="str">
        <f t="shared" ca="1" si="228"/>
        <v/>
      </c>
      <c r="BS233" s="18" t="str">
        <f t="shared" ca="1" si="244"/>
        <v/>
      </c>
      <c r="BT233" s="57" t="str">
        <f t="shared" ca="1" si="229"/>
        <v/>
      </c>
      <c r="BU233" s="57" t="str">
        <f t="shared" ca="1" si="201"/>
        <v/>
      </c>
      <c r="BV233" s="37" t="str">
        <f t="shared" ca="1" si="202"/>
        <v/>
      </c>
      <c r="BW233" s="19" t="str">
        <f t="shared" ca="1" si="230"/>
        <v/>
      </c>
      <c r="BX233" s="16" t="str">
        <f t="shared" ca="1" si="231"/>
        <v/>
      </c>
      <c r="CA233" s="169" t="str">
        <f t="shared" ca="1" si="232"/>
        <v/>
      </c>
      <c r="CB233" s="18" t="str">
        <f t="shared" ca="1" si="245"/>
        <v/>
      </c>
      <c r="CC233" s="57" t="str">
        <f t="shared" ca="1" si="233"/>
        <v/>
      </c>
      <c r="CD233" s="57" t="str">
        <f t="shared" ca="1" si="203"/>
        <v/>
      </c>
      <c r="CE233" s="37" t="str">
        <f t="shared" ca="1" si="204"/>
        <v/>
      </c>
      <c r="CF233" s="19" t="str">
        <f t="shared" ca="1" si="234"/>
        <v/>
      </c>
      <c r="CG233" s="16" t="str">
        <f t="shared" ca="1" si="187"/>
        <v/>
      </c>
    </row>
    <row r="234" spans="5:85" x14ac:dyDescent="0.3">
      <c r="E234" s="38"/>
      <c r="F234" s="38"/>
      <c r="G234" s="38"/>
      <c r="H234" s="27" t="str">
        <f t="shared" ca="1" si="235"/>
        <v/>
      </c>
      <c r="I234" s="28" t="str">
        <f t="shared" ca="1" si="205"/>
        <v/>
      </c>
      <c r="J234" s="28" t="str">
        <f t="shared" ca="1" si="188"/>
        <v/>
      </c>
      <c r="K234" s="29" t="str">
        <f t="shared" ca="1" si="189"/>
        <v/>
      </c>
      <c r="L234" s="28" t="str">
        <f t="shared" ca="1" si="206"/>
        <v/>
      </c>
      <c r="M234" s="54"/>
      <c r="N234" s="54"/>
      <c r="P234" s="169" t="str">
        <f t="shared" ca="1" si="207"/>
        <v/>
      </c>
      <c r="Q234" s="18" t="str">
        <f t="shared" ca="1" si="236"/>
        <v/>
      </c>
      <c r="R234" s="57" t="str">
        <f t="shared" ca="1" si="208"/>
        <v/>
      </c>
      <c r="S234" s="57" t="str">
        <f t="shared" ca="1" si="190"/>
        <v/>
      </c>
      <c r="T234" s="37" t="str">
        <f t="shared" ca="1" si="191"/>
        <v/>
      </c>
      <c r="U234" s="19" t="str">
        <f t="shared" ca="1" si="237"/>
        <v/>
      </c>
      <c r="V234" s="16" t="str">
        <f t="shared" ca="1" si="246"/>
        <v/>
      </c>
      <c r="W234" s="26"/>
      <c r="Y234" s="169" t="str">
        <f t="shared" ca="1" si="209"/>
        <v/>
      </c>
      <c r="Z234" s="18" t="str">
        <f t="shared" ca="1" si="238"/>
        <v/>
      </c>
      <c r="AA234" s="57" t="str">
        <f t="shared" ca="1" si="210"/>
        <v/>
      </c>
      <c r="AB234" s="57" t="str">
        <f t="shared" ca="1" si="247"/>
        <v/>
      </c>
      <c r="AC234" s="37" t="str">
        <f t="shared" ca="1" si="192"/>
        <v/>
      </c>
      <c r="AD234" s="19" t="str">
        <f t="shared" ca="1" si="239"/>
        <v/>
      </c>
      <c r="AE234" s="16" t="str">
        <f t="shared" ca="1" si="211"/>
        <v/>
      </c>
      <c r="AF234" s="26"/>
      <c r="AH234" s="169" t="str">
        <f t="shared" ca="1" si="212"/>
        <v/>
      </c>
      <c r="AI234" s="18" t="str">
        <f t="shared" ca="1" si="240"/>
        <v/>
      </c>
      <c r="AJ234" s="57" t="str">
        <f t="shared" ca="1" si="213"/>
        <v/>
      </c>
      <c r="AK234" s="57" t="str">
        <f t="shared" ca="1" si="193"/>
        <v/>
      </c>
      <c r="AL234" s="37" t="str">
        <f t="shared" ca="1" si="194"/>
        <v/>
      </c>
      <c r="AM234" s="19" t="str">
        <f t="shared" ca="1" si="214"/>
        <v/>
      </c>
      <c r="AN234" s="16" t="str">
        <f t="shared" ca="1" si="215"/>
        <v/>
      </c>
      <c r="AO234" s="26"/>
      <c r="AQ234" s="169" t="str">
        <f t="shared" ca="1" si="216"/>
        <v/>
      </c>
      <c r="AR234" s="18" t="str">
        <f t="shared" ca="1" si="241"/>
        <v/>
      </c>
      <c r="AS234" s="57" t="str">
        <f t="shared" ca="1" si="217"/>
        <v/>
      </c>
      <c r="AT234" s="57" t="str">
        <f t="shared" ca="1" si="195"/>
        <v/>
      </c>
      <c r="AU234" s="37" t="str">
        <f t="shared" ca="1" si="196"/>
        <v/>
      </c>
      <c r="AV234" s="19" t="str">
        <f t="shared" ca="1" si="218"/>
        <v/>
      </c>
      <c r="AW234" s="16" t="str">
        <f t="shared" ca="1" si="219"/>
        <v/>
      </c>
      <c r="AX234" s="26"/>
      <c r="AZ234" s="169" t="str">
        <f t="shared" ca="1" si="220"/>
        <v/>
      </c>
      <c r="BA234" s="18" t="str">
        <f t="shared" ca="1" si="242"/>
        <v/>
      </c>
      <c r="BB234" s="57" t="str">
        <f t="shared" ca="1" si="221"/>
        <v/>
      </c>
      <c r="BC234" s="57" t="str">
        <f t="shared" ca="1" si="197"/>
        <v/>
      </c>
      <c r="BD234" s="37" t="str">
        <f t="shared" ca="1" si="198"/>
        <v/>
      </c>
      <c r="BE234" s="19" t="str">
        <f t="shared" ca="1" si="222"/>
        <v/>
      </c>
      <c r="BF234" s="16" t="str">
        <f t="shared" ca="1" si="223"/>
        <v/>
      </c>
      <c r="BG234" s="26"/>
      <c r="BI234" s="169" t="str">
        <f t="shared" ca="1" si="224"/>
        <v/>
      </c>
      <c r="BJ234" s="18" t="str">
        <f t="shared" ca="1" si="243"/>
        <v/>
      </c>
      <c r="BK234" s="57" t="str">
        <f t="shared" ca="1" si="225"/>
        <v/>
      </c>
      <c r="BL234" s="57" t="str">
        <f t="shared" ca="1" si="199"/>
        <v/>
      </c>
      <c r="BM234" s="37" t="str">
        <f t="shared" ca="1" si="200"/>
        <v/>
      </c>
      <c r="BN234" s="19" t="str">
        <f t="shared" ca="1" si="226"/>
        <v/>
      </c>
      <c r="BO234" s="16" t="str">
        <f t="shared" ca="1" si="227"/>
        <v/>
      </c>
      <c r="BP234" s="26"/>
      <c r="BR234" s="169" t="str">
        <f t="shared" ca="1" si="228"/>
        <v/>
      </c>
      <c r="BS234" s="18" t="str">
        <f t="shared" ca="1" si="244"/>
        <v/>
      </c>
      <c r="BT234" s="57" t="str">
        <f t="shared" ca="1" si="229"/>
        <v/>
      </c>
      <c r="BU234" s="57" t="str">
        <f t="shared" ca="1" si="201"/>
        <v/>
      </c>
      <c r="BV234" s="37" t="str">
        <f t="shared" ca="1" si="202"/>
        <v/>
      </c>
      <c r="BW234" s="19" t="str">
        <f t="shared" ca="1" si="230"/>
        <v/>
      </c>
      <c r="BX234" s="16" t="str">
        <f t="shared" ca="1" si="231"/>
        <v/>
      </c>
      <c r="CA234" s="169" t="str">
        <f t="shared" ca="1" si="232"/>
        <v/>
      </c>
      <c r="CB234" s="18" t="str">
        <f t="shared" ca="1" si="245"/>
        <v/>
      </c>
      <c r="CC234" s="57" t="str">
        <f t="shared" ca="1" si="233"/>
        <v/>
      </c>
      <c r="CD234" s="57" t="str">
        <f t="shared" ca="1" si="203"/>
        <v/>
      </c>
      <c r="CE234" s="37" t="str">
        <f t="shared" ca="1" si="204"/>
        <v/>
      </c>
      <c r="CF234" s="19" t="str">
        <f t="shared" ca="1" si="234"/>
        <v/>
      </c>
      <c r="CG234" s="16" t="str">
        <f t="shared" ca="1" si="187"/>
        <v/>
      </c>
    </row>
    <row r="235" spans="5:85" x14ac:dyDescent="0.3">
      <c r="E235" s="38"/>
      <c r="F235" s="38"/>
      <c r="G235" s="38"/>
      <c r="H235" s="27" t="str">
        <f t="shared" ca="1" si="235"/>
        <v/>
      </c>
      <c r="I235" s="28" t="str">
        <f t="shared" ca="1" si="205"/>
        <v/>
      </c>
      <c r="J235" s="28" t="str">
        <f t="shared" ca="1" si="188"/>
        <v/>
      </c>
      <c r="K235" s="29" t="str">
        <f t="shared" ca="1" si="189"/>
        <v/>
      </c>
      <c r="L235" s="28" t="str">
        <f t="shared" ca="1" si="206"/>
        <v/>
      </c>
      <c r="M235" s="54"/>
      <c r="N235" s="54"/>
      <c r="P235" s="169" t="str">
        <f t="shared" ca="1" si="207"/>
        <v/>
      </c>
      <c r="Q235" s="18" t="str">
        <f t="shared" ca="1" si="236"/>
        <v/>
      </c>
      <c r="R235" s="57" t="str">
        <f t="shared" ca="1" si="208"/>
        <v/>
      </c>
      <c r="S235" s="57" t="str">
        <f t="shared" ca="1" si="190"/>
        <v/>
      </c>
      <c r="T235" s="37" t="str">
        <f t="shared" ca="1" si="191"/>
        <v/>
      </c>
      <c r="U235" s="19" t="str">
        <f t="shared" ca="1" si="237"/>
        <v/>
      </c>
      <c r="V235" s="16" t="str">
        <f t="shared" ca="1" si="246"/>
        <v/>
      </c>
      <c r="W235" s="26"/>
      <c r="Y235" s="169" t="str">
        <f t="shared" ca="1" si="209"/>
        <v/>
      </c>
      <c r="Z235" s="18" t="str">
        <f t="shared" ca="1" si="238"/>
        <v/>
      </c>
      <c r="AA235" s="57" t="str">
        <f t="shared" ca="1" si="210"/>
        <v/>
      </c>
      <c r="AB235" s="57" t="str">
        <f t="shared" ca="1" si="247"/>
        <v/>
      </c>
      <c r="AC235" s="37" t="str">
        <f t="shared" ca="1" si="192"/>
        <v/>
      </c>
      <c r="AD235" s="19" t="str">
        <f t="shared" ca="1" si="239"/>
        <v/>
      </c>
      <c r="AE235" s="16" t="str">
        <f t="shared" ca="1" si="211"/>
        <v/>
      </c>
      <c r="AF235" s="26"/>
      <c r="AH235" s="169" t="str">
        <f t="shared" ca="1" si="212"/>
        <v/>
      </c>
      <c r="AI235" s="18" t="str">
        <f t="shared" ca="1" si="240"/>
        <v/>
      </c>
      <c r="AJ235" s="57" t="str">
        <f t="shared" ca="1" si="213"/>
        <v/>
      </c>
      <c r="AK235" s="57" t="str">
        <f t="shared" ca="1" si="193"/>
        <v/>
      </c>
      <c r="AL235" s="37" t="str">
        <f t="shared" ca="1" si="194"/>
        <v/>
      </c>
      <c r="AM235" s="19" t="str">
        <f t="shared" ca="1" si="214"/>
        <v/>
      </c>
      <c r="AN235" s="16" t="str">
        <f t="shared" ca="1" si="215"/>
        <v/>
      </c>
      <c r="AO235" s="26"/>
      <c r="AQ235" s="169" t="str">
        <f t="shared" ca="1" si="216"/>
        <v/>
      </c>
      <c r="AR235" s="18" t="str">
        <f t="shared" ca="1" si="241"/>
        <v/>
      </c>
      <c r="AS235" s="57" t="str">
        <f t="shared" ca="1" si="217"/>
        <v/>
      </c>
      <c r="AT235" s="57" t="str">
        <f t="shared" ca="1" si="195"/>
        <v/>
      </c>
      <c r="AU235" s="37" t="str">
        <f t="shared" ca="1" si="196"/>
        <v/>
      </c>
      <c r="AV235" s="19" t="str">
        <f t="shared" ca="1" si="218"/>
        <v/>
      </c>
      <c r="AW235" s="16" t="str">
        <f t="shared" ca="1" si="219"/>
        <v/>
      </c>
      <c r="AX235" s="26"/>
      <c r="AZ235" s="169" t="str">
        <f t="shared" ca="1" si="220"/>
        <v/>
      </c>
      <c r="BA235" s="18" t="str">
        <f t="shared" ca="1" si="242"/>
        <v/>
      </c>
      <c r="BB235" s="57" t="str">
        <f t="shared" ca="1" si="221"/>
        <v/>
      </c>
      <c r="BC235" s="57" t="str">
        <f t="shared" ca="1" si="197"/>
        <v/>
      </c>
      <c r="BD235" s="37" t="str">
        <f t="shared" ca="1" si="198"/>
        <v/>
      </c>
      <c r="BE235" s="19" t="str">
        <f t="shared" ca="1" si="222"/>
        <v/>
      </c>
      <c r="BF235" s="16" t="str">
        <f t="shared" ca="1" si="223"/>
        <v/>
      </c>
      <c r="BG235" s="26"/>
      <c r="BI235" s="169" t="str">
        <f t="shared" ca="1" si="224"/>
        <v/>
      </c>
      <c r="BJ235" s="18" t="str">
        <f t="shared" ca="1" si="243"/>
        <v/>
      </c>
      <c r="BK235" s="57" t="str">
        <f t="shared" ca="1" si="225"/>
        <v/>
      </c>
      <c r="BL235" s="57" t="str">
        <f t="shared" ca="1" si="199"/>
        <v/>
      </c>
      <c r="BM235" s="37" t="str">
        <f t="shared" ca="1" si="200"/>
        <v/>
      </c>
      <c r="BN235" s="19" t="str">
        <f t="shared" ca="1" si="226"/>
        <v/>
      </c>
      <c r="BO235" s="16" t="str">
        <f t="shared" ca="1" si="227"/>
        <v/>
      </c>
      <c r="BP235" s="26"/>
      <c r="BR235" s="169" t="str">
        <f t="shared" ca="1" si="228"/>
        <v/>
      </c>
      <c r="BS235" s="18" t="str">
        <f t="shared" ca="1" si="244"/>
        <v/>
      </c>
      <c r="BT235" s="57" t="str">
        <f t="shared" ca="1" si="229"/>
        <v/>
      </c>
      <c r="BU235" s="57" t="str">
        <f t="shared" ca="1" si="201"/>
        <v/>
      </c>
      <c r="BV235" s="37" t="str">
        <f t="shared" ca="1" si="202"/>
        <v/>
      </c>
      <c r="BW235" s="19" t="str">
        <f t="shared" ca="1" si="230"/>
        <v/>
      </c>
      <c r="BX235" s="16" t="str">
        <f t="shared" ca="1" si="231"/>
        <v/>
      </c>
      <c r="CA235" s="169" t="str">
        <f t="shared" ca="1" si="232"/>
        <v/>
      </c>
      <c r="CB235" s="18" t="str">
        <f t="shared" ca="1" si="245"/>
        <v/>
      </c>
      <c r="CC235" s="57" t="str">
        <f t="shared" ca="1" si="233"/>
        <v/>
      </c>
      <c r="CD235" s="57" t="str">
        <f t="shared" ca="1" si="203"/>
        <v/>
      </c>
      <c r="CE235" s="37" t="str">
        <f t="shared" ca="1" si="204"/>
        <v/>
      </c>
      <c r="CF235" s="19" t="str">
        <f t="shared" ca="1" si="234"/>
        <v/>
      </c>
      <c r="CG235" s="16" t="str">
        <f t="shared" ca="1" si="187"/>
        <v/>
      </c>
    </row>
    <row r="236" spans="5:85" x14ac:dyDescent="0.3">
      <c r="E236" s="38"/>
      <c r="F236" s="38"/>
      <c r="G236" s="38"/>
      <c r="H236" s="27" t="str">
        <f t="shared" ca="1" si="235"/>
        <v/>
      </c>
      <c r="I236" s="28" t="str">
        <f t="shared" ca="1" si="205"/>
        <v/>
      </c>
      <c r="J236" s="28" t="str">
        <f t="shared" ca="1" si="188"/>
        <v/>
      </c>
      <c r="K236" s="29" t="str">
        <f t="shared" ca="1" si="189"/>
        <v/>
      </c>
      <c r="L236" s="28" t="str">
        <f t="shared" ca="1" si="206"/>
        <v/>
      </c>
      <c r="M236" s="54"/>
      <c r="N236" s="54"/>
      <c r="P236" s="169" t="str">
        <f t="shared" ca="1" si="207"/>
        <v/>
      </c>
      <c r="Q236" s="18" t="str">
        <f t="shared" ca="1" si="236"/>
        <v/>
      </c>
      <c r="R236" s="57" t="str">
        <f t="shared" ca="1" si="208"/>
        <v/>
      </c>
      <c r="S236" s="57" t="str">
        <f t="shared" ca="1" si="190"/>
        <v/>
      </c>
      <c r="T236" s="37" t="str">
        <f t="shared" ca="1" si="191"/>
        <v/>
      </c>
      <c r="U236" s="19" t="str">
        <f t="shared" ca="1" si="237"/>
        <v/>
      </c>
      <c r="V236" s="16" t="str">
        <f t="shared" ca="1" si="246"/>
        <v/>
      </c>
      <c r="W236" s="26"/>
      <c r="Y236" s="169" t="str">
        <f t="shared" ca="1" si="209"/>
        <v/>
      </c>
      <c r="Z236" s="18" t="str">
        <f t="shared" ca="1" si="238"/>
        <v/>
      </c>
      <c r="AA236" s="57" t="str">
        <f t="shared" ca="1" si="210"/>
        <v/>
      </c>
      <c r="AB236" s="57" t="str">
        <f t="shared" ca="1" si="247"/>
        <v/>
      </c>
      <c r="AC236" s="37" t="str">
        <f t="shared" ca="1" si="192"/>
        <v/>
      </c>
      <c r="AD236" s="19" t="str">
        <f t="shared" ca="1" si="239"/>
        <v/>
      </c>
      <c r="AE236" s="16" t="str">
        <f t="shared" ca="1" si="211"/>
        <v/>
      </c>
      <c r="AF236" s="26"/>
      <c r="AH236" s="169" t="str">
        <f t="shared" ca="1" si="212"/>
        <v/>
      </c>
      <c r="AI236" s="18" t="str">
        <f t="shared" ca="1" si="240"/>
        <v/>
      </c>
      <c r="AJ236" s="57" t="str">
        <f t="shared" ca="1" si="213"/>
        <v/>
      </c>
      <c r="AK236" s="57" t="str">
        <f t="shared" ca="1" si="193"/>
        <v/>
      </c>
      <c r="AL236" s="37" t="str">
        <f t="shared" ca="1" si="194"/>
        <v/>
      </c>
      <c r="AM236" s="19" t="str">
        <f t="shared" ca="1" si="214"/>
        <v/>
      </c>
      <c r="AN236" s="16" t="str">
        <f t="shared" ca="1" si="215"/>
        <v/>
      </c>
      <c r="AO236" s="26"/>
      <c r="AQ236" s="169" t="str">
        <f t="shared" ca="1" si="216"/>
        <v/>
      </c>
      <c r="AR236" s="18" t="str">
        <f t="shared" ca="1" si="241"/>
        <v/>
      </c>
      <c r="AS236" s="57" t="str">
        <f t="shared" ca="1" si="217"/>
        <v/>
      </c>
      <c r="AT236" s="57" t="str">
        <f t="shared" ca="1" si="195"/>
        <v/>
      </c>
      <c r="AU236" s="37" t="str">
        <f t="shared" ca="1" si="196"/>
        <v/>
      </c>
      <c r="AV236" s="19" t="str">
        <f t="shared" ca="1" si="218"/>
        <v/>
      </c>
      <c r="AW236" s="16" t="str">
        <f t="shared" ca="1" si="219"/>
        <v/>
      </c>
      <c r="AX236" s="26"/>
      <c r="AZ236" s="169" t="str">
        <f t="shared" ca="1" si="220"/>
        <v/>
      </c>
      <c r="BA236" s="18" t="str">
        <f t="shared" ca="1" si="242"/>
        <v/>
      </c>
      <c r="BB236" s="57" t="str">
        <f t="shared" ca="1" si="221"/>
        <v/>
      </c>
      <c r="BC236" s="57" t="str">
        <f t="shared" ca="1" si="197"/>
        <v/>
      </c>
      <c r="BD236" s="37" t="str">
        <f t="shared" ca="1" si="198"/>
        <v/>
      </c>
      <c r="BE236" s="19" t="str">
        <f t="shared" ca="1" si="222"/>
        <v/>
      </c>
      <c r="BF236" s="16" t="str">
        <f t="shared" ca="1" si="223"/>
        <v/>
      </c>
      <c r="BG236" s="26"/>
      <c r="BI236" s="169" t="str">
        <f t="shared" ca="1" si="224"/>
        <v/>
      </c>
      <c r="BJ236" s="18" t="str">
        <f t="shared" ca="1" si="243"/>
        <v/>
      </c>
      <c r="BK236" s="57" t="str">
        <f t="shared" ca="1" si="225"/>
        <v/>
      </c>
      <c r="BL236" s="57" t="str">
        <f t="shared" ca="1" si="199"/>
        <v/>
      </c>
      <c r="BM236" s="37" t="str">
        <f t="shared" ca="1" si="200"/>
        <v/>
      </c>
      <c r="BN236" s="19" t="str">
        <f t="shared" ca="1" si="226"/>
        <v/>
      </c>
      <c r="BO236" s="16" t="str">
        <f t="shared" ca="1" si="227"/>
        <v/>
      </c>
      <c r="BP236" s="26"/>
      <c r="BR236" s="169" t="str">
        <f t="shared" ca="1" si="228"/>
        <v/>
      </c>
      <c r="BS236" s="18" t="str">
        <f t="shared" ca="1" si="244"/>
        <v/>
      </c>
      <c r="BT236" s="57" t="str">
        <f t="shared" ca="1" si="229"/>
        <v/>
      </c>
      <c r="BU236" s="57" t="str">
        <f t="shared" ca="1" si="201"/>
        <v/>
      </c>
      <c r="BV236" s="37" t="str">
        <f t="shared" ca="1" si="202"/>
        <v/>
      </c>
      <c r="BW236" s="19" t="str">
        <f t="shared" ca="1" si="230"/>
        <v/>
      </c>
      <c r="BX236" s="16" t="str">
        <f t="shared" ca="1" si="231"/>
        <v/>
      </c>
      <c r="CA236" s="169" t="str">
        <f t="shared" ca="1" si="232"/>
        <v/>
      </c>
      <c r="CB236" s="18" t="str">
        <f t="shared" ca="1" si="245"/>
        <v/>
      </c>
      <c r="CC236" s="57" t="str">
        <f t="shared" ca="1" si="233"/>
        <v/>
      </c>
      <c r="CD236" s="57" t="str">
        <f t="shared" ca="1" si="203"/>
        <v/>
      </c>
      <c r="CE236" s="37" t="str">
        <f t="shared" ca="1" si="204"/>
        <v/>
      </c>
      <c r="CF236" s="19" t="str">
        <f t="shared" ca="1" si="234"/>
        <v/>
      </c>
      <c r="CG236" s="16" t="str">
        <f t="shared" ca="1" si="187"/>
        <v/>
      </c>
    </row>
    <row r="237" spans="5:85" x14ac:dyDescent="0.3">
      <c r="E237" s="38"/>
      <c r="F237" s="38"/>
      <c r="G237" s="38"/>
      <c r="H237" s="27" t="str">
        <f t="shared" ca="1" si="235"/>
        <v/>
      </c>
      <c r="I237" s="28" t="str">
        <f t="shared" ca="1" si="205"/>
        <v/>
      </c>
      <c r="J237" s="28" t="str">
        <f t="shared" ca="1" si="188"/>
        <v/>
      </c>
      <c r="K237" s="29" t="str">
        <f t="shared" ca="1" si="189"/>
        <v/>
      </c>
      <c r="L237" s="28" t="str">
        <f t="shared" ca="1" si="206"/>
        <v/>
      </c>
      <c r="M237" s="54"/>
      <c r="N237" s="54"/>
      <c r="P237" s="169" t="str">
        <f t="shared" ca="1" si="207"/>
        <v/>
      </c>
      <c r="Q237" s="18" t="str">
        <f t="shared" ca="1" si="236"/>
        <v/>
      </c>
      <c r="R237" s="57" t="str">
        <f t="shared" ca="1" si="208"/>
        <v/>
      </c>
      <c r="S237" s="57" t="str">
        <f t="shared" ca="1" si="190"/>
        <v/>
      </c>
      <c r="T237" s="37" t="str">
        <f t="shared" ca="1" si="191"/>
        <v/>
      </c>
      <c r="U237" s="19" t="str">
        <f t="shared" ca="1" si="237"/>
        <v/>
      </c>
      <c r="V237" s="16" t="str">
        <f t="shared" ca="1" si="246"/>
        <v/>
      </c>
      <c r="W237" s="26"/>
      <c r="Y237" s="169" t="str">
        <f t="shared" ca="1" si="209"/>
        <v/>
      </c>
      <c r="Z237" s="18" t="str">
        <f t="shared" ca="1" si="238"/>
        <v/>
      </c>
      <c r="AA237" s="57" t="str">
        <f t="shared" ca="1" si="210"/>
        <v/>
      </c>
      <c r="AB237" s="57" t="str">
        <f t="shared" ca="1" si="247"/>
        <v/>
      </c>
      <c r="AC237" s="37" t="str">
        <f t="shared" ca="1" si="192"/>
        <v/>
      </c>
      <c r="AD237" s="19" t="str">
        <f t="shared" ca="1" si="239"/>
        <v/>
      </c>
      <c r="AE237" s="16" t="str">
        <f t="shared" ca="1" si="211"/>
        <v/>
      </c>
      <c r="AF237" s="26"/>
      <c r="AH237" s="169" t="str">
        <f t="shared" ca="1" si="212"/>
        <v/>
      </c>
      <c r="AI237" s="18" t="str">
        <f t="shared" ca="1" si="240"/>
        <v/>
      </c>
      <c r="AJ237" s="57" t="str">
        <f t="shared" ca="1" si="213"/>
        <v/>
      </c>
      <c r="AK237" s="57" t="str">
        <f t="shared" ca="1" si="193"/>
        <v/>
      </c>
      <c r="AL237" s="37" t="str">
        <f t="shared" ca="1" si="194"/>
        <v/>
      </c>
      <c r="AM237" s="19" t="str">
        <f t="shared" ca="1" si="214"/>
        <v/>
      </c>
      <c r="AN237" s="16" t="str">
        <f t="shared" ca="1" si="215"/>
        <v/>
      </c>
      <c r="AO237" s="26"/>
      <c r="AQ237" s="169" t="str">
        <f t="shared" ca="1" si="216"/>
        <v/>
      </c>
      <c r="AR237" s="18" t="str">
        <f t="shared" ca="1" si="241"/>
        <v/>
      </c>
      <c r="AS237" s="57" t="str">
        <f t="shared" ca="1" si="217"/>
        <v/>
      </c>
      <c r="AT237" s="57" t="str">
        <f t="shared" ca="1" si="195"/>
        <v/>
      </c>
      <c r="AU237" s="37" t="str">
        <f t="shared" ca="1" si="196"/>
        <v/>
      </c>
      <c r="AV237" s="19" t="str">
        <f t="shared" ca="1" si="218"/>
        <v/>
      </c>
      <c r="AW237" s="16" t="str">
        <f t="shared" ca="1" si="219"/>
        <v/>
      </c>
      <c r="AX237" s="26"/>
      <c r="AZ237" s="169" t="str">
        <f t="shared" ca="1" si="220"/>
        <v/>
      </c>
      <c r="BA237" s="18" t="str">
        <f t="shared" ca="1" si="242"/>
        <v/>
      </c>
      <c r="BB237" s="57" t="str">
        <f t="shared" ca="1" si="221"/>
        <v/>
      </c>
      <c r="BC237" s="57" t="str">
        <f t="shared" ca="1" si="197"/>
        <v/>
      </c>
      <c r="BD237" s="37" t="str">
        <f t="shared" ca="1" si="198"/>
        <v/>
      </c>
      <c r="BE237" s="19" t="str">
        <f t="shared" ca="1" si="222"/>
        <v/>
      </c>
      <c r="BF237" s="16" t="str">
        <f t="shared" ca="1" si="223"/>
        <v/>
      </c>
      <c r="BG237" s="26"/>
      <c r="BI237" s="169" t="str">
        <f t="shared" ca="1" si="224"/>
        <v/>
      </c>
      <c r="BJ237" s="18" t="str">
        <f t="shared" ca="1" si="243"/>
        <v/>
      </c>
      <c r="BK237" s="57" t="str">
        <f t="shared" ca="1" si="225"/>
        <v/>
      </c>
      <c r="BL237" s="57" t="str">
        <f t="shared" ca="1" si="199"/>
        <v/>
      </c>
      <c r="BM237" s="37" t="str">
        <f t="shared" ca="1" si="200"/>
        <v/>
      </c>
      <c r="BN237" s="19" t="str">
        <f t="shared" ca="1" si="226"/>
        <v/>
      </c>
      <c r="BO237" s="16" t="str">
        <f t="shared" ca="1" si="227"/>
        <v/>
      </c>
      <c r="BP237" s="26"/>
      <c r="BR237" s="169" t="str">
        <f t="shared" ca="1" si="228"/>
        <v/>
      </c>
      <c r="BS237" s="18" t="str">
        <f t="shared" ca="1" si="244"/>
        <v/>
      </c>
      <c r="BT237" s="57" t="str">
        <f t="shared" ca="1" si="229"/>
        <v/>
      </c>
      <c r="BU237" s="57" t="str">
        <f t="shared" ca="1" si="201"/>
        <v/>
      </c>
      <c r="BV237" s="37" t="str">
        <f t="shared" ca="1" si="202"/>
        <v/>
      </c>
      <c r="BW237" s="19" t="str">
        <f t="shared" ca="1" si="230"/>
        <v/>
      </c>
      <c r="BX237" s="16" t="str">
        <f t="shared" ca="1" si="231"/>
        <v/>
      </c>
      <c r="CA237" s="169" t="str">
        <f t="shared" ca="1" si="232"/>
        <v/>
      </c>
      <c r="CB237" s="18" t="str">
        <f t="shared" ca="1" si="245"/>
        <v/>
      </c>
      <c r="CC237" s="57" t="str">
        <f t="shared" ca="1" si="233"/>
        <v/>
      </c>
      <c r="CD237" s="57" t="str">
        <f t="shared" ca="1" si="203"/>
        <v/>
      </c>
      <c r="CE237" s="37" t="str">
        <f t="shared" ca="1" si="204"/>
        <v/>
      </c>
      <c r="CF237" s="19" t="str">
        <f t="shared" ca="1" si="234"/>
        <v/>
      </c>
      <c r="CG237" s="16" t="str">
        <f t="shared" ca="1" si="187"/>
        <v/>
      </c>
    </row>
    <row r="238" spans="5:85" x14ac:dyDescent="0.3">
      <c r="E238" s="38"/>
      <c r="F238" s="38"/>
      <c r="G238" s="38"/>
      <c r="H238" s="27" t="str">
        <f t="shared" ca="1" si="235"/>
        <v/>
      </c>
      <c r="I238" s="28" t="str">
        <f t="shared" ca="1" si="205"/>
        <v/>
      </c>
      <c r="J238" s="28" t="str">
        <f t="shared" ca="1" si="188"/>
        <v/>
      </c>
      <c r="K238" s="29" t="str">
        <f t="shared" ca="1" si="189"/>
        <v/>
      </c>
      <c r="L238" s="28" t="str">
        <f t="shared" ca="1" si="206"/>
        <v/>
      </c>
      <c r="M238" s="54"/>
      <c r="N238" s="54"/>
      <c r="P238" s="169" t="str">
        <f t="shared" ca="1" si="207"/>
        <v/>
      </c>
      <c r="Q238" s="18" t="str">
        <f t="shared" ca="1" si="236"/>
        <v/>
      </c>
      <c r="R238" s="57" t="str">
        <f t="shared" ca="1" si="208"/>
        <v/>
      </c>
      <c r="S238" s="57" t="str">
        <f t="shared" ca="1" si="190"/>
        <v/>
      </c>
      <c r="T238" s="37" t="str">
        <f t="shared" ca="1" si="191"/>
        <v/>
      </c>
      <c r="U238" s="19" t="str">
        <f t="shared" ca="1" si="237"/>
        <v/>
      </c>
      <c r="V238" s="16" t="str">
        <f t="shared" ca="1" si="246"/>
        <v/>
      </c>
      <c r="W238" s="26"/>
      <c r="Y238" s="169" t="str">
        <f t="shared" ca="1" si="209"/>
        <v/>
      </c>
      <c r="Z238" s="18" t="str">
        <f t="shared" ca="1" si="238"/>
        <v/>
      </c>
      <c r="AA238" s="57" t="str">
        <f t="shared" ca="1" si="210"/>
        <v/>
      </c>
      <c r="AB238" s="57" t="str">
        <f t="shared" ca="1" si="247"/>
        <v/>
      </c>
      <c r="AC238" s="37" t="str">
        <f t="shared" ca="1" si="192"/>
        <v/>
      </c>
      <c r="AD238" s="19" t="str">
        <f t="shared" ca="1" si="239"/>
        <v/>
      </c>
      <c r="AE238" s="16" t="str">
        <f t="shared" ca="1" si="211"/>
        <v/>
      </c>
      <c r="AF238" s="26"/>
      <c r="AH238" s="169" t="str">
        <f t="shared" ca="1" si="212"/>
        <v/>
      </c>
      <c r="AI238" s="18" t="str">
        <f t="shared" ca="1" si="240"/>
        <v/>
      </c>
      <c r="AJ238" s="57" t="str">
        <f t="shared" ca="1" si="213"/>
        <v/>
      </c>
      <c r="AK238" s="57" t="str">
        <f t="shared" ca="1" si="193"/>
        <v/>
      </c>
      <c r="AL238" s="37" t="str">
        <f t="shared" ca="1" si="194"/>
        <v/>
      </c>
      <c r="AM238" s="19" t="str">
        <f t="shared" ca="1" si="214"/>
        <v/>
      </c>
      <c r="AN238" s="16" t="str">
        <f t="shared" ca="1" si="215"/>
        <v/>
      </c>
      <c r="AO238" s="26"/>
      <c r="AQ238" s="169" t="str">
        <f t="shared" ca="1" si="216"/>
        <v/>
      </c>
      <c r="AR238" s="18" t="str">
        <f t="shared" ca="1" si="241"/>
        <v/>
      </c>
      <c r="AS238" s="57" t="str">
        <f t="shared" ca="1" si="217"/>
        <v/>
      </c>
      <c r="AT238" s="57" t="str">
        <f t="shared" ca="1" si="195"/>
        <v/>
      </c>
      <c r="AU238" s="37" t="str">
        <f t="shared" ca="1" si="196"/>
        <v/>
      </c>
      <c r="AV238" s="19" t="str">
        <f t="shared" ca="1" si="218"/>
        <v/>
      </c>
      <c r="AW238" s="16" t="str">
        <f t="shared" ca="1" si="219"/>
        <v/>
      </c>
      <c r="AX238" s="26"/>
      <c r="AZ238" s="169" t="str">
        <f t="shared" ca="1" si="220"/>
        <v/>
      </c>
      <c r="BA238" s="18" t="str">
        <f t="shared" ca="1" si="242"/>
        <v/>
      </c>
      <c r="BB238" s="57" t="str">
        <f t="shared" ca="1" si="221"/>
        <v/>
      </c>
      <c r="BC238" s="57" t="str">
        <f t="shared" ca="1" si="197"/>
        <v/>
      </c>
      <c r="BD238" s="37" t="str">
        <f t="shared" ca="1" si="198"/>
        <v/>
      </c>
      <c r="BE238" s="19" t="str">
        <f t="shared" ca="1" si="222"/>
        <v/>
      </c>
      <c r="BF238" s="16" t="str">
        <f t="shared" ca="1" si="223"/>
        <v/>
      </c>
      <c r="BG238" s="26"/>
      <c r="BI238" s="169" t="str">
        <f t="shared" ca="1" si="224"/>
        <v/>
      </c>
      <c r="BJ238" s="18" t="str">
        <f t="shared" ca="1" si="243"/>
        <v/>
      </c>
      <c r="BK238" s="57" t="str">
        <f t="shared" ca="1" si="225"/>
        <v/>
      </c>
      <c r="BL238" s="57" t="str">
        <f t="shared" ca="1" si="199"/>
        <v/>
      </c>
      <c r="BM238" s="37" t="str">
        <f t="shared" ca="1" si="200"/>
        <v/>
      </c>
      <c r="BN238" s="19" t="str">
        <f t="shared" ca="1" si="226"/>
        <v/>
      </c>
      <c r="BO238" s="16" t="str">
        <f t="shared" ca="1" si="227"/>
        <v/>
      </c>
      <c r="BP238" s="26"/>
      <c r="BR238" s="169" t="str">
        <f t="shared" ca="1" si="228"/>
        <v/>
      </c>
      <c r="BS238" s="18" t="str">
        <f t="shared" ca="1" si="244"/>
        <v/>
      </c>
      <c r="BT238" s="57" t="str">
        <f t="shared" ca="1" si="229"/>
        <v/>
      </c>
      <c r="BU238" s="57" t="str">
        <f t="shared" ca="1" si="201"/>
        <v/>
      </c>
      <c r="BV238" s="37" t="str">
        <f t="shared" ca="1" si="202"/>
        <v/>
      </c>
      <c r="BW238" s="19" t="str">
        <f t="shared" ca="1" si="230"/>
        <v/>
      </c>
      <c r="BX238" s="16" t="str">
        <f t="shared" ca="1" si="231"/>
        <v/>
      </c>
      <c r="CA238" s="169" t="str">
        <f t="shared" ca="1" si="232"/>
        <v/>
      </c>
      <c r="CB238" s="18" t="str">
        <f t="shared" ca="1" si="245"/>
        <v/>
      </c>
      <c r="CC238" s="57" t="str">
        <f t="shared" ca="1" si="233"/>
        <v/>
      </c>
      <c r="CD238" s="57" t="str">
        <f t="shared" ca="1" si="203"/>
        <v/>
      </c>
      <c r="CE238" s="37" t="str">
        <f t="shared" ca="1" si="204"/>
        <v/>
      </c>
      <c r="CF238" s="19" t="str">
        <f t="shared" ca="1" si="234"/>
        <v/>
      </c>
      <c r="CG238" s="16" t="str">
        <f t="shared" ca="1" si="187"/>
        <v/>
      </c>
    </row>
    <row r="239" spans="5:85" x14ac:dyDescent="0.3">
      <c r="E239" s="38"/>
      <c r="F239" s="38"/>
      <c r="G239" s="38"/>
      <c r="H239" s="27" t="str">
        <f t="shared" ca="1" si="235"/>
        <v/>
      </c>
      <c r="I239" s="28" t="str">
        <f t="shared" ca="1" si="205"/>
        <v/>
      </c>
      <c r="J239" s="28" t="str">
        <f t="shared" ca="1" si="188"/>
        <v/>
      </c>
      <c r="K239" s="29" t="str">
        <f t="shared" ca="1" si="189"/>
        <v/>
      </c>
      <c r="L239" s="28" t="str">
        <f t="shared" ca="1" si="206"/>
        <v/>
      </c>
      <c r="M239" s="54"/>
      <c r="N239" s="54"/>
      <c r="P239" s="169" t="str">
        <f t="shared" ca="1" si="207"/>
        <v/>
      </c>
      <c r="Q239" s="18" t="str">
        <f t="shared" ca="1" si="236"/>
        <v/>
      </c>
      <c r="R239" s="57" t="str">
        <f t="shared" ca="1" si="208"/>
        <v/>
      </c>
      <c r="S239" s="57" t="str">
        <f t="shared" ca="1" si="190"/>
        <v/>
      </c>
      <c r="T239" s="37" t="str">
        <f t="shared" ca="1" si="191"/>
        <v/>
      </c>
      <c r="U239" s="19" t="str">
        <f t="shared" ca="1" si="237"/>
        <v/>
      </c>
      <c r="V239" s="16" t="str">
        <f t="shared" ca="1" si="246"/>
        <v/>
      </c>
      <c r="W239" s="26"/>
      <c r="Y239" s="169" t="str">
        <f t="shared" ca="1" si="209"/>
        <v/>
      </c>
      <c r="Z239" s="18" t="str">
        <f t="shared" ca="1" si="238"/>
        <v/>
      </c>
      <c r="AA239" s="57" t="str">
        <f t="shared" ca="1" si="210"/>
        <v/>
      </c>
      <c r="AB239" s="57" t="str">
        <f t="shared" ca="1" si="247"/>
        <v/>
      </c>
      <c r="AC239" s="37" t="str">
        <f t="shared" ca="1" si="192"/>
        <v/>
      </c>
      <c r="AD239" s="19" t="str">
        <f t="shared" ca="1" si="239"/>
        <v/>
      </c>
      <c r="AE239" s="16" t="str">
        <f t="shared" ca="1" si="211"/>
        <v/>
      </c>
      <c r="AF239" s="26"/>
      <c r="AH239" s="169" t="str">
        <f t="shared" ca="1" si="212"/>
        <v/>
      </c>
      <c r="AI239" s="18" t="str">
        <f t="shared" ca="1" si="240"/>
        <v/>
      </c>
      <c r="AJ239" s="57" t="str">
        <f t="shared" ca="1" si="213"/>
        <v/>
      </c>
      <c r="AK239" s="57" t="str">
        <f t="shared" ca="1" si="193"/>
        <v/>
      </c>
      <c r="AL239" s="37" t="str">
        <f t="shared" ca="1" si="194"/>
        <v/>
      </c>
      <c r="AM239" s="19" t="str">
        <f t="shared" ca="1" si="214"/>
        <v/>
      </c>
      <c r="AN239" s="16" t="str">
        <f t="shared" ca="1" si="215"/>
        <v/>
      </c>
      <c r="AO239" s="26"/>
      <c r="AQ239" s="169" t="str">
        <f t="shared" ca="1" si="216"/>
        <v/>
      </c>
      <c r="AR239" s="18" t="str">
        <f t="shared" ca="1" si="241"/>
        <v/>
      </c>
      <c r="AS239" s="57" t="str">
        <f t="shared" ca="1" si="217"/>
        <v/>
      </c>
      <c r="AT239" s="57" t="str">
        <f t="shared" ca="1" si="195"/>
        <v/>
      </c>
      <c r="AU239" s="37" t="str">
        <f t="shared" ca="1" si="196"/>
        <v/>
      </c>
      <c r="AV239" s="19" t="str">
        <f t="shared" ca="1" si="218"/>
        <v/>
      </c>
      <c r="AW239" s="16" t="str">
        <f t="shared" ca="1" si="219"/>
        <v/>
      </c>
      <c r="AX239" s="26"/>
      <c r="AZ239" s="169" t="str">
        <f t="shared" ca="1" si="220"/>
        <v/>
      </c>
      <c r="BA239" s="18" t="str">
        <f t="shared" ca="1" si="242"/>
        <v/>
      </c>
      <c r="BB239" s="57" t="str">
        <f t="shared" ca="1" si="221"/>
        <v/>
      </c>
      <c r="BC239" s="57" t="str">
        <f t="shared" ca="1" si="197"/>
        <v/>
      </c>
      <c r="BD239" s="37" t="str">
        <f t="shared" ca="1" si="198"/>
        <v/>
      </c>
      <c r="BE239" s="19" t="str">
        <f t="shared" ca="1" si="222"/>
        <v/>
      </c>
      <c r="BF239" s="16" t="str">
        <f t="shared" ca="1" si="223"/>
        <v/>
      </c>
      <c r="BG239" s="26"/>
      <c r="BI239" s="169" t="str">
        <f t="shared" ca="1" si="224"/>
        <v/>
      </c>
      <c r="BJ239" s="18" t="str">
        <f t="shared" ca="1" si="243"/>
        <v/>
      </c>
      <c r="BK239" s="57" t="str">
        <f t="shared" ca="1" si="225"/>
        <v/>
      </c>
      <c r="BL239" s="57" t="str">
        <f t="shared" ca="1" si="199"/>
        <v/>
      </c>
      <c r="BM239" s="37" t="str">
        <f t="shared" ca="1" si="200"/>
        <v/>
      </c>
      <c r="BN239" s="19" t="str">
        <f t="shared" ca="1" si="226"/>
        <v/>
      </c>
      <c r="BO239" s="16" t="str">
        <f t="shared" ca="1" si="227"/>
        <v/>
      </c>
      <c r="BP239" s="26"/>
      <c r="BR239" s="169" t="str">
        <f t="shared" ca="1" si="228"/>
        <v/>
      </c>
      <c r="BS239" s="18" t="str">
        <f t="shared" ca="1" si="244"/>
        <v/>
      </c>
      <c r="BT239" s="57" t="str">
        <f t="shared" ca="1" si="229"/>
        <v/>
      </c>
      <c r="BU239" s="57" t="str">
        <f t="shared" ca="1" si="201"/>
        <v/>
      </c>
      <c r="BV239" s="37" t="str">
        <f t="shared" ca="1" si="202"/>
        <v/>
      </c>
      <c r="BW239" s="19" t="str">
        <f t="shared" ca="1" si="230"/>
        <v/>
      </c>
      <c r="BX239" s="16" t="str">
        <f t="shared" ca="1" si="231"/>
        <v/>
      </c>
      <c r="CA239" s="169" t="str">
        <f t="shared" ca="1" si="232"/>
        <v/>
      </c>
      <c r="CB239" s="18" t="str">
        <f t="shared" ca="1" si="245"/>
        <v/>
      </c>
      <c r="CC239" s="57" t="str">
        <f t="shared" ca="1" si="233"/>
        <v/>
      </c>
      <c r="CD239" s="57" t="str">
        <f t="shared" ca="1" si="203"/>
        <v/>
      </c>
      <c r="CE239" s="37" t="str">
        <f t="shared" ca="1" si="204"/>
        <v/>
      </c>
      <c r="CF239" s="19" t="str">
        <f t="shared" ca="1" si="234"/>
        <v/>
      </c>
      <c r="CG239" s="16" t="str">
        <f t="shared" ca="1" si="187"/>
        <v/>
      </c>
    </row>
    <row r="240" spans="5:85" x14ac:dyDescent="0.3">
      <c r="E240" s="38"/>
      <c r="F240" s="38"/>
      <c r="G240" s="38"/>
      <c r="H240" s="27" t="str">
        <f t="shared" ca="1" si="235"/>
        <v/>
      </c>
      <c r="I240" s="28" t="str">
        <f t="shared" ca="1" si="205"/>
        <v/>
      </c>
      <c r="J240" s="28" t="str">
        <f t="shared" ca="1" si="188"/>
        <v/>
      </c>
      <c r="K240" s="29" t="str">
        <f t="shared" ca="1" si="189"/>
        <v/>
      </c>
      <c r="L240" s="28" t="str">
        <f t="shared" ca="1" si="206"/>
        <v/>
      </c>
      <c r="M240" s="54"/>
      <c r="N240" s="54"/>
      <c r="P240" s="169" t="str">
        <f t="shared" ca="1" si="207"/>
        <v/>
      </c>
      <c r="Q240" s="18" t="str">
        <f t="shared" ca="1" si="236"/>
        <v/>
      </c>
      <c r="R240" s="57" t="str">
        <f t="shared" ca="1" si="208"/>
        <v/>
      </c>
      <c r="S240" s="57" t="str">
        <f t="shared" ca="1" si="190"/>
        <v/>
      </c>
      <c r="T240" s="37" t="str">
        <f t="shared" ca="1" si="191"/>
        <v/>
      </c>
      <c r="U240" s="19" t="str">
        <f t="shared" ca="1" si="237"/>
        <v/>
      </c>
      <c r="V240" s="16" t="str">
        <f t="shared" ca="1" si="246"/>
        <v/>
      </c>
      <c r="W240" s="26"/>
      <c r="Y240" s="169" t="str">
        <f t="shared" ca="1" si="209"/>
        <v/>
      </c>
      <c r="Z240" s="18" t="str">
        <f t="shared" ca="1" si="238"/>
        <v/>
      </c>
      <c r="AA240" s="57" t="str">
        <f t="shared" ca="1" si="210"/>
        <v/>
      </c>
      <c r="AB240" s="57" t="str">
        <f t="shared" ca="1" si="247"/>
        <v/>
      </c>
      <c r="AC240" s="37" t="str">
        <f t="shared" ca="1" si="192"/>
        <v/>
      </c>
      <c r="AD240" s="19" t="str">
        <f t="shared" ca="1" si="239"/>
        <v/>
      </c>
      <c r="AE240" s="16" t="str">
        <f t="shared" ca="1" si="211"/>
        <v/>
      </c>
      <c r="AF240" s="26"/>
      <c r="AH240" s="169" t="str">
        <f t="shared" ca="1" si="212"/>
        <v/>
      </c>
      <c r="AI240" s="18" t="str">
        <f t="shared" ca="1" si="240"/>
        <v/>
      </c>
      <c r="AJ240" s="57" t="str">
        <f t="shared" ca="1" si="213"/>
        <v/>
      </c>
      <c r="AK240" s="57" t="str">
        <f t="shared" ca="1" si="193"/>
        <v/>
      </c>
      <c r="AL240" s="37" t="str">
        <f t="shared" ca="1" si="194"/>
        <v/>
      </c>
      <c r="AM240" s="19" t="str">
        <f t="shared" ca="1" si="214"/>
        <v/>
      </c>
      <c r="AN240" s="16" t="str">
        <f t="shared" ca="1" si="215"/>
        <v/>
      </c>
      <c r="AO240" s="26"/>
      <c r="AQ240" s="169" t="str">
        <f t="shared" ca="1" si="216"/>
        <v/>
      </c>
      <c r="AR240" s="18" t="str">
        <f t="shared" ca="1" si="241"/>
        <v/>
      </c>
      <c r="AS240" s="57" t="str">
        <f t="shared" ca="1" si="217"/>
        <v/>
      </c>
      <c r="AT240" s="57" t="str">
        <f t="shared" ca="1" si="195"/>
        <v/>
      </c>
      <c r="AU240" s="37" t="str">
        <f t="shared" ca="1" si="196"/>
        <v/>
      </c>
      <c r="AV240" s="19" t="str">
        <f t="shared" ca="1" si="218"/>
        <v/>
      </c>
      <c r="AW240" s="16" t="str">
        <f t="shared" ca="1" si="219"/>
        <v/>
      </c>
      <c r="AX240" s="26"/>
      <c r="AZ240" s="169" t="str">
        <f t="shared" ca="1" si="220"/>
        <v/>
      </c>
      <c r="BA240" s="18" t="str">
        <f t="shared" ca="1" si="242"/>
        <v/>
      </c>
      <c r="BB240" s="57" t="str">
        <f t="shared" ca="1" si="221"/>
        <v/>
      </c>
      <c r="BC240" s="57" t="str">
        <f t="shared" ca="1" si="197"/>
        <v/>
      </c>
      <c r="BD240" s="37" t="str">
        <f t="shared" ca="1" si="198"/>
        <v/>
      </c>
      <c r="BE240" s="19" t="str">
        <f t="shared" ca="1" si="222"/>
        <v/>
      </c>
      <c r="BF240" s="16" t="str">
        <f t="shared" ca="1" si="223"/>
        <v/>
      </c>
      <c r="BG240" s="26"/>
      <c r="BI240" s="169" t="str">
        <f t="shared" ca="1" si="224"/>
        <v/>
      </c>
      <c r="BJ240" s="18" t="str">
        <f t="shared" ca="1" si="243"/>
        <v/>
      </c>
      <c r="BK240" s="57" t="str">
        <f t="shared" ca="1" si="225"/>
        <v/>
      </c>
      <c r="BL240" s="57" t="str">
        <f t="shared" ca="1" si="199"/>
        <v/>
      </c>
      <c r="BM240" s="37" t="str">
        <f t="shared" ca="1" si="200"/>
        <v/>
      </c>
      <c r="BN240" s="19" t="str">
        <f t="shared" ca="1" si="226"/>
        <v/>
      </c>
      <c r="BO240" s="16" t="str">
        <f t="shared" ca="1" si="227"/>
        <v/>
      </c>
      <c r="BP240" s="26"/>
      <c r="BR240" s="169" t="str">
        <f t="shared" ca="1" si="228"/>
        <v/>
      </c>
      <c r="BS240" s="18" t="str">
        <f t="shared" ca="1" si="244"/>
        <v/>
      </c>
      <c r="BT240" s="57" t="str">
        <f t="shared" ca="1" si="229"/>
        <v/>
      </c>
      <c r="BU240" s="57" t="str">
        <f t="shared" ca="1" si="201"/>
        <v/>
      </c>
      <c r="BV240" s="37" t="str">
        <f t="shared" ca="1" si="202"/>
        <v/>
      </c>
      <c r="BW240" s="19" t="str">
        <f t="shared" ca="1" si="230"/>
        <v/>
      </c>
      <c r="BX240" s="16" t="str">
        <f t="shared" ca="1" si="231"/>
        <v/>
      </c>
      <c r="CA240" s="169" t="str">
        <f t="shared" ca="1" si="232"/>
        <v/>
      </c>
      <c r="CB240" s="18" t="str">
        <f t="shared" ca="1" si="245"/>
        <v/>
      </c>
      <c r="CC240" s="57" t="str">
        <f t="shared" ca="1" si="233"/>
        <v/>
      </c>
      <c r="CD240" s="57" t="str">
        <f t="shared" ca="1" si="203"/>
        <v/>
      </c>
      <c r="CE240" s="37" t="str">
        <f t="shared" ca="1" si="204"/>
        <v/>
      </c>
      <c r="CF240" s="19" t="str">
        <f t="shared" ca="1" si="234"/>
        <v/>
      </c>
      <c r="CG240" s="16" t="str">
        <f t="shared" ca="1" si="187"/>
        <v/>
      </c>
    </row>
    <row r="241" spans="5:85" x14ac:dyDescent="0.3">
      <c r="E241" s="38"/>
      <c r="F241" s="38"/>
      <c r="G241" s="38"/>
      <c r="H241" s="27" t="str">
        <f t="shared" ca="1" si="235"/>
        <v/>
      </c>
      <c r="I241" s="28" t="str">
        <f t="shared" ca="1" si="205"/>
        <v/>
      </c>
      <c r="J241" s="28" t="str">
        <f t="shared" ca="1" si="188"/>
        <v/>
      </c>
      <c r="K241" s="29" t="str">
        <f t="shared" ca="1" si="189"/>
        <v/>
      </c>
      <c r="L241" s="28" t="str">
        <f t="shared" ca="1" si="206"/>
        <v/>
      </c>
      <c r="M241" s="54"/>
      <c r="N241" s="54"/>
      <c r="P241" s="169" t="str">
        <f t="shared" ca="1" si="207"/>
        <v/>
      </c>
      <c r="Q241" s="18" t="str">
        <f t="shared" ca="1" si="236"/>
        <v/>
      </c>
      <c r="R241" s="57" t="str">
        <f t="shared" ca="1" si="208"/>
        <v/>
      </c>
      <c r="S241" s="57" t="str">
        <f t="shared" ca="1" si="190"/>
        <v/>
      </c>
      <c r="T241" s="37" t="str">
        <f t="shared" ca="1" si="191"/>
        <v/>
      </c>
      <c r="U241" s="19" t="str">
        <f t="shared" ca="1" si="237"/>
        <v/>
      </c>
      <c r="V241" s="16" t="str">
        <f t="shared" ca="1" si="246"/>
        <v/>
      </c>
      <c r="W241" s="26"/>
      <c r="Y241" s="169" t="str">
        <f t="shared" ca="1" si="209"/>
        <v/>
      </c>
      <c r="Z241" s="18" t="str">
        <f t="shared" ca="1" si="238"/>
        <v/>
      </c>
      <c r="AA241" s="57" t="str">
        <f t="shared" ca="1" si="210"/>
        <v/>
      </c>
      <c r="AB241" s="57" t="str">
        <f t="shared" ca="1" si="247"/>
        <v/>
      </c>
      <c r="AC241" s="37" t="str">
        <f t="shared" ca="1" si="192"/>
        <v/>
      </c>
      <c r="AD241" s="19" t="str">
        <f t="shared" ca="1" si="239"/>
        <v/>
      </c>
      <c r="AE241" s="16" t="str">
        <f t="shared" ca="1" si="211"/>
        <v/>
      </c>
      <c r="AF241" s="26"/>
      <c r="AH241" s="169" t="str">
        <f t="shared" ca="1" si="212"/>
        <v/>
      </c>
      <c r="AI241" s="18" t="str">
        <f t="shared" ca="1" si="240"/>
        <v/>
      </c>
      <c r="AJ241" s="57" t="str">
        <f t="shared" ca="1" si="213"/>
        <v/>
      </c>
      <c r="AK241" s="57" t="str">
        <f t="shared" ca="1" si="193"/>
        <v/>
      </c>
      <c r="AL241" s="37" t="str">
        <f t="shared" ca="1" si="194"/>
        <v/>
      </c>
      <c r="AM241" s="19" t="str">
        <f t="shared" ca="1" si="214"/>
        <v/>
      </c>
      <c r="AN241" s="16" t="str">
        <f t="shared" ca="1" si="215"/>
        <v/>
      </c>
      <c r="AO241" s="26"/>
      <c r="AQ241" s="169" t="str">
        <f t="shared" ca="1" si="216"/>
        <v/>
      </c>
      <c r="AR241" s="18" t="str">
        <f t="shared" ca="1" si="241"/>
        <v/>
      </c>
      <c r="AS241" s="57" t="str">
        <f t="shared" ca="1" si="217"/>
        <v/>
      </c>
      <c r="AT241" s="57" t="str">
        <f t="shared" ca="1" si="195"/>
        <v/>
      </c>
      <c r="AU241" s="37" t="str">
        <f t="shared" ca="1" si="196"/>
        <v/>
      </c>
      <c r="AV241" s="19" t="str">
        <f t="shared" ca="1" si="218"/>
        <v/>
      </c>
      <c r="AW241" s="16" t="str">
        <f t="shared" ca="1" si="219"/>
        <v/>
      </c>
      <c r="AX241" s="26"/>
      <c r="AZ241" s="169" t="str">
        <f t="shared" ca="1" si="220"/>
        <v/>
      </c>
      <c r="BA241" s="18" t="str">
        <f t="shared" ca="1" si="242"/>
        <v/>
      </c>
      <c r="BB241" s="57" t="str">
        <f t="shared" ca="1" si="221"/>
        <v/>
      </c>
      <c r="BC241" s="57" t="str">
        <f t="shared" ca="1" si="197"/>
        <v/>
      </c>
      <c r="BD241" s="37" t="str">
        <f t="shared" ca="1" si="198"/>
        <v/>
      </c>
      <c r="BE241" s="19" t="str">
        <f t="shared" ca="1" si="222"/>
        <v/>
      </c>
      <c r="BF241" s="16" t="str">
        <f t="shared" ca="1" si="223"/>
        <v/>
      </c>
      <c r="BG241" s="26"/>
      <c r="BI241" s="169" t="str">
        <f t="shared" ca="1" si="224"/>
        <v/>
      </c>
      <c r="BJ241" s="18" t="str">
        <f t="shared" ca="1" si="243"/>
        <v/>
      </c>
      <c r="BK241" s="57" t="str">
        <f t="shared" ca="1" si="225"/>
        <v/>
      </c>
      <c r="BL241" s="57" t="str">
        <f t="shared" ca="1" si="199"/>
        <v/>
      </c>
      <c r="BM241" s="37" t="str">
        <f t="shared" ca="1" si="200"/>
        <v/>
      </c>
      <c r="BN241" s="19" t="str">
        <f t="shared" ca="1" si="226"/>
        <v/>
      </c>
      <c r="BO241" s="16" t="str">
        <f t="shared" ca="1" si="227"/>
        <v/>
      </c>
      <c r="BP241" s="26"/>
      <c r="BR241" s="169" t="str">
        <f t="shared" ca="1" si="228"/>
        <v/>
      </c>
      <c r="BS241" s="18" t="str">
        <f t="shared" ca="1" si="244"/>
        <v/>
      </c>
      <c r="BT241" s="57" t="str">
        <f t="shared" ca="1" si="229"/>
        <v/>
      </c>
      <c r="BU241" s="57" t="str">
        <f t="shared" ca="1" si="201"/>
        <v/>
      </c>
      <c r="BV241" s="37" t="str">
        <f t="shared" ca="1" si="202"/>
        <v/>
      </c>
      <c r="BW241" s="19" t="str">
        <f t="shared" ca="1" si="230"/>
        <v/>
      </c>
      <c r="BX241" s="16" t="str">
        <f t="shared" ca="1" si="231"/>
        <v/>
      </c>
      <c r="CA241" s="169" t="str">
        <f t="shared" ca="1" si="232"/>
        <v/>
      </c>
      <c r="CB241" s="18" t="str">
        <f t="shared" ca="1" si="245"/>
        <v/>
      </c>
      <c r="CC241" s="57" t="str">
        <f t="shared" ca="1" si="233"/>
        <v/>
      </c>
      <c r="CD241" s="57" t="str">
        <f t="shared" ca="1" si="203"/>
        <v/>
      </c>
      <c r="CE241" s="37" t="str">
        <f t="shared" ca="1" si="204"/>
        <v/>
      </c>
      <c r="CF241" s="19" t="str">
        <f t="shared" ca="1" si="234"/>
        <v/>
      </c>
      <c r="CG241" s="16" t="str">
        <f t="shared" ca="1" si="187"/>
        <v/>
      </c>
    </row>
    <row r="242" spans="5:85" x14ac:dyDescent="0.3">
      <c r="E242" s="38"/>
      <c r="F242" s="38"/>
      <c r="G242" s="38"/>
      <c r="H242" s="27" t="str">
        <f t="shared" ca="1" si="235"/>
        <v/>
      </c>
      <c r="I242" s="28" t="str">
        <f t="shared" ca="1" si="205"/>
        <v/>
      </c>
      <c r="J242" s="28" t="str">
        <f t="shared" ca="1" si="188"/>
        <v/>
      </c>
      <c r="K242" s="29" t="str">
        <f t="shared" ca="1" si="189"/>
        <v/>
      </c>
      <c r="L242" s="28" t="str">
        <f t="shared" ca="1" si="206"/>
        <v/>
      </c>
      <c r="M242" s="54"/>
      <c r="N242" s="54"/>
      <c r="P242" s="169" t="str">
        <f t="shared" ca="1" si="207"/>
        <v/>
      </c>
      <c r="Q242" s="18" t="str">
        <f t="shared" ca="1" si="236"/>
        <v/>
      </c>
      <c r="R242" s="57" t="str">
        <f t="shared" ca="1" si="208"/>
        <v/>
      </c>
      <c r="S242" s="57" t="str">
        <f t="shared" ca="1" si="190"/>
        <v/>
      </c>
      <c r="T242" s="37" t="str">
        <f t="shared" ca="1" si="191"/>
        <v/>
      </c>
      <c r="U242" s="19" t="str">
        <f t="shared" ca="1" si="237"/>
        <v/>
      </c>
      <c r="V242" s="16" t="str">
        <f t="shared" ca="1" si="246"/>
        <v/>
      </c>
      <c r="W242" s="26"/>
      <c r="Y242" s="169" t="str">
        <f t="shared" ca="1" si="209"/>
        <v/>
      </c>
      <c r="Z242" s="18" t="str">
        <f t="shared" ca="1" si="238"/>
        <v/>
      </c>
      <c r="AA242" s="57" t="str">
        <f t="shared" ca="1" si="210"/>
        <v/>
      </c>
      <c r="AB242" s="57" t="str">
        <f t="shared" ca="1" si="247"/>
        <v/>
      </c>
      <c r="AC242" s="37" t="str">
        <f t="shared" ca="1" si="192"/>
        <v/>
      </c>
      <c r="AD242" s="19" t="str">
        <f t="shared" ca="1" si="239"/>
        <v/>
      </c>
      <c r="AE242" s="16" t="str">
        <f t="shared" ca="1" si="211"/>
        <v/>
      </c>
      <c r="AF242" s="26"/>
      <c r="AH242" s="169" t="str">
        <f t="shared" ca="1" si="212"/>
        <v/>
      </c>
      <c r="AI242" s="18" t="str">
        <f t="shared" ca="1" si="240"/>
        <v/>
      </c>
      <c r="AJ242" s="57" t="str">
        <f t="shared" ca="1" si="213"/>
        <v/>
      </c>
      <c r="AK242" s="57" t="str">
        <f t="shared" ca="1" si="193"/>
        <v/>
      </c>
      <c r="AL242" s="37" t="str">
        <f t="shared" ca="1" si="194"/>
        <v/>
      </c>
      <c r="AM242" s="19" t="str">
        <f t="shared" ca="1" si="214"/>
        <v/>
      </c>
      <c r="AN242" s="16" t="str">
        <f t="shared" ca="1" si="215"/>
        <v/>
      </c>
      <c r="AO242" s="26"/>
      <c r="AQ242" s="169" t="str">
        <f t="shared" ca="1" si="216"/>
        <v/>
      </c>
      <c r="AR242" s="18" t="str">
        <f t="shared" ca="1" si="241"/>
        <v/>
      </c>
      <c r="AS242" s="57" t="str">
        <f t="shared" ca="1" si="217"/>
        <v/>
      </c>
      <c r="AT242" s="57" t="str">
        <f t="shared" ca="1" si="195"/>
        <v/>
      </c>
      <c r="AU242" s="37" t="str">
        <f t="shared" ca="1" si="196"/>
        <v/>
      </c>
      <c r="AV242" s="19" t="str">
        <f t="shared" ca="1" si="218"/>
        <v/>
      </c>
      <c r="AW242" s="16" t="str">
        <f t="shared" ca="1" si="219"/>
        <v/>
      </c>
      <c r="AX242" s="26"/>
      <c r="AZ242" s="169" t="str">
        <f t="shared" ca="1" si="220"/>
        <v/>
      </c>
      <c r="BA242" s="18" t="str">
        <f t="shared" ca="1" si="242"/>
        <v/>
      </c>
      <c r="BB242" s="57" t="str">
        <f t="shared" ca="1" si="221"/>
        <v/>
      </c>
      <c r="BC242" s="57" t="str">
        <f t="shared" ca="1" si="197"/>
        <v/>
      </c>
      <c r="BD242" s="37" t="str">
        <f t="shared" ca="1" si="198"/>
        <v/>
      </c>
      <c r="BE242" s="19" t="str">
        <f t="shared" ca="1" si="222"/>
        <v/>
      </c>
      <c r="BF242" s="16" t="str">
        <f t="shared" ca="1" si="223"/>
        <v/>
      </c>
      <c r="BG242" s="26"/>
      <c r="BI242" s="169" t="str">
        <f t="shared" ca="1" si="224"/>
        <v/>
      </c>
      <c r="BJ242" s="18" t="str">
        <f t="shared" ca="1" si="243"/>
        <v/>
      </c>
      <c r="BK242" s="57" t="str">
        <f t="shared" ca="1" si="225"/>
        <v/>
      </c>
      <c r="BL242" s="57" t="str">
        <f t="shared" ca="1" si="199"/>
        <v/>
      </c>
      <c r="BM242" s="37" t="str">
        <f t="shared" ca="1" si="200"/>
        <v/>
      </c>
      <c r="BN242" s="19" t="str">
        <f t="shared" ca="1" si="226"/>
        <v/>
      </c>
      <c r="BO242" s="16" t="str">
        <f t="shared" ca="1" si="227"/>
        <v/>
      </c>
      <c r="BP242" s="26"/>
      <c r="BR242" s="169" t="str">
        <f t="shared" ca="1" si="228"/>
        <v/>
      </c>
      <c r="BS242" s="18" t="str">
        <f t="shared" ca="1" si="244"/>
        <v/>
      </c>
      <c r="BT242" s="57" t="str">
        <f t="shared" ca="1" si="229"/>
        <v/>
      </c>
      <c r="BU242" s="57" t="str">
        <f t="shared" ca="1" si="201"/>
        <v/>
      </c>
      <c r="BV242" s="37" t="str">
        <f t="shared" ca="1" si="202"/>
        <v/>
      </c>
      <c r="BW242" s="19" t="str">
        <f t="shared" ca="1" si="230"/>
        <v/>
      </c>
      <c r="BX242" s="16" t="str">
        <f t="shared" ca="1" si="231"/>
        <v/>
      </c>
      <c r="CA242" s="169" t="str">
        <f t="shared" ca="1" si="232"/>
        <v/>
      </c>
      <c r="CB242" s="18" t="str">
        <f t="shared" ca="1" si="245"/>
        <v/>
      </c>
      <c r="CC242" s="57" t="str">
        <f t="shared" ca="1" si="233"/>
        <v/>
      </c>
      <c r="CD242" s="57" t="str">
        <f t="shared" ca="1" si="203"/>
        <v/>
      </c>
      <c r="CE242" s="37" t="str">
        <f t="shared" ca="1" si="204"/>
        <v/>
      </c>
      <c r="CF242" s="19" t="str">
        <f t="shared" ca="1" si="234"/>
        <v/>
      </c>
      <c r="CG242" s="16" t="str">
        <f t="shared" ca="1" si="187"/>
        <v/>
      </c>
    </row>
    <row r="243" spans="5:85" x14ac:dyDescent="0.3">
      <c r="E243" s="38"/>
      <c r="F243" s="38"/>
      <c r="G243" s="38"/>
      <c r="H243" s="27" t="str">
        <f t="shared" ca="1" si="235"/>
        <v/>
      </c>
      <c r="I243" s="28" t="str">
        <f t="shared" ca="1" si="205"/>
        <v/>
      </c>
      <c r="J243" s="28" t="str">
        <f t="shared" ca="1" si="188"/>
        <v/>
      </c>
      <c r="K243" s="29" t="str">
        <f t="shared" ca="1" si="189"/>
        <v/>
      </c>
      <c r="L243" s="28" t="str">
        <f t="shared" ca="1" si="206"/>
        <v/>
      </c>
      <c r="M243" s="54"/>
      <c r="N243" s="54"/>
      <c r="P243" s="169" t="str">
        <f t="shared" ca="1" si="207"/>
        <v/>
      </c>
      <c r="Q243" s="18" t="str">
        <f t="shared" ca="1" si="236"/>
        <v/>
      </c>
      <c r="R243" s="57" t="str">
        <f t="shared" ca="1" si="208"/>
        <v/>
      </c>
      <c r="S243" s="57" t="str">
        <f t="shared" ca="1" si="190"/>
        <v/>
      </c>
      <c r="T243" s="37" t="str">
        <f t="shared" ca="1" si="191"/>
        <v/>
      </c>
      <c r="U243" s="19" t="str">
        <f t="shared" ca="1" si="237"/>
        <v/>
      </c>
      <c r="V243" s="16" t="str">
        <f t="shared" ca="1" si="246"/>
        <v/>
      </c>
      <c r="W243" s="26"/>
      <c r="Y243" s="169" t="str">
        <f t="shared" ca="1" si="209"/>
        <v/>
      </c>
      <c r="Z243" s="18" t="str">
        <f t="shared" ca="1" si="238"/>
        <v/>
      </c>
      <c r="AA243" s="57" t="str">
        <f t="shared" ca="1" si="210"/>
        <v/>
      </c>
      <c r="AB243" s="57" t="str">
        <f t="shared" ca="1" si="247"/>
        <v/>
      </c>
      <c r="AC243" s="37" t="str">
        <f t="shared" ca="1" si="192"/>
        <v/>
      </c>
      <c r="AD243" s="19" t="str">
        <f t="shared" ca="1" si="239"/>
        <v/>
      </c>
      <c r="AE243" s="16" t="str">
        <f t="shared" ca="1" si="211"/>
        <v/>
      </c>
      <c r="AF243" s="26"/>
      <c r="AH243" s="169" t="str">
        <f t="shared" ca="1" si="212"/>
        <v/>
      </c>
      <c r="AI243" s="18" t="str">
        <f t="shared" ca="1" si="240"/>
        <v/>
      </c>
      <c r="AJ243" s="57" t="str">
        <f t="shared" ca="1" si="213"/>
        <v/>
      </c>
      <c r="AK243" s="57" t="str">
        <f t="shared" ca="1" si="193"/>
        <v/>
      </c>
      <c r="AL243" s="37" t="str">
        <f t="shared" ca="1" si="194"/>
        <v/>
      </c>
      <c r="AM243" s="19" t="str">
        <f t="shared" ca="1" si="214"/>
        <v/>
      </c>
      <c r="AN243" s="16" t="str">
        <f t="shared" ca="1" si="215"/>
        <v/>
      </c>
      <c r="AO243" s="26"/>
      <c r="AQ243" s="169" t="str">
        <f t="shared" ca="1" si="216"/>
        <v/>
      </c>
      <c r="AR243" s="18" t="str">
        <f t="shared" ca="1" si="241"/>
        <v/>
      </c>
      <c r="AS243" s="57" t="str">
        <f t="shared" ca="1" si="217"/>
        <v/>
      </c>
      <c r="AT243" s="57" t="str">
        <f t="shared" ca="1" si="195"/>
        <v/>
      </c>
      <c r="AU243" s="37" t="str">
        <f t="shared" ca="1" si="196"/>
        <v/>
      </c>
      <c r="AV243" s="19" t="str">
        <f t="shared" ca="1" si="218"/>
        <v/>
      </c>
      <c r="AW243" s="16" t="str">
        <f t="shared" ca="1" si="219"/>
        <v/>
      </c>
      <c r="AX243" s="26"/>
      <c r="AZ243" s="169" t="str">
        <f t="shared" ca="1" si="220"/>
        <v/>
      </c>
      <c r="BA243" s="18" t="str">
        <f t="shared" ca="1" si="242"/>
        <v/>
      </c>
      <c r="BB243" s="57" t="str">
        <f t="shared" ca="1" si="221"/>
        <v/>
      </c>
      <c r="BC243" s="57" t="str">
        <f t="shared" ca="1" si="197"/>
        <v/>
      </c>
      <c r="BD243" s="37" t="str">
        <f t="shared" ca="1" si="198"/>
        <v/>
      </c>
      <c r="BE243" s="19" t="str">
        <f t="shared" ca="1" si="222"/>
        <v/>
      </c>
      <c r="BF243" s="16" t="str">
        <f t="shared" ca="1" si="223"/>
        <v/>
      </c>
      <c r="BG243" s="26"/>
      <c r="BI243" s="169" t="str">
        <f t="shared" ca="1" si="224"/>
        <v/>
      </c>
      <c r="BJ243" s="18" t="str">
        <f t="shared" ca="1" si="243"/>
        <v/>
      </c>
      <c r="BK243" s="57" t="str">
        <f t="shared" ca="1" si="225"/>
        <v/>
      </c>
      <c r="BL243" s="57" t="str">
        <f t="shared" ca="1" si="199"/>
        <v/>
      </c>
      <c r="BM243" s="37" t="str">
        <f t="shared" ca="1" si="200"/>
        <v/>
      </c>
      <c r="BN243" s="19" t="str">
        <f t="shared" ca="1" si="226"/>
        <v/>
      </c>
      <c r="BO243" s="16" t="str">
        <f t="shared" ca="1" si="227"/>
        <v/>
      </c>
      <c r="BP243" s="26"/>
      <c r="BR243" s="169" t="str">
        <f t="shared" ca="1" si="228"/>
        <v/>
      </c>
      <c r="BS243" s="18" t="str">
        <f t="shared" ca="1" si="244"/>
        <v/>
      </c>
      <c r="BT243" s="57" t="str">
        <f t="shared" ca="1" si="229"/>
        <v/>
      </c>
      <c r="BU243" s="57" t="str">
        <f t="shared" ca="1" si="201"/>
        <v/>
      </c>
      <c r="BV243" s="37" t="str">
        <f t="shared" ca="1" si="202"/>
        <v/>
      </c>
      <c r="BW243" s="19" t="str">
        <f t="shared" ca="1" si="230"/>
        <v/>
      </c>
      <c r="BX243" s="16" t="str">
        <f t="shared" ca="1" si="231"/>
        <v/>
      </c>
      <c r="CA243" s="169" t="str">
        <f t="shared" ca="1" si="232"/>
        <v/>
      </c>
      <c r="CB243" s="18" t="str">
        <f t="shared" ca="1" si="245"/>
        <v/>
      </c>
      <c r="CC243" s="57" t="str">
        <f t="shared" ca="1" si="233"/>
        <v/>
      </c>
      <c r="CD243" s="57" t="str">
        <f t="shared" ca="1" si="203"/>
        <v/>
      </c>
      <c r="CE243" s="37" t="str">
        <f t="shared" ca="1" si="204"/>
        <v/>
      </c>
      <c r="CF243" s="19" t="str">
        <f t="shared" ca="1" si="234"/>
        <v/>
      </c>
      <c r="CG243" s="16" t="str">
        <f t="shared" ca="1" si="187"/>
        <v/>
      </c>
    </row>
    <row r="244" spans="5:85" x14ac:dyDescent="0.3">
      <c r="E244" s="38"/>
      <c r="F244" s="38"/>
      <c r="G244" s="38"/>
      <c r="H244" s="27" t="str">
        <f t="shared" ca="1" si="235"/>
        <v/>
      </c>
      <c r="I244" s="28" t="str">
        <f t="shared" ca="1" si="205"/>
        <v/>
      </c>
      <c r="J244" s="28" t="str">
        <f t="shared" ca="1" si="188"/>
        <v/>
      </c>
      <c r="K244" s="29" t="str">
        <f t="shared" ca="1" si="189"/>
        <v/>
      </c>
      <c r="L244" s="28" t="str">
        <f t="shared" ca="1" si="206"/>
        <v/>
      </c>
      <c r="M244" s="54"/>
      <c r="N244" s="54"/>
      <c r="P244" s="169" t="str">
        <f t="shared" ca="1" si="207"/>
        <v/>
      </c>
      <c r="Q244" s="18" t="str">
        <f t="shared" ca="1" si="236"/>
        <v/>
      </c>
      <c r="R244" s="57" t="str">
        <f t="shared" ca="1" si="208"/>
        <v/>
      </c>
      <c r="S244" s="57" t="str">
        <f t="shared" ca="1" si="190"/>
        <v/>
      </c>
      <c r="T244" s="37" t="str">
        <f t="shared" ca="1" si="191"/>
        <v/>
      </c>
      <c r="U244" s="19" t="str">
        <f t="shared" ca="1" si="237"/>
        <v/>
      </c>
      <c r="V244" s="16" t="str">
        <f t="shared" ca="1" si="246"/>
        <v/>
      </c>
      <c r="W244" s="26"/>
      <c r="Y244" s="169" t="str">
        <f t="shared" ca="1" si="209"/>
        <v/>
      </c>
      <c r="Z244" s="18" t="str">
        <f t="shared" ca="1" si="238"/>
        <v/>
      </c>
      <c r="AA244" s="57" t="str">
        <f t="shared" ca="1" si="210"/>
        <v/>
      </c>
      <c r="AB244" s="57" t="str">
        <f t="shared" ca="1" si="247"/>
        <v/>
      </c>
      <c r="AC244" s="37" t="str">
        <f t="shared" ca="1" si="192"/>
        <v/>
      </c>
      <c r="AD244" s="19" t="str">
        <f t="shared" ca="1" si="239"/>
        <v/>
      </c>
      <c r="AE244" s="16" t="str">
        <f t="shared" ca="1" si="211"/>
        <v/>
      </c>
      <c r="AF244" s="26"/>
      <c r="AH244" s="169" t="str">
        <f t="shared" ca="1" si="212"/>
        <v/>
      </c>
      <c r="AI244" s="18" t="str">
        <f t="shared" ca="1" si="240"/>
        <v/>
      </c>
      <c r="AJ244" s="57" t="str">
        <f t="shared" ca="1" si="213"/>
        <v/>
      </c>
      <c r="AK244" s="57" t="str">
        <f t="shared" ca="1" si="193"/>
        <v/>
      </c>
      <c r="AL244" s="37" t="str">
        <f t="shared" ca="1" si="194"/>
        <v/>
      </c>
      <c r="AM244" s="19" t="str">
        <f t="shared" ca="1" si="214"/>
        <v/>
      </c>
      <c r="AN244" s="16" t="str">
        <f t="shared" ca="1" si="215"/>
        <v/>
      </c>
      <c r="AO244" s="26"/>
      <c r="AQ244" s="169" t="str">
        <f t="shared" ca="1" si="216"/>
        <v/>
      </c>
      <c r="AR244" s="18" t="str">
        <f t="shared" ca="1" si="241"/>
        <v/>
      </c>
      <c r="AS244" s="57" t="str">
        <f t="shared" ca="1" si="217"/>
        <v/>
      </c>
      <c r="AT244" s="57" t="str">
        <f t="shared" ca="1" si="195"/>
        <v/>
      </c>
      <c r="AU244" s="37" t="str">
        <f t="shared" ca="1" si="196"/>
        <v/>
      </c>
      <c r="AV244" s="19" t="str">
        <f t="shared" ca="1" si="218"/>
        <v/>
      </c>
      <c r="AW244" s="16" t="str">
        <f t="shared" ca="1" si="219"/>
        <v/>
      </c>
      <c r="AX244" s="26"/>
      <c r="AZ244" s="169" t="str">
        <f t="shared" ca="1" si="220"/>
        <v/>
      </c>
      <c r="BA244" s="18" t="str">
        <f t="shared" ca="1" si="242"/>
        <v/>
      </c>
      <c r="BB244" s="57" t="str">
        <f t="shared" ca="1" si="221"/>
        <v/>
      </c>
      <c r="BC244" s="57" t="str">
        <f t="shared" ca="1" si="197"/>
        <v/>
      </c>
      <c r="BD244" s="37" t="str">
        <f t="shared" ca="1" si="198"/>
        <v/>
      </c>
      <c r="BE244" s="19" t="str">
        <f t="shared" ca="1" si="222"/>
        <v/>
      </c>
      <c r="BF244" s="16" t="str">
        <f t="shared" ca="1" si="223"/>
        <v/>
      </c>
      <c r="BG244" s="26"/>
      <c r="BI244" s="169" t="str">
        <f t="shared" ca="1" si="224"/>
        <v/>
      </c>
      <c r="BJ244" s="18" t="str">
        <f t="shared" ca="1" si="243"/>
        <v/>
      </c>
      <c r="BK244" s="57" t="str">
        <f t="shared" ca="1" si="225"/>
        <v/>
      </c>
      <c r="BL244" s="57" t="str">
        <f t="shared" ca="1" si="199"/>
        <v/>
      </c>
      <c r="BM244" s="37" t="str">
        <f t="shared" ca="1" si="200"/>
        <v/>
      </c>
      <c r="BN244" s="19" t="str">
        <f t="shared" ca="1" si="226"/>
        <v/>
      </c>
      <c r="BO244" s="16" t="str">
        <f t="shared" ca="1" si="227"/>
        <v/>
      </c>
      <c r="BP244" s="26"/>
      <c r="BR244" s="169" t="str">
        <f t="shared" ca="1" si="228"/>
        <v/>
      </c>
      <c r="BS244" s="18" t="str">
        <f t="shared" ca="1" si="244"/>
        <v/>
      </c>
      <c r="BT244" s="57" t="str">
        <f t="shared" ca="1" si="229"/>
        <v/>
      </c>
      <c r="BU244" s="57" t="str">
        <f t="shared" ca="1" si="201"/>
        <v/>
      </c>
      <c r="BV244" s="37" t="str">
        <f t="shared" ca="1" si="202"/>
        <v/>
      </c>
      <c r="BW244" s="19" t="str">
        <f t="shared" ca="1" si="230"/>
        <v/>
      </c>
      <c r="BX244" s="16" t="str">
        <f t="shared" ca="1" si="231"/>
        <v/>
      </c>
      <c r="CA244" s="169" t="str">
        <f t="shared" ca="1" si="232"/>
        <v/>
      </c>
      <c r="CB244" s="18" t="str">
        <f t="shared" ca="1" si="245"/>
        <v/>
      </c>
      <c r="CC244" s="57" t="str">
        <f t="shared" ca="1" si="233"/>
        <v/>
      </c>
      <c r="CD244" s="57" t="str">
        <f t="shared" ca="1" si="203"/>
        <v/>
      </c>
      <c r="CE244" s="37" t="str">
        <f t="shared" ca="1" si="204"/>
        <v/>
      </c>
      <c r="CF244" s="19" t="str">
        <f t="shared" ca="1" si="234"/>
        <v/>
      </c>
      <c r="CG244" s="16" t="str">
        <f t="shared" ca="1" si="187"/>
        <v/>
      </c>
    </row>
    <row r="245" spans="5:85" x14ac:dyDescent="0.3">
      <c r="E245" s="38"/>
      <c r="F245" s="38"/>
      <c r="G245" s="38"/>
      <c r="H245" s="27" t="str">
        <f t="shared" ca="1" si="235"/>
        <v/>
      </c>
      <c r="I245" s="28" t="str">
        <f t="shared" ca="1" si="205"/>
        <v/>
      </c>
      <c r="J245" s="28" t="str">
        <f t="shared" ca="1" si="188"/>
        <v/>
      </c>
      <c r="K245" s="29" t="str">
        <f t="shared" ca="1" si="189"/>
        <v/>
      </c>
      <c r="L245" s="28" t="str">
        <f t="shared" ca="1" si="206"/>
        <v/>
      </c>
      <c r="M245" s="54"/>
      <c r="N245" s="54"/>
      <c r="P245" s="169" t="str">
        <f t="shared" ca="1" si="207"/>
        <v/>
      </c>
      <c r="Q245" s="18" t="str">
        <f t="shared" ca="1" si="236"/>
        <v/>
      </c>
      <c r="R245" s="57" t="str">
        <f t="shared" ca="1" si="208"/>
        <v/>
      </c>
      <c r="S245" s="57" t="str">
        <f t="shared" ca="1" si="190"/>
        <v/>
      </c>
      <c r="T245" s="37" t="str">
        <f t="shared" ca="1" si="191"/>
        <v/>
      </c>
      <c r="U245" s="19" t="str">
        <f t="shared" ca="1" si="237"/>
        <v/>
      </c>
      <c r="V245" s="16" t="str">
        <f t="shared" ca="1" si="246"/>
        <v/>
      </c>
      <c r="W245" s="26"/>
      <c r="Y245" s="169" t="str">
        <f t="shared" ca="1" si="209"/>
        <v/>
      </c>
      <c r="Z245" s="18" t="str">
        <f t="shared" ca="1" si="238"/>
        <v/>
      </c>
      <c r="AA245" s="57" t="str">
        <f t="shared" ca="1" si="210"/>
        <v/>
      </c>
      <c r="AB245" s="57" t="str">
        <f t="shared" ca="1" si="247"/>
        <v/>
      </c>
      <c r="AC245" s="37" t="str">
        <f t="shared" ca="1" si="192"/>
        <v/>
      </c>
      <c r="AD245" s="19" t="str">
        <f t="shared" ca="1" si="239"/>
        <v/>
      </c>
      <c r="AE245" s="16" t="str">
        <f t="shared" ca="1" si="211"/>
        <v/>
      </c>
      <c r="AF245" s="26"/>
      <c r="AH245" s="169" t="str">
        <f t="shared" ca="1" si="212"/>
        <v/>
      </c>
      <c r="AI245" s="18" t="str">
        <f t="shared" ca="1" si="240"/>
        <v/>
      </c>
      <c r="AJ245" s="57" t="str">
        <f t="shared" ca="1" si="213"/>
        <v/>
      </c>
      <c r="AK245" s="57" t="str">
        <f t="shared" ca="1" si="193"/>
        <v/>
      </c>
      <c r="AL245" s="37" t="str">
        <f t="shared" ca="1" si="194"/>
        <v/>
      </c>
      <c r="AM245" s="19" t="str">
        <f t="shared" ca="1" si="214"/>
        <v/>
      </c>
      <c r="AN245" s="16" t="str">
        <f t="shared" ca="1" si="215"/>
        <v/>
      </c>
      <c r="AO245" s="26"/>
      <c r="AQ245" s="169" t="str">
        <f t="shared" ca="1" si="216"/>
        <v/>
      </c>
      <c r="AR245" s="18" t="str">
        <f t="shared" ca="1" si="241"/>
        <v/>
      </c>
      <c r="AS245" s="57" t="str">
        <f t="shared" ca="1" si="217"/>
        <v/>
      </c>
      <c r="AT245" s="57" t="str">
        <f t="shared" ca="1" si="195"/>
        <v/>
      </c>
      <c r="AU245" s="37" t="str">
        <f t="shared" ca="1" si="196"/>
        <v/>
      </c>
      <c r="AV245" s="19" t="str">
        <f t="shared" ca="1" si="218"/>
        <v/>
      </c>
      <c r="AW245" s="16" t="str">
        <f t="shared" ca="1" si="219"/>
        <v/>
      </c>
      <c r="AX245" s="26"/>
      <c r="AZ245" s="169" t="str">
        <f t="shared" ca="1" si="220"/>
        <v/>
      </c>
      <c r="BA245" s="18" t="str">
        <f t="shared" ca="1" si="242"/>
        <v/>
      </c>
      <c r="BB245" s="57" t="str">
        <f t="shared" ca="1" si="221"/>
        <v/>
      </c>
      <c r="BC245" s="57" t="str">
        <f t="shared" ca="1" si="197"/>
        <v/>
      </c>
      <c r="BD245" s="37" t="str">
        <f t="shared" ca="1" si="198"/>
        <v/>
      </c>
      <c r="BE245" s="19" t="str">
        <f t="shared" ca="1" si="222"/>
        <v/>
      </c>
      <c r="BF245" s="16" t="str">
        <f t="shared" ca="1" si="223"/>
        <v/>
      </c>
      <c r="BG245" s="26"/>
      <c r="BI245" s="169" t="str">
        <f t="shared" ca="1" si="224"/>
        <v/>
      </c>
      <c r="BJ245" s="18" t="str">
        <f t="shared" ca="1" si="243"/>
        <v/>
      </c>
      <c r="BK245" s="57" t="str">
        <f t="shared" ca="1" si="225"/>
        <v/>
      </c>
      <c r="BL245" s="57" t="str">
        <f t="shared" ca="1" si="199"/>
        <v/>
      </c>
      <c r="BM245" s="37" t="str">
        <f t="shared" ca="1" si="200"/>
        <v/>
      </c>
      <c r="BN245" s="19" t="str">
        <f t="shared" ca="1" si="226"/>
        <v/>
      </c>
      <c r="BO245" s="16" t="str">
        <f t="shared" ca="1" si="227"/>
        <v/>
      </c>
      <c r="BP245" s="26"/>
      <c r="BR245" s="169" t="str">
        <f t="shared" ca="1" si="228"/>
        <v/>
      </c>
      <c r="BS245" s="18" t="str">
        <f t="shared" ca="1" si="244"/>
        <v/>
      </c>
      <c r="BT245" s="57" t="str">
        <f t="shared" ca="1" si="229"/>
        <v/>
      </c>
      <c r="BU245" s="57" t="str">
        <f t="shared" ca="1" si="201"/>
        <v/>
      </c>
      <c r="BV245" s="37" t="str">
        <f t="shared" ca="1" si="202"/>
        <v/>
      </c>
      <c r="BW245" s="19" t="str">
        <f t="shared" ca="1" si="230"/>
        <v/>
      </c>
      <c r="BX245" s="16" t="str">
        <f t="shared" ca="1" si="231"/>
        <v/>
      </c>
      <c r="CA245" s="169" t="str">
        <f t="shared" ca="1" si="232"/>
        <v/>
      </c>
      <c r="CB245" s="18" t="str">
        <f t="shared" ca="1" si="245"/>
        <v/>
      </c>
      <c r="CC245" s="57" t="str">
        <f t="shared" ca="1" si="233"/>
        <v/>
      </c>
      <c r="CD245" s="57" t="str">
        <f t="shared" ca="1" si="203"/>
        <v/>
      </c>
      <c r="CE245" s="37" t="str">
        <f t="shared" ca="1" si="204"/>
        <v/>
      </c>
      <c r="CF245" s="19" t="str">
        <f t="shared" ca="1" si="234"/>
        <v/>
      </c>
      <c r="CG245" s="16" t="str">
        <f t="shared" ca="1" si="187"/>
        <v/>
      </c>
    </row>
    <row r="246" spans="5:85" x14ac:dyDescent="0.3">
      <c r="E246" s="38"/>
      <c r="F246" s="38"/>
      <c r="G246" s="38"/>
      <c r="H246" s="27" t="str">
        <f t="shared" ca="1" si="235"/>
        <v/>
      </c>
      <c r="I246" s="28" t="str">
        <f t="shared" ca="1" si="205"/>
        <v/>
      </c>
      <c r="J246" s="28" t="str">
        <f t="shared" ca="1" si="188"/>
        <v/>
      </c>
      <c r="K246" s="29" t="str">
        <f t="shared" ca="1" si="189"/>
        <v/>
      </c>
      <c r="L246" s="28" t="str">
        <f t="shared" ca="1" si="206"/>
        <v/>
      </c>
      <c r="M246" s="54"/>
      <c r="N246" s="54"/>
      <c r="P246" s="169" t="str">
        <f t="shared" ca="1" si="207"/>
        <v/>
      </c>
      <c r="Q246" s="18" t="str">
        <f t="shared" ca="1" si="236"/>
        <v/>
      </c>
      <c r="R246" s="57" t="str">
        <f t="shared" ca="1" si="208"/>
        <v/>
      </c>
      <c r="S246" s="57" t="str">
        <f t="shared" ca="1" si="190"/>
        <v/>
      </c>
      <c r="T246" s="37" t="str">
        <f t="shared" ca="1" si="191"/>
        <v/>
      </c>
      <c r="U246" s="19" t="str">
        <f t="shared" ca="1" si="237"/>
        <v/>
      </c>
      <c r="V246" s="16" t="str">
        <f t="shared" ca="1" si="246"/>
        <v/>
      </c>
      <c r="W246" s="26"/>
      <c r="Y246" s="169" t="str">
        <f t="shared" ca="1" si="209"/>
        <v/>
      </c>
      <c r="Z246" s="18" t="str">
        <f t="shared" ca="1" si="238"/>
        <v/>
      </c>
      <c r="AA246" s="57" t="str">
        <f t="shared" ca="1" si="210"/>
        <v/>
      </c>
      <c r="AB246" s="57" t="str">
        <f t="shared" ca="1" si="247"/>
        <v/>
      </c>
      <c r="AC246" s="37" t="str">
        <f t="shared" ca="1" si="192"/>
        <v/>
      </c>
      <c r="AD246" s="19" t="str">
        <f t="shared" ca="1" si="239"/>
        <v/>
      </c>
      <c r="AE246" s="16" t="str">
        <f t="shared" ca="1" si="211"/>
        <v/>
      </c>
      <c r="AF246" s="26"/>
      <c r="AH246" s="169" t="str">
        <f t="shared" ca="1" si="212"/>
        <v/>
      </c>
      <c r="AI246" s="18" t="str">
        <f t="shared" ca="1" si="240"/>
        <v/>
      </c>
      <c r="AJ246" s="57" t="str">
        <f t="shared" ca="1" si="213"/>
        <v/>
      </c>
      <c r="AK246" s="57" t="str">
        <f t="shared" ca="1" si="193"/>
        <v/>
      </c>
      <c r="AL246" s="37" t="str">
        <f t="shared" ca="1" si="194"/>
        <v/>
      </c>
      <c r="AM246" s="19" t="str">
        <f t="shared" ca="1" si="214"/>
        <v/>
      </c>
      <c r="AN246" s="16" t="str">
        <f t="shared" ca="1" si="215"/>
        <v/>
      </c>
      <c r="AO246" s="26"/>
      <c r="AQ246" s="169" t="str">
        <f t="shared" ca="1" si="216"/>
        <v/>
      </c>
      <c r="AR246" s="18" t="str">
        <f t="shared" ca="1" si="241"/>
        <v/>
      </c>
      <c r="AS246" s="57" t="str">
        <f t="shared" ca="1" si="217"/>
        <v/>
      </c>
      <c r="AT246" s="57" t="str">
        <f t="shared" ca="1" si="195"/>
        <v/>
      </c>
      <c r="AU246" s="37" t="str">
        <f t="shared" ca="1" si="196"/>
        <v/>
      </c>
      <c r="AV246" s="19" t="str">
        <f t="shared" ca="1" si="218"/>
        <v/>
      </c>
      <c r="AW246" s="16" t="str">
        <f t="shared" ca="1" si="219"/>
        <v/>
      </c>
      <c r="AX246" s="26"/>
      <c r="AZ246" s="169" t="str">
        <f t="shared" ca="1" si="220"/>
        <v/>
      </c>
      <c r="BA246" s="18" t="str">
        <f t="shared" ca="1" si="242"/>
        <v/>
      </c>
      <c r="BB246" s="57" t="str">
        <f t="shared" ca="1" si="221"/>
        <v/>
      </c>
      <c r="BC246" s="57" t="str">
        <f t="shared" ca="1" si="197"/>
        <v/>
      </c>
      <c r="BD246" s="37" t="str">
        <f t="shared" ca="1" si="198"/>
        <v/>
      </c>
      <c r="BE246" s="19" t="str">
        <f t="shared" ca="1" si="222"/>
        <v/>
      </c>
      <c r="BF246" s="16" t="str">
        <f t="shared" ca="1" si="223"/>
        <v/>
      </c>
      <c r="BG246" s="26"/>
      <c r="BI246" s="169" t="str">
        <f t="shared" ca="1" si="224"/>
        <v/>
      </c>
      <c r="BJ246" s="18" t="str">
        <f t="shared" ca="1" si="243"/>
        <v/>
      </c>
      <c r="BK246" s="57" t="str">
        <f t="shared" ca="1" si="225"/>
        <v/>
      </c>
      <c r="BL246" s="57" t="str">
        <f t="shared" ca="1" si="199"/>
        <v/>
      </c>
      <c r="BM246" s="37" t="str">
        <f t="shared" ca="1" si="200"/>
        <v/>
      </c>
      <c r="BN246" s="19" t="str">
        <f t="shared" ca="1" si="226"/>
        <v/>
      </c>
      <c r="BO246" s="16" t="str">
        <f t="shared" ca="1" si="227"/>
        <v/>
      </c>
      <c r="BP246" s="26"/>
      <c r="BR246" s="169" t="str">
        <f t="shared" ca="1" si="228"/>
        <v/>
      </c>
      <c r="BS246" s="18" t="str">
        <f t="shared" ca="1" si="244"/>
        <v/>
      </c>
      <c r="BT246" s="57" t="str">
        <f t="shared" ca="1" si="229"/>
        <v/>
      </c>
      <c r="BU246" s="57" t="str">
        <f t="shared" ca="1" si="201"/>
        <v/>
      </c>
      <c r="BV246" s="37" t="str">
        <f t="shared" ca="1" si="202"/>
        <v/>
      </c>
      <c r="BW246" s="19" t="str">
        <f t="shared" ca="1" si="230"/>
        <v/>
      </c>
      <c r="BX246" s="16" t="str">
        <f t="shared" ca="1" si="231"/>
        <v/>
      </c>
      <c r="CA246" s="169" t="str">
        <f t="shared" ca="1" si="232"/>
        <v/>
      </c>
      <c r="CB246" s="18" t="str">
        <f t="shared" ca="1" si="245"/>
        <v/>
      </c>
      <c r="CC246" s="57" t="str">
        <f t="shared" ca="1" si="233"/>
        <v/>
      </c>
      <c r="CD246" s="57" t="str">
        <f t="shared" ca="1" si="203"/>
        <v/>
      </c>
      <c r="CE246" s="37" t="str">
        <f t="shared" ca="1" si="204"/>
        <v/>
      </c>
      <c r="CF246" s="19" t="str">
        <f t="shared" ca="1" si="234"/>
        <v/>
      </c>
      <c r="CG246" s="16" t="str">
        <f t="shared" ca="1" si="187"/>
        <v/>
      </c>
    </row>
    <row r="247" spans="5:85" x14ac:dyDescent="0.3">
      <c r="E247" s="38"/>
      <c r="F247" s="38"/>
      <c r="G247" s="38"/>
      <c r="H247" s="27" t="str">
        <f t="shared" ca="1" si="235"/>
        <v/>
      </c>
      <c r="I247" s="28" t="str">
        <f t="shared" ca="1" si="205"/>
        <v/>
      </c>
      <c r="J247" s="28" t="str">
        <f t="shared" ca="1" si="188"/>
        <v/>
      </c>
      <c r="K247" s="29" t="str">
        <f t="shared" ca="1" si="189"/>
        <v/>
      </c>
      <c r="L247" s="28" t="str">
        <f t="shared" ca="1" si="206"/>
        <v/>
      </c>
      <c r="M247" s="54"/>
      <c r="N247" s="54"/>
      <c r="P247" s="169" t="str">
        <f t="shared" ca="1" si="207"/>
        <v/>
      </c>
      <c r="Q247" s="18" t="str">
        <f t="shared" ca="1" si="236"/>
        <v/>
      </c>
      <c r="R247" s="57" t="str">
        <f t="shared" ca="1" si="208"/>
        <v/>
      </c>
      <c r="S247" s="57" t="str">
        <f t="shared" ca="1" si="190"/>
        <v/>
      </c>
      <c r="T247" s="37" t="str">
        <f t="shared" ca="1" si="191"/>
        <v/>
      </c>
      <c r="U247" s="19" t="str">
        <f t="shared" ca="1" si="237"/>
        <v/>
      </c>
      <c r="V247" s="16" t="str">
        <f t="shared" ca="1" si="246"/>
        <v/>
      </c>
      <c r="W247" s="26"/>
      <c r="Y247" s="169" t="str">
        <f t="shared" ca="1" si="209"/>
        <v/>
      </c>
      <c r="Z247" s="18" t="str">
        <f t="shared" ca="1" si="238"/>
        <v/>
      </c>
      <c r="AA247" s="57" t="str">
        <f t="shared" ca="1" si="210"/>
        <v/>
      </c>
      <c r="AB247" s="57" t="str">
        <f t="shared" ca="1" si="247"/>
        <v/>
      </c>
      <c r="AC247" s="37" t="str">
        <f t="shared" ca="1" si="192"/>
        <v/>
      </c>
      <c r="AD247" s="19" t="str">
        <f t="shared" ca="1" si="239"/>
        <v/>
      </c>
      <c r="AE247" s="16" t="str">
        <f t="shared" ca="1" si="211"/>
        <v/>
      </c>
      <c r="AF247" s="26"/>
      <c r="AH247" s="169" t="str">
        <f t="shared" ca="1" si="212"/>
        <v/>
      </c>
      <c r="AI247" s="18" t="str">
        <f t="shared" ca="1" si="240"/>
        <v/>
      </c>
      <c r="AJ247" s="57" t="str">
        <f t="shared" ca="1" si="213"/>
        <v/>
      </c>
      <c r="AK247" s="57" t="str">
        <f t="shared" ca="1" si="193"/>
        <v/>
      </c>
      <c r="AL247" s="37" t="str">
        <f t="shared" ca="1" si="194"/>
        <v/>
      </c>
      <c r="AM247" s="19" t="str">
        <f t="shared" ca="1" si="214"/>
        <v/>
      </c>
      <c r="AN247" s="16" t="str">
        <f t="shared" ca="1" si="215"/>
        <v/>
      </c>
      <c r="AO247" s="26"/>
      <c r="AQ247" s="169" t="str">
        <f t="shared" ca="1" si="216"/>
        <v/>
      </c>
      <c r="AR247" s="18" t="str">
        <f t="shared" ca="1" si="241"/>
        <v/>
      </c>
      <c r="AS247" s="57" t="str">
        <f t="shared" ca="1" si="217"/>
        <v/>
      </c>
      <c r="AT247" s="57" t="str">
        <f t="shared" ca="1" si="195"/>
        <v/>
      </c>
      <c r="AU247" s="37" t="str">
        <f t="shared" ca="1" si="196"/>
        <v/>
      </c>
      <c r="AV247" s="19" t="str">
        <f t="shared" ca="1" si="218"/>
        <v/>
      </c>
      <c r="AW247" s="16" t="str">
        <f t="shared" ca="1" si="219"/>
        <v/>
      </c>
      <c r="AX247" s="26"/>
      <c r="AZ247" s="169" t="str">
        <f t="shared" ca="1" si="220"/>
        <v/>
      </c>
      <c r="BA247" s="18" t="str">
        <f t="shared" ca="1" si="242"/>
        <v/>
      </c>
      <c r="BB247" s="57" t="str">
        <f t="shared" ca="1" si="221"/>
        <v/>
      </c>
      <c r="BC247" s="57" t="str">
        <f t="shared" ca="1" si="197"/>
        <v/>
      </c>
      <c r="BD247" s="37" t="str">
        <f t="shared" ca="1" si="198"/>
        <v/>
      </c>
      <c r="BE247" s="19" t="str">
        <f t="shared" ca="1" si="222"/>
        <v/>
      </c>
      <c r="BF247" s="16" t="str">
        <f t="shared" ca="1" si="223"/>
        <v/>
      </c>
      <c r="BG247" s="26"/>
      <c r="BI247" s="169" t="str">
        <f t="shared" ca="1" si="224"/>
        <v/>
      </c>
      <c r="BJ247" s="18" t="str">
        <f t="shared" ca="1" si="243"/>
        <v/>
      </c>
      <c r="BK247" s="57" t="str">
        <f t="shared" ca="1" si="225"/>
        <v/>
      </c>
      <c r="BL247" s="57" t="str">
        <f t="shared" ca="1" si="199"/>
        <v/>
      </c>
      <c r="BM247" s="37" t="str">
        <f t="shared" ca="1" si="200"/>
        <v/>
      </c>
      <c r="BN247" s="19" t="str">
        <f t="shared" ca="1" si="226"/>
        <v/>
      </c>
      <c r="BO247" s="16" t="str">
        <f t="shared" ca="1" si="227"/>
        <v/>
      </c>
      <c r="BP247" s="26"/>
      <c r="BR247" s="169" t="str">
        <f t="shared" ca="1" si="228"/>
        <v/>
      </c>
      <c r="BS247" s="18" t="str">
        <f t="shared" ca="1" si="244"/>
        <v/>
      </c>
      <c r="BT247" s="57" t="str">
        <f t="shared" ca="1" si="229"/>
        <v/>
      </c>
      <c r="BU247" s="57" t="str">
        <f t="shared" ca="1" si="201"/>
        <v/>
      </c>
      <c r="BV247" s="37" t="str">
        <f t="shared" ca="1" si="202"/>
        <v/>
      </c>
      <c r="BW247" s="19" t="str">
        <f t="shared" ca="1" si="230"/>
        <v/>
      </c>
      <c r="BX247" s="16" t="str">
        <f t="shared" ca="1" si="231"/>
        <v/>
      </c>
      <c r="CA247" s="169" t="str">
        <f t="shared" ca="1" si="232"/>
        <v/>
      </c>
      <c r="CB247" s="18" t="str">
        <f t="shared" ca="1" si="245"/>
        <v/>
      </c>
      <c r="CC247" s="57" t="str">
        <f t="shared" ca="1" si="233"/>
        <v/>
      </c>
      <c r="CD247" s="57" t="str">
        <f t="shared" ca="1" si="203"/>
        <v/>
      </c>
      <c r="CE247" s="37" t="str">
        <f t="shared" ca="1" si="204"/>
        <v/>
      </c>
      <c r="CF247" s="19" t="str">
        <f t="shared" ca="1" si="234"/>
        <v/>
      </c>
      <c r="CG247" s="16" t="str">
        <f t="shared" ca="1" si="187"/>
        <v/>
      </c>
    </row>
    <row r="248" spans="5:85" x14ac:dyDescent="0.3">
      <c r="E248" s="38"/>
      <c r="F248" s="38"/>
      <c r="G248" s="38"/>
      <c r="H248" s="27" t="str">
        <f t="shared" ca="1" si="235"/>
        <v/>
      </c>
      <c r="I248" s="28" t="str">
        <f t="shared" ca="1" si="205"/>
        <v/>
      </c>
      <c r="J248" s="28" t="str">
        <f t="shared" ca="1" si="188"/>
        <v/>
      </c>
      <c r="K248" s="29" t="str">
        <f t="shared" ca="1" si="189"/>
        <v/>
      </c>
      <c r="L248" s="28" t="str">
        <f t="shared" ca="1" si="206"/>
        <v/>
      </c>
      <c r="M248" s="54"/>
      <c r="N248" s="54"/>
      <c r="P248" s="169" t="str">
        <f t="shared" ca="1" si="207"/>
        <v/>
      </c>
      <c r="Q248" s="18" t="str">
        <f t="shared" ca="1" si="236"/>
        <v/>
      </c>
      <c r="R248" s="57" t="str">
        <f t="shared" ca="1" si="208"/>
        <v/>
      </c>
      <c r="S248" s="57" t="str">
        <f t="shared" ca="1" si="190"/>
        <v/>
      </c>
      <c r="T248" s="37" t="str">
        <f t="shared" ca="1" si="191"/>
        <v/>
      </c>
      <c r="U248" s="19" t="str">
        <f t="shared" ca="1" si="237"/>
        <v/>
      </c>
      <c r="V248" s="16" t="str">
        <f t="shared" ca="1" si="246"/>
        <v/>
      </c>
      <c r="W248" s="26"/>
      <c r="Y248" s="169" t="str">
        <f t="shared" ca="1" si="209"/>
        <v/>
      </c>
      <c r="Z248" s="18" t="str">
        <f t="shared" ca="1" si="238"/>
        <v/>
      </c>
      <c r="AA248" s="57" t="str">
        <f t="shared" ca="1" si="210"/>
        <v/>
      </c>
      <c r="AB248" s="57" t="str">
        <f t="shared" ca="1" si="247"/>
        <v/>
      </c>
      <c r="AC248" s="37" t="str">
        <f t="shared" ca="1" si="192"/>
        <v/>
      </c>
      <c r="AD248" s="19" t="str">
        <f t="shared" ca="1" si="239"/>
        <v/>
      </c>
      <c r="AE248" s="16" t="str">
        <f t="shared" ca="1" si="211"/>
        <v/>
      </c>
      <c r="AF248" s="26"/>
      <c r="AH248" s="169" t="str">
        <f t="shared" ca="1" si="212"/>
        <v/>
      </c>
      <c r="AI248" s="18" t="str">
        <f t="shared" ca="1" si="240"/>
        <v/>
      </c>
      <c r="AJ248" s="57" t="str">
        <f t="shared" ca="1" si="213"/>
        <v/>
      </c>
      <c r="AK248" s="57" t="str">
        <f t="shared" ca="1" si="193"/>
        <v/>
      </c>
      <c r="AL248" s="37" t="str">
        <f t="shared" ca="1" si="194"/>
        <v/>
      </c>
      <c r="AM248" s="19" t="str">
        <f t="shared" ca="1" si="214"/>
        <v/>
      </c>
      <c r="AN248" s="16" t="str">
        <f t="shared" ca="1" si="215"/>
        <v/>
      </c>
      <c r="AO248" s="26"/>
      <c r="AQ248" s="169" t="str">
        <f t="shared" ca="1" si="216"/>
        <v/>
      </c>
      <c r="AR248" s="18" t="str">
        <f t="shared" ca="1" si="241"/>
        <v/>
      </c>
      <c r="AS248" s="57" t="str">
        <f t="shared" ca="1" si="217"/>
        <v/>
      </c>
      <c r="AT248" s="57" t="str">
        <f t="shared" ca="1" si="195"/>
        <v/>
      </c>
      <c r="AU248" s="37" t="str">
        <f t="shared" ca="1" si="196"/>
        <v/>
      </c>
      <c r="AV248" s="19" t="str">
        <f t="shared" ca="1" si="218"/>
        <v/>
      </c>
      <c r="AW248" s="16" t="str">
        <f t="shared" ca="1" si="219"/>
        <v/>
      </c>
      <c r="AX248" s="26"/>
      <c r="AZ248" s="169" t="str">
        <f t="shared" ca="1" si="220"/>
        <v/>
      </c>
      <c r="BA248" s="18" t="str">
        <f t="shared" ca="1" si="242"/>
        <v/>
      </c>
      <c r="BB248" s="57" t="str">
        <f t="shared" ca="1" si="221"/>
        <v/>
      </c>
      <c r="BC248" s="57" t="str">
        <f t="shared" ca="1" si="197"/>
        <v/>
      </c>
      <c r="BD248" s="37" t="str">
        <f t="shared" ca="1" si="198"/>
        <v/>
      </c>
      <c r="BE248" s="19" t="str">
        <f t="shared" ca="1" si="222"/>
        <v/>
      </c>
      <c r="BF248" s="16" t="str">
        <f t="shared" ca="1" si="223"/>
        <v/>
      </c>
      <c r="BG248" s="26"/>
      <c r="BI248" s="169" t="str">
        <f t="shared" ca="1" si="224"/>
        <v/>
      </c>
      <c r="BJ248" s="18" t="str">
        <f t="shared" ca="1" si="243"/>
        <v/>
      </c>
      <c r="BK248" s="57" t="str">
        <f t="shared" ca="1" si="225"/>
        <v/>
      </c>
      <c r="BL248" s="57" t="str">
        <f t="shared" ca="1" si="199"/>
        <v/>
      </c>
      <c r="BM248" s="37" t="str">
        <f t="shared" ca="1" si="200"/>
        <v/>
      </c>
      <c r="BN248" s="19" t="str">
        <f t="shared" ca="1" si="226"/>
        <v/>
      </c>
      <c r="BO248" s="16" t="str">
        <f t="shared" ca="1" si="227"/>
        <v/>
      </c>
      <c r="BP248" s="26"/>
      <c r="BR248" s="169" t="str">
        <f t="shared" ca="1" si="228"/>
        <v/>
      </c>
      <c r="BS248" s="18" t="str">
        <f t="shared" ca="1" si="244"/>
        <v/>
      </c>
      <c r="BT248" s="57" t="str">
        <f t="shared" ca="1" si="229"/>
        <v/>
      </c>
      <c r="BU248" s="57" t="str">
        <f t="shared" ca="1" si="201"/>
        <v/>
      </c>
      <c r="BV248" s="37" t="str">
        <f t="shared" ca="1" si="202"/>
        <v/>
      </c>
      <c r="BW248" s="19" t="str">
        <f t="shared" ca="1" si="230"/>
        <v/>
      </c>
      <c r="BX248" s="16" t="str">
        <f t="shared" ca="1" si="231"/>
        <v/>
      </c>
      <c r="CA248" s="169" t="str">
        <f t="shared" ca="1" si="232"/>
        <v/>
      </c>
      <c r="CB248" s="18" t="str">
        <f t="shared" ca="1" si="245"/>
        <v/>
      </c>
      <c r="CC248" s="57" t="str">
        <f t="shared" ca="1" si="233"/>
        <v/>
      </c>
      <c r="CD248" s="57" t="str">
        <f t="shared" ca="1" si="203"/>
        <v/>
      </c>
      <c r="CE248" s="37" t="str">
        <f t="shared" ca="1" si="204"/>
        <v/>
      </c>
      <c r="CF248" s="19" t="str">
        <f t="shared" ca="1" si="234"/>
        <v/>
      </c>
      <c r="CG248" s="16" t="str">
        <f t="shared" ca="1" si="187"/>
        <v/>
      </c>
    </row>
    <row r="249" spans="5:85" x14ac:dyDescent="0.3">
      <c r="E249" s="38"/>
      <c r="F249" s="38"/>
      <c r="G249" s="38"/>
      <c r="H249" s="27" t="str">
        <f t="shared" ca="1" si="235"/>
        <v/>
      </c>
      <c r="I249" s="28" t="str">
        <f t="shared" ca="1" si="205"/>
        <v/>
      </c>
      <c r="J249" s="28" t="str">
        <f t="shared" ca="1" si="188"/>
        <v/>
      </c>
      <c r="K249" s="29" t="str">
        <f t="shared" ca="1" si="189"/>
        <v/>
      </c>
      <c r="L249" s="28" t="str">
        <f t="shared" ca="1" si="206"/>
        <v/>
      </c>
      <c r="M249" s="54"/>
      <c r="N249" s="54"/>
      <c r="P249" s="169" t="str">
        <f t="shared" ca="1" si="207"/>
        <v/>
      </c>
      <c r="Q249" s="18" t="str">
        <f t="shared" ca="1" si="236"/>
        <v/>
      </c>
      <c r="R249" s="57" t="str">
        <f t="shared" ca="1" si="208"/>
        <v/>
      </c>
      <c r="S249" s="57" t="str">
        <f t="shared" ca="1" si="190"/>
        <v/>
      </c>
      <c r="T249" s="37" t="str">
        <f t="shared" ca="1" si="191"/>
        <v/>
      </c>
      <c r="U249" s="19" t="str">
        <f t="shared" ca="1" si="237"/>
        <v/>
      </c>
      <c r="V249" s="16" t="str">
        <f t="shared" ca="1" si="246"/>
        <v/>
      </c>
      <c r="W249" s="26"/>
      <c r="Y249" s="169" t="str">
        <f t="shared" ca="1" si="209"/>
        <v/>
      </c>
      <c r="Z249" s="18" t="str">
        <f t="shared" ca="1" si="238"/>
        <v/>
      </c>
      <c r="AA249" s="57" t="str">
        <f t="shared" ca="1" si="210"/>
        <v/>
      </c>
      <c r="AB249" s="57" t="str">
        <f t="shared" ca="1" si="247"/>
        <v/>
      </c>
      <c r="AC249" s="37" t="str">
        <f t="shared" ca="1" si="192"/>
        <v/>
      </c>
      <c r="AD249" s="19" t="str">
        <f t="shared" ca="1" si="239"/>
        <v/>
      </c>
      <c r="AE249" s="16" t="str">
        <f t="shared" ca="1" si="211"/>
        <v/>
      </c>
      <c r="AF249" s="26"/>
      <c r="AH249" s="169" t="str">
        <f t="shared" ca="1" si="212"/>
        <v/>
      </c>
      <c r="AI249" s="18" t="str">
        <f t="shared" ca="1" si="240"/>
        <v/>
      </c>
      <c r="AJ249" s="57" t="str">
        <f t="shared" ca="1" si="213"/>
        <v/>
      </c>
      <c r="AK249" s="57" t="str">
        <f t="shared" ca="1" si="193"/>
        <v/>
      </c>
      <c r="AL249" s="37" t="str">
        <f t="shared" ca="1" si="194"/>
        <v/>
      </c>
      <c r="AM249" s="19" t="str">
        <f t="shared" ca="1" si="214"/>
        <v/>
      </c>
      <c r="AN249" s="16" t="str">
        <f t="shared" ca="1" si="215"/>
        <v/>
      </c>
      <c r="AO249" s="26"/>
      <c r="AQ249" s="169" t="str">
        <f t="shared" ca="1" si="216"/>
        <v/>
      </c>
      <c r="AR249" s="18" t="str">
        <f t="shared" ca="1" si="241"/>
        <v/>
      </c>
      <c r="AS249" s="57" t="str">
        <f t="shared" ca="1" si="217"/>
        <v/>
      </c>
      <c r="AT249" s="57" t="str">
        <f t="shared" ca="1" si="195"/>
        <v/>
      </c>
      <c r="AU249" s="37" t="str">
        <f t="shared" ca="1" si="196"/>
        <v/>
      </c>
      <c r="AV249" s="19" t="str">
        <f t="shared" ca="1" si="218"/>
        <v/>
      </c>
      <c r="AW249" s="16" t="str">
        <f t="shared" ca="1" si="219"/>
        <v/>
      </c>
      <c r="AX249" s="26"/>
      <c r="AZ249" s="169" t="str">
        <f t="shared" ca="1" si="220"/>
        <v/>
      </c>
      <c r="BA249" s="18" t="str">
        <f t="shared" ca="1" si="242"/>
        <v/>
      </c>
      <c r="BB249" s="57" t="str">
        <f t="shared" ca="1" si="221"/>
        <v/>
      </c>
      <c r="BC249" s="57" t="str">
        <f t="shared" ca="1" si="197"/>
        <v/>
      </c>
      <c r="BD249" s="37" t="str">
        <f t="shared" ca="1" si="198"/>
        <v/>
      </c>
      <c r="BE249" s="19" t="str">
        <f t="shared" ca="1" si="222"/>
        <v/>
      </c>
      <c r="BF249" s="16" t="str">
        <f t="shared" ca="1" si="223"/>
        <v/>
      </c>
      <c r="BG249" s="26"/>
      <c r="BI249" s="169" t="str">
        <f t="shared" ca="1" si="224"/>
        <v/>
      </c>
      <c r="BJ249" s="18" t="str">
        <f t="shared" ca="1" si="243"/>
        <v/>
      </c>
      <c r="BK249" s="57" t="str">
        <f t="shared" ca="1" si="225"/>
        <v/>
      </c>
      <c r="BL249" s="57" t="str">
        <f t="shared" ca="1" si="199"/>
        <v/>
      </c>
      <c r="BM249" s="37" t="str">
        <f t="shared" ca="1" si="200"/>
        <v/>
      </c>
      <c r="BN249" s="19" t="str">
        <f t="shared" ca="1" si="226"/>
        <v/>
      </c>
      <c r="BO249" s="16" t="str">
        <f t="shared" ca="1" si="227"/>
        <v/>
      </c>
      <c r="BP249" s="26"/>
      <c r="BR249" s="169" t="str">
        <f t="shared" ca="1" si="228"/>
        <v/>
      </c>
      <c r="BS249" s="18" t="str">
        <f t="shared" ca="1" si="244"/>
        <v/>
      </c>
      <c r="BT249" s="57" t="str">
        <f t="shared" ca="1" si="229"/>
        <v/>
      </c>
      <c r="BU249" s="57" t="str">
        <f t="shared" ca="1" si="201"/>
        <v/>
      </c>
      <c r="BV249" s="37" t="str">
        <f t="shared" ca="1" si="202"/>
        <v/>
      </c>
      <c r="BW249" s="19" t="str">
        <f t="shared" ca="1" si="230"/>
        <v/>
      </c>
      <c r="BX249" s="16" t="str">
        <f t="shared" ca="1" si="231"/>
        <v/>
      </c>
      <c r="CA249" s="169" t="str">
        <f t="shared" ca="1" si="232"/>
        <v/>
      </c>
      <c r="CB249" s="18" t="str">
        <f t="shared" ca="1" si="245"/>
        <v/>
      </c>
      <c r="CC249" s="57" t="str">
        <f t="shared" ca="1" si="233"/>
        <v/>
      </c>
      <c r="CD249" s="57" t="str">
        <f t="shared" ca="1" si="203"/>
        <v/>
      </c>
      <c r="CE249" s="37" t="str">
        <f t="shared" ca="1" si="204"/>
        <v/>
      </c>
      <c r="CF249" s="19" t="str">
        <f t="shared" ca="1" si="234"/>
        <v/>
      </c>
      <c r="CG249" s="16" t="str">
        <f t="shared" ca="1" si="187"/>
        <v/>
      </c>
    </row>
    <row r="250" spans="5:85" x14ac:dyDescent="0.3">
      <c r="E250" s="38"/>
      <c r="F250" s="38"/>
      <c r="G250" s="38"/>
      <c r="H250" s="27" t="str">
        <f t="shared" ca="1" si="235"/>
        <v/>
      </c>
      <c r="I250" s="28" t="str">
        <f t="shared" ca="1" si="205"/>
        <v/>
      </c>
      <c r="J250" s="28" t="str">
        <f t="shared" ca="1" si="188"/>
        <v/>
      </c>
      <c r="K250" s="29" t="str">
        <f t="shared" ca="1" si="189"/>
        <v/>
      </c>
      <c r="L250" s="28" t="str">
        <f t="shared" ca="1" si="206"/>
        <v/>
      </c>
      <c r="M250" s="54"/>
      <c r="N250" s="54"/>
      <c r="P250" s="169" t="str">
        <f t="shared" ca="1" si="207"/>
        <v/>
      </c>
      <c r="Q250" s="18" t="str">
        <f t="shared" ca="1" si="236"/>
        <v/>
      </c>
      <c r="R250" s="57" t="str">
        <f t="shared" ca="1" si="208"/>
        <v/>
      </c>
      <c r="S250" s="57" t="str">
        <f t="shared" ca="1" si="190"/>
        <v/>
      </c>
      <c r="T250" s="37" t="str">
        <f t="shared" ca="1" si="191"/>
        <v/>
      </c>
      <c r="U250" s="19" t="str">
        <f t="shared" ca="1" si="237"/>
        <v/>
      </c>
      <c r="V250" s="16" t="str">
        <f t="shared" ca="1" si="246"/>
        <v/>
      </c>
      <c r="W250" s="26"/>
      <c r="Y250" s="169" t="str">
        <f t="shared" ca="1" si="209"/>
        <v/>
      </c>
      <c r="Z250" s="18" t="str">
        <f t="shared" ca="1" si="238"/>
        <v/>
      </c>
      <c r="AA250" s="57" t="str">
        <f t="shared" ca="1" si="210"/>
        <v/>
      </c>
      <c r="AB250" s="57" t="str">
        <f t="shared" ca="1" si="247"/>
        <v/>
      </c>
      <c r="AC250" s="37" t="str">
        <f t="shared" ca="1" si="192"/>
        <v/>
      </c>
      <c r="AD250" s="19" t="str">
        <f t="shared" ca="1" si="239"/>
        <v/>
      </c>
      <c r="AE250" s="16" t="str">
        <f t="shared" ca="1" si="211"/>
        <v/>
      </c>
      <c r="AF250" s="26"/>
      <c r="AH250" s="169" t="str">
        <f t="shared" ca="1" si="212"/>
        <v/>
      </c>
      <c r="AI250" s="18" t="str">
        <f t="shared" ca="1" si="240"/>
        <v/>
      </c>
      <c r="AJ250" s="57" t="str">
        <f t="shared" ca="1" si="213"/>
        <v/>
      </c>
      <c r="AK250" s="57" t="str">
        <f t="shared" ca="1" si="193"/>
        <v/>
      </c>
      <c r="AL250" s="37" t="str">
        <f t="shared" ca="1" si="194"/>
        <v/>
      </c>
      <c r="AM250" s="19" t="str">
        <f t="shared" ca="1" si="214"/>
        <v/>
      </c>
      <c r="AN250" s="16" t="str">
        <f t="shared" ca="1" si="215"/>
        <v/>
      </c>
      <c r="AO250" s="26"/>
      <c r="AQ250" s="169" t="str">
        <f t="shared" ca="1" si="216"/>
        <v/>
      </c>
      <c r="AR250" s="18" t="str">
        <f t="shared" ca="1" si="241"/>
        <v/>
      </c>
      <c r="AS250" s="57" t="str">
        <f t="shared" ca="1" si="217"/>
        <v/>
      </c>
      <c r="AT250" s="57" t="str">
        <f t="shared" ca="1" si="195"/>
        <v/>
      </c>
      <c r="AU250" s="37" t="str">
        <f t="shared" ca="1" si="196"/>
        <v/>
      </c>
      <c r="AV250" s="19" t="str">
        <f t="shared" ca="1" si="218"/>
        <v/>
      </c>
      <c r="AW250" s="16" t="str">
        <f t="shared" ca="1" si="219"/>
        <v/>
      </c>
      <c r="AX250" s="26"/>
      <c r="AZ250" s="169" t="str">
        <f t="shared" ca="1" si="220"/>
        <v/>
      </c>
      <c r="BA250" s="18" t="str">
        <f t="shared" ca="1" si="242"/>
        <v/>
      </c>
      <c r="BB250" s="57" t="str">
        <f t="shared" ca="1" si="221"/>
        <v/>
      </c>
      <c r="BC250" s="57" t="str">
        <f t="shared" ca="1" si="197"/>
        <v/>
      </c>
      <c r="BD250" s="37" t="str">
        <f t="shared" ca="1" si="198"/>
        <v/>
      </c>
      <c r="BE250" s="19" t="str">
        <f t="shared" ca="1" si="222"/>
        <v/>
      </c>
      <c r="BF250" s="16" t="str">
        <f t="shared" ca="1" si="223"/>
        <v/>
      </c>
      <c r="BG250" s="26"/>
      <c r="BI250" s="169" t="str">
        <f t="shared" ca="1" si="224"/>
        <v/>
      </c>
      <c r="BJ250" s="18" t="str">
        <f t="shared" ca="1" si="243"/>
        <v/>
      </c>
      <c r="BK250" s="57" t="str">
        <f t="shared" ca="1" si="225"/>
        <v/>
      </c>
      <c r="BL250" s="57" t="str">
        <f t="shared" ca="1" si="199"/>
        <v/>
      </c>
      <c r="BM250" s="37" t="str">
        <f t="shared" ca="1" si="200"/>
        <v/>
      </c>
      <c r="BN250" s="19" t="str">
        <f t="shared" ca="1" si="226"/>
        <v/>
      </c>
      <c r="BO250" s="16" t="str">
        <f t="shared" ca="1" si="227"/>
        <v/>
      </c>
      <c r="BP250" s="26"/>
      <c r="BR250" s="169" t="str">
        <f t="shared" ca="1" si="228"/>
        <v/>
      </c>
      <c r="BS250" s="18" t="str">
        <f t="shared" ca="1" si="244"/>
        <v/>
      </c>
      <c r="BT250" s="57" t="str">
        <f t="shared" ca="1" si="229"/>
        <v/>
      </c>
      <c r="BU250" s="57" t="str">
        <f t="shared" ca="1" si="201"/>
        <v/>
      </c>
      <c r="BV250" s="37" t="str">
        <f t="shared" ca="1" si="202"/>
        <v/>
      </c>
      <c r="BW250" s="19" t="str">
        <f t="shared" ca="1" si="230"/>
        <v/>
      </c>
      <c r="BX250" s="16" t="str">
        <f t="shared" ca="1" si="231"/>
        <v/>
      </c>
      <c r="CA250" s="169" t="str">
        <f t="shared" ca="1" si="232"/>
        <v/>
      </c>
      <c r="CB250" s="18" t="str">
        <f t="shared" ca="1" si="245"/>
        <v/>
      </c>
      <c r="CC250" s="57" t="str">
        <f t="shared" ca="1" si="233"/>
        <v/>
      </c>
      <c r="CD250" s="57" t="str">
        <f t="shared" ca="1" si="203"/>
        <v/>
      </c>
      <c r="CE250" s="37" t="str">
        <f t="shared" ca="1" si="204"/>
        <v/>
      </c>
      <c r="CF250" s="19" t="str">
        <f t="shared" ca="1" si="234"/>
        <v/>
      </c>
      <c r="CG250" s="16" t="str">
        <f t="shared" ca="1" si="187"/>
        <v/>
      </c>
    </row>
    <row r="251" spans="5:85" x14ac:dyDescent="0.3">
      <c r="E251" s="38"/>
      <c r="F251" s="38"/>
      <c r="G251" s="38"/>
      <c r="H251" s="27" t="str">
        <f t="shared" ca="1" si="235"/>
        <v/>
      </c>
      <c r="I251" s="28" t="str">
        <f t="shared" ca="1" si="205"/>
        <v/>
      </c>
      <c r="J251" s="28" t="str">
        <f t="shared" ca="1" si="188"/>
        <v/>
      </c>
      <c r="K251" s="29" t="str">
        <f t="shared" ca="1" si="189"/>
        <v/>
      </c>
      <c r="L251" s="28" t="str">
        <f t="shared" ca="1" si="206"/>
        <v/>
      </c>
      <c r="M251" s="54"/>
      <c r="N251" s="54"/>
      <c r="P251" s="169" t="str">
        <f t="shared" ca="1" si="207"/>
        <v/>
      </c>
      <c r="Q251" s="18" t="str">
        <f t="shared" ca="1" si="236"/>
        <v/>
      </c>
      <c r="R251" s="57" t="str">
        <f t="shared" ca="1" si="208"/>
        <v/>
      </c>
      <c r="S251" s="57" t="str">
        <f t="shared" ca="1" si="190"/>
        <v/>
      </c>
      <c r="T251" s="37" t="str">
        <f t="shared" ca="1" si="191"/>
        <v/>
      </c>
      <c r="U251" s="19" t="str">
        <f t="shared" ca="1" si="237"/>
        <v/>
      </c>
      <c r="V251" s="16" t="str">
        <f t="shared" ca="1" si="246"/>
        <v/>
      </c>
      <c r="W251" s="26"/>
      <c r="Y251" s="169" t="str">
        <f t="shared" ca="1" si="209"/>
        <v/>
      </c>
      <c r="Z251" s="18" t="str">
        <f t="shared" ca="1" si="238"/>
        <v/>
      </c>
      <c r="AA251" s="57" t="str">
        <f t="shared" ca="1" si="210"/>
        <v/>
      </c>
      <c r="AB251" s="57" t="str">
        <f t="shared" ca="1" si="247"/>
        <v/>
      </c>
      <c r="AC251" s="37" t="str">
        <f t="shared" ca="1" si="192"/>
        <v/>
      </c>
      <c r="AD251" s="19" t="str">
        <f t="shared" ca="1" si="239"/>
        <v/>
      </c>
      <c r="AE251" s="16" t="str">
        <f t="shared" ca="1" si="211"/>
        <v/>
      </c>
      <c r="AF251" s="26"/>
      <c r="AH251" s="169" t="str">
        <f t="shared" ca="1" si="212"/>
        <v/>
      </c>
      <c r="AI251" s="18" t="str">
        <f t="shared" ca="1" si="240"/>
        <v/>
      </c>
      <c r="AJ251" s="57" t="str">
        <f t="shared" ca="1" si="213"/>
        <v/>
      </c>
      <c r="AK251" s="57" t="str">
        <f t="shared" ca="1" si="193"/>
        <v/>
      </c>
      <c r="AL251" s="37" t="str">
        <f t="shared" ca="1" si="194"/>
        <v/>
      </c>
      <c r="AM251" s="19" t="str">
        <f t="shared" ca="1" si="214"/>
        <v/>
      </c>
      <c r="AN251" s="16" t="str">
        <f t="shared" ca="1" si="215"/>
        <v/>
      </c>
      <c r="AO251" s="26"/>
      <c r="AQ251" s="169" t="str">
        <f t="shared" ca="1" si="216"/>
        <v/>
      </c>
      <c r="AR251" s="18" t="str">
        <f t="shared" ca="1" si="241"/>
        <v/>
      </c>
      <c r="AS251" s="57" t="str">
        <f t="shared" ca="1" si="217"/>
        <v/>
      </c>
      <c r="AT251" s="57" t="str">
        <f t="shared" ca="1" si="195"/>
        <v/>
      </c>
      <c r="AU251" s="37" t="str">
        <f t="shared" ca="1" si="196"/>
        <v/>
      </c>
      <c r="AV251" s="19" t="str">
        <f t="shared" ca="1" si="218"/>
        <v/>
      </c>
      <c r="AW251" s="16" t="str">
        <f t="shared" ca="1" si="219"/>
        <v/>
      </c>
      <c r="AX251" s="26"/>
      <c r="AZ251" s="169" t="str">
        <f t="shared" ca="1" si="220"/>
        <v/>
      </c>
      <c r="BA251" s="18" t="str">
        <f t="shared" ca="1" si="242"/>
        <v/>
      </c>
      <c r="BB251" s="57" t="str">
        <f t="shared" ca="1" si="221"/>
        <v/>
      </c>
      <c r="BC251" s="57" t="str">
        <f t="shared" ca="1" si="197"/>
        <v/>
      </c>
      <c r="BD251" s="37" t="str">
        <f t="shared" ca="1" si="198"/>
        <v/>
      </c>
      <c r="BE251" s="19" t="str">
        <f t="shared" ca="1" si="222"/>
        <v/>
      </c>
      <c r="BF251" s="16" t="str">
        <f t="shared" ca="1" si="223"/>
        <v/>
      </c>
      <c r="BG251" s="26"/>
      <c r="BI251" s="169" t="str">
        <f t="shared" ca="1" si="224"/>
        <v/>
      </c>
      <c r="BJ251" s="18" t="str">
        <f t="shared" ca="1" si="243"/>
        <v/>
      </c>
      <c r="BK251" s="57" t="str">
        <f t="shared" ca="1" si="225"/>
        <v/>
      </c>
      <c r="BL251" s="57" t="str">
        <f t="shared" ca="1" si="199"/>
        <v/>
      </c>
      <c r="BM251" s="37" t="str">
        <f t="shared" ca="1" si="200"/>
        <v/>
      </c>
      <c r="BN251" s="19" t="str">
        <f t="shared" ca="1" si="226"/>
        <v/>
      </c>
      <c r="BO251" s="16" t="str">
        <f t="shared" ca="1" si="227"/>
        <v/>
      </c>
      <c r="BP251" s="26"/>
      <c r="BR251" s="169" t="str">
        <f t="shared" ca="1" si="228"/>
        <v/>
      </c>
      <c r="BS251" s="18" t="str">
        <f t="shared" ca="1" si="244"/>
        <v/>
      </c>
      <c r="BT251" s="57" t="str">
        <f t="shared" ca="1" si="229"/>
        <v/>
      </c>
      <c r="BU251" s="57" t="str">
        <f t="shared" ca="1" si="201"/>
        <v/>
      </c>
      <c r="BV251" s="37" t="str">
        <f t="shared" ca="1" si="202"/>
        <v/>
      </c>
      <c r="BW251" s="19" t="str">
        <f t="shared" ca="1" si="230"/>
        <v/>
      </c>
      <c r="BX251" s="16" t="str">
        <f t="shared" ca="1" si="231"/>
        <v/>
      </c>
      <c r="CA251" s="169" t="str">
        <f t="shared" ca="1" si="232"/>
        <v/>
      </c>
      <c r="CB251" s="18" t="str">
        <f t="shared" ca="1" si="245"/>
        <v/>
      </c>
      <c r="CC251" s="57" t="str">
        <f t="shared" ca="1" si="233"/>
        <v/>
      </c>
      <c r="CD251" s="57" t="str">
        <f t="shared" ca="1" si="203"/>
        <v/>
      </c>
      <c r="CE251" s="37" t="str">
        <f t="shared" ca="1" si="204"/>
        <v/>
      </c>
      <c r="CF251" s="19" t="str">
        <f t="shared" ca="1" si="234"/>
        <v/>
      </c>
      <c r="CG251" s="16" t="str">
        <f t="shared" ca="1" si="187"/>
        <v/>
      </c>
    </row>
    <row r="252" spans="5:85" x14ac:dyDescent="0.3">
      <c r="E252" s="38"/>
      <c r="F252" s="38"/>
      <c r="G252" s="38"/>
      <c r="H252" s="27" t="str">
        <f t="shared" ca="1" si="235"/>
        <v/>
      </c>
      <c r="I252" s="28" t="str">
        <f t="shared" ca="1" si="205"/>
        <v/>
      </c>
      <c r="J252" s="28" t="str">
        <f t="shared" ca="1" si="188"/>
        <v/>
      </c>
      <c r="K252" s="29" t="str">
        <f t="shared" ca="1" si="189"/>
        <v/>
      </c>
      <c r="L252" s="28" t="str">
        <f t="shared" ca="1" si="206"/>
        <v/>
      </c>
      <c r="M252" s="54"/>
      <c r="N252" s="54"/>
      <c r="P252" s="169" t="str">
        <f t="shared" ca="1" si="207"/>
        <v/>
      </c>
      <c r="Q252" s="18" t="str">
        <f t="shared" ca="1" si="236"/>
        <v/>
      </c>
      <c r="R252" s="57" t="str">
        <f t="shared" ca="1" si="208"/>
        <v/>
      </c>
      <c r="S252" s="57" t="str">
        <f t="shared" ca="1" si="190"/>
        <v/>
      </c>
      <c r="T252" s="37" t="str">
        <f t="shared" ca="1" si="191"/>
        <v/>
      </c>
      <c r="U252" s="19" t="str">
        <f t="shared" ca="1" si="237"/>
        <v/>
      </c>
      <c r="V252" s="16" t="str">
        <f t="shared" ca="1" si="246"/>
        <v/>
      </c>
      <c r="W252" s="26"/>
      <c r="Y252" s="169" t="str">
        <f t="shared" ca="1" si="209"/>
        <v/>
      </c>
      <c r="Z252" s="18" t="str">
        <f t="shared" ca="1" si="238"/>
        <v/>
      </c>
      <c r="AA252" s="57" t="str">
        <f t="shared" ca="1" si="210"/>
        <v/>
      </c>
      <c r="AB252" s="57" t="str">
        <f t="shared" ca="1" si="247"/>
        <v/>
      </c>
      <c r="AC252" s="37" t="str">
        <f t="shared" ca="1" si="192"/>
        <v/>
      </c>
      <c r="AD252" s="19" t="str">
        <f t="shared" ca="1" si="239"/>
        <v/>
      </c>
      <c r="AE252" s="16" t="str">
        <f t="shared" ca="1" si="211"/>
        <v/>
      </c>
      <c r="AF252" s="26"/>
      <c r="AH252" s="169" t="str">
        <f t="shared" ca="1" si="212"/>
        <v/>
      </c>
      <c r="AI252" s="18" t="str">
        <f t="shared" ca="1" si="240"/>
        <v/>
      </c>
      <c r="AJ252" s="57" t="str">
        <f t="shared" ca="1" si="213"/>
        <v/>
      </c>
      <c r="AK252" s="57" t="str">
        <f t="shared" ca="1" si="193"/>
        <v/>
      </c>
      <c r="AL252" s="37" t="str">
        <f t="shared" ca="1" si="194"/>
        <v/>
      </c>
      <c r="AM252" s="19" t="str">
        <f t="shared" ca="1" si="214"/>
        <v/>
      </c>
      <c r="AN252" s="16" t="str">
        <f t="shared" ca="1" si="215"/>
        <v/>
      </c>
      <c r="AO252" s="26"/>
      <c r="AQ252" s="169" t="str">
        <f t="shared" ca="1" si="216"/>
        <v/>
      </c>
      <c r="AR252" s="18" t="str">
        <f t="shared" ca="1" si="241"/>
        <v/>
      </c>
      <c r="AS252" s="57" t="str">
        <f t="shared" ca="1" si="217"/>
        <v/>
      </c>
      <c r="AT252" s="57" t="str">
        <f t="shared" ca="1" si="195"/>
        <v/>
      </c>
      <c r="AU252" s="37" t="str">
        <f t="shared" ca="1" si="196"/>
        <v/>
      </c>
      <c r="AV252" s="19" t="str">
        <f t="shared" ca="1" si="218"/>
        <v/>
      </c>
      <c r="AW252" s="16" t="str">
        <f t="shared" ca="1" si="219"/>
        <v/>
      </c>
      <c r="AX252" s="26"/>
      <c r="AZ252" s="169" t="str">
        <f t="shared" ca="1" si="220"/>
        <v/>
      </c>
      <c r="BA252" s="18" t="str">
        <f t="shared" ca="1" si="242"/>
        <v/>
      </c>
      <c r="BB252" s="57" t="str">
        <f t="shared" ca="1" si="221"/>
        <v/>
      </c>
      <c r="BC252" s="57" t="str">
        <f t="shared" ca="1" si="197"/>
        <v/>
      </c>
      <c r="BD252" s="37" t="str">
        <f t="shared" ca="1" si="198"/>
        <v/>
      </c>
      <c r="BE252" s="19" t="str">
        <f t="shared" ca="1" si="222"/>
        <v/>
      </c>
      <c r="BF252" s="16" t="str">
        <f t="shared" ca="1" si="223"/>
        <v/>
      </c>
      <c r="BG252" s="26"/>
      <c r="BI252" s="169" t="str">
        <f t="shared" ca="1" si="224"/>
        <v/>
      </c>
      <c r="BJ252" s="18" t="str">
        <f t="shared" ca="1" si="243"/>
        <v/>
      </c>
      <c r="BK252" s="57" t="str">
        <f t="shared" ca="1" si="225"/>
        <v/>
      </c>
      <c r="BL252" s="57" t="str">
        <f t="shared" ca="1" si="199"/>
        <v/>
      </c>
      <c r="BM252" s="37" t="str">
        <f t="shared" ca="1" si="200"/>
        <v/>
      </c>
      <c r="BN252" s="19" t="str">
        <f t="shared" ca="1" si="226"/>
        <v/>
      </c>
      <c r="BO252" s="16" t="str">
        <f t="shared" ca="1" si="227"/>
        <v/>
      </c>
      <c r="BP252" s="26"/>
      <c r="BR252" s="169" t="str">
        <f t="shared" ca="1" si="228"/>
        <v/>
      </c>
      <c r="BS252" s="18" t="str">
        <f t="shared" ca="1" si="244"/>
        <v/>
      </c>
      <c r="BT252" s="57" t="str">
        <f t="shared" ca="1" si="229"/>
        <v/>
      </c>
      <c r="BU252" s="57" t="str">
        <f t="shared" ca="1" si="201"/>
        <v/>
      </c>
      <c r="BV252" s="37" t="str">
        <f t="shared" ca="1" si="202"/>
        <v/>
      </c>
      <c r="BW252" s="19" t="str">
        <f t="shared" ca="1" si="230"/>
        <v/>
      </c>
      <c r="BX252" s="16" t="str">
        <f t="shared" ca="1" si="231"/>
        <v/>
      </c>
      <c r="CA252" s="169" t="str">
        <f t="shared" ca="1" si="232"/>
        <v/>
      </c>
      <c r="CB252" s="18" t="str">
        <f t="shared" ca="1" si="245"/>
        <v/>
      </c>
      <c r="CC252" s="57" t="str">
        <f t="shared" ca="1" si="233"/>
        <v/>
      </c>
      <c r="CD252" s="57" t="str">
        <f t="shared" ca="1" si="203"/>
        <v/>
      </c>
      <c r="CE252" s="37" t="str">
        <f t="shared" ca="1" si="204"/>
        <v/>
      </c>
      <c r="CF252" s="19" t="str">
        <f t="shared" ca="1" si="234"/>
        <v/>
      </c>
      <c r="CG252" s="16" t="str">
        <f t="shared" ca="1" si="187"/>
        <v/>
      </c>
    </row>
    <row r="253" spans="5:85" x14ac:dyDescent="0.3">
      <c r="E253" s="38"/>
      <c r="F253" s="38"/>
      <c r="G253" s="38"/>
      <c r="H253" s="27" t="str">
        <f t="shared" ca="1" si="235"/>
        <v/>
      </c>
      <c r="I253" s="28" t="str">
        <f t="shared" ca="1" si="205"/>
        <v/>
      </c>
      <c r="J253" s="28" t="str">
        <f t="shared" ca="1" si="188"/>
        <v/>
      </c>
      <c r="K253" s="29" t="str">
        <f t="shared" ca="1" si="189"/>
        <v/>
      </c>
      <c r="L253" s="28" t="str">
        <f t="shared" ca="1" si="206"/>
        <v/>
      </c>
      <c r="M253" s="54"/>
      <c r="N253" s="54"/>
      <c r="P253" s="169" t="str">
        <f t="shared" ca="1" si="207"/>
        <v/>
      </c>
      <c r="Q253" s="18" t="str">
        <f t="shared" ca="1" si="236"/>
        <v/>
      </c>
      <c r="R253" s="57" t="str">
        <f t="shared" ca="1" si="208"/>
        <v/>
      </c>
      <c r="S253" s="57" t="str">
        <f t="shared" ca="1" si="190"/>
        <v/>
      </c>
      <c r="T253" s="37" t="str">
        <f t="shared" ca="1" si="191"/>
        <v/>
      </c>
      <c r="U253" s="19" t="str">
        <f t="shared" ca="1" si="237"/>
        <v/>
      </c>
      <c r="V253" s="16" t="str">
        <f t="shared" ca="1" si="246"/>
        <v/>
      </c>
      <c r="W253" s="26"/>
      <c r="Y253" s="169" t="str">
        <f t="shared" ca="1" si="209"/>
        <v/>
      </c>
      <c r="Z253" s="18" t="str">
        <f t="shared" ca="1" si="238"/>
        <v/>
      </c>
      <c r="AA253" s="57" t="str">
        <f t="shared" ca="1" si="210"/>
        <v/>
      </c>
      <c r="AB253" s="57" t="str">
        <f t="shared" ca="1" si="247"/>
        <v/>
      </c>
      <c r="AC253" s="37" t="str">
        <f t="shared" ca="1" si="192"/>
        <v/>
      </c>
      <c r="AD253" s="19" t="str">
        <f t="shared" ca="1" si="239"/>
        <v/>
      </c>
      <c r="AE253" s="16" t="str">
        <f t="shared" ca="1" si="211"/>
        <v/>
      </c>
      <c r="AF253" s="26"/>
      <c r="AH253" s="169" t="str">
        <f t="shared" ca="1" si="212"/>
        <v/>
      </c>
      <c r="AI253" s="18" t="str">
        <f t="shared" ca="1" si="240"/>
        <v/>
      </c>
      <c r="AJ253" s="57" t="str">
        <f t="shared" ca="1" si="213"/>
        <v/>
      </c>
      <c r="AK253" s="57" t="str">
        <f t="shared" ca="1" si="193"/>
        <v/>
      </c>
      <c r="AL253" s="37" t="str">
        <f t="shared" ca="1" si="194"/>
        <v/>
      </c>
      <c r="AM253" s="19" t="str">
        <f t="shared" ca="1" si="214"/>
        <v/>
      </c>
      <c r="AN253" s="16" t="str">
        <f t="shared" ca="1" si="215"/>
        <v/>
      </c>
      <c r="AO253" s="26"/>
      <c r="AQ253" s="169" t="str">
        <f t="shared" ca="1" si="216"/>
        <v/>
      </c>
      <c r="AR253" s="18" t="str">
        <f t="shared" ca="1" si="241"/>
        <v/>
      </c>
      <c r="AS253" s="57" t="str">
        <f t="shared" ca="1" si="217"/>
        <v/>
      </c>
      <c r="AT253" s="57" t="str">
        <f t="shared" ca="1" si="195"/>
        <v/>
      </c>
      <c r="AU253" s="37" t="str">
        <f t="shared" ca="1" si="196"/>
        <v/>
      </c>
      <c r="AV253" s="19" t="str">
        <f t="shared" ca="1" si="218"/>
        <v/>
      </c>
      <c r="AW253" s="16" t="str">
        <f t="shared" ca="1" si="219"/>
        <v/>
      </c>
      <c r="AX253" s="26"/>
      <c r="AZ253" s="169" t="str">
        <f t="shared" ca="1" si="220"/>
        <v/>
      </c>
      <c r="BA253" s="18" t="str">
        <f t="shared" ca="1" si="242"/>
        <v/>
      </c>
      <c r="BB253" s="57" t="str">
        <f t="shared" ca="1" si="221"/>
        <v/>
      </c>
      <c r="BC253" s="57" t="str">
        <f t="shared" ca="1" si="197"/>
        <v/>
      </c>
      <c r="BD253" s="37" t="str">
        <f t="shared" ca="1" si="198"/>
        <v/>
      </c>
      <c r="BE253" s="19" t="str">
        <f t="shared" ca="1" si="222"/>
        <v/>
      </c>
      <c r="BF253" s="16" t="str">
        <f t="shared" ca="1" si="223"/>
        <v/>
      </c>
      <c r="BG253" s="26"/>
      <c r="BI253" s="169" t="str">
        <f t="shared" ca="1" si="224"/>
        <v/>
      </c>
      <c r="BJ253" s="18" t="str">
        <f t="shared" ca="1" si="243"/>
        <v/>
      </c>
      <c r="BK253" s="57" t="str">
        <f t="shared" ca="1" si="225"/>
        <v/>
      </c>
      <c r="BL253" s="57" t="str">
        <f t="shared" ca="1" si="199"/>
        <v/>
      </c>
      <c r="BM253" s="37" t="str">
        <f t="shared" ca="1" si="200"/>
        <v/>
      </c>
      <c r="BN253" s="19" t="str">
        <f t="shared" ca="1" si="226"/>
        <v/>
      </c>
      <c r="BO253" s="16" t="str">
        <f t="shared" ca="1" si="227"/>
        <v/>
      </c>
      <c r="BP253" s="26"/>
      <c r="BR253" s="169" t="str">
        <f t="shared" ca="1" si="228"/>
        <v/>
      </c>
      <c r="BS253" s="18" t="str">
        <f t="shared" ca="1" si="244"/>
        <v/>
      </c>
      <c r="BT253" s="57" t="str">
        <f t="shared" ca="1" si="229"/>
        <v/>
      </c>
      <c r="BU253" s="57" t="str">
        <f t="shared" ca="1" si="201"/>
        <v/>
      </c>
      <c r="BV253" s="37" t="str">
        <f t="shared" ca="1" si="202"/>
        <v/>
      </c>
      <c r="BW253" s="19" t="str">
        <f t="shared" ca="1" si="230"/>
        <v/>
      </c>
      <c r="BX253" s="16" t="str">
        <f t="shared" ca="1" si="231"/>
        <v/>
      </c>
      <c r="CA253" s="169" t="str">
        <f t="shared" ca="1" si="232"/>
        <v/>
      </c>
      <c r="CB253" s="18" t="str">
        <f t="shared" ca="1" si="245"/>
        <v/>
      </c>
      <c r="CC253" s="57" t="str">
        <f t="shared" ca="1" si="233"/>
        <v/>
      </c>
      <c r="CD253" s="57" t="str">
        <f t="shared" ca="1" si="203"/>
        <v/>
      </c>
      <c r="CE253" s="37" t="str">
        <f t="shared" ca="1" si="204"/>
        <v/>
      </c>
      <c r="CF253" s="19" t="str">
        <f t="shared" ca="1" si="234"/>
        <v/>
      </c>
      <c r="CG253" s="16" t="str">
        <f t="shared" ca="1" si="187"/>
        <v/>
      </c>
    </row>
    <row r="254" spans="5:85" x14ac:dyDescent="0.3">
      <c r="E254" s="38"/>
      <c r="F254" s="38"/>
      <c r="G254" s="38"/>
      <c r="H254" s="27" t="str">
        <f t="shared" ca="1" si="235"/>
        <v/>
      </c>
      <c r="I254" s="28" t="str">
        <f t="shared" ca="1" si="205"/>
        <v/>
      </c>
      <c r="J254" s="28" t="str">
        <f t="shared" ca="1" si="188"/>
        <v/>
      </c>
      <c r="K254" s="29" t="str">
        <f t="shared" ca="1" si="189"/>
        <v/>
      </c>
      <c r="L254" s="28" t="str">
        <f t="shared" ca="1" si="206"/>
        <v/>
      </c>
      <c r="M254" s="54"/>
      <c r="N254" s="54"/>
      <c r="P254" s="169" t="str">
        <f t="shared" ca="1" si="207"/>
        <v/>
      </c>
      <c r="Q254" s="18" t="str">
        <f t="shared" ca="1" si="236"/>
        <v/>
      </c>
      <c r="R254" s="57" t="str">
        <f t="shared" ca="1" si="208"/>
        <v/>
      </c>
      <c r="S254" s="57" t="str">
        <f t="shared" ca="1" si="190"/>
        <v/>
      </c>
      <c r="T254" s="37" t="str">
        <f t="shared" ca="1" si="191"/>
        <v/>
      </c>
      <c r="U254" s="19" t="str">
        <f t="shared" ca="1" si="237"/>
        <v/>
      </c>
      <c r="V254" s="16" t="str">
        <f t="shared" ca="1" si="246"/>
        <v/>
      </c>
      <c r="W254" s="26"/>
      <c r="Y254" s="169" t="str">
        <f t="shared" ca="1" si="209"/>
        <v/>
      </c>
      <c r="Z254" s="18" t="str">
        <f t="shared" ca="1" si="238"/>
        <v/>
      </c>
      <c r="AA254" s="57" t="str">
        <f t="shared" ca="1" si="210"/>
        <v/>
      </c>
      <c r="AB254" s="57" t="str">
        <f t="shared" ca="1" si="247"/>
        <v/>
      </c>
      <c r="AC254" s="37" t="str">
        <f t="shared" ca="1" si="192"/>
        <v/>
      </c>
      <c r="AD254" s="19" t="str">
        <f t="shared" ca="1" si="239"/>
        <v/>
      </c>
      <c r="AE254" s="16" t="str">
        <f t="shared" ca="1" si="211"/>
        <v/>
      </c>
      <c r="AF254" s="26"/>
      <c r="AH254" s="169" t="str">
        <f t="shared" ca="1" si="212"/>
        <v/>
      </c>
      <c r="AI254" s="18" t="str">
        <f t="shared" ca="1" si="240"/>
        <v/>
      </c>
      <c r="AJ254" s="57" t="str">
        <f t="shared" ca="1" si="213"/>
        <v/>
      </c>
      <c r="AK254" s="57" t="str">
        <f t="shared" ca="1" si="193"/>
        <v/>
      </c>
      <c r="AL254" s="37" t="str">
        <f t="shared" ca="1" si="194"/>
        <v/>
      </c>
      <c r="AM254" s="19" t="str">
        <f t="shared" ca="1" si="214"/>
        <v/>
      </c>
      <c r="AN254" s="16" t="str">
        <f t="shared" ca="1" si="215"/>
        <v/>
      </c>
      <c r="AO254" s="26"/>
      <c r="AQ254" s="169" t="str">
        <f t="shared" ca="1" si="216"/>
        <v/>
      </c>
      <c r="AR254" s="18" t="str">
        <f t="shared" ca="1" si="241"/>
        <v/>
      </c>
      <c r="AS254" s="57" t="str">
        <f t="shared" ca="1" si="217"/>
        <v/>
      </c>
      <c r="AT254" s="57" t="str">
        <f t="shared" ca="1" si="195"/>
        <v/>
      </c>
      <c r="AU254" s="37" t="str">
        <f t="shared" ca="1" si="196"/>
        <v/>
      </c>
      <c r="AV254" s="19" t="str">
        <f t="shared" ca="1" si="218"/>
        <v/>
      </c>
      <c r="AW254" s="16" t="str">
        <f t="shared" ca="1" si="219"/>
        <v/>
      </c>
      <c r="AX254" s="26"/>
      <c r="AZ254" s="169" t="str">
        <f t="shared" ca="1" si="220"/>
        <v/>
      </c>
      <c r="BA254" s="18" t="str">
        <f t="shared" ca="1" si="242"/>
        <v/>
      </c>
      <c r="BB254" s="57" t="str">
        <f t="shared" ca="1" si="221"/>
        <v/>
      </c>
      <c r="BC254" s="57" t="str">
        <f t="shared" ca="1" si="197"/>
        <v/>
      </c>
      <c r="BD254" s="37" t="str">
        <f t="shared" ca="1" si="198"/>
        <v/>
      </c>
      <c r="BE254" s="19" t="str">
        <f t="shared" ca="1" si="222"/>
        <v/>
      </c>
      <c r="BF254" s="16" t="str">
        <f t="shared" ca="1" si="223"/>
        <v/>
      </c>
      <c r="BG254" s="26"/>
      <c r="BI254" s="169" t="str">
        <f t="shared" ca="1" si="224"/>
        <v/>
      </c>
      <c r="BJ254" s="18" t="str">
        <f t="shared" ca="1" si="243"/>
        <v/>
      </c>
      <c r="BK254" s="57" t="str">
        <f t="shared" ca="1" si="225"/>
        <v/>
      </c>
      <c r="BL254" s="57" t="str">
        <f t="shared" ca="1" si="199"/>
        <v/>
      </c>
      <c r="BM254" s="37" t="str">
        <f t="shared" ca="1" si="200"/>
        <v/>
      </c>
      <c r="BN254" s="19" t="str">
        <f t="shared" ca="1" si="226"/>
        <v/>
      </c>
      <c r="BO254" s="16" t="str">
        <f t="shared" ca="1" si="227"/>
        <v/>
      </c>
      <c r="BP254" s="26"/>
      <c r="BR254" s="169" t="str">
        <f t="shared" ca="1" si="228"/>
        <v/>
      </c>
      <c r="BS254" s="18" t="str">
        <f t="shared" ca="1" si="244"/>
        <v/>
      </c>
      <c r="BT254" s="57" t="str">
        <f t="shared" ca="1" si="229"/>
        <v/>
      </c>
      <c r="BU254" s="57" t="str">
        <f t="shared" ca="1" si="201"/>
        <v/>
      </c>
      <c r="BV254" s="37" t="str">
        <f t="shared" ca="1" si="202"/>
        <v/>
      </c>
      <c r="BW254" s="19" t="str">
        <f t="shared" ca="1" si="230"/>
        <v/>
      </c>
      <c r="BX254" s="16" t="str">
        <f t="shared" ca="1" si="231"/>
        <v/>
      </c>
      <c r="CA254" s="169" t="str">
        <f t="shared" ca="1" si="232"/>
        <v/>
      </c>
      <c r="CB254" s="18" t="str">
        <f t="shared" ca="1" si="245"/>
        <v/>
      </c>
      <c r="CC254" s="57" t="str">
        <f t="shared" ca="1" si="233"/>
        <v/>
      </c>
      <c r="CD254" s="57" t="str">
        <f t="shared" ca="1" si="203"/>
        <v/>
      </c>
      <c r="CE254" s="37" t="str">
        <f t="shared" ca="1" si="204"/>
        <v/>
      </c>
      <c r="CF254" s="19" t="str">
        <f t="shared" ca="1" si="234"/>
        <v/>
      </c>
      <c r="CG254" s="16" t="str">
        <f t="shared" ca="1" si="187"/>
        <v/>
      </c>
    </row>
    <row r="255" spans="5:85" x14ac:dyDescent="0.3">
      <c r="E255" s="38"/>
      <c r="F255" s="38"/>
      <c r="G255" s="38"/>
      <c r="H255" s="27" t="str">
        <f t="shared" ca="1" si="235"/>
        <v/>
      </c>
      <c r="I255" s="28" t="str">
        <f t="shared" ca="1" si="205"/>
        <v/>
      </c>
      <c r="J255" s="28" t="str">
        <f t="shared" ca="1" si="188"/>
        <v/>
      </c>
      <c r="K255" s="29" t="str">
        <f t="shared" ca="1" si="189"/>
        <v/>
      </c>
      <c r="L255" s="28" t="str">
        <f t="shared" ca="1" si="206"/>
        <v/>
      </c>
      <c r="M255" s="54"/>
      <c r="N255" s="54"/>
      <c r="P255" s="169" t="str">
        <f t="shared" ca="1" si="207"/>
        <v/>
      </c>
      <c r="Q255" s="18" t="str">
        <f t="shared" ca="1" si="236"/>
        <v/>
      </c>
      <c r="R255" s="57" t="str">
        <f t="shared" ca="1" si="208"/>
        <v/>
      </c>
      <c r="S255" s="57" t="str">
        <f t="shared" ca="1" si="190"/>
        <v/>
      </c>
      <c r="T255" s="37" t="str">
        <f t="shared" ca="1" si="191"/>
        <v/>
      </c>
      <c r="U255" s="19" t="str">
        <f t="shared" ca="1" si="237"/>
        <v/>
      </c>
      <c r="V255" s="16" t="str">
        <f t="shared" ca="1" si="246"/>
        <v/>
      </c>
      <c r="W255" s="26"/>
      <c r="Y255" s="169" t="str">
        <f t="shared" ca="1" si="209"/>
        <v/>
      </c>
      <c r="Z255" s="18" t="str">
        <f t="shared" ca="1" si="238"/>
        <v/>
      </c>
      <c r="AA255" s="57" t="str">
        <f t="shared" ca="1" si="210"/>
        <v/>
      </c>
      <c r="AB255" s="57" t="str">
        <f t="shared" ca="1" si="247"/>
        <v/>
      </c>
      <c r="AC255" s="37" t="str">
        <f t="shared" ca="1" si="192"/>
        <v/>
      </c>
      <c r="AD255" s="19" t="str">
        <f t="shared" ca="1" si="239"/>
        <v/>
      </c>
      <c r="AE255" s="16" t="str">
        <f t="shared" ca="1" si="211"/>
        <v/>
      </c>
      <c r="AF255" s="26"/>
      <c r="AH255" s="169" t="str">
        <f t="shared" ca="1" si="212"/>
        <v/>
      </c>
      <c r="AI255" s="18" t="str">
        <f t="shared" ca="1" si="240"/>
        <v/>
      </c>
      <c r="AJ255" s="57" t="str">
        <f t="shared" ca="1" si="213"/>
        <v/>
      </c>
      <c r="AK255" s="57" t="str">
        <f t="shared" ca="1" si="193"/>
        <v/>
      </c>
      <c r="AL255" s="37" t="str">
        <f t="shared" ca="1" si="194"/>
        <v/>
      </c>
      <c r="AM255" s="19" t="str">
        <f t="shared" ca="1" si="214"/>
        <v/>
      </c>
      <c r="AN255" s="16" t="str">
        <f t="shared" ca="1" si="215"/>
        <v/>
      </c>
      <c r="AO255" s="26"/>
      <c r="AQ255" s="169" t="str">
        <f t="shared" ca="1" si="216"/>
        <v/>
      </c>
      <c r="AR255" s="18" t="str">
        <f t="shared" ca="1" si="241"/>
        <v/>
      </c>
      <c r="AS255" s="57" t="str">
        <f t="shared" ca="1" si="217"/>
        <v/>
      </c>
      <c r="AT255" s="57" t="str">
        <f t="shared" ca="1" si="195"/>
        <v/>
      </c>
      <c r="AU255" s="37" t="str">
        <f t="shared" ca="1" si="196"/>
        <v/>
      </c>
      <c r="AV255" s="19" t="str">
        <f t="shared" ca="1" si="218"/>
        <v/>
      </c>
      <c r="AW255" s="16" t="str">
        <f t="shared" ca="1" si="219"/>
        <v/>
      </c>
      <c r="AX255" s="26"/>
      <c r="AZ255" s="169" t="str">
        <f t="shared" ca="1" si="220"/>
        <v/>
      </c>
      <c r="BA255" s="18" t="str">
        <f t="shared" ca="1" si="242"/>
        <v/>
      </c>
      <c r="BB255" s="57" t="str">
        <f t="shared" ca="1" si="221"/>
        <v/>
      </c>
      <c r="BC255" s="57" t="str">
        <f t="shared" ca="1" si="197"/>
        <v/>
      </c>
      <c r="BD255" s="37" t="str">
        <f t="shared" ca="1" si="198"/>
        <v/>
      </c>
      <c r="BE255" s="19" t="str">
        <f t="shared" ca="1" si="222"/>
        <v/>
      </c>
      <c r="BF255" s="16" t="str">
        <f t="shared" ca="1" si="223"/>
        <v/>
      </c>
      <c r="BG255" s="26"/>
      <c r="BI255" s="169" t="str">
        <f t="shared" ca="1" si="224"/>
        <v/>
      </c>
      <c r="BJ255" s="18" t="str">
        <f t="shared" ca="1" si="243"/>
        <v/>
      </c>
      <c r="BK255" s="57" t="str">
        <f t="shared" ca="1" si="225"/>
        <v/>
      </c>
      <c r="BL255" s="57" t="str">
        <f t="shared" ca="1" si="199"/>
        <v/>
      </c>
      <c r="BM255" s="37" t="str">
        <f t="shared" ca="1" si="200"/>
        <v/>
      </c>
      <c r="BN255" s="19" t="str">
        <f t="shared" ca="1" si="226"/>
        <v/>
      </c>
      <c r="BO255" s="16" t="str">
        <f t="shared" ca="1" si="227"/>
        <v/>
      </c>
      <c r="BP255" s="26"/>
      <c r="BR255" s="169" t="str">
        <f t="shared" ca="1" si="228"/>
        <v/>
      </c>
      <c r="BS255" s="18" t="str">
        <f t="shared" ca="1" si="244"/>
        <v/>
      </c>
      <c r="BT255" s="57" t="str">
        <f t="shared" ca="1" si="229"/>
        <v/>
      </c>
      <c r="BU255" s="57" t="str">
        <f t="shared" ca="1" si="201"/>
        <v/>
      </c>
      <c r="BV255" s="37" t="str">
        <f t="shared" ca="1" si="202"/>
        <v/>
      </c>
      <c r="BW255" s="19" t="str">
        <f t="shared" ca="1" si="230"/>
        <v/>
      </c>
      <c r="BX255" s="16" t="str">
        <f t="shared" ca="1" si="231"/>
        <v/>
      </c>
      <c r="CA255" s="169" t="str">
        <f t="shared" ca="1" si="232"/>
        <v/>
      </c>
      <c r="CB255" s="18" t="str">
        <f t="shared" ca="1" si="245"/>
        <v/>
      </c>
      <c r="CC255" s="57" t="str">
        <f t="shared" ca="1" si="233"/>
        <v/>
      </c>
      <c r="CD255" s="57" t="str">
        <f t="shared" ca="1" si="203"/>
        <v/>
      </c>
      <c r="CE255" s="37" t="str">
        <f t="shared" ca="1" si="204"/>
        <v/>
      </c>
      <c r="CF255" s="19" t="str">
        <f t="shared" ca="1" si="234"/>
        <v/>
      </c>
      <c r="CG255" s="16" t="str">
        <f t="shared" ca="1" si="187"/>
        <v/>
      </c>
    </row>
    <row r="256" spans="5:85" x14ac:dyDescent="0.3">
      <c r="E256" s="38"/>
      <c r="F256" s="38"/>
      <c r="G256" s="38"/>
      <c r="H256" s="27" t="str">
        <f t="shared" ca="1" si="235"/>
        <v/>
      </c>
      <c r="I256" s="28" t="str">
        <f t="shared" ca="1" si="205"/>
        <v/>
      </c>
      <c r="J256" s="28" t="str">
        <f t="shared" ca="1" si="188"/>
        <v/>
      </c>
      <c r="K256" s="29" t="str">
        <f t="shared" ca="1" si="189"/>
        <v/>
      </c>
      <c r="L256" s="28" t="str">
        <f t="shared" ca="1" si="206"/>
        <v/>
      </c>
      <c r="M256" s="54"/>
      <c r="N256" s="54"/>
      <c r="P256" s="169" t="str">
        <f t="shared" ca="1" si="207"/>
        <v/>
      </c>
      <c r="Q256" s="18" t="str">
        <f t="shared" ca="1" si="236"/>
        <v/>
      </c>
      <c r="R256" s="57" t="str">
        <f t="shared" ca="1" si="208"/>
        <v/>
      </c>
      <c r="S256" s="57" t="str">
        <f t="shared" ca="1" si="190"/>
        <v/>
      </c>
      <c r="T256" s="37" t="str">
        <f t="shared" ca="1" si="191"/>
        <v/>
      </c>
      <c r="U256" s="19" t="str">
        <f t="shared" ca="1" si="237"/>
        <v/>
      </c>
      <c r="V256" s="16" t="str">
        <f t="shared" ca="1" si="246"/>
        <v/>
      </c>
      <c r="W256" s="26"/>
      <c r="Y256" s="169" t="str">
        <f t="shared" ca="1" si="209"/>
        <v/>
      </c>
      <c r="Z256" s="18" t="str">
        <f t="shared" ca="1" si="238"/>
        <v/>
      </c>
      <c r="AA256" s="57" t="str">
        <f t="shared" ca="1" si="210"/>
        <v/>
      </c>
      <c r="AB256" s="57" t="str">
        <f t="shared" ca="1" si="247"/>
        <v/>
      </c>
      <c r="AC256" s="37" t="str">
        <f t="shared" ca="1" si="192"/>
        <v/>
      </c>
      <c r="AD256" s="19" t="str">
        <f t="shared" ca="1" si="239"/>
        <v/>
      </c>
      <c r="AE256" s="16" t="str">
        <f t="shared" ca="1" si="211"/>
        <v/>
      </c>
      <c r="AF256" s="26"/>
      <c r="AH256" s="169" t="str">
        <f t="shared" ca="1" si="212"/>
        <v/>
      </c>
      <c r="AI256" s="18" t="str">
        <f t="shared" ca="1" si="240"/>
        <v/>
      </c>
      <c r="AJ256" s="57" t="str">
        <f t="shared" ca="1" si="213"/>
        <v/>
      </c>
      <c r="AK256" s="57" t="str">
        <f t="shared" ca="1" si="193"/>
        <v/>
      </c>
      <c r="AL256" s="37" t="str">
        <f t="shared" ca="1" si="194"/>
        <v/>
      </c>
      <c r="AM256" s="19" t="str">
        <f t="shared" ca="1" si="214"/>
        <v/>
      </c>
      <c r="AN256" s="16" t="str">
        <f t="shared" ca="1" si="215"/>
        <v/>
      </c>
      <c r="AO256" s="26"/>
      <c r="AQ256" s="169" t="str">
        <f t="shared" ca="1" si="216"/>
        <v/>
      </c>
      <c r="AR256" s="18" t="str">
        <f t="shared" ca="1" si="241"/>
        <v/>
      </c>
      <c r="AS256" s="57" t="str">
        <f t="shared" ca="1" si="217"/>
        <v/>
      </c>
      <c r="AT256" s="57" t="str">
        <f t="shared" ca="1" si="195"/>
        <v/>
      </c>
      <c r="AU256" s="37" t="str">
        <f t="shared" ca="1" si="196"/>
        <v/>
      </c>
      <c r="AV256" s="19" t="str">
        <f t="shared" ca="1" si="218"/>
        <v/>
      </c>
      <c r="AW256" s="16" t="str">
        <f t="shared" ca="1" si="219"/>
        <v/>
      </c>
      <c r="AX256" s="26"/>
      <c r="AZ256" s="169" t="str">
        <f t="shared" ca="1" si="220"/>
        <v/>
      </c>
      <c r="BA256" s="18" t="str">
        <f t="shared" ca="1" si="242"/>
        <v/>
      </c>
      <c r="BB256" s="57" t="str">
        <f t="shared" ca="1" si="221"/>
        <v/>
      </c>
      <c r="BC256" s="57" t="str">
        <f t="shared" ca="1" si="197"/>
        <v/>
      </c>
      <c r="BD256" s="37" t="str">
        <f t="shared" ca="1" si="198"/>
        <v/>
      </c>
      <c r="BE256" s="19" t="str">
        <f t="shared" ca="1" si="222"/>
        <v/>
      </c>
      <c r="BF256" s="16" t="str">
        <f t="shared" ca="1" si="223"/>
        <v/>
      </c>
      <c r="BG256" s="26"/>
      <c r="BI256" s="169" t="str">
        <f t="shared" ca="1" si="224"/>
        <v/>
      </c>
      <c r="BJ256" s="18" t="str">
        <f t="shared" ca="1" si="243"/>
        <v/>
      </c>
      <c r="BK256" s="57" t="str">
        <f t="shared" ca="1" si="225"/>
        <v/>
      </c>
      <c r="BL256" s="57" t="str">
        <f t="shared" ca="1" si="199"/>
        <v/>
      </c>
      <c r="BM256" s="37" t="str">
        <f t="shared" ca="1" si="200"/>
        <v/>
      </c>
      <c r="BN256" s="19" t="str">
        <f t="shared" ca="1" si="226"/>
        <v/>
      </c>
      <c r="BO256" s="16" t="str">
        <f t="shared" ca="1" si="227"/>
        <v/>
      </c>
      <c r="BP256" s="26"/>
      <c r="BR256" s="169" t="str">
        <f t="shared" ca="1" si="228"/>
        <v/>
      </c>
      <c r="BS256" s="18" t="str">
        <f t="shared" ca="1" si="244"/>
        <v/>
      </c>
      <c r="BT256" s="57" t="str">
        <f t="shared" ca="1" si="229"/>
        <v/>
      </c>
      <c r="BU256" s="57" t="str">
        <f t="shared" ca="1" si="201"/>
        <v/>
      </c>
      <c r="BV256" s="37" t="str">
        <f t="shared" ca="1" si="202"/>
        <v/>
      </c>
      <c r="BW256" s="19" t="str">
        <f t="shared" ca="1" si="230"/>
        <v/>
      </c>
      <c r="BX256" s="16" t="str">
        <f t="shared" ca="1" si="231"/>
        <v/>
      </c>
      <c r="CA256" s="169" t="str">
        <f t="shared" ca="1" si="232"/>
        <v/>
      </c>
      <c r="CB256" s="18" t="str">
        <f t="shared" ca="1" si="245"/>
        <v/>
      </c>
      <c r="CC256" s="57" t="str">
        <f t="shared" ca="1" si="233"/>
        <v/>
      </c>
      <c r="CD256" s="57" t="str">
        <f t="shared" ca="1" si="203"/>
        <v/>
      </c>
      <c r="CE256" s="37" t="str">
        <f t="shared" ca="1" si="204"/>
        <v/>
      </c>
      <c r="CF256" s="19" t="str">
        <f t="shared" ca="1" si="234"/>
        <v/>
      </c>
      <c r="CG256" s="16" t="str">
        <f t="shared" ca="1" si="187"/>
        <v/>
      </c>
    </row>
    <row r="257" spans="5:85" x14ac:dyDescent="0.3">
      <c r="E257" s="38"/>
      <c r="F257" s="38"/>
      <c r="G257" s="38"/>
      <c r="H257" s="27" t="str">
        <f t="shared" ca="1" si="235"/>
        <v/>
      </c>
      <c r="I257" s="28" t="str">
        <f t="shared" ca="1" si="205"/>
        <v/>
      </c>
      <c r="J257" s="28" t="str">
        <f t="shared" ca="1" si="188"/>
        <v/>
      </c>
      <c r="K257" s="29" t="str">
        <f t="shared" ca="1" si="189"/>
        <v/>
      </c>
      <c r="L257" s="28" t="str">
        <f t="shared" ca="1" si="206"/>
        <v/>
      </c>
      <c r="M257" s="54"/>
      <c r="N257" s="54"/>
      <c r="P257" s="169" t="str">
        <f t="shared" ca="1" si="207"/>
        <v/>
      </c>
      <c r="Q257" s="18" t="str">
        <f t="shared" ca="1" si="236"/>
        <v/>
      </c>
      <c r="R257" s="57" t="str">
        <f t="shared" ca="1" si="208"/>
        <v/>
      </c>
      <c r="S257" s="57" t="str">
        <f t="shared" ca="1" si="190"/>
        <v/>
      </c>
      <c r="T257" s="37" t="str">
        <f t="shared" ca="1" si="191"/>
        <v/>
      </c>
      <c r="U257" s="19" t="str">
        <f t="shared" ca="1" si="237"/>
        <v/>
      </c>
      <c r="V257" s="16" t="str">
        <f t="shared" ca="1" si="246"/>
        <v/>
      </c>
      <c r="W257" s="26"/>
      <c r="Y257" s="169" t="str">
        <f t="shared" ca="1" si="209"/>
        <v/>
      </c>
      <c r="Z257" s="18" t="str">
        <f t="shared" ca="1" si="238"/>
        <v/>
      </c>
      <c r="AA257" s="57" t="str">
        <f t="shared" ca="1" si="210"/>
        <v/>
      </c>
      <c r="AB257" s="57" t="str">
        <f t="shared" ca="1" si="247"/>
        <v/>
      </c>
      <c r="AC257" s="37" t="str">
        <f t="shared" ca="1" si="192"/>
        <v/>
      </c>
      <c r="AD257" s="19" t="str">
        <f t="shared" ca="1" si="239"/>
        <v/>
      </c>
      <c r="AE257" s="16" t="str">
        <f t="shared" ca="1" si="211"/>
        <v/>
      </c>
      <c r="AF257" s="26"/>
      <c r="AH257" s="169" t="str">
        <f t="shared" ca="1" si="212"/>
        <v/>
      </c>
      <c r="AI257" s="18" t="str">
        <f t="shared" ca="1" si="240"/>
        <v/>
      </c>
      <c r="AJ257" s="57" t="str">
        <f t="shared" ca="1" si="213"/>
        <v/>
      </c>
      <c r="AK257" s="57" t="str">
        <f t="shared" ca="1" si="193"/>
        <v/>
      </c>
      <c r="AL257" s="37" t="str">
        <f t="shared" ca="1" si="194"/>
        <v/>
      </c>
      <c r="AM257" s="19" t="str">
        <f t="shared" ca="1" si="214"/>
        <v/>
      </c>
      <c r="AN257" s="16" t="str">
        <f t="shared" ca="1" si="215"/>
        <v/>
      </c>
      <c r="AO257" s="26"/>
      <c r="AQ257" s="169" t="str">
        <f t="shared" ca="1" si="216"/>
        <v/>
      </c>
      <c r="AR257" s="18" t="str">
        <f t="shared" ca="1" si="241"/>
        <v/>
      </c>
      <c r="AS257" s="57" t="str">
        <f t="shared" ca="1" si="217"/>
        <v/>
      </c>
      <c r="AT257" s="57" t="str">
        <f t="shared" ca="1" si="195"/>
        <v/>
      </c>
      <c r="AU257" s="37" t="str">
        <f t="shared" ca="1" si="196"/>
        <v/>
      </c>
      <c r="AV257" s="19" t="str">
        <f t="shared" ca="1" si="218"/>
        <v/>
      </c>
      <c r="AW257" s="16" t="str">
        <f t="shared" ca="1" si="219"/>
        <v/>
      </c>
      <c r="AX257" s="26"/>
      <c r="AZ257" s="169" t="str">
        <f t="shared" ca="1" si="220"/>
        <v/>
      </c>
      <c r="BA257" s="18" t="str">
        <f t="shared" ca="1" si="242"/>
        <v/>
      </c>
      <c r="BB257" s="57" t="str">
        <f t="shared" ca="1" si="221"/>
        <v/>
      </c>
      <c r="BC257" s="57" t="str">
        <f t="shared" ca="1" si="197"/>
        <v/>
      </c>
      <c r="BD257" s="37" t="str">
        <f t="shared" ca="1" si="198"/>
        <v/>
      </c>
      <c r="BE257" s="19" t="str">
        <f t="shared" ca="1" si="222"/>
        <v/>
      </c>
      <c r="BF257" s="16" t="str">
        <f t="shared" ca="1" si="223"/>
        <v/>
      </c>
      <c r="BG257" s="26"/>
      <c r="BI257" s="169" t="str">
        <f t="shared" ca="1" si="224"/>
        <v/>
      </c>
      <c r="BJ257" s="18" t="str">
        <f t="shared" ca="1" si="243"/>
        <v/>
      </c>
      <c r="BK257" s="57" t="str">
        <f t="shared" ca="1" si="225"/>
        <v/>
      </c>
      <c r="BL257" s="57" t="str">
        <f t="shared" ca="1" si="199"/>
        <v/>
      </c>
      <c r="BM257" s="37" t="str">
        <f t="shared" ca="1" si="200"/>
        <v/>
      </c>
      <c r="BN257" s="19" t="str">
        <f t="shared" ca="1" si="226"/>
        <v/>
      </c>
      <c r="BO257" s="16" t="str">
        <f t="shared" ca="1" si="227"/>
        <v/>
      </c>
      <c r="BP257" s="26"/>
      <c r="BR257" s="169" t="str">
        <f t="shared" ca="1" si="228"/>
        <v/>
      </c>
      <c r="BS257" s="18" t="str">
        <f t="shared" ca="1" si="244"/>
        <v/>
      </c>
      <c r="BT257" s="57" t="str">
        <f t="shared" ca="1" si="229"/>
        <v/>
      </c>
      <c r="BU257" s="57" t="str">
        <f t="shared" ca="1" si="201"/>
        <v/>
      </c>
      <c r="BV257" s="37" t="str">
        <f t="shared" ca="1" si="202"/>
        <v/>
      </c>
      <c r="BW257" s="19" t="str">
        <f t="shared" ca="1" si="230"/>
        <v/>
      </c>
      <c r="BX257" s="16" t="str">
        <f t="shared" ca="1" si="231"/>
        <v/>
      </c>
      <c r="CA257" s="169" t="str">
        <f t="shared" ca="1" si="232"/>
        <v/>
      </c>
      <c r="CB257" s="18" t="str">
        <f t="shared" ca="1" si="245"/>
        <v/>
      </c>
      <c r="CC257" s="57" t="str">
        <f t="shared" ca="1" si="233"/>
        <v/>
      </c>
      <c r="CD257" s="57" t="str">
        <f t="shared" ca="1" si="203"/>
        <v/>
      </c>
      <c r="CE257" s="37" t="str">
        <f t="shared" ca="1" si="204"/>
        <v/>
      </c>
      <c r="CF257" s="19" t="str">
        <f t="shared" ca="1" si="234"/>
        <v/>
      </c>
      <c r="CG257" s="16" t="str">
        <f t="shared" ca="1" si="187"/>
        <v/>
      </c>
    </row>
    <row r="258" spans="5:85" x14ac:dyDescent="0.3">
      <c r="E258" s="38"/>
      <c r="F258" s="38"/>
      <c r="G258" s="38"/>
      <c r="H258" s="27" t="str">
        <f t="shared" ca="1" si="235"/>
        <v/>
      </c>
      <c r="I258" s="28" t="str">
        <f t="shared" ca="1" si="205"/>
        <v/>
      </c>
      <c r="J258" s="28" t="str">
        <f t="shared" ca="1" si="188"/>
        <v/>
      </c>
      <c r="K258" s="29" t="str">
        <f t="shared" ca="1" si="189"/>
        <v/>
      </c>
      <c r="L258" s="28" t="str">
        <f t="shared" ca="1" si="206"/>
        <v/>
      </c>
      <c r="M258" s="54"/>
      <c r="N258" s="54"/>
      <c r="P258" s="169" t="str">
        <f t="shared" ca="1" si="207"/>
        <v/>
      </c>
      <c r="Q258" s="18" t="str">
        <f t="shared" ca="1" si="236"/>
        <v/>
      </c>
      <c r="R258" s="57" t="str">
        <f t="shared" ca="1" si="208"/>
        <v/>
      </c>
      <c r="S258" s="57" t="str">
        <f t="shared" ca="1" si="190"/>
        <v/>
      </c>
      <c r="T258" s="37" t="str">
        <f t="shared" ca="1" si="191"/>
        <v/>
      </c>
      <c r="U258" s="19" t="str">
        <f t="shared" ca="1" si="237"/>
        <v/>
      </c>
      <c r="V258" s="16" t="str">
        <f t="shared" ca="1" si="246"/>
        <v/>
      </c>
      <c r="W258" s="26"/>
      <c r="Y258" s="169" t="str">
        <f t="shared" ca="1" si="209"/>
        <v/>
      </c>
      <c r="Z258" s="18" t="str">
        <f t="shared" ca="1" si="238"/>
        <v/>
      </c>
      <c r="AA258" s="57" t="str">
        <f t="shared" ca="1" si="210"/>
        <v/>
      </c>
      <c r="AB258" s="57" t="str">
        <f t="shared" ca="1" si="247"/>
        <v/>
      </c>
      <c r="AC258" s="37" t="str">
        <f t="shared" ca="1" si="192"/>
        <v/>
      </c>
      <c r="AD258" s="19" t="str">
        <f t="shared" ca="1" si="239"/>
        <v/>
      </c>
      <c r="AE258" s="16" t="str">
        <f t="shared" ca="1" si="211"/>
        <v/>
      </c>
      <c r="AF258" s="26"/>
      <c r="AH258" s="169" t="str">
        <f t="shared" ca="1" si="212"/>
        <v/>
      </c>
      <c r="AI258" s="18" t="str">
        <f t="shared" ca="1" si="240"/>
        <v/>
      </c>
      <c r="AJ258" s="57" t="str">
        <f t="shared" ca="1" si="213"/>
        <v/>
      </c>
      <c r="AK258" s="57" t="str">
        <f t="shared" ca="1" si="193"/>
        <v/>
      </c>
      <c r="AL258" s="37" t="str">
        <f t="shared" ca="1" si="194"/>
        <v/>
      </c>
      <c r="AM258" s="19" t="str">
        <f t="shared" ca="1" si="214"/>
        <v/>
      </c>
      <c r="AN258" s="16" t="str">
        <f t="shared" ca="1" si="215"/>
        <v/>
      </c>
      <c r="AO258" s="26"/>
      <c r="AQ258" s="169" t="str">
        <f t="shared" ca="1" si="216"/>
        <v/>
      </c>
      <c r="AR258" s="18" t="str">
        <f t="shared" ca="1" si="241"/>
        <v/>
      </c>
      <c r="AS258" s="57" t="str">
        <f t="shared" ca="1" si="217"/>
        <v/>
      </c>
      <c r="AT258" s="57" t="str">
        <f t="shared" ca="1" si="195"/>
        <v/>
      </c>
      <c r="AU258" s="37" t="str">
        <f t="shared" ca="1" si="196"/>
        <v/>
      </c>
      <c r="AV258" s="19" t="str">
        <f t="shared" ca="1" si="218"/>
        <v/>
      </c>
      <c r="AW258" s="16" t="str">
        <f t="shared" ca="1" si="219"/>
        <v/>
      </c>
      <c r="AX258" s="26"/>
      <c r="AZ258" s="169" t="str">
        <f t="shared" ca="1" si="220"/>
        <v/>
      </c>
      <c r="BA258" s="18" t="str">
        <f t="shared" ca="1" si="242"/>
        <v/>
      </c>
      <c r="BB258" s="57" t="str">
        <f t="shared" ca="1" si="221"/>
        <v/>
      </c>
      <c r="BC258" s="57" t="str">
        <f t="shared" ca="1" si="197"/>
        <v/>
      </c>
      <c r="BD258" s="37" t="str">
        <f t="shared" ca="1" si="198"/>
        <v/>
      </c>
      <c r="BE258" s="19" t="str">
        <f t="shared" ca="1" si="222"/>
        <v/>
      </c>
      <c r="BF258" s="16" t="str">
        <f t="shared" ca="1" si="223"/>
        <v/>
      </c>
      <c r="BG258" s="26"/>
      <c r="BI258" s="169" t="str">
        <f t="shared" ca="1" si="224"/>
        <v/>
      </c>
      <c r="BJ258" s="18" t="str">
        <f t="shared" ca="1" si="243"/>
        <v/>
      </c>
      <c r="BK258" s="57" t="str">
        <f t="shared" ca="1" si="225"/>
        <v/>
      </c>
      <c r="BL258" s="57" t="str">
        <f t="shared" ca="1" si="199"/>
        <v/>
      </c>
      <c r="BM258" s="37" t="str">
        <f t="shared" ca="1" si="200"/>
        <v/>
      </c>
      <c r="BN258" s="19" t="str">
        <f t="shared" ca="1" si="226"/>
        <v/>
      </c>
      <c r="BO258" s="16" t="str">
        <f t="shared" ca="1" si="227"/>
        <v/>
      </c>
      <c r="BP258" s="26"/>
      <c r="BR258" s="169" t="str">
        <f t="shared" ca="1" si="228"/>
        <v/>
      </c>
      <c r="BS258" s="18" t="str">
        <f t="shared" ca="1" si="244"/>
        <v/>
      </c>
      <c r="BT258" s="57" t="str">
        <f t="shared" ca="1" si="229"/>
        <v/>
      </c>
      <c r="BU258" s="57" t="str">
        <f t="shared" ca="1" si="201"/>
        <v/>
      </c>
      <c r="BV258" s="37" t="str">
        <f t="shared" ca="1" si="202"/>
        <v/>
      </c>
      <c r="BW258" s="19" t="str">
        <f t="shared" ca="1" si="230"/>
        <v/>
      </c>
      <c r="BX258" s="16" t="str">
        <f t="shared" ca="1" si="231"/>
        <v/>
      </c>
      <c r="CA258" s="169" t="str">
        <f t="shared" ca="1" si="232"/>
        <v/>
      </c>
      <c r="CB258" s="18" t="str">
        <f t="shared" ca="1" si="245"/>
        <v/>
      </c>
      <c r="CC258" s="57" t="str">
        <f t="shared" ca="1" si="233"/>
        <v/>
      </c>
      <c r="CD258" s="57" t="str">
        <f t="shared" ca="1" si="203"/>
        <v/>
      </c>
      <c r="CE258" s="37" t="str">
        <f t="shared" ca="1" si="204"/>
        <v/>
      </c>
      <c r="CF258" s="19" t="str">
        <f t="shared" ca="1" si="234"/>
        <v/>
      </c>
      <c r="CG258" s="16" t="str">
        <f t="shared" ca="1" si="187"/>
        <v/>
      </c>
    </row>
    <row r="259" spans="5:85" x14ac:dyDescent="0.3">
      <c r="E259" s="38"/>
      <c r="F259" s="38"/>
      <c r="G259" s="38"/>
      <c r="H259" s="27" t="str">
        <f t="shared" ca="1" si="235"/>
        <v/>
      </c>
      <c r="I259" s="28" t="str">
        <f t="shared" ca="1" si="205"/>
        <v/>
      </c>
      <c r="J259" s="28" t="str">
        <f t="shared" ca="1" si="188"/>
        <v/>
      </c>
      <c r="K259" s="29" t="str">
        <f t="shared" ca="1" si="189"/>
        <v/>
      </c>
      <c r="L259" s="28" t="str">
        <f t="shared" ca="1" si="206"/>
        <v/>
      </c>
      <c r="M259" s="54"/>
      <c r="N259" s="54"/>
      <c r="P259" s="169" t="str">
        <f t="shared" ca="1" si="207"/>
        <v/>
      </c>
      <c r="Q259" s="18" t="str">
        <f t="shared" ca="1" si="236"/>
        <v/>
      </c>
      <c r="R259" s="57" t="str">
        <f t="shared" ca="1" si="208"/>
        <v/>
      </c>
      <c r="S259" s="57" t="str">
        <f t="shared" ca="1" si="190"/>
        <v/>
      </c>
      <c r="T259" s="37" t="str">
        <f t="shared" ca="1" si="191"/>
        <v/>
      </c>
      <c r="U259" s="19" t="str">
        <f t="shared" ca="1" si="237"/>
        <v/>
      </c>
      <c r="V259" s="16" t="str">
        <f t="shared" ca="1" si="246"/>
        <v/>
      </c>
      <c r="W259" s="26"/>
      <c r="Y259" s="169" t="str">
        <f t="shared" ca="1" si="209"/>
        <v/>
      </c>
      <c r="Z259" s="18" t="str">
        <f t="shared" ca="1" si="238"/>
        <v/>
      </c>
      <c r="AA259" s="57" t="str">
        <f t="shared" ca="1" si="210"/>
        <v/>
      </c>
      <c r="AB259" s="57" t="str">
        <f t="shared" ca="1" si="247"/>
        <v/>
      </c>
      <c r="AC259" s="37" t="str">
        <f t="shared" ca="1" si="192"/>
        <v/>
      </c>
      <c r="AD259" s="19" t="str">
        <f t="shared" ca="1" si="239"/>
        <v/>
      </c>
      <c r="AE259" s="16" t="str">
        <f t="shared" ca="1" si="211"/>
        <v/>
      </c>
      <c r="AF259" s="26"/>
      <c r="AH259" s="169" t="str">
        <f t="shared" ca="1" si="212"/>
        <v/>
      </c>
      <c r="AI259" s="18" t="str">
        <f t="shared" ca="1" si="240"/>
        <v/>
      </c>
      <c r="AJ259" s="57" t="str">
        <f t="shared" ca="1" si="213"/>
        <v/>
      </c>
      <c r="AK259" s="57" t="str">
        <f t="shared" ca="1" si="193"/>
        <v/>
      </c>
      <c r="AL259" s="37" t="str">
        <f t="shared" ca="1" si="194"/>
        <v/>
      </c>
      <c r="AM259" s="19" t="str">
        <f t="shared" ca="1" si="214"/>
        <v/>
      </c>
      <c r="AN259" s="16" t="str">
        <f t="shared" ca="1" si="215"/>
        <v/>
      </c>
      <c r="AO259" s="26"/>
      <c r="AQ259" s="169" t="str">
        <f t="shared" ca="1" si="216"/>
        <v/>
      </c>
      <c r="AR259" s="18" t="str">
        <f t="shared" ca="1" si="241"/>
        <v/>
      </c>
      <c r="AS259" s="57" t="str">
        <f t="shared" ca="1" si="217"/>
        <v/>
      </c>
      <c r="AT259" s="57" t="str">
        <f t="shared" ca="1" si="195"/>
        <v/>
      </c>
      <c r="AU259" s="37" t="str">
        <f t="shared" ca="1" si="196"/>
        <v/>
      </c>
      <c r="AV259" s="19" t="str">
        <f t="shared" ca="1" si="218"/>
        <v/>
      </c>
      <c r="AW259" s="16" t="str">
        <f t="shared" ca="1" si="219"/>
        <v/>
      </c>
      <c r="AX259" s="26"/>
      <c r="AZ259" s="169" t="str">
        <f t="shared" ca="1" si="220"/>
        <v/>
      </c>
      <c r="BA259" s="18" t="str">
        <f t="shared" ca="1" si="242"/>
        <v/>
      </c>
      <c r="BB259" s="57" t="str">
        <f t="shared" ca="1" si="221"/>
        <v/>
      </c>
      <c r="BC259" s="57" t="str">
        <f t="shared" ca="1" si="197"/>
        <v/>
      </c>
      <c r="BD259" s="37" t="str">
        <f t="shared" ca="1" si="198"/>
        <v/>
      </c>
      <c r="BE259" s="19" t="str">
        <f t="shared" ca="1" si="222"/>
        <v/>
      </c>
      <c r="BF259" s="16" t="str">
        <f t="shared" ca="1" si="223"/>
        <v/>
      </c>
      <c r="BG259" s="26"/>
      <c r="BI259" s="169" t="str">
        <f t="shared" ca="1" si="224"/>
        <v/>
      </c>
      <c r="BJ259" s="18" t="str">
        <f t="shared" ca="1" si="243"/>
        <v/>
      </c>
      <c r="BK259" s="57" t="str">
        <f t="shared" ca="1" si="225"/>
        <v/>
      </c>
      <c r="BL259" s="57" t="str">
        <f t="shared" ca="1" si="199"/>
        <v/>
      </c>
      <c r="BM259" s="37" t="str">
        <f t="shared" ca="1" si="200"/>
        <v/>
      </c>
      <c r="BN259" s="19" t="str">
        <f t="shared" ca="1" si="226"/>
        <v/>
      </c>
      <c r="BO259" s="16" t="str">
        <f t="shared" ca="1" si="227"/>
        <v/>
      </c>
      <c r="BP259" s="26"/>
      <c r="BR259" s="169" t="str">
        <f t="shared" ca="1" si="228"/>
        <v/>
      </c>
      <c r="BS259" s="18" t="str">
        <f t="shared" ca="1" si="244"/>
        <v/>
      </c>
      <c r="BT259" s="57" t="str">
        <f t="shared" ca="1" si="229"/>
        <v/>
      </c>
      <c r="BU259" s="57" t="str">
        <f t="shared" ca="1" si="201"/>
        <v/>
      </c>
      <c r="BV259" s="37" t="str">
        <f t="shared" ca="1" si="202"/>
        <v/>
      </c>
      <c r="BW259" s="19" t="str">
        <f t="shared" ca="1" si="230"/>
        <v/>
      </c>
      <c r="BX259" s="16" t="str">
        <f t="shared" ca="1" si="231"/>
        <v/>
      </c>
      <c r="CA259" s="169" t="str">
        <f t="shared" ca="1" si="232"/>
        <v/>
      </c>
      <c r="CB259" s="18" t="str">
        <f t="shared" ca="1" si="245"/>
        <v/>
      </c>
      <c r="CC259" s="57" t="str">
        <f t="shared" ca="1" si="233"/>
        <v/>
      </c>
      <c r="CD259" s="57" t="str">
        <f t="shared" ca="1" si="203"/>
        <v/>
      </c>
      <c r="CE259" s="37" t="str">
        <f t="shared" ca="1" si="204"/>
        <v/>
      </c>
      <c r="CF259" s="19" t="str">
        <f t="shared" ca="1" si="234"/>
        <v/>
      </c>
      <c r="CG259" s="16" t="str">
        <f t="shared" ca="1" si="187"/>
        <v/>
      </c>
    </row>
    <row r="260" spans="5:85" x14ac:dyDescent="0.3">
      <c r="E260" s="38"/>
      <c r="F260" s="38"/>
      <c r="G260" s="38"/>
      <c r="H260" s="27" t="str">
        <f t="shared" ca="1" si="235"/>
        <v/>
      </c>
      <c r="I260" s="28" t="str">
        <f t="shared" ca="1" si="205"/>
        <v/>
      </c>
      <c r="J260" s="28" t="str">
        <f t="shared" ca="1" si="188"/>
        <v/>
      </c>
      <c r="K260" s="29" t="str">
        <f t="shared" ca="1" si="189"/>
        <v/>
      </c>
      <c r="L260" s="28" t="str">
        <f t="shared" ca="1" si="206"/>
        <v/>
      </c>
      <c r="M260" s="54"/>
      <c r="N260" s="54"/>
      <c r="P260" s="169" t="str">
        <f t="shared" ca="1" si="207"/>
        <v/>
      </c>
      <c r="Q260" s="18" t="str">
        <f t="shared" ca="1" si="236"/>
        <v/>
      </c>
      <c r="R260" s="57" t="str">
        <f t="shared" ca="1" si="208"/>
        <v/>
      </c>
      <c r="S260" s="57" t="str">
        <f t="shared" ca="1" si="190"/>
        <v/>
      </c>
      <c r="T260" s="37" t="str">
        <f t="shared" ca="1" si="191"/>
        <v/>
      </c>
      <c r="U260" s="19" t="str">
        <f t="shared" ca="1" si="237"/>
        <v/>
      </c>
      <c r="V260" s="16" t="str">
        <f t="shared" ca="1" si="246"/>
        <v/>
      </c>
      <c r="W260" s="26"/>
      <c r="Y260" s="169" t="str">
        <f t="shared" ca="1" si="209"/>
        <v/>
      </c>
      <c r="Z260" s="18" t="str">
        <f t="shared" ca="1" si="238"/>
        <v/>
      </c>
      <c r="AA260" s="57" t="str">
        <f t="shared" ca="1" si="210"/>
        <v/>
      </c>
      <c r="AB260" s="57" t="str">
        <f t="shared" ca="1" si="247"/>
        <v/>
      </c>
      <c r="AC260" s="37" t="str">
        <f t="shared" ca="1" si="192"/>
        <v/>
      </c>
      <c r="AD260" s="19" t="str">
        <f t="shared" ca="1" si="239"/>
        <v/>
      </c>
      <c r="AE260" s="16" t="str">
        <f t="shared" ca="1" si="211"/>
        <v/>
      </c>
      <c r="AF260" s="26"/>
      <c r="AH260" s="169" t="str">
        <f t="shared" ca="1" si="212"/>
        <v/>
      </c>
      <c r="AI260" s="18" t="str">
        <f t="shared" ca="1" si="240"/>
        <v/>
      </c>
      <c r="AJ260" s="57" t="str">
        <f t="shared" ca="1" si="213"/>
        <v/>
      </c>
      <c r="AK260" s="57" t="str">
        <f t="shared" ca="1" si="193"/>
        <v/>
      </c>
      <c r="AL260" s="37" t="str">
        <f t="shared" ca="1" si="194"/>
        <v/>
      </c>
      <c r="AM260" s="19" t="str">
        <f t="shared" ca="1" si="214"/>
        <v/>
      </c>
      <c r="AN260" s="16" t="str">
        <f t="shared" ca="1" si="215"/>
        <v/>
      </c>
      <c r="AO260" s="26"/>
      <c r="AQ260" s="169" t="str">
        <f t="shared" ca="1" si="216"/>
        <v/>
      </c>
      <c r="AR260" s="18" t="str">
        <f t="shared" ca="1" si="241"/>
        <v/>
      </c>
      <c r="AS260" s="57" t="str">
        <f t="shared" ca="1" si="217"/>
        <v/>
      </c>
      <c r="AT260" s="57" t="str">
        <f t="shared" ca="1" si="195"/>
        <v/>
      </c>
      <c r="AU260" s="37" t="str">
        <f t="shared" ca="1" si="196"/>
        <v/>
      </c>
      <c r="AV260" s="19" t="str">
        <f t="shared" ca="1" si="218"/>
        <v/>
      </c>
      <c r="AW260" s="16" t="str">
        <f t="shared" ca="1" si="219"/>
        <v/>
      </c>
      <c r="AX260" s="26"/>
      <c r="AZ260" s="169" t="str">
        <f t="shared" ca="1" si="220"/>
        <v/>
      </c>
      <c r="BA260" s="18" t="str">
        <f t="shared" ca="1" si="242"/>
        <v/>
      </c>
      <c r="BB260" s="57" t="str">
        <f t="shared" ca="1" si="221"/>
        <v/>
      </c>
      <c r="BC260" s="57" t="str">
        <f t="shared" ca="1" si="197"/>
        <v/>
      </c>
      <c r="BD260" s="37" t="str">
        <f t="shared" ca="1" si="198"/>
        <v/>
      </c>
      <c r="BE260" s="19" t="str">
        <f t="shared" ca="1" si="222"/>
        <v/>
      </c>
      <c r="BF260" s="16" t="str">
        <f t="shared" ca="1" si="223"/>
        <v/>
      </c>
      <c r="BG260" s="26"/>
      <c r="BI260" s="169" t="str">
        <f t="shared" ca="1" si="224"/>
        <v/>
      </c>
      <c r="BJ260" s="18" t="str">
        <f t="shared" ca="1" si="243"/>
        <v/>
      </c>
      <c r="BK260" s="57" t="str">
        <f t="shared" ca="1" si="225"/>
        <v/>
      </c>
      <c r="BL260" s="57" t="str">
        <f t="shared" ca="1" si="199"/>
        <v/>
      </c>
      <c r="BM260" s="37" t="str">
        <f t="shared" ca="1" si="200"/>
        <v/>
      </c>
      <c r="BN260" s="19" t="str">
        <f t="shared" ca="1" si="226"/>
        <v/>
      </c>
      <c r="BO260" s="16" t="str">
        <f t="shared" ca="1" si="227"/>
        <v/>
      </c>
      <c r="BP260" s="26"/>
      <c r="BR260" s="169" t="str">
        <f t="shared" ca="1" si="228"/>
        <v/>
      </c>
      <c r="BS260" s="18" t="str">
        <f t="shared" ca="1" si="244"/>
        <v/>
      </c>
      <c r="BT260" s="57" t="str">
        <f t="shared" ca="1" si="229"/>
        <v/>
      </c>
      <c r="BU260" s="57" t="str">
        <f t="shared" ca="1" si="201"/>
        <v/>
      </c>
      <c r="BV260" s="37" t="str">
        <f t="shared" ca="1" si="202"/>
        <v/>
      </c>
      <c r="BW260" s="19" t="str">
        <f t="shared" ca="1" si="230"/>
        <v/>
      </c>
      <c r="BX260" s="16" t="str">
        <f t="shared" ca="1" si="231"/>
        <v/>
      </c>
      <c r="CA260" s="169" t="str">
        <f t="shared" ca="1" si="232"/>
        <v/>
      </c>
      <c r="CB260" s="18" t="str">
        <f t="shared" ca="1" si="245"/>
        <v/>
      </c>
      <c r="CC260" s="57" t="str">
        <f t="shared" ca="1" si="233"/>
        <v/>
      </c>
      <c r="CD260" s="57" t="str">
        <f t="shared" ca="1" si="203"/>
        <v/>
      </c>
      <c r="CE260" s="37" t="str">
        <f t="shared" ca="1" si="204"/>
        <v/>
      </c>
      <c r="CF260" s="19" t="str">
        <f t="shared" ca="1" si="234"/>
        <v/>
      </c>
      <c r="CG260" s="16" t="str">
        <f t="shared" ref="CG260:CG323" ca="1" si="248">IF(CB260&lt;=$B$10, SUM(CE260,-$T260),"")</f>
        <v/>
      </c>
    </row>
    <row r="261" spans="5:85" x14ac:dyDescent="0.3">
      <c r="E261" s="38"/>
      <c r="F261" s="38"/>
      <c r="G261" s="38"/>
      <c r="H261" s="27" t="str">
        <f t="shared" ca="1" si="235"/>
        <v/>
      </c>
      <c r="I261" s="28" t="str">
        <f t="shared" ca="1" si="205"/>
        <v/>
      </c>
      <c r="J261" s="28" t="str">
        <f t="shared" ca="1" si="188"/>
        <v/>
      </c>
      <c r="K261" s="29" t="str">
        <f t="shared" ca="1" si="189"/>
        <v/>
      </c>
      <c r="L261" s="28" t="str">
        <f t="shared" ca="1" si="206"/>
        <v/>
      </c>
      <c r="M261" s="54"/>
      <c r="N261" s="54"/>
      <c r="P261" s="169" t="str">
        <f t="shared" ca="1" si="207"/>
        <v/>
      </c>
      <c r="Q261" s="18" t="str">
        <f t="shared" ca="1" si="236"/>
        <v/>
      </c>
      <c r="R261" s="57" t="str">
        <f t="shared" ca="1" si="208"/>
        <v/>
      </c>
      <c r="S261" s="57" t="str">
        <f t="shared" ca="1" si="190"/>
        <v/>
      </c>
      <c r="T261" s="37" t="str">
        <f t="shared" ca="1" si="191"/>
        <v/>
      </c>
      <c r="U261" s="19" t="str">
        <f t="shared" ca="1" si="237"/>
        <v/>
      </c>
      <c r="V261" s="16" t="str">
        <f t="shared" ca="1" si="246"/>
        <v/>
      </c>
      <c r="W261" s="26"/>
      <c r="Y261" s="169" t="str">
        <f t="shared" ca="1" si="209"/>
        <v/>
      </c>
      <c r="Z261" s="18" t="str">
        <f t="shared" ca="1" si="238"/>
        <v/>
      </c>
      <c r="AA261" s="57" t="str">
        <f t="shared" ca="1" si="210"/>
        <v/>
      </c>
      <c r="AB261" s="57" t="str">
        <f t="shared" ca="1" si="247"/>
        <v/>
      </c>
      <c r="AC261" s="37" t="str">
        <f t="shared" ca="1" si="192"/>
        <v/>
      </c>
      <c r="AD261" s="19" t="str">
        <f t="shared" ca="1" si="239"/>
        <v/>
      </c>
      <c r="AE261" s="16" t="str">
        <f t="shared" ca="1" si="211"/>
        <v/>
      </c>
      <c r="AF261" s="26"/>
      <c r="AH261" s="169" t="str">
        <f t="shared" ca="1" si="212"/>
        <v/>
      </c>
      <c r="AI261" s="18" t="str">
        <f t="shared" ca="1" si="240"/>
        <v/>
      </c>
      <c r="AJ261" s="57" t="str">
        <f t="shared" ca="1" si="213"/>
        <v/>
      </c>
      <c r="AK261" s="57" t="str">
        <f t="shared" ca="1" si="193"/>
        <v/>
      </c>
      <c r="AL261" s="37" t="str">
        <f t="shared" ca="1" si="194"/>
        <v/>
      </c>
      <c r="AM261" s="19" t="str">
        <f t="shared" ca="1" si="214"/>
        <v/>
      </c>
      <c r="AN261" s="16" t="str">
        <f t="shared" ca="1" si="215"/>
        <v/>
      </c>
      <c r="AO261" s="26"/>
      <c r="AQ261" s="169" t="str">
        <f t="shared" ca="1" si="216"/>
        <v/>
      </c>
      <c r="AR261" s="18" t="str">
        <f t="shared" ca="1" si="241"/>
        <v/>
      </c>
      <c r="AS261" s="57" t="str">
        <f t="shared" ca="1" si="217"/>
        <v/>
      </c>
      <c r="AT261" s="57" t="str">
        <f t="shared" ca="1" si="195"/>
        <v/>
      </c>
      <c r="AU261" s="37" t="str">
        <f t="shared" ca="1" si="196"/>
        <v/>
      </c>
      <c r="AV261" s="19" t="str">
        <f t="shared" ca="1" si="218"/>
        <v/>
      </c>
      <c r="AW261" s="16" t="str">
        <f t="shared" ca="1" si="219"/>
        <v/>
      </c>
      <c r="AX261" s="26"/>
      <c r="AZ261" s="169" t="str">
        <f t="shared" ca="1" si="220"/>
        <v/>
      </c>
      <c r="BA261" s="18" t="str">
        <f t="shared" ca="1" si="242"/>
        <v/>
      </c>
      <c r="BB261" s="57" t="str">
        <f t="shared" ca="1" si="221"/>
        <v/>
      </c>
      <c r="BC261" s="57" t="str">
        <f t="shared" ca="1" si="197"/>
        <v/>
      </c>
      <c r="BD261" s="37" t="str">
        <f t="shared" ca="1" si="198"/>
        <v/>
      </c>
      <c r="BE261" s="19" t="str">
        <f t="shared" ca="1" si="222"/>
        <v/>
      </c>
      <c r="BF261" s="16" t="str">
        <f t="shared" ca="1" si="223"/>
        <v/>
      </c>
      <c r="BG261" s="26"/>
      <c r="BI261" s="169" t="str">
        <f t="shared" ca="1" si="224"/>
        <v/>
      </c>
      <c r="BJ261" s="18" t="str">
        <f t="shared" ca="1" si="243"/>
        <v/>
      </c>
      <c r="BK261" s="57" t="str">
        <f t="shared" ca="1" si="225"/>
        <v/>
      </c>
      <c r="BL261" s="57" t="str">
        <f t="shared" ca="1" si="199"/>
        <v/>
      </c>
      <c r="BM261" s="37" t="str">
        <f t="shared" ca="1" si="200"/>
        <v/>
      </c>
      <c r="BN261" s="19" t="str">
        <f t="shared" ca="1" si="226"/>
        <v/>
      </c>
      <c r="BO261" s="16" t="str">
        <f t="shared" ca="1" si="227"/>
        <v/>
      </c>
      <c r="BP261" s="26"/>
      <c r="BR261" s="169" t="str">
        <f t="shared" ca="1" si="228"/>
        <v/>
      </c>
      <c r="BS261" s="18" t="str">
        <f t="shared" ca="1" si="244"/>
        <v/>
      </c>
      <c r="BT261" s="57" t="str">
        <f t="shared" ca="1" si="229"/>
        <v/>
      </c>
      <c r="BU261" s="57" t="str">
        <f t="shared" ca="1" si="201"/>
        <v/>
      </c>
      <c r="BV261" s="37" t="str">
        <f t="shared" ca="1" si="202"/>
        <v/>
      </c>
      <c r="BW261" s="19" t="str">
        <f t="shared" ca="1" si="230"/>
        <v/>
      </c>
      <c r="BX261" s="16" t="str">
        <f t="shared" ca="1" si="231"/>
        <v/>
      </c>
      <c r="CA261" s="169" t="str">
        <f t="shared" ca="1" si="232"/>
        <v/>
      </c>
      <c r="CB261" s="18" t="str">
        <f t="shared" ca="1" si="245"/>
        <v/>
      </c>
      <c r="CC261" s="57" t="str">
        <f t="shared" ca="1" si="233"/>
        <v/>
      </c>
      <c r="CD261" s="57" t="str">
        <f t="shared" ca="1" si="203"/>
        <v/>
      </c>
      <c r="CE261" s="37" t="str">
        <f t="shared" ca="1" si="204"/>
        <v/>
      </c>
      <c r="CF261" s="19" t="str">
        <f t="shared" ca="1" si="234"/>
        <v/>
      </c>
      <c r="CG261" s="16" t="str">
        <f t="shared" ca="1" si="248"/>
        <v/>
      </c>
    </row>
    <row r="262" spans="5:85" x14ac:dyDescent="0.3">
      <c r="E262" s="38"/>
      <c r="F262" s="38"/>
      <c r="G262" s="38"/>
      <c r="H262" s="27" t="str">
        <f t="shared" ca="1" si="235"/>
        <v/>
      </c>
      <c r="I262" s="28" t="str">
        <f t="shared" ca="1" si="205"/>
        <v/>
      </c>
      <c r="J262" s="28" t="str">
        <f t="shared" ca="1" si="188"/>
        <v/>
      </c>
      <c r="K262" s="29" t="str">
        <f t="shared" ca="1" si="189"/>
        <v/>
      </c>
      <c r="L262" s="28" t="str">
        <f t="shared" ca="1" si="206"/>
        <v/>
      </c>
      <c r="M262" s="54"/>
      <c r="N262" s="54"/>
      <c r="P262" s="169" t="str">
        <f t="shared" ca="1" si="207"/>
        <v/>
      </c>
      <c r="Q262" s="18" t="str">
        <f t="shared" ca="1" si="236"/>
        <v/>
      </c>
      <c r="R262" s="57" t="str">
        <f t="shared" ca="1" si="208"/>
        <v/>
      </c>
      <c r="S262" s="57" t="str">
        <f t="shared" ca="1" si="190"/>
        <v/>
      </c>
      <c r="T262" s="37" t="str">
        <f t="shared" ca="1" si="191"/>
        <v/>
      </c>
      <c r="U262" s="19" t="str">
        <f t="shared" ca="1" si="237"/>
        <v/>
      </c>
      <c r="V262" s="16" t="str">
        <f t="shared" ca="1" si="246"/>
        <v/>
      </c>
      <c r="W262" s="26"/>
      <c r="Y262" s="169" t="str">
        <f t="shared" ca="1" si="209"/>
        <v/>
      </c>
      <c r="Z262" s="18" t="str">
        <f t="shared" ca="1" si="238"/>
        <v/>
      </c>
      <c r="AA262" s="57" t="str">
        <f t="shared" ca="1" si="210"/>
        <v/>
      </c>
      <c r="AB262" s="57" t="str">
        <f t="shared" ca="1" si="247"/>
        <v/>
      </c>
      <c r="AC262" s="37" t="str">
        <f t="shared" ca="1" si="192"/>
        <v/>
      </c>
      <c r="AD262" s="19" t="str">
        <f t="shared" ca="1" si="239"/>
        <v/>
      </c>
      <c r="AE262" s="16" t="str">
        <f t="shared" ca="1" si="211"/>
        <v/>
      </c>
      <c r="AF262" s="26"/>
      <c r="AH262" s="169" t="str">
        <f t="shared" ca="1" si="212"/>
        <v/>
      </c>
      <c r="AI262" s="18" t="str">
        <f t="shared" ca="1" si="240"/>
        <v/>
      </c>
      <c r="AJ262" s="57" t="str">
        <f t="shared" ca="1" si="213"/>
        <v/>
      </c>
      <c r="AK262" s="57" t="str">
        <f t="shared" ca="1" si="193"/>
        <v/>
      </c>
      <c r="AL262" s="37" t="str">
        <f t="shared" ca="1" si="194"/>
        <v/>
      </c>
      <c r="AM262" s="19" t="str">
        <f t="shared" ca="1" si="214"/>
        <v/>
      </c>
      <c r="AN262" s="16" t="str">
        <f t="shared" ca="1" si="215"/>
        <v/>
      </c>
      <c r="AO262" s="26"/>
      <c r="AQ262" s="169" t="str">
        <f t="shared" ca="1" si="216"/>
        <v/>
      </c>
      <c r="AR262" s="18" t="str">
        <f t="shared" ca="1" si="241"/>
        <v/>
      </c>
      <c r="AS262" s="57" t="str">
        <f t="shared" ca="1" si="217"/>
        <v/>
      </c>
      <c r="AT262" s="57" t="str">
        <f t="shared" ca="1" si="195"/>
        <v/>
      </c>
      <c r="AU262" s="37" t="str">
        <f t="shared" ca="1" si="196"/>
        <v/>
      </c>
      <c r="AV262" s="19" t="str">
        <f t="shared" ca="1" si="218"/>
        <v/>
      </c>
      <c r="AW262" s="16" t="str">
        <f t="shared" ca="1" si="219"/>
        <v/>
      </c>
      <c r="AX262" s="26"/>
      <c r="AZ262" s="169" t="str">
        <f t="shared" ca="1" si="220"/>
        <v/>
      </c>
      <c r="BA262" s="18" t="str">
        <f t="shared" ca="1" si="242"/>
        <v/>
      </c>
      <c r="BB262" s="57" t="str">
        <f t="shared" ca="1" si="221"/>
        <v/>
      </c>
      <c r="BC262" s="57" t="str">
        <f t="shared" ca="1" si="197"/>
        <v/>
      </c>
      <c r="BD262" s="37" t="str">
        <f t="shared" ca="1" si="198"/>
        <v/>
      </c>
      <c r="BE262" s="19" t="str">
        <f t="shared" ca="1" si="222"/>
        <v/>
      </c>
      <c r="BF262" s="16" t="str">
        <f t="shared" ca="1" si="223"/>
        <v/>
      </c>
      <c r="BG262" s="26"/>
      <c r="BI262" s="169" t="str">
        <f t="shared" ca="1" si="224"/>
        <v/>
      </c>
      <c r="BJ262" s="18" t="str">
        <f t="shared" ca="1" si="243"/>
        <v/>
      </c>
      <c r="BK262" s="57" t="str">
        <f t="shared" ca="1" si="225"/>
        <v/>
      </c>
      <c r="BL262" s="57" t="str">
        <f t="shared" ca="1" si="199"/>
        <v/>
      </c>
      <c r="BM262" s="37" t="str">
        <f t="shared" ca="1" si="200"/>
        <v/>
      </c>
      <c r="BN262" s="19" t="str">
        <f t="shared" ca="1" si="226"/>
        <v/>
      </c>
      <c r="BO262" s="16" t="str">
        <f t="shared" ca="1" si="227"/>
        <v/>
      </c>
      <c r="BP262" s="26"/>
      <c r="BR262" s="169" t="str">
        <f t="shared" ca="1" si="228"/>
        <v/>
      </c>
      <c r="BS262" s="18" t="str">
        <f t="shared" ca="1" si="244"/>
        <v/>
      </c>
      <c r="BT262" s="57" t="str">
        <f t="shared" ca="1" si="229"/>
        <v/>
      </c>
      <c r="BU262" s="57" t="str">
        <f t="shared" ca="1" si="201"/>
        <v/>
      </c>
      <c r="BV262" s="37" t="str">
        <f t="shared" ca="1" si="202"/>
        <v/>
      </c>
      <c r="BW262" s="19" t="str">
        <f t="shared" ca="1" si="230"/>
        <v/>
      </c>
      <c r="BX262" s="16" t="str">
        <f t="shared" ca="1" si="231"/>
        <v/>
      </c>
      <c r="CA262" s="169" t="str">
        <f t="shared" ca="1" si="232"/>
        <v/>
      </c>
      <c r="CB262" s="18" t="str">
        <f t="shared" ca="1" si="245"/>
        <v/>
      </c>
      <c r="CC262" s="57" t="str">
        <f t="shared" ca="1" si="233"/>
        <v/>
      </c>
      <c r="CD262" s="57" t="str">
        <f t="shared" ca="1" si="203"/>
        <v/>
      </c>
      <c r="CE262" s="37" t="str">
        <f t="shared" ca="1" si="204"/>
        <v/>
      </c>
      <c r="CF262" s="19" t="str">
        <f t="shared" ca="1" si="234"/>
        <v/>
      </c>
      <c r="CG262" s="16" t="str">
        <f t="shared" ca="1" si="248"/>
        <v/>
      </c>
    </row>
    <row r="263" spans="5:85" x14ac:dyDescent="0.3">
      <c r="E263" s="38"/>
      <c r="F263" s="38"/>
      <c r="G263" s="38"/>
      <c r="H263" s="27" t="str">
        <f t="shared" ca="1" si="235"/>
        <v/>
      </c>
      <c r="I263" s="28" t="str">
        <f t="shared" ca="1" si="205"/>
        <v/>
      </c>
      <c r="J263" s="28" t="str">
        <f t="shared" ref="J263:J326" ca="1" si="249">IF(H263&lt;=$B$10,$B$15/360*30*L262,"")</f>
        <v/>
      </c>
      <c r="K263" s="29" t="str">
        <f t="shared" ref="K263:K326" ca="1" si="250">IF(H263&lt;=$B$10,-PMT($B$15/12,$B$10,$L$6,0),"")</f>
        <v/>
      </c>
      <c r="L263" s="28" t="str">
        <f t="shared" ca="1" si="206"/>
        <v/>
      </c>
      <c r="M263" s="54"/>
      <c r="N263" s="54"/>
      <c r="P263" s="169" t="str">
        <f t="shared" ca="1" si="207"/>
        <v/>
      </c>
      <c r="Q263" s="18" t="str">
        <f t="shared" ca="1" si="236"/>
        <v/>
      </c>
      <c r="R263" s="57" t="str">
        <f t="shared" ca="1" si="208"/>
        <v/>
      </c>
      <c r="S263" s="57" t="str">
        <f t="shared" ref="S263:S326" ca="1" si="251">IF(Q263&lt;=$B$10,P263/360*30*U262,"")</f>
        <v/>
      </c>
      <c r="T263" s="37" t="str">
        <f t="shared" ref="T263:T326" ca="1" si="252">IF(Q263&lt;=$B$10,(-PMT(P263/12,$B$10-Q262,U262,0)),"")</f>
        <v/>
      </c>
      <c r="U263" s="19" t="str">
        <f t="shared" ca="1" si="237"/>
        <v/>
      </c>
      <c r="V263" s="16" t="str">
        <f t="shared" ca="1" si="246"/>
        <v/>
      </c>
      <c r="W263" s="26"/>
      <c r="Y263" s="169" t="str">
        <f t="shared" ca="1" si="209"/>
        <v/>
      </c>
      <c r="Z263" s="18" t="str">
        <f t="shared" ca="1" si="238"/>
        <v/>
      </c>
      <c r="AA263" s="57" t="str">
        <f t="shared" ca="1" si="210"/>
        <v/>
      </c>
      <c r="AB263" s="57" t="str">
        <f t="shared" ca="1" si="247"/>
        <v/>
      </c>
      <c r="AC263" s="37" t="str">
        <f t="shared" ref="AC263:AC326" ca="1" si="253">IF(Z263&lt;=$B$10,(-PMT(Y263/12,$B$10-Z262,AD262,0)),"")</f>
        <v/>
      </c>
      <c r="AD263" s="19" t="str">
        <f t="shared" ca="1" si="239"/>
        <v/>
      </c>
      <c r="AE263" s="16" t="str">
        <f t="shared" ca="1" si="211"/>
        <v/>
      </c>
      <c r="AF263" s="26"/>
      <c r="AH263" s="169" t="str">
        <f t="shared" ca="1" si="212"/>
        <v/>
      </c>
      <c r="AI263" s="18" t="str">
        <f t="shared" ca="1" si="240"/>
        <v/>
      </c>
      <c r="AJ263" s="57" t="str">
        <f t="shared" ca="1" si="213"/>
        <v/>
      </c>
      <c r="AK263" s="57" t="str">
        <f t="shared" ref="AK263:AK326" ca="1" si="254">IF(AI263&lt;=$B$10,AH263/360*30*AM262,"")</f>
        <v/>
      </c>
      <c r="AL263" s="37" t="str">
        <f t="shared" ref="AL263:AL326" ca="1" si="255">IF(AI263&lt;=$B$10,(-PMT(AH263/12,$B$10-AI262,AM262,0)),"")</f>
        <v/>
      </c>
      <c r="AM263" s="19" t="str">
        <f t="shared" ca="1" si="214"/>
        <v/>
      </c>
      <c r="AN263" s="16" t="str">
        <f t="shared" ca="1" si="215"/>
        <v/>
      </c>
      <c r="AO263" s="26"/>
      <c r="AQ263" s="169" t="str">
        <f t="shared" ca="1" si="216"/>
        <v/>
      </c>
      <c r="AR263" s="18" t="str">
        <f t="shared" ca="1" si="241"/>
        <v/>
      </c>
      <c r="AS263" s="57" t="str">
        <f t="shared" ca="1" si="217"/>
        <v/>
      </c>
      <c r="AT263" s="57" t="str">
        <f t="shared" ref="AT263:AT326" ca="1" si="256">IF(AR263&lt;=$B$10,AQ263/360*30*AV262,"")</f>
        <v/>
      </c>
      <c r="AU263" s="37" t="str">
        <f t="shared" ref="AU263:AU326" ca="1" si="257">IF(AR263&lt;=$B$10,(-PMT(AQ263/12,$B$10-AR262,AV262,0)),"")</f>
        <v/>
      </c>
      <c r="AV263" s="19" t="str">
        <f t="shared" ca="1" si="218"/>
        <v/>
      </c>
      <c r="AW263" s="16" t="str">
        <f t="shared" ca="1" si="219"/>
        <v/>
      </c>
      <c r="AX263" s="26"/>
      <c r="AZ263" s="169" t="str">
        <f t="shared" ca="1" si="220"/>
        <v/>
      </c>
      <c r="BA263" s="18" t="str">
        <f t="shared" ca="1" si="242"/>
        <v/>
      </c>
      <c r="BB263" s="57" t="str">
        <f t="shared" ca="1" si="221"/>
        <v/>
      </c>
      <c r="BC263" s="57" t="str">
        <f t="shared" ref="BC263:BC326" ca="1" si="258">IF(BA263&lt;=$B$10,AZ263/360*30*BE262,"")</f>
        <v/>
      </c>
      <c r="BD263" s="37" t="str">
        <f t="shared" ref="BD263:BD326" ca="1" si="259">IF(BA263&lt;=$B$10,(-PMT(AZ263/12,$B$10-BA262,BE262,0)),"")</f>
        <v/>
      </c>
      <c r="BE263" s="19" t="str">
        <f t="shared" ca="1" si="222"/>
        <v/>
      </c>
      <c r="BF263" s="16" t="str">
        <f t="shared" ca="1" si="223"/>
        <v/>
      </c>
      <c r="BG263" s="26"/>
      <c r="BI263" s="169" t="str">
        <f t="shared" ca="1" si="224"/>
        <v/>
      </c>
      <c r="BJ263" s="18" t="str">
        <f t="shared" ca="1" si="243"/>
        <v/>
      </c>
      <c r="BK263" s="57" t="str">
        <f t="shared" ca="1" si="225"/>
        <v/>
      </c>
      <c r="BL263" s="57" t="str">
        <f t="shared" ref="BL263:BL326" ca="1" si="260">IF(BJ263&lt;=$B$10,BI263/360*30*BN262,"")</f>
        <v/>
      </c>
      <c r="BM263" s="37" t="str">
        <f t="shared" ref="BM263:BM326" ca="1" si="261">IF(BJ263&lt;=$B$10,(-PMT(BI263/12,$B$10-BJ262,BN262,0)),"")</f>
        <v/>
      </c>
      <c r="BN263" s="19" t="str">
        <f t="shared" ca="1" si="226"/>
        <v/>
      </c>
      <c r="BO263" s="16" t="str">
        <f t="shared" ca="1" si="227"/>
        <v/>
      </c>
      <c r="BP263" s="26"/>
      <c r="BR263" s="169" t="str">
        <f t="shared" ca="1" si="228"/>
        <v/>
      </c>
      <c r="BS263" s="18" t="str">
        <f t="shared" ca="1" si="244"/>
        <v/>
      </c>
      <c r="BT263" s="57" t="str">
        <f t="shared" ca="1" si="229"/>
        <v/>
      </c>
      <c r="BU263" s="57" t="str">
        <f t="shared" ref="BU263:BU326" ca="1" si="262">IF(BS263&lt;=$B$10,BR263/360*30*BW262,"")</f>
        <v/>
      </c>
      <c r="BV263" s="37" t="str">
        <f t="shared" ref="BV263:BV326" ca="1" si="263">IF(BS263&lt;=$B$10,(-PMT(BR263/12,$B$10-BS262,BW262,0)),"")</f>
        <v/>
      </c>
      <c r="BW263" s="19" t="str">
        <f t="shared" ca="1" si="230"/>
        <v/>
      </c>
      <c r="BX263" s="16" t="str">
        <f t="shared" ca="1" si="231"/>
        <v/>
      </c>
      <c r="CA263" s="169" t="str">
        <f t="shared" ca="1" si="232"/>
        <v/>
      </c>
      <c r="CB263" s="18" t="str">
        <f t="shared" ca="1" si="245"/>
        <v/>
      </c>
      <c r="CC263" s="57" t="str">
        <f t="shared" ca="1" si="233"/>
        <v/>
      </c>
      <c r="CD263" s="57" t="str">
        <f t="shared" ref="CD263:CD326" ca="1" si="264">IF(CB263&lt;=$B$10,CA263/360*30*CF262,"")</f>
        <v/>
      </c>
      <c r="CE263" s="37" t="str">
        <f t="shared" ref="CE263:CE326" ca="1" si="265">IF(CB263&lt;=$B$10,(-PMT(CA263/12,$B$10-CB262,CF262,0)),"")</f>
        <v/>
      </c>
      <c r="CF263" s="19" t="str">
        <f t="shared" ca="1" si="234"/>
        <v/>
      </c>
      <c r="CG263" s="16" t="str">
        <f t="shared" ca="1" si="248"/>
        <v/>
      </c>
    </row>
    <row r="264" spans="5:85" x14ac:dyDescent="0.3">
      <c r="E264" s="38"/>
      <c r="F264" s="38"/>
      <c r="G264" s="38"/>
      <c r="H264" s="27" t="str">
        <f t="shared" ca="1" si="235"/>
        <v/>
      </c>
      <c r="I264" s="28" t="str">
        <f t="shared" ref="I264:I327" ca="1" si="266">IF(H264&lt;=$B$10,K264-J264,"")</f>
        <v/>
      </c>
      <c r="J264" s="28" t="str">
        <f t="shared" ca="1" si="249"/>
        <v/>
      </c>
      <c r="K264" s="29" t="str">
        <f t="shared" ca="1" si="250"/>
        <v/>
      </c>
      <c r="L264" s="28" t="str">
        <f t="shared" ref="L264:L327" ca="1" si="267">IF(H264&lt;=$B$10,L263-I264,"")</f>
        <v/>
      </c>
      <c r="M264" s="54"/>
      <c r="N264" s="54"/>
      <c r="P264" s="169" t="str">
        <f t="shared" ref="P264:P327" ca="1" si="268">IF(Q264&lt;=$B$11,$B$17,IFERROR(IF((Q263+1)&lt;=$B$10,$B$20,""),""))</f>
        <v/>
      </c>
      <c r="Q264" s="18" t="str">
        <f t="shared" ca="1" si="236"/>
        <v/>
      </c>
      <c r="R264" s="57" t="str">
        <f t="shared" ref="R264:R327" ca="1" si="269">IF(Q264&lt;=$B$10,T264-S264,"")</f>
        <v/>
      </c>
      <c r="S264" s="57" t="str">
        <f t="shared" ca="1" si="251"/>
        <v/>
      </c>
      <c r="T264" s="37" t="str">
        <f t="shared" ca="1" si="252"/>
        <v/>
      </c>
      <c r="U264" s="19" t="str">
        <f t="shared" ca="1" si="237"/>
        <v/>
      </c>
      <c r="V264" s="16" t="str">
        <f t="shared" ca="1" si="246"/>
        <v/>
      </c>
      <c r="W264" s="26"/>
      <c r="Y264" s="169" t="str">
        <f t="shared" ref="Y264:Y327" ca="1" si="270">IF(Z264&lt;=$B$11,$B$17,IFERROR(IF((Z263+1)&lt;=$B$10,$B$21,""),""))</f>
        <v/>
      </c>
      <c r="Z264" s="18" t="str">
        <f t="shared" ca="1" si="238"/>
        <v/>
      </c>
      <c r="AA264" s="57" t="str">
        <f t="shared" ref="AA264:AA327" ca="1" si="271">IF(Z264&lt;=$B$10,AC264-AB264,"")</f>
        <v/>
      </c>
      <c r="AB264" s="57" t="str">
        <f t="shared" ca="1" si="247"/>
        <v/>
      </c>
      <c r="AC264" s="37" t="str">
        <f t="shared" ca="1" si="253"/>
        <v/>
      </c>
      <c r="AD264" s="19" t="str">
        <f t="shared" ca="1" si="239"/>
        <v/>
      </c>
      <c r="AE264" s="16" t="str">
        <f t="shared" ref="AE264:AE327" ca="1" si="272">IF(Z264&lt;=$B$10, SUM(AC264,-$T264),"")</f>
        <v/>
      </c>
      <c r="AF264" s="26"/>
      <c r="AH264" s="169" t="str">
        <f t="shared" ref="AH264:AH327" ca="1" si="273">IF(AI264&lt;=$B$11,$B$17,IFERROR(IF((AI263+1)&lt;=$B$10,$B$22,""),""))</f>
        <v/>
      </c>
      <c r="AI264" s="18" t="str">
        <f t="shared" ca="1" si="240"/>
        <v/>
      </c>
      <c r="AJ264" s="57" t="str">
        <f t="shared" ref="AJ264:AJ327" ca="1" si="274">IF(AI264&lt;=$B$10,AL264-AK264,"")</f>
        <v/>
      </c>
      <c r="AK264" s="57" t="str">
        <f t="shared" ca="1" si="254"/>
        <v/>
      </c>
      <c r="AL264" s="37" t="str">
        <f t="shared" ca="1" si="255"/>
        <v/>
      </c>
      <c r="AM264" s="19" t="str">
        <f t="shared" ref="AM264:AM327" ca="1" si="275">IF(AI264&lt;=$B$10,AM263-AJ264,"")</f>
        <v/>
      </c>
      <c r="AN264" s="16" t="str">
        <f t="shared" ref="AN264:AN327" ca="1" si="276">IF(AI264&lt;=$B$10, SUM(AL264,-$T264),"")</f>
        <v/>
      </c>
      <c r="AO264" s="26"/>
      <c r="AQ264" s="169" t="str">
        <f t="shared" ref="AQ264:AQ327" ca="1" si="277">IF(AR264&lt;=$B$11,$B$17,IFERROR(IF((AR263+1)&lt;=$B$10,$B$23,""),""))</f>
        <v/>
      </c>
      <c r="AR264" s="18" t="str">
        <f t="shared" ca="1" si="241"/>
        <v/>
      </c>
      <c r="AS264" s="57" t="str">
        <f t="shared" ref="AS264:AS327" ca="1" si="278">IF(AR264&lt;=$B$10,AU264-AT264,"")</f>
        <v/>
      </c>
      <c r="AT264" s="57" t="str">
        <f t="shared" ca="1" si="256"/>
        <v/>
      </c>
      <c r="AU264" s="37" t="str">
        <f t="shared" ca="1" si="257"/>
        <v/>
      </c>
      <c r="AV264" s="19" t="str">
        <f t="shared" ref="AV264:AV327" ca="1" si="279">IF(AR264&lt;=$B$10,AV263-AS264,"")</f>
        <v/>
      </c>
      <c r="AW264" s="16" t="str">
        <f t="shared" ref="AW264:AW327" ca="1" si="280">IF(AR264&lt;=$B$10, SUM(AU264,-$T264),"")</f>
        <v/>
      </c>
      <c r="AX264" s="26"/>
      <c r="AZ264" s="169" t="str">
        <f t="shared" ref="AZ264:AZ327" ca="1" si="281">IF(BA264&lt;=$B$11,$B$17,IFERROR(IF((BA263+1)&lt;=$B$10,$B$24,""),""))</f>
        <v/>
      </c>
      <c r="BA264" s="18" t="str">
        <f t="shared" ca="1" si="242"/>
        <v/>
      </c>
      <c r="BB264" s="57" t="str">
        <f t="shared" ref="BB264:BB327" ca="1" si="282">IF(BA264&lt;=$B$10,BD264-BC264,"")</f>
        <v/>
      </c>
      <c r="BC264" s="57" t="str">
        <f t="shared" ca="1" si="258"/>
        <v/>
      </c>
      <c r="BD264" s="37" t="str">
        <f t="shared" ca="1" si="259"/>
        <v/>
      </c>
      <c r="BE264" s="19" t="str">
        <f t="shared" ref="BE264:BE327" ca="1" si="283">IF(BA264&lt;=$B$10,BE263-BB264,"")</f>
        <v/>
      </c>
      <c r="BF264" s="16" t="str">
        <f t="shared" ref="BF264:BF327" ca="1" si="284">IF(BA264&lt;=$B$10, SUM(BD264,-$T264),"")</f>
        <v/>
      </c>
      <c r="BG264" s="26"/>
      <c r="BI264" s="169" t="str">
        <f t="shared" ref="BI264:BI327" ca="1" si="285">IF(BJ264&lt;=$B$11,$B$17,IFERROR(IF((BJ263+1)&lt;=$B$10,$B$25,""),""))</f>
        <v/>
      </c>
      <c r="BJ264" s="18" t="str">
        <f t="shared" ca="1" si="243"/>
        <v/>
      </c>
      <c r="BK264" s="57" t="str">
        <f t="shared" ref="BK264:BK327" ca="1" si="286">IF(BJ264&lt;=$B$10,BM264-BL264,"")</f>
        <v/>
      </c>
      <c r="BL264" s="57" t="str">
        <f t="shared" ca="1" si="260"/>
        <v/>
      </c>
      <c r="BM264" s="37" t="str">
        <f t="shared" ca="1" si="261"/>
        <v/>
      </c>
      <c r="BN264" s="19" t="str">
        <f t="shared" ref="BN264:BN327" ca="1" si="287">IF(BJ264&lt;=$B$10,BN263-BK264,"")</f>
        <v/>
      </c>
      <c r="BO264" s="16" t="str">
        <f t="shared" ref="BO264:BO327" ca="1" si="288">IF(BJ264&lt;=$B$10, SUM(BM264,-$T264),"")</f>
        <v/>
      </c>
      <c r="BP264" s="26"/>
      <c r="BR264" s="169" t="str">
        <f t="shared" ref="BR264:BR327" ca="1" si="289">IF(BS264&lt;=$B$11,$B$17,IFERROR(IF((BS263+1)&lt;=$B$10,$B$26,""),""))</f>
        <v/>
      </c>
      <c r="BS264" s="18" t="str">
        <f t="shared" ca="1" si="244"/>
        <v/>
      </c>
      <c r="BT264" s="57" t="str">
        <f t="shared" ref="BT264:BT327" ca="1" si="290">IF(BS264&lt;=$B$10,BV264-BU264,"")</f>
        <v/>
      </c>
      <c r="BU264" s="57" t="str">
        <f t="shared" ca="1" si="262"/>
        <v/>
      </c>
      <c r="BV264" s="37" t="str">
        <f t="shared" ca="1" si="263"/>
        <v/>
      </c>
      <c r="BW264" s="19" t="str">
        <f t="shared" ref="BW264:BW327" ca="1" si="291">IF(BS264&lt;=$B$10,BW263-BT264,"")</f>
        <v/>
      </c>
      <c r="BX264" s="16" t="str">
        <f t="shared" ref="BX264:BX327" ca="1" si="292">IF(BS264&lt;=$B$10, SUM(BV264,-$T264),"")</f>
        <v/>
      </c>
      <c r="CA264" s="169" t="str">
        <f t="shared" ref="CA264:CA327" ca="1" si="293">IF(CB264&lt;=$B$11,$B$17,IFERROR(IF((CB263+1)&lt;=$B$10,$B$27,""),""))</f>
        <v/>
      </c>
      <c r="CB264" s="18" t="str">
        <f t="shared" ca="1" si="245"/>
        <v/>
      </c>
      <c r="CC264" s="57" t="str">
        <f t="shared" ref="CC264:CC327" ca="1" si="294">IF(CB264&lt;=$B$10,CE264-CD264,"")</f>
        <v/>
      </c>
      <c r="CD264" s="57" t="str">
        <f t="shared" ca="1" si="264"/>
        <v/>
      </c>
      <c r="CE264" s="37" t="str">
        <f t="shared" ca="1" si="265"/>
        <v/>
      </c>
      <c r="CF264" s="19" t="str">
        <f t="shared" ref="CF264:CF327" ca="1" si="295">IF(CB264&lt;=$B$10,CF263-CC264,"")</f>
        <v/>
      </c>
      <c r="CG264" s="16" t="str">
        <f t="shared" ca="1" si="248"/>
        <v/>
      </c>
    </row>
    <row r="265" spans="5:85" x14ac:dyDescent="0.3">
      <c r="E265" s="38"/>
      <c r="F265" s="38"/>
      <c r="G265" s="38"/>
      <c r="H265" s="27" t="str">
        <f t="shared" ref="H265:H328" ca="1" si="296">IFERROR(IF((H264+1)&lt;=$B$10,(H264+1),""),"")</f>
        <v/>
      </c>
      <c r="I265" s="28" t="str">
        <f t="shared" ca="1" si="266"/>
        <v/>
      </c>
      <c r="J265" s="28" t="str">
        <f t="shared" ca="1" si="249"/>
        <v/>
      </c>
      <c r="K265" s="29" t="str">
        <f t="shared" ca="1" si="250"/>
        <v/>
      </c>
      <c r="L265" s="28" t="str">
        <f t="shared" ca="1" si="267"/>
        <v/>
      </c>
      <c r="M265" s="54"/>
      <c r="N265" s="54"/>
      <c r="P265" s="169" t="str">
        <f t="shared" ca="1" si="268"/>
        <v/>
      </c>
      <c r="Q265" s="18" t="str">
        <f t="shared" ref="Q265:Q328" ca="1" si="297">IFERROR(IF((Q264+1)&lt;=$B$10,(Q264+1),""),"")</f>
        <v/>
      </c>
      <c r="R265" s="57" t="str">
        <f t="shared" ca="1" si="269"/>
        <v/>
      </c>
      <c r="S265" s="57" t="str">
        <f t="shared" ca="1" si="251"/>
        <v/>
      </c>
      <c r="T265" s="37" t="str">
        <f t="shared" ca="1" si="252"/>
        <v/>
      </c>
      <c r="U265" s="19" t="str">
        <f t="shared" ref="U265:U328" ca="1" si="298">IF(Q265&lt;=$B$10,U264-R265,"")</f>
        <v/>
      </c>
      <c r="V265" s="16" t="str">
        <f t="shared" ca="1" si="246"/>
        <v/>
      </c>
      <c r="W265" s="26"/>
      <c r="Y265" s="169" t="str">
        <f t="shared" ca="1" si="270"/>
        <v/>
      </c>
      <c r="Z265" s="18" t="str">
        <f t="shared" ref="Z265:Z328" ca="1" si="299">IFERROR(IF((Z264+1)&lt;=$B$10,(Z264+1),""),"")</f>
        <v/>
      </c>
      <c r="AA265" s="57" t="str">
        <f t="shared" ca="1" si="271"/>
        <v/>
      </c>
      <c r="AB265" s="57" t="str">
        <f t="shared" ca="1" si="247"/>
        <v/>
      </c>
      <c r="AC265" s="37" t="str">
        <f t="shared" ca="1" si="253"/>
        <v/>
      </c>
      <c r="AD265" s="19" t="str">
        <f t="shared" ref="AD265:AD328" ca="1" si="300">IF(Z265&lt;=$B$10,AD264-AA265,"")</f>
        <v/>
      </c>
      <c r="AE265" s="16" t="str">
        <f t="shared" ca="1" si="272"/>
        <v/>
      </c>
      <c r="AF265" s="26"/>
      <c r="AH265" s="169" t="str">
        <f t="shared" ca="1" si="273"/>
        <v/>
      </c>
      <c r="AI265" s="18" t="str">
        <f t="shared" ref="AI265:AI328" ca="1" si="301">IFERROR(IF((AI264+1)&lt;=$B$10,(AI264+1),""),"")</f>
        <v/>
      </c>
      <c r="AJ265" s="57" t="str">
        <f t="shared" ca="1" si="274"/>
        <v/>
      </c>
      <c r="AK265" s="57" t="str">
        <f t="shared" ca="1" si="254"/>
        <v/>
      </c>
      <c r="AL265" s="37" t="str">
        <f t="shared" ca="1" si="255"/>
        <v/>
      </c>
      <c r="AM265" s="19" t="str">
        <f t="shared" ca="1" si="275"/>
        <v/>
      </c>
      <c r="AN265" s="16" t="str">
        <f t="shared" ca="1" si="276"/>
        <v/>
      </c>
      <c r="AO265" s="26"/>
      <c r="AQ265" s="169" t="str">
        <f t="shared" ca="1" si="277"/>
        <v/>
      </c>
      <c r="AR265" s="18" t="str">
        <f t="shared" ref="AR265:AR328" ca="1" si="302">IFERROR(IF((AR264+1)&lt;=$B$10,(AR264+1),""),"")</f>
        <v/>
      </c>
      <c r="AS265" s="57" t="str">
        <f t="shared" ca="1" si="278"/>
        <v/>
      </c>
      <c r="AT265" s="57" t="str">
        <f t="shared" ca="1" si="256"/>
        <v/>
      </c>
      <c r="AU265" s="37" t="str">
        <f t="shared" ca="1" si="257"/>
        <v/>
      </c>
      <c r="AV265" s="19" t="str">
        <f t="shared" ca="1" si="279"/>
        <v/>
      </c>
      <c r="AW265" s="16" t="str">
        <f t="shared" ca="1" si="280"/>
        <v/>
      </c>
      <c r="AX265" s="26"/>
      <c r="AZ265" s="169" t="str">
        <f t="shared" ca="1" si="281"/>
        <v/>
      </c>
      <c r="BA265" s="18" t="str">
        <f t="shared" ref="BA265:BA328" ca="1" si="303">IFERROR(IF((BA264+1)&lt;=$B$10,(BA264+1),""),"")</f>
        <v/>
      </c>
      <c r="BB265" s="57" t="str">
        <f t="shared" ca="1" si="282"/>
        <v/>
      </c>
      <c r="BC265" s="57" t="str">
        <f t="shared" ca="1" si="258"/>
        <v/>
      </c>
      <c r="BD265" s="37" t="str">
        <f t="shared" ca="1" si="259"/>
        <v/>
      </c>
      <c r="BE265" s="19" t="str">
        <f t="shared" ca="1" si="283"/>
        <v/>
      </c>
      <c r="BF265" s="16" t="str">
        <f t="shared" ca="1" si="284"/>
        <v/>
      </c>
      <c r="BG265" s="26"/>
      <c r="BI265" s="169" t="str">
        <f t="shared" ca="1" si="285"/>
        <v/>
      </c>
      <c r="BJ265" s="18" t="str">
        <f t="shared" ref="BJ265:BJ328" ca="1" si="304">IFERROR(IF((BJ264+1)&lt;=$B$10,(BJ264+1),""),"")</f>
        <v/>
      </c>
      <c r="BK265" s="57" t="str">
        <f t="shared" ca="1" si="286"/>
        <v/>
      </c>
      <c r="BL265" s="57" t="str">
        <f t="shared" ca="1" si="260"/>
        <v/>
      </c>
      <c r="BM265" s="37" t="str">
        <f t="shared" ca="1" si="261"/>
        <v/>
      </c>
      <c r="BN265" s="19" t="str">
        <f t="shared" ca="1" si="287"/>
        <v/>
      </c>
      <c r="BO265" s="16" t="str">
        <f t="shared" ca="1" si="288"/>
        <v/>
      </c>
      <c r="BP265" s="26"/>
      <c r="BR265" s="169" t="str">
        <f t="shared" ca="1" si="289"/>
        <v/>
      </c>
      <c r="BS265" s="18" t="str">
        <f t="shared" ref="BS265:BS328" ca="1" si="305">IFERROR(IF((BS264+1)&lt;=$B$10,(BS264+1),""),"")</f>
        <v/>
      </c>
      <c r="BT265" s="57" t="str">
        <f t="shared" ca="1" si="290"/>
        <v/>
      </c>
      <c r="BU265" s="57" t="str">
        <f t="shared" ca="1" si="262"/>
        <v/>
      </c>
      <c r="BV265" s="37" t="str">
        <f t="shared" ca="1" si="263"/>
        <v/>
      </c>
      <c r="BW265" s="19" t="str">
        <f t="shared" ca="1" si="291"/>
        <v/>
      </c>
      <c r="BX265" s="16" t="str">
        <f t="shared" ca="1" si="292"/>
        <v/>
      </c>
      <c r="CA265" s="169" t="str">
        <f t="shared" ca="1" si="293"/>
        <v/>
      </c>
      <c r="CB265" s="18" t="str">
        <f t="shared" ref="CB265:CB328" ca="1" si="306">IFERROR(IF((CB264+1)&lt;=$B$10,(CB264+1),""),"")</f>
        <v/>
      </c>
      <c r="CC265" s="57" t="str">
        <f t="shared" ca="1" si="294"/>
        <v/>
      </c>
      <c r="CD265" s="57" t="str">
        <f t="shared" ca="1" si="264"/>
        <v/>
      </c>
      <c r="CE265" s="37" t="str">
        <f t="shared" ca="1" si="265"/>
        <v/>
      </c>
      <c r="CF265" s="19" t="str">
        <f t="shared" ca="1" si="295"/>
        <v/>
      </c>
      <c r="CG265" s="16" t="str">
        <f t="shared" ca="1" si="248"/>
        <v/>
      </c>
    </row>
    <row r="266" spans="5:85" x14ac:dyDescent="0.3">
      <c r="E266" s="38"/>
      <c r="F266" s="38"/>
      <c r="G266" s="38"/>
      <c r="H266" s="27" t="str">
        <f t="shared" ca="1" si="296"/>
        <v/>
      </c>
      <c r="I266" s="28" t="str">
        <f t="shared" ca="1" si="266"/>
        <v/>
      </c>
      <c r="J266" s="28" t="str">
        <f t="shared" ca="1" si="249"/>
        <v/>
      </c>
      <c r="K266" s="29" t="str">
        <f t="shared" ca="1" si="250"/>
        <v/>
      </c>
      <c r="L266" s="28" t="str">
        <f t="shared" ca="1" si="267"/>
        <v/>
      </c>
      <c r="M266" s="54"/>
      <c r="N266" s="54"/>
      <c r="P266" s="169" t="str">
        <f t="shared" ca="1" si="268"/>
        <v/>
      </c>
      <c r="Q266" s="18" t="str">
        <f t="shared" ca="1" si="297"/>
        <v/>
      </c>
      <c r="R266" s="57" t="str">
        <f t="shared" ca="1" si="269"/>
        <v/>
      </c>
      <c r="S266" s="57" t="str">
        <f t="shared" ca="1" si="251"/>
        <v/>
      </c>
      <c r="T266" s="37" t="str">
        <f t="shared" ca="1" si="252"/>
        <v/>
      </c>
      <c r="U266" s="19" t="str">
        <f t="shared" ca="1" si="298"/>
        <v/>
      </c>
      <c r="V266" s="16" t="str">
        <f t="shared" ca="1" si="246"/>
        <v/>
      </c>
      <c r="W266" s="26"/>
      <c r="Y266" s="169" t="str">
        <f t="shared" ca="1" si="270"/>
        <v/>
      </c>
      <c r="Z266" s="18" t="str">
        <f t="shared" ca="1" si="299"/>
        <v/>
      </c>
      <c r="AA266" s="57" t="str">
        <f t="shared" ca="1" si="271"/>
        <v/>
      </c>
      <c r="AB266" s="57" t="str">
        <f t="shared" ca="1" si="247"/>
        <v/>
      </c>
      <c r="AC266" s="37" t="str">
        <f t="shared" ca="1" si="253"/>
        <v/>
      </c>
      <c r="AD266" s="19" t="str">
        <f t="shared" ca="1" si="300"/>
        <v/>
      </c>
      <c r="AE266" s="16" t="str">
        <f t="shared" ca="1" si="272"/>
        <v/>
      </c>
      <c r="AF266" s="26"/>
      <c r="AH266" s="169" t="str">
        <f t="shared" ca="1" si="273"/>
        <v/>
      </c>
      <c r="AI266" s="18" t="str">
        <f t="shared" ca="1" si="301"/>
        <v/>
      </c>
      <c r="AJ266" s="57" t="str">
        <f t="shared" ca="1" si="274"/>
        <v/>
      </c>
      <c r="AK266" s="57" t="str">
        <f t="shared" ca="1" si="254"/>
        <v/>
      </c>
      <c r="AL266" s="37" t="str">
        <f t="shared" ca="1" si="255"/>
        <v/>
      </c>
      <c r="AM266" s="19" t="str">
        <f t="shared" ca="1" si="275"/>
        <v/>
      </c>
      <c r="AN266" s="16" t="str">
        <f t="shared" ca="1" si="276"/>
        <v/>
      </c>
      <c r="AO266" s="26"/>
      <c r="AQ266" s="169" t="str">
        <f t="shared" ca="1" si="277"/>
        <v/>
      </c>
      <c r="AR266" s="18" t="str">
        <f t="shared" ca="1" si="302"/>
        <v/>
      </c>
      <c r="AS266" s="57" t="str">
        <f t="shared" ca="1" si="278"/>
        <v/>
      </c>
      <c r="AT266" s="57" t="str">
        <f t="shared" ca="1" si="256"/>
        <v/>
      </c>
      <c r="AU266" s="37" t="str">
        <f t="shared" ca="1" si="257"/>
        <v/>
      </c>
      <c r="AV266" s="19" t="str">
        <f t="shared" ca="1" si="279"/>
        <v/>
      </c>
      <c r="AW266" s="16" t="str">
        <f t="shared" ca="1" si="280"/>
        <v/>
      </c>
      <c r="AX266" s="26"/>
      <c r="AZ266" s="169" t="str">
        <f t="shared" ca="1" si="281"/>
        <v/>
      </c>
      <c r="BA266" s="18" t="str">
        <f t="shared" ca="1" si="303"/>
        <v/>
      </c>
      <c r="BB266" s="57" t="str">
        <f t="shared" ca="1" si="282"/>
        <v/>
      </c>
      <c r="BC266" s="57" t="str">
        <f t="shared" ca="1" si="258"/>
        <v/>
      </c>
      <c r="BD266" s="37" t="str">
        <f t="shared" ca="1" si="259"/>
        <v/>
      </c>
      <c r="BE266" s="19" t="str">
        <f t="shared" ca="1" si="283"/>
        <v/>
      </c>
      <c r="BF266" s="16" t="str">
        <f t="shared" ca="1" si="284"/>
        <v/>
      </c>
      <c r="BG266" s="26"/>
      <c r="BI266" s="169" t="str">
        <f t="shared" ca="1" si="285"/>
        <v/>
      </c>
      <c r="BJ266" s="18" t="str">
        <f t="shared" ca="1" si="304"/>
        <v/>
      </c>
      <c r="BK266" s="57" t="str">
        <f t="shared" ca="1" si="286"/>
        <v/>
      </c>
      <c r="BL266" s="57" t="str">
        <f t="shared" ca="1" si="260"/>
        <v/>
      </c>
      <c r="BM266" s="37" t="str">
        <f t="shared" ca="1" si="261"/>
        <v/>
      </c>
      <c r="BN266" s="19" t="str">
        <f t="shared" ca="1" si="287"/>
        <v/>
      </c>
      <c r="BO266" s="16" t="str">
        <f t="shared" ca="1" si="288"/>
        <v/>
      </c>
      <c r="BP266" s="26"/>
      <c r="BR266" s="169" t="str">
        <f t="shared" ca="1" si="289"/>
        <v/>
      </c>
      <c r="BS266" s="18" t="str">
        <f t="shared" ca="1" si="305"/>
        <v/>
      </c>
      <c r="BT266" s="57" t="str">
        <f t="shared" ca="1" si="290"/>
        <v/>
      </c>
      <c r="BU266" s="57" t="str">
        <f t="shared" ca="1" si="262"/>
        <v/>
      </c>
      <c r="BV266" s="37" t="str">
        <f t="shared" ca="1" si="263"/>
        <v/>
      </c>
      <c r="BW266" s="19" t="str">
        <f t="shared" ca="1" si="291"/>
        <v/>
      </c>
      <c r="BX266" s="16" t="str">
        <f t="shared" ca="1" si="292"/>
        <v/>
      </c>
      <c r="CA266" s="169" t="str">
        <f t="shared" ca="1" si="293"/>
        <v/>
      </c>
      <c r="CB266" s="18" t="str">
        <f t="shared" ca="1" si="306"/>
        <v/>
      </c>
      <c r="CC266" s="57" t="str">
        <f t="shared" ca="1" si="294"/>
        <v/>
      </c>
      <c r="CD266" s="57" t="str">
        <f t="shared" ca="1" si="264"/>
        <v/>
      </c>
      <c r="CE266" s="37" t="str">
        <f t="shared" ca="1" si="265"/>
        <v/>
      </c>
      <c r="CF266" s="19" t="str">
        <f t="shared" ca="1" si="295"/>
        <v/>
      </c>
      <c r="CG266" s="16" t="str">
        <f t="shared" ca="1" si="248"/>
        <v/>
      </c>
    </row>
    <row r="267" spans="5:85" x14ac:dyDescent="0.3">
      <c r="E267" s="38"/>
      <c r="F267" s="38"/>
      <c r="G267" s="38"/>
      <c r="H267" s="27" t="str">
        <f t="shared" ca="1" si="296"/>
        <v/>
      </c>
      <c r="I267" s="28" t="str">
        <f t="shared" ca="1" si="266"/>
        <v/>
      </c>
      <c r="J267" s="28" t="str">
        <f t="shared" ca="1" si="249"/>
        <v/>
      </c>
      <c r="K267" s="29" t="str">
        <f t="shared" ca="1" si="250"/>
        <v/>
      </c>
      <c r="L267" s="28" t="str">
        <f t="shared" ca="1" si="267"/>
        <v/>
      </c>
      <c r="M267" s="54"/>
      <c r="N267" s="54"/>
      <c r="P267" s="169" t="str">
        <f t="shared" ca="1" si="268"/>
        <v/>
      </c>
      <c r="Q267" s="18" t="str">
        <f t="shared" ca="1" si="297"/>
        <v/>
      </c>
      <c r="R267" s="57" t="str">
        <f t="shared" ca="1" si="269"/>
        <v/>
      </c>
      <c r="S267" s="57" t="str">
        <f t="shared" ca="1" si="251"/>
        <v/>
      </c>
      <c r="T267" s="37" t="str">
        <f t="shared" ca="1" si="252"/>
        <v/>
      </c>
      <c r="U267" s="19" t="str">
        <f t="shared" ca="1" si="298"/>
        <v/>
      </c>
      <c r="V267" s="16" t="str">
        <f t="shared" ref="V267:V330" ca="1" si="307">IF(Q267&lt;=$B$10, SUM(T267,-K267),"")</f>
        <v/>
      </c>
      <c r="W267" s="26"/>
      <c r="Y267" s="169" t="str">
        <f t="shared" ca="1" si="270"/>
        <v/>
      </c>
      <c r="Z267" s="18" t="str">
        <f t="shared" ca="1" si="299"/>
        <v/>
      </c>
      <c r="AA267" s="57" t="str">
        <f t="shared" ca="1" si="271"/>
        <v/>
      </c>
      <c r="AB267" s="57" t="str">
        <f t="shared" ca="1" si="247"/>
        <v/>
      </c>
      <c r="AC267" s="37" t="str">
        <f t="shared" ca="1" si="253"/>
        <v/>
      </c>
      <c r="AD267" s="19" t="str">
        <f t="shared" ca="1" si="300"/>
        <v/>
      </c>
      <c r="AE267" s="16" t="str">
        <f t="shared" ca="1" si="272"/>
        <v/>
      </c>
      <c r="AF267" s="26"/>
      <c r="AH267" s="169" t="str">
        <f t="shared" ca="1" si="273"/>
        <v/>
      </c>
      <c r="AI267" s="18" t="str">
        <f t="shared" ca="1" si="301"/>
        <v/>
      </c>
      <c r="AJ267" s="57" t="str">
        <f t="shared" ca="1" si="274"/>
        <v/>
      </c>
      <c r="AK267" s="57" t="str">
        <f t="shared" ca="1" si="254"/>
        <v/>
      </c>
      <c r="AL267" s="37" t="str">
        <f t="shared" ca="1" si="255"/>
        <v/>
      </c>
      <c r="AM267" s="19" t="str">
        <f t="shared" ca="1" si="275"/>
        <v/>
      </c>
      <c r="AN267" s="16" t="str">
        <f t="shared" ca="1" si="276"/>
        <v/>
      </c>
      <c r="AO267" s="26"/>
      <c r="AQ267" s="169" t="str">
        <f t="shared" ca="1" si="277"/>
        <v/>
      </c>
      <c r="AR267" s="18" t="str">
        <f t="shared" ca="1" si="302"/>
        <v/>
      </c>
      <c r="AS267" s="57" t="str">
        <f t="shared" ca="1" si="278"/>
        <v/>
      </c>
      <c r="AT267" s="57" t="str">
        <f t="shared" ca="1" si="256"/>
        <v/>
      </c>
      <c r="AU267" s="37" t="str">
        <f t="shared" ca="1" si="257"/>
        <v/>
      </c>
      <c r="AV267" s="19" t="str">
        <f t="shared" ca="1" si="279"/>
        <v/>
      </c>
      <c r="AW267" s="16" t="str">
        <f t="shared" ca="1" si="280"/>
        <v/>
      </c>
      <c r="AX267" s="26"/>
      <c r="AZ267" s="169" t="str">
        <f t="shared" ca="1" si="281"/>
        <v/>
      </c>
      <c r="BA267" s="18" t="str">
        <f t="shared" ca="1" si="303"/>
        <v/>
      </c>
      <c r="BB267" s="57" t="str">
        <f t="shared" ca="1" si="282"/>
        <v/>
      </c>
      <c r="BC267" s="57" t="str">
        <f t="shared" ca="1" si="258"/>
        <v/>
      </c>
      <c r="BD267" s="37" t="str">
        <f t="shared" ca="1" si="259"/>
        <v/>
      </c>
      <c r="BE267" s="19" t="str">
        <f t="shared" ca="1" si="283"/>
        <v/>
      </c>
      <c r="BF267" s="16" t="str">
        <f t="shared" ca="1" si="284"/>
        <v/>
      </c>
      <c r="BG267" s="26"/>
      <c r="BI267" s="169" t="str">
        <f t="shared" ca="1" si="285"/>
        <v/>
      </c>
      <c r="BJ267" s="18" t="str">
        <f t="shared" ca="1" si="304"/>
        <v/>
      </c>
      <c r="BK267" s="57" t="str">
        <f t="shared" ca="1" si="286"/>
        <v/>
      </c>
      <c r="BL267" s="57" t="str">
        <f t="shared" ca="1" si="260"/>
        <v/>
      </c>
      <c r="BM267" s="37" t="str">
        <f t="shared" ca="1" si="261"/>
        <v/>
      </c>
      <c r="BN267" s="19" t="str">
        <f t="shared" ca="1" si="287"/>
        <v/>
      </c>
      <c r="BO267" s="16" t="str">
        <f t="shared" ca="1" si="288"/>
        <v/>
      </c>
      <c r="BP267" s="26"/>
      <c r="BR267" s="169" t="str">
        <f t="shared" ca="1" si="289"/>
        <v/>
      </c>
      <c r="BS267" s="18" t="str">
        <f t="shared" ca="1" si="305"/>
        <v/>
      </c>
      <c r="BT267" s="57" t="str">
        <f t="shared" ca="1" si="290"/>
        <v/>
      </c>
      <c r="BU267" s="57" t="str">
        <f t="shared" ca="1" si="262"/>
        <v/>
      </c>
      <c r="BV267" s="37" t="str">
        <f t="shared" ca="1" si="263"/>
        <v/>
      </c>
      <c r="BW267" s="19" t="str">
        <f t="shared" ca="1" si="291"/>
        <v/>
      </c>
      <c r="BX267" s="16" t="str">
        <f t="shared" ca="1" si="292"/>
        <v/>
      </c>
      <c r="CA267" s="169" t="str">
        <f t="shared" ca="1" si="293"/>
        <v/>
      </c>
      <c r="CB267" s="18" t="str">
        <f t="shared" ca="1" si="306"/>
        <v/>
      </c>
      <c r="CC267" s="57" t="str">
        <f t="shared" ca="1" si="294"/>
        <v/>
      </c>
      <c r="CD267" s="57" t="str">
        <f t="shared" ca="1" si="264"/>
        <v/>
      </c>
      <c r="CE267" s="37" t="str">
        <f t="shared" ca="1" si="265"/>
        <v/>
      </c>
      <c r="CF267" s="19" t="str">
        <f t="shared" ca="1" si="295"/>
        <v/>
      </c>
      <c r="CG267" s="16" t="str">
        <f t="shared" ca="1" si="248"/>
        <v/>
      </c>
    </row>
    <row r="268" spans="5:85" x14ac:dyDescent="0.3">
      <c r="E268" s="38"/>
      <c r="F268" s="38"/>
      <c r="G268" s="38"/>
      <c r="H268" s="27" t="str">
        <f t="shared" ca="1" si="296"/>
        <v/>
      </c>
      <c r="I268" s="28" t="str">
        <f t="shared" ca="1" si="266"/>
        <v/>
      </c>
      <c r="J268" s="28" t="str">
        <f t="shared" ca="1" si="249"/>
        <v/>
      </c>
      <c r="K268" s="29" t="str">
        <f t="shared" ca="1" si="250"/>
        <v/>
      </c>
      <c r="L268" s="28" t="str">
        <f t="shared" ca="1" si="267"/>
        <v/>
      </c>
      <c r="M268" s="54"/>
      <c r="N268" s="54"/>
      <c r="P268" s="169" t="str">
        <f t="shared" ca="1" si="268"/>
        <v/>
      </c>
      <c r="Q268" s="18" t="str">
        <f t="shared" ca="1" si="297"/>
        <v/>
      </c>
      <c r="R268" s="57" t="str">
        <f t="shared" ca="1" si="269"/>
        <v/>
      </c>
      <c r="S268" s="57" t="str">
        <f t="shared" ca="1" si="251"/>
        <v/>
      </c>
      <c r="T268" s="37" t="str">
        <f t="shared" ca="1" si="252"/>
        <v/>
      </c>
      <c r="U268" s="19" t="str">
        <f t="shared" ca="1" si="298"/>
        <v/>
      </c>
      <c r="V268" s="16" t="str">
        <f t="shared" ca="1" si="307"/>
        <v/>
      </c>
      <c r="W268" s="26"/>
      <c r="Y268" s="169" t="str">
        <f t="shared" ca="1" si="270"/>
        <v/>
      </c>
      <c r="Z268" s="18" t="str">
        <f t="shared" ca="1" si="299"/>
        <v/>
      </c>
      <c r="AA268" s="57" t="str">
        <f t="shared" ca="1" si="271"/>
        <v/>
      </c>
      <c r="AB268" s="57" t="str">
        <f t="shared" ca="1" si="247"/>
        <v/>
      </c>
      <c r="AC268" s="37" t="str">
        <f t="shared" ca="1" si="253"/>
        <v/>
      </c>
      <c r="AD268" s="19" t="str">
        <f t="shared" ca="1" si="300"/>
        <v/>
      </c>
      <c r="AE268" s="16" t="str">
        <f t="shared" ca="1" si="272"/>
        <v/>
      </c>
      <c r="AF268" s="26"/>
      <c r="AH268" s="169" t="str">
        <f t="shared" ca="1" si="273"/>
        <v/>
      </c>
      <c r="AI268" s="18" t="str">
        <f t="shared" ca="1" si="301"/>
        <v/>
      </c>
      <c r="AJ268" s="57" t="str">
        <f t="shared" ca="1" si="274"/>
        <v/>
      </c>
      <c r="AK268" s="57" t="str">
        <f t="shared" ca="1" si="254"/>
        <v/>
      </c>
      <c r="AL268" s="37" t="str">
        <f t="shared" ca="1" si="255"/>
        <v/>
      </c>
      <c r="AM268" s="19" t="str">
        <f t="shared" ca="1" si="275"/>
        <v/>
      </c>
      <c r="AN268" s="16" t="str">
        <f t="shared" ca="1" si="276"/>
        <v/>
      </c>
      <c r="AO268" s="26"/>
      <c r="AQ268" s="169" t="str">
        <f t="shared" ca="1" si="277"/>
        <v/>
      </c>
      <c r="AR268" s="18" t="str">
        <f t="shared" ca="1" si="302"/>
        <v/>
      </c>
      <c r="AS268" s="57" t="str">
        <f t="shared" ca="1" si="278"/>
        <v/>
      </c>
      <c r="AT268" s="57" t="str">
        <f t="shared" ca="1" si="256"/>
        <v/>
      </c>
      <c r="AU268" s="37" t="str">
        <f t="shared" ca="1" si="257"/>
        <v/>
      </c>
      <c r="AV268" s="19" t="str">
        <f t="shared" ca="1" si="279"/>
        <v/>
      </c>
      <c r="AW268" s="16" t="str">
        <f t="shared" ca="1" si="280"/>
        <v/>
      </c>
      <c r="AX268" s="26"/>
      <c r="AZ268" s="169" t="str">
        <f t="shared" ca="1" si="281"/>
        <v/>
      </c>
      <c r="BA268" s="18" t="str">
        <f t="shared" ca="1" si="303"/>
        <v/>
      </c>
      <c r="BB268" s="57" t="str">
        <f t="shared" ca="1" si="282"/>
        <v/>
      </c>
      <c r="BC268" s="57" t="str">
        <f t="shared" ca="1" si="258"/>
        <v/>
      </c>
      <c r="BD268" s="37" t="str">
        <f t="shared" ca="1" si="259"/>
        <v/>
      </c>
      <c r="BE268" s="19" t="str">
        <f t="shared" ca="1" si="283"/>
        <v/>
      </c>
      <c r="BF268" s="16" t="str">
        <f t="shared" ca="1" si="284"/>
        <v/>
      </c>
      <c r="BG268" s="26"/>
      <c r="BI268" s="169" t="str">
        <f t="shared" ca="1" si="285"/>
        <v/>
      </c>
      <c r="BJ268" s="18" t="str">
        <f t="shared" ca="1" si="304"/>
        <v/>
      </c>
      <c r="BK268" s="57" t="str">
        <f t="shared" ca="1" si="286"/>
        <v/>
      </c>
      <c r="BL268" s="57" t="str">
        <f t="shared" ca="1" si="260"/>
        <v/>
      </c>
      <c r="BM268" s="37" t="str">
        <f t="shared" ca="1" si="261"/>
        <v/>
      </c>
      <c r="BN268" s="19" t="str">
        <f t="shared" ca="1" si="287"/>
        <v/>
      </c>
      <c r="BO268" s="16" t="str">
        <f t="shared" ca="1" si="288"/>
        <v/>
      </c>
      <c r="BP268" s="26"/>
      <c r="BR268" s="169" t="str">
        <f t="shared" ca="1" si="289"/>
        <v/>
      </c>
      <c r="BS268" s="18" t="str">
        <f t="shared" ca="1" si="305"/>
        <v/>
      </c>
      <c r="BT268" s="57" t="str">
        <f t="shared" ca="1" si="290"/>
        <v/>
      </c>
      <c r="BU268" s="57" t="str">
        <f t="shared" ca="1" si="262"/>
        <v/>
      </c>
      <c r="BV268" s="37" t="str">
        <f t="shared" ca="1" si="263"/>
        <v/>
      </c>
      <c r="BW268" s="19" t="str">
        <f t="shared" ca="1" si="291"/>
        <v/>
      </c>
      <c r="BX268" s="16" t="str">
        <f t="shared" ca="1" si="292"/>
        <v/>
      </c>
      <c r="CA268" s="169" t="str">
        <f t="shared" ca="1" si="293"/>
        <v/>
      </c>
      <c r="CB268" s="18" t="str">
        <f t="shared" ca="1" si="306"/>
        <v/>
      </c>
      <c r="CC268" s="57" t="str">
        <f t="shared" ca="1" si="294"/>
        <v/>
      </c>
      <c r="CD268" s="57" t="str">
        <f t="shared" ca="1" si="264"/>
        <v/>
      </c>
      <c r="CE268" s="37" t="str">
        <f t="shared" ca="1" si="265"/>
        <v/>
      </c>
      <c r="CF268" s="19" t="str">
        <f t="shared" ca="1" si="295"/>
        <v/>
      </c>
      <c r="CG268" s="16" t="str">
        <f t="shared" ca="1" si="248"/>
        <v/>
      </c>
    </row>
    <row r="269" spans="5:85" x14ac:dyDescent="0.3">
      <c r="E269" s="38"/>
      <c r="F269" s="38"/>
      <c r="G269" s="38"/>
      <c r="H269" s="27" t="str">
        <f t="shared" ca="1" si="296"/>
        <v/>
      </c>
      <c r="I269" s="28" t="str">
        <f t="shared" ca="1" si="266"/>
        <v/>
      </c>
      <c r="J269" s="28" t="str">
        <f t="shared" ca="1" si="249"/>
        <v/>
      </c>
      <c r="K269" s="29" t="str">
        <f t="shared" ca="1" si="250"/>
        <v/>
      </c>
      <c r="L269" s="28" t="str">
        <f t="shared" ca="1" si="267"/>
        <v/>
      </c>
      <c r="M269" s="54"/>
      <c r="N269" s="54"/>
      <c r="P269" s="169" t="str">
        <f t="shared" ca="1" si="268"/>
        <v/>
      </c>
      <c r="Q269" s="18" t="str">
        <f t="shared" ca="1" si="297"/>
        <v/>
      </c>
      <c r="R269" s="57" t="str">
        <f t="shared" ca="1" si="269"/>
        <v/>
      </c>
      <c r="S269" s="57" t="str">
        <f t="shared" ca="1" si="251"/>
        <v/>
      </c>
      <c r="T269" s="37" t="str">
        <f t="shared" ca="1" si="252"/>
        <v/>
      </c>
      <c r="U269" s="19" t="str">
        <f t="shared" ca="1" si="298"/>
        <v/>
      </c>
      <c r="V269" s="16" t="str">
        <f t="shared" ca="1" si="307"/>
        <v/>
      </c>
      <c r="W269" s="26"/>
      <c r="Y269" s="169" t="str">
        <f t="shared" ca="1" si="270"/>
        <v/>
      </c>
      <c r="Z269" s="18" t="str">
        <f t="shared" ca="1" si="299"/>
        <v/>
      </c>
      <c r="AA269" s="57" t="str">
        <f t="shared" ca="1" si="271"/>
        <v/>
      </c>
      <c r="AB269" s="57" t="str">
        <f t="shared" ca="1" si="247"/>
        <v/>
      </c>
      <c r="AC269" s="37" t="str">
        <f t="shared" ca="1" si="253"/>
        <v/>
      </c>
      <c r="AD269" s="19" t="str">
        <f t="shared" ca="1" si="300"/>
        <v/>
      </c>
      <c r="AE269" s="16" t="str">
        <f t="shared" ca="1" si="272"/>
        <v/>
      </c>
      <c r="AF269" s="26"/>
      <c r="AH269" s="169" t="str">
        <f t="shared" ca="1" si="273"/>
        <v/>
      </c>
      <c r="AI269" s="18" t="str">
        <f t="shared" ca="1" si="301"/>
        <v/>
      </c>
      <c r="AJ269" s="57" t="str">
        <f t="shared" ca="1" si="274"/>
        <v/>
      </c>
      <c r="AK269" s="57" t="str">
        <f t="shared" ca="1" si="254"/>
        <v/>
      </c>
      <c r="AL269" s="37" t="str">
        <f t="shared" ca="1" si="255"/>
        <v/>
      </c>
      <c r="AM269" s="19" t="str">
        <f t="shared" ca="1" si="275"/>
        <v/>
      </c>
      <c r="AN269" s="16" t="str">
        <f t="shared" ca="1" si="276"/>
        <v/>
      </c>
      <c r="AO269" s="26"/>
      <c r="AQ269" s="169" t="str">
        <f t="shared" ca="1" si="277"/>
        <v/>
      </c>
      <c r="AR269" s="18" t="str">
        <f t="shared" ca="1" si="302"/>
        <v/>
      </c>
      <c r="AS269" s="57" t="str">
        <f t="shared" ca="1" si="278"/>
        <v/>
      </c>
      <c r="AT269" s="57" t="str">
        <f t="shared" ca="1" si="256"/>
        <v/>
      </c>
      <c r="AU269" s="37" t="str">
        <f t="shared" ca="1" si="257"/>
        <v/>
      </c>
      <c r="AV269" s="19" t="str">
        <f t="shared" ca="1" si="279"/>
        <v/>
      </c>
      <c r="AW269" s="16" t="str">
        <f t="shared" ca="1" si="280"/>
        <v/>
      </c>
      <c r="AX269" s="26"/>
      <c r="AZ269" s="169" t="str">
        <f t="shared" ca="1" si="281"/>
        <v/>
      </c>
      <c r="BA269" s="18" t="str">
        <f t="shared" ca="1" si="303"/>
        <v/>
      </c>
      <c r="BB269" s="57" t="str">
        <f t="shared" ca="1" si="282"/>
        <v/>
      </c>
      <c r="BC269" s="57" t="str">
        <f t="shared" ca="1" si="258"/>
        <v/>
      </c>
      <c r="BD269" s="37" t="str">
        <f t="shared" ca="1" si="259"/>
        <v/>
      </c>
      <c r="BE269" s="19" t="str">
        <f t="shared" ca="1" si="283"/>
        <v/>
      </c>
      <c r="BF269" s="16" t="str">
        <f t="shared" ca="1" si="284"/>
        <v/>
      </c>
      <c r="BG269" s="26"/>
      <c r="BI269" s="169" t="str">
        <f t="shared" ca="1" si="285"/>
        <v/>
      </c>
      <c r="BJ269" s="18" t="str">
        <f t="shared" ca="1" si="304"/>
        <v/>
      </c>
      <c r="BK269" s="57" t="str">
        <f t="shared" ca="1" si="286"/>
        <v/>
      </c>
      <c r="BL269" s="57" t="str">
        <f t="shared" ca="1" si="260"/>
        <v/>
      </c>
      <c r="BM269" s="37" t="str">
        <f t="shared" ca="1" si="261"/>
        <v/>
      </c>
      <c r="BN269" s="19" t="str">
        <f t="shared" ca="1" si="287"/>
        <v/>
      </c>
      <c r="BO269" s="16" t="str">
        <f t="shared" ca="1" si="288"/>
        <v/>
      </c>
      <c r="BP269" s="26"/>
      <c r="BR269" s="169" t="str">
        <f t="shared" ca="1" si="289"/>
        <v/>
      </c>
      <c r="BS269" s="18" t="str">
        <f t="shared" ca="1" si="305"/>
        <v/>
      </c>
      <c r="BT269" s="57" t="str">
        <f t="shared" ca="1" si="290"/>
        <v/>
      </c>
      <c r="BU269" s="57" t="str">
        <f t="shared" ca="1" si="262"/>
        <v/>
      </c>
      <c r="BV269" s="37" t="str">
        <f t="shared" ca="1" si="263"/>
        <v/>
      </c>
      <c r="BW269" s="19" t="str">
        <f t="shared" ca="1" si="291"/>
        <v/>
      </c>
      <c r="BX269" s="16" t="str">
        <f t="shared" ca="1" si="292"/>
        <v/>
      </c>
      <c r="CA269" s="169" t="str">
        <f t="shared" ca="1" si="293"/>
        <v/>
      </c>
      <c r="CB269" s="18" t="str">
        <f t="shared" ca="1" si="306"/>
        <v/>
      </c>
      <c r="CC269" s="57" t="str">
        <f t="shared" ca="1" si="294"/>
        <v/>
      </c>
      <c r="CD269" s="57" t="str">
        <f t="shared" ca="1" si="264"/>
        <v/>
      </c>
      <c r="CE269" s="37" t="str">
        <f t="shared" ca="1" si="265"/>
        <v/>
      </c>
      <c r="CF269" s="19" t="str">
        <f t="shared" ca="1" si="295"/>
        <v/>
      </c>
      <c r="CG269" s="16" t="str">
        <f t="shared" ca="1" si="248"/>
        <v/>
      </c>
    </row>
    <row r="270" spans="5:85" x14ac:dyDescent="0.3">
      <c r="E270" s="38"/>
      <c r="F270" s="38"/>
      <c r="G270" s="38"/>
      <c r="H270" s="27" t="str">
        <f t="shared" ca="1" si="296"/>
        <v/>
      </c>
      <c r="I270" s="28" t="str">
        <f t="shared" ca="1" si="266"/>
        <v/>
      </c>
      <c r="J270" s="28" t="str">
        <f t="shared" ca="1" si="249"/>
        <v/>
      </c>
      <c r="K270" s="29" t="str">
        <f t="shared" ca="1" si="250"/>
        <v/>
      </c>
      <c r="L270" s="28" t="str">
        <f t="shared" ca="1" si="267"/>
        <v/>
      </c>
      <c r="M270" s="54"/>
      <c r="N270" s="54"/>
      <c r="P270" s="169" t="str">
        <f t="shared" ca="1" si="268"/>
        <v/>
      </c>
      <c r="Q270" s="18" t="str">
        <f t="shared" ca="1" si="297"/>
        <v/>
      </c>
      <c r="R270" s="57" t="str">
        <f t="shared" ca="1" si="269"/>
        <v/>
      </c>
      <c r="S270" s="57" t="str">
        <f t="shared" ca="1" si="251"/>
        <v/>
      </c>
      <c r="T270" s="37" t="str">
        <f t="shared" ca="1" si="252"/>
        <v/>
      </c>
      <c r="U270" s="19" t="str">
        <f t="shared" ca="1" si="298"/>
        <v/>
      </c>
      <c r="V270" s="16" t="str">
        <f t="shared" ca="1" si="307"/>
        <v/>
      </c>
      <c r="W270" s="26"/>
      <c r="Y270" s="169" t="str">
        <f t="shared" ca="1" si="270"/>
        <v/>
      </c>
      <c r="Z270" s="18" t="str">
        <f t="shared" ca="1" si="299"/>
        <v/>
      </c>
      <c r="AA270" s="57" t="str">
        <f t="shared" ca="1" si="271"/>
        <v/>
      </c>
      <c r="AB270" s="57" t="str">
        <f t="shared" ca="1" si="247"/>
        <v/>
      </c>
      <c r="AC270" s="37" t="str">
        <f t="shared" ca="1" si="253"/>
        <v/>
      </c>
      <c r="AD270" s="19" t="str">
        <f t="shared" ca="1" si="300"/>
        <v/>
      </c>
      <c r="AE270" s="16" t="str">
        <f t="shared" ca="1" si="272"/>
        <v/>
      </c>
      <c r="AF270" s="26"/>
      <c r="AH270" s="169" t="str">
        <f t="shared" ca="1" si="273"/>
        <v/>
      </c>
      <c r="AI270" s="18" t="str">
        <f t="shared" ca="1" si="301"/>
        <v/>
      </c>
      <c r="AJ270" s="57" t="str">
        <f t="shared" ca="1" si="274"/>
        <v/>
      </c>
      <c r="AK270" s="57" t="str">
        <f t="shared" ca="1" si="254"/>
        <v/>
      </c>
      <c r="AL270" s="37" t="str">
        <f t="shared" ca="1" si="255"/>
        <v/>
      </c>
      <c r="AM270" s="19" t="str">
        <f t="shared" ca="1" si="275"/>
        <v/>
      </c>
      <c r="AN270" s="16" t="str">
        <f t="shared" ca="1" si="276"/>
        <v/>
      </c>
      <c r="AO270" s="26"/>
      <c r="AQ270" s="169" t="str">
        <f t="shared" ca="1" si="277"/>
        <v/>
      </c>
      <c r="AR270" s="18" t="str">
        <f t="shared" ca="1" si="302"/>
        <v/>
      </c>
      <c r="AS270" s="57" t="str">
        <f t="shared" ca="1" si="278"/>
        <v/>
      </c>
      <c r="AT270" s="57" t="str">
        <f t="shared" ca="1" si="256"/>
        <v/>
      </c>
      <c r="AU270" s="37" t="str">
        <f t="shared" ca="1" si="257"/>
        <v/>
      </c>
      <c r="AV270" s="19" t="str">
        <f t="shared" ca="1" si="279"/>
        <v/>
      </c>
      <c r="AW270" s="16" t="str">
        <f t="shared" ca="1" si="280"/>
        <v/>
      </c>
      <c r="AX270" s="26"/>
      <c r="AZ270" s="169" t="str">
        <f t="shared" ca="1" si="281"/>
        <v/>
      </c>
      <c r="BA270" s="18" t="str">
        <f t="shared" ca="1" si="303"/>
        <v/>
      </c>
      <c r="BB270" s="57" t="str">
        <f t="shared" ca="1" si="282"/>
        <v/>
      </c>
      <c r="BC270" s="57" t="str">
        <f t="shared" ca="1" si="258"/>
        <v/>
      </c>
      <c r="BD270" s="37" t="str">
        <f t="shared" ca="1" si="259"/>
        <v/>
      </c>
      <c r="BE270" s="19" t="str">
        <f t="shared" ca="1" si="283"/>
        <v/>
      </c>
      <c r="BF270" s="16" t="str">
        <f t="shared" ca="1" si="284"/>
        <v/>
      </c>
      <c r="BG270" s="26"/>
      <c r="BI270" s="169" t="str">
        <f t="shared" ca="1" si="285"/>
        <v/>
      </c>
      <c r="BJ270" s="18" t="str">
        <f t="shared" ca="1" si="304"/>
        <v/>
      </c>
      <c r="BK270" s="57" t="str">
        <f t="shared" ca="1" si="286"/>
        <v/>
      </c>
      <c r="BL270" s="57" t="str">
        <f t="shared" ca="1" si="260"/>
        <v/>
      </c>
      <c r="BM270" s="37" t="str">
        <f t="shared" ca="1" si="261"/>
        <v/>
      </c>
      <c r="BN270" s="19" t="str">
        <f t="shared" ca="1" si="287"/>
        <v/>
      </c>
      <c r="BO270" s="16" t="str">
        <f t="shared" ca="1" si="288"/>
        <v/>
      </c>
      <c r="BP270" s="26"/>
      <c r="BR270" s="169" t="str">
        <f t="shared" ca="1" si="289"/>
        <v/>
      </c>
      <c r="BS270" s="18" t="str">
        <f t="shared" ca="1" si="305"/>
        <v/>
      </c>
      <c r="BT270" s="57" t="str">
        <f t="shared" ca="1" si="290"/>
        <v/>
      </c>
      <c r="BU270" s="57" t="str">
        <f t="shared" ca="1" si="262"/>
        <v/>
      </c>
      <c r="BV270" s="37" t="str">
        <f t="shared" ca="1" si="263"/>
        <v/>
      </c>
      <c r="BW270" s="19" t="str">
        <f t="shared" ca="1" si="291"/>
        <v/>
      </c>
      <c r="BX270" s="16" t="str">
        <f t="shared" ca="1" si="292"/>
        <v/>
      </c>
      <c r="CA270" s="169" t="str">
        <f t="shared" ca="1" si="293"/>
        <v/>
      </c>
      <c r="CB270" s="18" t="str">
        <f t="shared" ca="1" si="306"/>
        <v/>
      </c>
      <c r="CC270" s="57" t="str">
        <f t="shared" ca="1" si="294"/>
        <v/>
      </c>
      <c r="CD270" s="57" t="str">
        <f t="shared" ca="1" si="264"/>
        <v/>
      </c>
      <c r="CE270" s="37" t="str">
        <f t="shared" ca="1" si="265"/>
        <v/>
      </c>
      <c r="CF270" s="19" t="str">
        <f t="shared" ca="1" si="295"/>
        <v/>
      </c>
      <c r="CG270" s="16" t="str">
        <f t="shared" ca="1" si="248"/>
        <v/>
      </c>
    </row>
    <row r="271" spans="5:85" x14ac:dyDescent="0.3">
      <c r="E271" s="38"/>
      <c r="F271" s="38"/>
      <c r="G271" s="38"/>
      <c r="H271" s="27" t="str">
        <f t="shared" ca="1" si="296"/>
        <v/>
      </c>
      <c r="I271" s="28" t="str">
        <f t="shared" ca="1" si="266"/>
        <v/>
      </c>
      <c r="J271" s="28" t="str">
        <f t="shared" ca="1" si="249"/>
        <v/>
      </c>
      <c r="K271" s="29" t="str">
        <f t="shared" ca="1" si="250"/>
        <v/>
      </c>
      <c r="L271" s="28" t="str">
        <f t="shared" ca="1" si="267"/>
        <v/>
      </c>
      <c r="M271" s="54"/>
      <c r="N271" s="54"/>
      <c r="P271" s="169" t="str">
        <f t="shared" ca="1" si="268"/>
        <v/>
      </c>
      <c r="Q271" s="18" t="str">
        <f t="shared" ca="1" si="297"/>
        <v/>
      </c>
      <c r="R271" s="57" t="str">
        <f t="shared" ca="1" si="269"/>
        <v/>
      </c>
      <c r="S271" s="57" t="str">
        <f t="shared" ca="1" si="251"/>
        <v/>
      </c>
      <c r="T271" s="37" t="str">
        <f t="shared" ca="1" si="252"/>
        <v/>
      </c>
      <c r="U271" s="19" t="str">
        <f t="shared" ca="1" si="298"/>
        <v/>
      </c>
      <c r="V271" s="16" t="str">
        <f t="shared" ca="1" si="307"/>
        <v/>
      </c>
      <c r="W271" s="26"/>
      <c r="Y271" s="169" t="str">
        <f t="shared" ca="1" si="270"/>
        <v/>
      </c>
      <c r="Z271" s="18" t="str">
        <f t="shared" ca="1" si="299"/>
        <v/>
      </c>
      <c r="AA271" s="57" t="str">
        <f t="shared" ca="1" si="271"/>
        <v/>
      </c>
      <c r="AB271" s="57" t="str">
        <f t="shared" ca="1" si="247"/>
        <v/>
      </c>
      <c r="AC271" s="37" t="str">
        <f t="shared" ca="1" si="253"/>
        <v/>
      </c>
      <c r="AD271" s="19" t="str">
        <f t="shared" ca="1" si="300"/>
        <v/>
      </c>
      <c r="AE271" s="16" t="str">
        <f t="shared" ca="1" si="272"/>
        <v/>
      </c>
      <c r="AF271" s="26"/>
      <c r="AH271" s="169" t="str">
        <f t="shared" ca="1" si="273"/>
        <v/>
      </c>
      <c r="AI271" s="18" t="str">
        <f t="shared" ca="1" si="301"/>
        <v/>
      </c>
      <c r="AJ271" s="57" t="str">
        <f t="shared" ca="1" si="274"/>
        <v/>
      </c>
      <c r="AK271" s="57" t="str">
        <f t="shared" ca="1" si="254"/>
        <v/>
      </c>
      <c r="AL271" s="37" t="str">
        <f t="shared" ca="1" si="255"/>
        <v/>
      </c>
      <c r="AM271" s="19" t="str">
        <f t="shared" ca="1" si="275"/>
        <v/>
      </c>
      <c r="AN271" s="16" t="str">
        <f t="shared" ca="1" si="276"/>
        <v/>
      </c>
      <c r="AO271" s="26"/>
      <c r="AQ271" s="169" t="str">
        <f t="shared" ca="1" si="277"/>
        <v/>
      </c>
      <c r="AR271" s="18" t="str">
        <f t="shared" ca="1" si="302"/>
        <v/>
      </c>
      <c r="AS271" s="57" t="str">
        <f t="shared" ca="1" si="278"/>
        <v/>
      </c>
      <c r="AT271" s="57" t="str">
        <f t="shared" ca="1" si="256"/>
        <v/>
      </c>
      <c r="AU271" s="37" t="str">
        <f t="shared" ca="1" si="257"/>
        <v/>
      </c>
      <c r="AV271" s="19" t="str">
        <f t="shared" ca="1" si="279"/>
        <v/>
      </c>
      <c r="AW271" s="16" t="str">
        <f t="shared" ca="1" si="280"/>
        <v/>
      </c>
      <c r="AX271" s="26"/>
      <c r="AZ271" s="169" t="str">
        <f t="shared" ca="1" si="281"/>
        <v/>
      </c>
      <c r="BA271" s="18" t="str">
        <f t="shared" ca="1" si="303"/>
        <v/>
      </c>
      <c r="BB271" s="57" t="str">
        <f t="shared" ca="1" si="282"/>
        <v/>
      </c>
      <c r="BC271" s="57" t="str">
        <f t="shared" ca="1" si="258"/>
        <v/>
      </c>
      <c r="BD271" s="37" t="str">
        <f t="shared" ca="1" si="259"/>
        <v/>
      </c>
      <c r="BE271" s="19" t="str">
        <f t="shared" ca="1" si="283"/>
        <v/>
      </c>
      <c r="BF271" s="16" t="str">
        <f t="shared" ca="1" si="284"/>
        <v/>
      </c>
      <c r="BG271" s="26"/>
      <c r="BI271" s="169" t="str">
        <f t="shared" ca="1" si="285"/>
        <v/>
      </c>
      <c r="BJ271" s="18" t="str">
        <f t="shared" ca="1" si="304"/>
        <v/>
      </c>
      <c r="BK271" s="57" t="str">
        <f t="shared" ca="1" si="286"/>
        <v/>
      </c>
      <c r="BL271" s="57" t="str">
        <f t="shared" ca="1" si="260"/>
        <v/>
      </c>
      <c r="BM271" s="37" t="str">
        <f t="shared" ca="1" si="261"/>
        <v/>
      </c>
      <c r="BN271" s="19" t="str">
        <f t="shared" ca="1" si="287"/>
        <v/>
      </c>
      <c r="BO271" s="16" t="str">
        <f t="shared" ca="1" si="288"/>
        <v/>
      </c>
      <c r="BP271" s="26"/>
      <c r="BR271" s="169" t="str">
        <f t="shared" ca="1" si="289"/>
        <v/>
      </c>
      <c r="BS271" s="18" t="str">
        <f t="shared" ca="1" si="305"/>
        <v/>
      </c>
      <c r="BT271" s="57" t="str">
        <f t="shared" ca="1" si="290"/>
        <v/>
      </c>
      <c r="BU271" s="57" t="str">
        <f t="shared" ca="1" si="262"/>
        <v/>
      </c>
      <c r="BV271" s="37" t="str">
        <f t="shared" ca="1" si="263"/>
        <v/>
      </c>
      <c r="BW271" s="19" t="str">
        <f t="shared" ca="1" si="291"/>
        <v/>
      </c>
      <c r="BX271" s="16" t="str">
        <f t="shared" ca="1" si="292"/>
        <v/>
      </c>
      <c r="CA271" s="169" t="str">
        <f t="shared" ca="1" si="293"/>
        <v/>
      </c>
      <c r="CB271" s="18" t="str">
        <f t="shared" ca="1" si="306"/>
        <v/>
      </c>
      <c r="CC271" s="57" t="str">
        <f t="shared" ca="1" si="294"/>
        <v/>
      </c>
      <c r="CD271" s="57" t="str">
        <f t="shared" ca="1" si="264"/>
        <v/>
      </c>
      <c r="CE271" s="37" t="str">
        <f t="shared" ca="1" si="265"/>
        <v/>
      </c>
      <c r="CF271" s="19" t="str">
        <f t="shared" ca="1" si="295"/>
        <v/>
      </c>
      <c r="CG271" s="16" t="str">
        <f t="shared" ca="1" si="248"/>
        <v/>
      </c>
    </row>
    <row r="272" spans="5:85" x14ac:dyDescent="0.3">
      <c r="E272" s="38"/>
      <c r="F272" s="38"/>
      <c r="G272" s="38"/>
      <c r="H272" s="27" t="str">
        <f t="shared" ca="1" si="296"/>
        <v/>
      </c>
      <c r="I272" s="28" t="str">
        <f t="shared" ca="1" si="266"/>
        <v/>
      </c>
      <c r="J272" s="28" t="str">
        <f t="shared" ca="1" si="249"/>
        <v/>
      </c>
      <c r="K272" s="29" t="str">
        <f t="shared" ca="1" si="250"/>
        <v/>
      </c>
      <c r="L272" s="28" t="str">
        <f t="shared" ca="1" si="267"/>
        <v/>
      </c>
      <c r="M272" s="54"/>
      <c r="N272" s="54"/>
      <c r="P272" s="169" t="str">
        <f t="shared" ca="1" si="268"/>
        <v/>
      </c>
      <c r="Q272" s="18" t="str">
        <f t="shared" ca="1" si="297"/>
        <v/>
      </c>
      <c r="R272" s="57" t="str">
        <f t="shared" ca="1" si="269"/>
        <v/>
      </c>
      <c r="S272" s="57" t="str">
        <f t="shared" ca="1" si="251"/>
        <v/>
      </c>
      <c r="T272" s="37" t="str">
        <f t="shared" ca="1" si="252"/>
        <v/>
      </c>
      <c r="U272" s="19" t="str">
        <f t="shared" ca="1" si="298"/>
        <v/>
      </c>
      <c r="V272" s="16" t="str">
        <f t="shared" ca="1" si="307"/>
        <v/>
      </c>
      <c r="W272" s="26"/>
      <c r="Y272" s="169" t="str">
        <f t="shared" ca="1" si="270"/>
        <v/>
      </c>
      <c r="Z272" s="18" t="str">
        <f t="shared" ca="1" si="299"/>
        <v/>
      </c>
      <c r="AA272" s="57" t="str">
        <f t="shared" ca="1" si="271"/>
        <v/>
      </c>
      <c r="AB272" s="57" t="str">
        <f t="shared" ca="1" si="247"/>
        <v/>
      </c>
      <c r="AC272" s="37" t="str">
        <f t="shared" ca="1" si="253"/>
        <v/>
      </c>
      <c r="AD272" s="19" t="str">
        <f t="shared" ca="1" si="300"/>
        <v/>
      </c>
      <c r="AE272" s="16" t="str">
        <f t="shared" ca="1" si="272"/>
        <v/>
      </c>
      <c r="AF272" s="26"/>
      <c r="AH272" s="169" t="str">
        <f t="shared" ca="1" si="273"/>
        <v/>
      </c>
      <c r="AI272" s="18" t="str">
        <f t="shared" ca="1" si="301"/>
        <v/>
      </c>
      <c r="AJ272" s="57" t="str">
        <f t="shared" ca="1" si="274"/>
        <v/>
      </c>
      <c r="AK272" s="57" t="str">
        <f t="shared" ca="1" si="254"/>
        <v/>
      </c>
      <c r="AL272" s="37" t="str">
        <f t="shared" ca="1" si="255"/>
        <v/>
      </c>
      <c r="AM272" s="19" t="str">
        <f t="shared" ca="1" si="275"/>
        <v/>
      </c>
      <c r="AN272" s="16" t="str">
        <f t="shared" ca="1" si="276"/>
        <v/>
      </c>
      <c r="AO272" s="26"/>
      <c r="AQ272" s="169" t="str">
        <f t="shared" ca="1" si="277"/>
        <v/>
      </c>
      <c r="AR272" s="18" t="str">
        <f t="shared" ca="1" si="302"/>
        <v/>
      </c>
      <c r="AS272" s="57" t="str">
        <f t="shared" ca="1" si="278"/>
        <v/>
      </c>
      <c r="AT272" s="57" t="str">
        <f t="shared" ca="1" si="256"/>
        <v/>
      </c>
      <c r="AU272" s="37" t="str">
        <f t="shared" ca="1" si="257"/>
        <v/>
      </c>
      <c r="AV272" s="19" t="str">
        <f t="shared" ca="1" si="279"/>
        <v/>
      </c>
      <c r="AW272" s="16" t="str">
        <f t="shared" ca="1" si="280"/>
        <v/>
      </c>
      <c r="AX272" s="26"/>
      <c r="AZ272" s="169" t="str">
        <f t="shared" ca="1" si="281"/>
        <v/>
      </c>
      <c r="BA272" s="18" t="str">
        <f t="shared" ca="1" si="303"/>
        <v/>
      </c>
      <c r="BB272" s="57" t="str">
        <f t="shared" ca="1" si="282"/>
        <v/>
      </c>
      <c r="BC272" s="57" t="str">
        <f t="shared" ca="1" si="258"/>
        <v/>
      </c>
      <c r="BD272" s="37" t="str">
        <f t="shared" ca="1" si="259"/>
        <v/>
      </c>
      <c r="BE272" s="19" t="str">
        <f t="shared" ca="1" si="283"/>
        <v/>
      </c>
      <c r="BF272" s="16" t="str">
        <f t="shared" ca="1" si="284"/>
        <v/>
      </c>
      <c r="BG272" s="26"/>
      <c r="BI272" s="169" t="str">
        <f t="shared" ca="1" si="285"/>
        <v/>
      </c>
      <c r="BJ272" s="18" t="str">
        <f t="shared" ca="1" si="304"/>
        <v/>
      </c>
      <c r="BK272" s="57" t="str">
        <f t="shared" ca="1" si="286"/>
        <v/>
      </c>
      <c r="BL272" s="57" t="str">
        <f t="shared" ca="1" si="260"/>
        <v/>
      </c>
      <c r="BM272" s="37" t="str">
        <f t="shared" ca="1" si="261"/>
        <v/>
      </c>
      <c r="BN272" s="19" t="str">
        <f t="shared" ca="1" si="287"/>
        <v/>
      </c>
      <c r="BO272" s="16" t="str">
        <f t="shared" ca="1" si="288"/>
        <v/>
      </c>
      <c r="BP272" s="26"/>
      <c r="BR272" s="169" t="str">
        <f t="shared" ca="1" si="289"/>
        <v/>
      </c>
      <c r="BS272" s="18" t="str">
        <f t="shared" ca="1" si="305"/>
        <v/>
      </c>
      <c r="BT272" s="57" t="str">
        <f t="shared" ca="1" si="290"/>
        <v/>
      </c>
      <c r="BU272" s="57" t="str">
        <f t="shared" ca="1" si="262"/>
        <v/>
      </c>
      <c r="BV272" s="37" t="str">
        <f t="shared" ca="1" si="263"/>
        <v/>
      </c>
      <c r="BW272" s="19" t="str">
        <f t="shared" ca="1" si="291"/>
        <v/>
      </c>
      <c r="BX272" s="16" t="str">
        <f t="shared" ca="1" si="292"/>
        <v/>
      </c>
      <c r="CA272" s="169" t="str">
        <f t="shared" ca="1" si="293"/>
        <v/>
      </c>
      <c r="CB272" s="18" t="str">
        <f t="shared" ca="1" si="306"/>
        <v/>
      </c>
      <c r="CC272" s="57" t="str">
        <f t="shared" ca="1" si="294"/>
        <v/>
      </c>
      <c r="CD272" s="57" t="str">
        <f t="shared" ca="1" si="264"/>
        <v/>
      </c>
      <c r="CE272" s="37" t="str">
        <f t="shared" ca="1" si="265"/>
        <v/>
      </c>
      <c r="CF272" s="19" t="str">
        <f t="shared" ca="1" si="295"/>
        <v/>
      </c>
      <c r="CG272" s="16" t="str">
        <f t="shared" ca="1" si="248"/>
        <v/>
      </c>
    </row>
    <row r="273" spans="5:85" x14ac:dyDescent="0.3">
      <c r="E273" s="38"/>
      <c r="F273" s="38"/>
      <c r="G273" s="38"/>
      <c r="H273" s="27" t="str">
        <f t="shared" ca="1" si="296"/>
        <v/>
      </c>
      <c r="I273" s="28" t="str">
        <f t="shared" ca="1" si="266"/>
        <v/>
      </c>
      <c r="J273" s="28" t="str">
        <f t="shared" ca="1" si="249"/>
        <v/>
      </c>
      <c r="K273" s="29" t="str">
        <f t="shared" ca="1" si="250"/>
        <v/>
      </c>
      <c r="L273" s="28" t="str">
        <f t="shared" ca="1" si="267"/>
        <v/>
      </c>
      <c r="M273" s="54"/>
      <c r="N273" s="54"/>
      <c r="P273" s="169" t="str">
        <f t="shared" ca="1" si="268"/>
        <v/>
      </c>
      <c r="Q273" s="18" t="str">
        <f t="shared" ca="1" si="297"/>
        <v/>
      </c>
      <c r="R273" s="57" t="str">
        <f t="shared" ca="1" si="269"/>
        <v/>
      </c>
      <c r="S273" s="57" t="str">
        <f t="shared" ca="1" si="251"/>
        <v/>
      </c>
      <c r="T273" s="37" t="str">
        <f t="shared" ca="1" si="252"/>
        <v/>
      </c>
      <c r="U273" s="19" t="str">
        <f t="shared" ca="1" si="298"/>
        <v/>
      </c>
      <c r="V273" s="16" t="str">
        <f t="shared" ca="1" si="307"/>
        <v/>
      </c>
      <c r="W273" s="26"/>
      <c r="Y273" s="169" t="str">
        <f t="shared" ca="1" si="270"/>
        <v/>
      </c>
      <c r="Z273" s="18" t="str">
        <f t="shared" ca="1" si="299"/>
        <v/>
      </c>
      <c r="AA273" s="57" t="str">
        <f t="shared" ca="1" si="271"/>
        <v/>
      </c>
      <c r="AB273" s="57" t="str">
        <f t="shared" ca="1" si="247"/>
        <v/>
      </c>
      <c r="AC273" s="37" t="str">
        <f t="shared" ca="1" si="253"/>
        <v/>
      </c>
      <c r="AD273" s="19" t="str">
        <f t="shared" ca="1" si="300"/>
        <v/>
      </c>
      <c r="AE273" s="16" t="str">
        <f t="shared" ca="1" si="272"/>
        <v/>
      </c>
      <c r="AF273" s="26"/>
      <c r="AH273" s="169" t="str">
        <f t="shared" ca="1" si="273"/>
        <v/>
      </c>
      <c r="AI273" s="18" t="str">
        <f t="shared" ca="1" si="301"/>
        <v/>
      </c>
      <c r="AJ273" s="57" t="str">
        <f t="shared" ca="1" si="274"/>
        <v/>
      </c>
      <c r="AK273" s="57" t="str">
        <f t="shared" ca="1" si="254"/>
        <v/>
      </c>
      <c r="AL273" s="37" t="str">
        <f t="shared" ca="1" si="255"/>
        <v/>
      </c>
      <c r="AM273" s="19" t="str">
        <f t="shared" ca="1" si="275"/>
        <v/>
      </c>
      <c r="AN273" s="16" t="str">
        <f t="shared" ca="1" si="276"/>
        <v/>
      </c>
      <c r="AO273" s="26"/>
      <c r="AQ273" s="169" t="str">
        <f t="shared" ca="1" si="277"/>
        <v/>
      </c>
      <c r="AR273" s="18" t="str">
        <f t="shared" ca="1" si="302"/>
        <v/>
      </c>
      <c r="AS273" s="57" t="str">
        <f t="shared" ca="1" si="278"/>
        <v/>
      </c>
      <c r="AT273" s="57" t="str">
        <f t="shared" ca="1" si="256"/>
        <v/>
      </c>
      <c r="AU273" s="37" t="str">
        <f t="shared" ca="1" si="257"/>
        <v/>
      </c>
      <c r="AV273" s="19" t="str">
        <f t="shared" ca="1" si="279"/>
        <v/>
      </c>
      <c r="AW273" s="16" t="str">
        <f t="shared" ca="1" si="280"/>
        <v/>
      </c>
      <c r="AX273" s="26"/>
      <c r="AZ273" s="169" t="str">
        <f t="shared" ca="1" si="281"/>
        <v/>
      </c>
      <c r="BA273" s="18" t="str">
        <f t="shared" ca="1" si="303"/>
        <v/>
      </c>
      <c r="BB273" s="57" t="str">
        <f t="shared" ca="1" si="282"/>
        <v/>
      </c>
      <c r="BC273" s="57" t="str">
        <f t="shared" ca="1" si="258"/>
        <v/>
      </c>
      <c r="BD273" s="37" t="str">
        <f t="shared" ca="1" si="259"/>
        <v/>
      </c>
      <c r="BE273" s="19" t="str">
        <f t="shared" ca="1" si="283"/>
        <v/>
      </c>
      <c r="BF273" s="16" t="str">
        <f t="shared" ca="1" si="284"/>
        <v/>
      </c>
      <c r="BG273" s="26"/>
      <c r="BI273" s="169" t="str">
        <f t="shared" ca="1" si="285"/>
        <v/>
      </c>
      <c r="BJ273" s="18" t="str">
        <f t="shared" ca="1" si="304"/>
        <v/>
      </c>
      <c r="BK273" s="57" t="str">
        <f t="shared" ca="1" si="286"/>
        <v/>
      </c>
      <c r="BL273" s="57" t="str">
        <f t="shared" ca="1" si="260"/>
        <v/>
      </c>
      <c r="BM273" s="37" t="str">
        <f t="shared" ca="1" si="261"/>
        <v/>
      </c>
      <c r="BN273" s="19" t="str">
        <f t="shared" ca="1" si="287"/>
        <v/>
      </c>
      <c r="BO273" s="16" t="str">
        <f t="shared" ca="1" si="288"/>
        <v/>
      </c>
      <c r="BP273" s="26"/>
      <c r="BR273" s="169" t="str">
        <f t="shared" ca="1" si="289"/>
        <v/>
      </c>
      <c r="BS273" s="18" t="str">
        <f t="shared" ca="1" si="305"/>
        <v/>
      </c>
      <c r="BT273" s="57" t="str">
        <f t="shared" ca="1" si="290"/>
        <v/>
      </c>
      <c r="BU273" s="57" t="str">
        <f t="shared" ca="1" si="262"/>
        <v/>
      </c>
      <c r="BV273" s="37" t="str">
        <f t="shared" ca="1" si="263"/>
        <v/>
      </c>
      <c r="BW273" s="19" t="str">
        <f t="shared" ca="1" si="291"/>
        <v/>
      </c>
      <c r="BX273" s="16" t="str">
        <f t="shared" ca="1" si="292"/>
        <v/>
      </c>
      <c r="CA273" s="169" t="str">
        <f t="shared" ca="1" si="293"/>
        <v/>
      </c>
      <c r="CB273" s="18" t="str">
        <f t="shared" ca="1" si="306"/>
        <v/>
      </c>
      <c r="CC273" s="57" t="str">
        <f t="shared" ca="1" si="294"/>
        <v/>
      </c>
      <c r="CD273" s="57" t="str">
        <f t="shared" ca="1" si="264"/>
        <v/>
      </c>
      <c r="CE273" s="37" t="str">
        <f t="shared" ca="1" si="265"/>
        <v/>
      </c>
      <c r="CF273" s="19" t="str">
        <f t="shared" ca="1" si="295"/>
        <v/>
      </c>
      <c r="CG273" s="16" t="str">
        <f t="shared" ca="1" si="248"/>
        <v/>
      </c>
    </row>
    <row r="274" spans="5:85" x14ac:dyDescent="0.3">
      <c r="E274" s="38"/>
      <c r="F274" s="38"/>
      <c r="G274" s="38"/>
      <c r="H274" s="27" t="str">
        <f t="shared" ca="1" si="296"/>
        <v/>
      </c>
      <c r="I274" s="28" t="str">
        <f t="shared" ca="1" si="266"/>
        <v/>
      </c>
      <c r="J274" s="28" t="str">
        <f t="shared" ca="1" si="249"/>
        <v/>
      </c>
      <c r="K274" s="29" t="str">
        <f t="shared" ca="1" si="250"/>
        <v/>
      </c>
      <c r="L274" s="28" t="str">
        <f t="shared" ca="1" si="267"/>
        <v/>
      </c>
      <c r="M274" s="54"/>
      <c r="N274" s="54"/>
      <c r="P274" s="169" t="str">
        <f t="shared" ca="1" si="268"/>
        <v/>
      </c>
      <c r="Q274" s="18" t="str">
        <f t="shared" ca="1" si="297"/>
        <v/>
      </c>
      <c r="R274" s="57" t="str">
        <f t="shared" ca="1" si="269"/>
        <v/>
      </c>
      <c r="S274" s="57" t="str">
        <f t="shared" ca="1" si="251"/>
        <v/>
      </c>
      <c r="T274" s="37" t="str">
        <f t="shared" ca="1" si="252"/>
        <v/>
      </c>
      <c r="U274" s="19" t="str">
        <f t="shared" ca="1" si="298"/>
        <v/>
      </c>
      <c r="V274" s="16" t="str">
        <f t="shared" ca="1" si="307"/>
        <v/>
      </c>
      <c r="W274" s="26"/>
      <c r="Y274" s="169" t="str">
        <f t="shared" ca="1" si="270"/>
        <v/>
      </c>
      <c r="Z274" s="18" t="str">
        <f t="shared" ca="1" si="299"/>
        <v/>
      </c>
      <c r="AA274" s="57" t="str">
        <f t="shared" ca="1" si="271"/>
        <v/>
      </c>
      <c r="AB274" s="57" t="str">
        <f t="shared" ca="1" si="247"/>
        <v/>
      </c>
      <c r="AC274" s="37" t="str">
        <f t="shared" ca="1" si="253"/>
        <v/>
      </c>
      <c r="AD274" s="19" t="str">
        <f t="shared" ca="1" si="300"/>
        <v/>
      </c>
      <c r="AE274" s="16" t="str">
        <f t="shared" ca="1" si="272"/>
        <v/>
      </c>
      <c r="AF274" s="26"/>
      <c r="AH274" s="169" t="str">
        <f t="shared" ca="1" si="273"/>
        <v/>
      </c>
      <c r="AI274" s="18" t="str">
        <f t="shared" ca="1" si="301"/>
        <v/>
      </c>
      <c r="AJ274" s="57" t="str">
        <f t="shared" ca="1" si="274"/>
        <v/>
      </c>
      <c r="AK274" s="57" t="str">
        <f t="shared" ca="1" si="254"/>
        <v/>
      </c>
      <c r="AL274" s="37" t="str">
        <f t="shared" ca="1" si="255"/>
        <v/>
      </c>
      <c r="AM274" s="19" t="str">
        <f t="shared" ca="1" si="275"/>
        <v/>
      </c>
      <c r="AN274" s="16" t="str">
        <f t="shared" ca="1" si="276"/>
        <v/>
      </c>
      <c r="AO274" s="26"/>
      <c r="AQ274" s="169" t="str">
        <f t="shared" ca="1" si="277"/>
        <v/>
      </c>
      <c r="AR274" s="18" t="str">
        <f t="shared" ca="1" si="302"/>
        <v/>
      </c>
      <c r="AS274" s="57" t="str">
        <f t="shared" ca="1" si="278"/>
        <v/>
      </c>
      <c r="AT274" s="57" t="str">
        <f t="shared" ca="1" si="256"/>
        <v/>
      </c>
      <c r="AU274" s="37" t="str">
        <f t="shared" ca="1" si="257"/>
        <v/>
      </c>
      <c r="AV274" s="19" t="str">
        <f t="shared" ca="1" si="279"/>
        <v/>
      </c>
      <c r="AW274" s="16" t="str">
        <f t="shared" ca="1" si="280"/>
        <v/>
      </c>
      <c r="AX274" s="26"/>
      <c r="AZ274" s="169" t="str">
        <f t="shared" ca="1" si="281"/>
        <v/>
      </c>
      <c r="BA274" s="18" t="str">
        <f t="shared" ca="1" si="303"/>
        <v/>
      </c>
      <c r="BB274" s="57" t="str">
        <f t="shared" ca="1" si="282"/>
        <v/>
      </c>
      <c r="BC274" s="57" t="str">
        <f t="shared" ca="1" si="258"/>
        <v/>
      </c>
      <c r="BD274" s="37" t="str">
        <f t="shared" ca="1" si="259"/>
        <v/>
      </c>
      <c r="BE274" s="19" t="str">
        <f t="shared" ca="1" si="283"/>
        <v/>
      </c>
      <c r="BF274" s="16" t="str">
        <f t="shared" ca="1" si="284"/>
        <v/>
      </c>
      <c r="BG274" s="26"/>
      <c r="BI274" s="169" t="str">
        <f t="shared" ca="1" si="285"/>
        <v/>
      </c>
      <c r="BJ274" s="18" t="str">
        <f t="shared" ca="1" si="304"/>
        <v/>
      </c>
      <c r="BK274" s="57" t="str">
        <f t="shared" ca="1" si="286"/>
        <v/>
      </c>
      <c r="BL274" s="57" t="str">
        <f t="shared" ca="1" si="260"/>
        <v/>
      </c>
      <c r="BM274" s="37" t="str">
        <f t="shared" ca="1" si="261"/>
        <v/>
      </c>
      <c r="BN274" s="19" t="str">
        <f t="shared" ca="1" si="287"/>
        <v/>
      </c>
      <c r="BO274" s="16" t="str">
        <f t="shared" ca="1" si="288"/>
        <v/>
      </c>
      <c r="BP274" s="26"/>
      <c r="BR274" s="169" t="str">
        <f t="shared" ca="1" si="289"/>
        <v/>
      </c>
      <c r="BS274" s="18" t="str">
        <f t="shared" ca="1" si="305"/>
        <v/>
      </c>
      <c r="BT274" s="57" t="str">
        <f t="shared" ca="1" si="290"/>
        <v/>
      </c>
      <c r="BU274" s="57" t="str">
        <f t="shared" ca="1" si="262"/>
        <v/>
      </c>
      <c r="BV274" s="37" t="str">
        <f t="shared" ca="1" si="263"/>
        <v/>
      </c>
      <c r="BW274" s="19" t="str">
        <f t="shared" ca="1" si="291"/>
        <v/>
      </c>
      <c r="BX274" s="16" t="str">
        <f t="shared" ca="1" si="292"/>
        <v/>
      </c>
      <c r="CA274" s="169" t="str">
        <f t="shared" ca="1" si="293"/>
        <v/>
      </c>
      <c r="CB274" s="18" t="str">
        <f t="shared" ca="1" si="306"/>
        <v/>
      </c>
      <c r="CC274" s="57" t="str">
        <f t="shared" ca="1" si="294"/>
        <v/>
      </c>
      <c r="CD274" s="57" t="str">
        <f t="shared" ca="1" si="264"/>
        <v/>
      </c>
      <c r="CE274" s="37" t="str">
        <f t="shared" ca="1" si="265"/>
        <v/>
      </c>
      <c r="CF274" s="19" t="str">
        <f t="shared" ca="1" si="295"/>
        <v/>
      </c>
      <c r="CG274" s="16" t="str">
        <f t="shared" ca="1" si="248"/>
        <v/>
      </c>
    </row>
    <row r="275" spans="5:85" x14ac:dyDescent="0.3">
      <c r="E275" s="38"/>
      <c r="F275" s="38"/>
      <c r="G275" s="38"/>
      <c r="H275" s="27" t="str">
        <f t="shared" ca="1" si="296"/>
        <v/>
      </c>
      <c r="I275" s="28" t="str">
        <f t="shared" ca="1" si="266"/>
        <v/>
      </c>
      <c r="J275" s="28" t="str">
        <f t="shared" ca="1" si="249"/>
        <v/>
      </c>
      <c r="K275" s="29" t="str">
        <f t="shared" ca="1" si="250"/>
        <v/>
      </c>
      <c r="L275" s="28" t="str">
        <f t="shared" ca="1" si="267"/>
        <v/>
      </c>
      <c r="M275" s="54"/>
      <c r="N275" s="54"/>
      <c r="P275" s="169" t="str">
        <f t="shared" ca="1" si="268"/>
        <v/>
      </c>
      <c r="Q275" s="18" t="str">
        <f t="shared" ca="1" si="297"/>
        <v/>
      </c>
      <c r="R275" s="57" t="str">
        <f t="shared" ca="1" si="269"/>
        <v/>
      </c>
      <c r="S275" s="57" t="str">
        <f t="shared" ca="1" si="251"/>
        <v/>
      </c>
      <c r="T275" s="37" t="str">
        <f t="shared" ca="1" si="252"/>
        <v/>
      </c>
      <c r="U275" s="19" t="str">
        <f t="shared" ca="1" si="298"/>
        <v/>
      </c>
      <c r="V275" s="16" t="str">
        <f t="shared" ca="1" si="307"/>
        <v/>
      </c>
      <c r="W275" s="26"/>
      <c r="Y275" s="169" t="str">
        <f t="shared" ca="1" si="270"/>
        <v/>
      </c>
      <c r="Z275" s="18" t="str">
        <f t="shared" ca="1" si="299"/>
        <v/>
      </c>
      <c r="AA275" s="57" t="str">
        <f t="shared" ca="1" si="271"/>
        <v/>
      </c>
      <c r="AB275" s="57" t="str">
        <f t="shared" ca="1" si="247"/>
        <v/>
      </c>
      <c r="AC275" s="37" t="str">
        <f t="shared" ca="1" si="253"/>
        <v/>
      </c>
      <c r="AD275" s="19" t="str">
        <f t="shared" ca="1" si="300"/>
        <v/>
      </c>
      <c r="AE275" s="16" t="str">
        <f t="shared" ca="1" si="272"/>
        <v/>
      </c>
      <c r="AF275" s="26"/>
      <c r="AH275" s="169" t="str">
        <f t="shared" ca="1" si="273"/>
        <v/>
      </c>
      <c r="AI275" s="18" t="str">
        <f t="shared" ca="1" si="301"/>
        <v/>
      </c>
      <c r="AJ275" s="57" t="str">
        <f t="shared" ca="1" si="274"/>
        <v/>
      </c>
      <c r="AK275" s="57" t="str">
        <f t="shared" ca="1" si="254"/>
        <v/>
      </c>
      <c r="AL275" s="37" t="str">
        <f t="shared" ca="1" si="255"/>
        <v/>
      </c>
      <c r="AM275" s="19" t="str">
        <f t="shared" ca="1" si="275"/>
        <v/>
      </c>
      <c r="AN275" s="16" t="str">
        <f t="shared" ca="1" si="276"/>
        <v/>
      </c>
      <c r="AO275" s="26"/>
      <c r="AQ275" s="169" t="str">
        <f t="shared" ca="1" si="277"/>
        <v/>
      </c>
      <c r="AR275" s="18" t="str">
        <f t="shared" ca="1" si="302"/>
        <v/>
      </c>
      <c r="AS275" s="57" t="str">
        <f t="shared" ca="1" si="278"/>
        <v/>
      </c>
      <c r="AT275" s="57" t="str">
        <f t="shared" ca="1" si="256"/>
        <v/>
      </c>
      <c r="AU275" s="37" t="str">
        <f t="shared" ca="1" si="257"/>
        <v/>
      </c>
      <c r="AV275" s="19" t="str">
        <f t="shared" ca="1" si="279"/>
        <v/>
      </c>
      <c r="AW275" s="16" t="str">
        <f t="shared" ca="1" si="280"/>
        <v/>
      </c>
      <c r="AX275" s="26"/>
      <c r="AZ275" s="169" t="str">
        <f t="shared" ca="1" si="281"/>
        <v/>
      </c>
      <c r="BA275" s="18" t="str">
        <f t="shared" ca="1" si="303"/>
        <v/>
      </c>
      <c r="BB275" s="57" t="str">
        <f t="shared" ca="1" si="282"/>
        <v/>
      </c>
      <c r="BC275" s="57" t="str">
        <f t="shared" ca="1" si="258"/>
        <v/>
      </c>
      <c r="BD275" s="37" t="str">
        <f t="shared" ca="1" si="259"/>
        <v/>
      </c>
      <c r="BE275" s="19" t="str">
        <f t="shared" ca="1" si="283"/>
        <v/>
      </c>
      <c r="BF275" s="16" t="str">
        <f t="shared" ca="1" si="284"/>
        <v/>
      </c>
      <c r="BG275" s="26"/>
      <c r="BI275" s="169" t="str">
        <f t="shared" ca="1" si="285"/>
        <v/>
      </c>
      <c r="BJ275" s="18" t="str">
        <f t="shared" ca="1" si="304"/>
        <v/>
      </c>
      <c r="BK275" s="57" t="str">
        <f t="shared" ca="1" si="286"/>
        <v/>
      </c>
      <c r="BL275" s="57" t="str">
        <f t="shared" ca="1" si="260"/>
        <v/>
      </c>
      <c r="BM275" s="37" t="str">
        <f t="shared" ca="1" si="261"/>
        <v/>
      </c>
      <c r="BN275" s="19" t="str">
        <f t="shared" ca="1" si="287"/>
        <v/>
      </c>
      <c r="BO275" s="16" t="str">
        <f t="shared" ca="1" si="288"/>
        <v/>
      </c>
      <c r="BP275" s="26"/>
      <c r="BR275" s="169" t="str">
        <f t="shared" ca="1" si="289"/>
        <v/>
      </c>
      <c r="BS275" s="18" t="str">
        <f t="shared" ca="1" si="305"/>
        <v/>
      </c>
      <c r="BT275" s="57" t="str">
        <f t="shared" ca="1" si="290"/>
        <v/>
      </c>
      <c r="BU275" s="57" t="str">
        <f t="shared" ca="1" si="262"/>
        <v/>
      </c>
      <c r="BV275" s="37" t="str">
        <f t="shared" ca="1" si="263"/>
        <v/>
      </c>
      <c r="BW275" s="19" t="str">
        <f t="shared" ca="1" si="291"/>
        <v/>
      </c>
      <c r="BX275" s="16" t="str">
        <f t="shared" ca="1" si="292"/>
        <v/>
      </c>
      <c r="CA275" s="169" t="str">
        <f t="shared" ca="1" si="293"/>
        <v/>
      </c>
      <c r="CB275" s="18" t="str">
        <f t="shared" ca="1" si="306"/>
        <v/>
      </c>
      <c r="CC275" s="57" t="str">
        <f t="shared" ca="1" si="294"/>
        <v/>
      </c>
      <c r="CD275" s="57" t="str">
        <f t="shared" ca="1" si="264"/>
        <v/>
      </c>
      <c r="CE275" s="37" t="str">
        <f t="shared" ca="1" si="265"/>
        <v/>
      </c>
      <c r="CF275" s="19" t="str">
        <f t="shared" ca="1" si="295"/>
        <v/>
      </c>
      <c r="CG275" s="16" t="str">
        <f t="shared" ca="1" si="248"/>
        <v/>
      </c>
    </row>
    <row r="276" spans="5:85" x14ac:dyDescent="0.3">
      <c r="E276" s="38"/>
      <c r="F276" s="38"/>
      <c r="G276" s="38"/>
      <c r="H276" s="27" t="str">
        <f t="shared" ca="1" si="296"/>
        <v/>
      </c>
      <c r="I276" s="28" t="str">
        <f t="shared" ca="1" si="266"/>
        <v/>
      </c>
      <c r="J276" s="28" t="str">
        <f t="shared" ca="1" si="249"/>
        <v/>
      </c>
      <c r="K276" s="29" t="str">
        <f t="shared" ca="1" si="250"/>
        <v/>
      </c>
      <c r="L276" s="28" t="str">
        <f t="shared" ca="1" si="267"/>
        <v/>
      </c>
      <c r="M276" s="54"/>
      <c r="N276" s="54"/>
      <c r="P276" s="169" t="str">
        <f t="shared" ca="1" si="268"/>
        <v/>
      </c>
      <c r="Q276" s="18" t="str">
        <f t="shared" ca="1" si="297"/>
        <v/>
      </c>
      <c r="R276" s="57" t="str">
        <f t="shared" ca="1" si="269"/>
        <v/>
      </c>
      <c r="S276" s="57" t="str">
        <f t="shared" ca="1" si="251"/>
        <v/>
      </c>
      <c r="T276" s="37" t="str">
        <f t="shared" ca="1" si="252"/>
        <v/>
      </c>
      <c r="U276" s="19" t="str">
        <f t="shared" ca="1" si="298"/>
        <v/>
      </c>
      <c r="V276" s="16" t="str">
        <f t="shared" ca="1" si="307"/>
        <v/>
      </c>
      <c r="W276" s="26"/>
      <c r="Y276" s="169" t="str">
        <f t="shared" ca="1" si="270"/>
        <v/>
      </c>
      <c r="Z276" s="18" t="str">
        <f t="shared" ca="1" si="299"/>
        <v/>
      </c>
      <c r="AA276" s="57" t="str">
        <f t="shared" ca="1" si="271"/>
        <v/>
      </c>
      <c r="AB276" s="57" t="str">
        <f t="shared" ref="AB276:AB339" ca="1" si="308">IF(Z276&lt;=$B$10,Y276/360*30*AD275,"")</f>
        <v/>
      </c>
      <c r="AC276" s="37" t="str">
        <f t="shared" ca="1" si="253"/>
        <v/>
      </c>
      <c r="AD276" s="19" t="str">
        <f t="shared" ca="1" si="300"/>
        <v/>
      </c>
      <c r="AE276" s="16" t="str">
        <f t="shared" ca="1" si="272"/>
        <v/>
      </c>
      <c r="AF276" s="26"/>
      <c r="AH276" s="169" t="str">
        <f t="shared" ca="1" si="273"/>
        <v/>
      </c>
      <c r="AI276" s="18" t="str">
        <f t="shared" ca="1" si="301"/>
        <v/>
      </c>
      <c r="AJ276" s="57" t="str">
        <f t="shared" ca="1" si="274"/>
        <v/>
      </c>
      <c r="AK276" s="57" t="str">
        <f t="shared" ca="1" si="254"/>
        <v/>
      </c>
      <c r="AL276" s="37" t="str">
        <f t="shared" ca="1" si="255"/>
        <v/>
      </c>
      <c r="AM276" s="19" t="str">
        <f t="shared" ca="1" si="275"/>
        <v/>
      </c>
      <c r="AN276" s="16" t="str">
        <f t="shared" ca="1" si="276"/>
        <v/>
      </c>
      <c r="AO276" s="26"/>
      <c r="AQ276" s="169" t="str">
        <f t="shared" ca="1" si="277"/>
        <v/>
      </c>
      <c r="AR276" s="18" t="str">
        <f t="shared" ca="1" si="302"/>
        <v/>
      </c>
      <c r="AS276" s="57" t="str">
        <f t="shared" ca="1" si="278"/>
        <v/>
      </c>
      <c r="AT276" s="57" t="str">
        <f t="shared" ca="1" si="256"/>
        <v/>
      </c>
      <c r="AU276" s="37" t="str">
        <f t="shared" ca="1" si="257"/>
        <v/>
      </c>
      <c r="AV276" s="19" t="str">
        <f t="shared" ca="1" si="279"/>
        <v/>
      </c>
      <c r="AW276" s="16" t="str">
        <f t="shared" ca="1" si="280"/>
        <v/>
      </c>
      <c r="AX276" s="26"/>
      <c r="AZ276" s="169" t="str">
        <f t="shared" ca="1" si="281"/>
        <v/>
      </c>
      <c r="BA276" s="18" t="str">
        <f t="shared" ca="1" si="303"/>
        <v/>
      </c>
      <c r="BB276" s="57" t="str">
        <f t="shared" ca="1" si="282"/>
        <v/>
      </c>
      <c r="BC276" s="57" t="str">
        <f t="shared" ca="1" si="258"/>
        <v/>
      </c>
      <c r="BD276" s="37" t="str">
        <f t="shared" ca="1" si="259"/>
        <v/>
      </c>
      <c r="BE276" s="19" t="str">
        <f t="shared" ca="1" si="283"/>
        <v/>
      </c>
      <c r="BF276" s="16" t="str">
        <f t="shared" ca="1" si="284"/>
        <v/>
      </c>
      <c r="BG276" s="26"/>
      <c r="BI276" s="169" t="str">
        <f t="shared" ca="1" si="285"/>
        <v/>
      </c>
      <c r="BJ276" s="18" t="str">
        <f t="shared" ca="1" si="304"/>
        <v/>
      </c>
      <c r="BK276" s="57" t="str">
        <f t="shared" ca="1" si="286"/>
        <v/>
      </c>
      <c r="BL276" s="57" t="str">
        <f t="shared" ca="1" si="260"/>
        <v/>
      </c>
      <c r="BM276" s="37" t="str">
        <f t="shared" ca="1" si="261"/>
        <v/>
      </c>
      <c r="BN276" s="19" t="str">
        <f t="shared" ca="1" si="287"/>
        <v/>
      </c>
      <c r="BO276" s="16" t="str">
        <f t="shared" ca="1" si="288"/>
        <v/>
      </c>
      <c r="BP276" s="26"/>
      <c r="BR276" s="169" t="str">
        <f t="shared" ca="1" si="289"/>
        <v/>
      </c>
      <c r="BS276" s="18" t="str">
        <f t="shared" ca="1" si="305"/>
        <v/>
      </c>
      <c r="BT276" s="57" t="str">
        <f t="shared" ca="1" si="290"/>
        <v/>
      </c>
      <c r="BU276" s="57" t="str">
        <f t="shared" ca="1" si="262"/>
        <v/>
      </c>
      <c r="BV276" s="37" t="str">
        <f t="shared" ca="1" si="263"/>
        <v/>
      </c>
      <c r="BW276" s="19" t="str">
        <f t="shared" ca="1" si="291"/>
        <v/>
      </c>
      <c r="BX276" s="16" t="str">
        <f t="shared" ca="1" si="292"/>
        <v/>
      </c>
      <c r="CA276" s="169" t="str">
        <f t="shared" ca="1" si="293"/>
        <v/>
      </c>
      <c r="CB276" s="18" t="str">
        <f t="shared" ca="1" si="306"/>
        <v/>
      </c>
      <c r="CC276" s="57" t="str">
        <f t="shared" ca="1" si="294"/>
        <v/>
      </c>
      <c r="CD276" s="57" t="str">
        <f t="shared" ca="1" si="264"/>
        <v/>
      </c>
      <c r="CE276" s="37" t="str">
        <f t="shared" ca="1" si="265"/>
        <v/>
      </c>
      <c r="CF276" s="19" t="str">
        <f t="shared" ca="1" si="295"/>
        <v/>
      </c>
      <c r="CG276" s="16" t="str">
        <f t="shared" ca="1" si="248"/>
        <v/>
      </c>
    </row>
    <row r="277" spans="5:85" x14ac:dyDescent="0.3">
      <c r="E277" s="38"/>
      <c r="F277" s="38"/>
      <c r="G277" s="38"/>
      <c r="H277" s="27" t="str">
        <f t="shared" ca="1" si="296"/>
        <v/>
      </c>
      <c r="I277" s="28" t="str">
        <f t="shared" ca="1" si="266"/>
        <v/>
      </c>
      <c r="J277" s="28" t="str">
        <f t="shared" ca="1" si="249"/>
        <v/>
      </c>
      <c r="K277" s="29" t="str">
        <f t="shared" ca="1" si="250"/>
        <v/>
      </c>
      <c r="L277" s="28" t="str">
        <f t="shared" ca="1" si="267"/>
        <v/>
      </c>
      <c r="M277" s="54"/>
      <c r="N277" s="54"/>
      <c r="P277" s="169" t="str">
        <f t="shared" ca="1" si="268"/>
        <v/>
      </c>
      <c r="Q277" s="18" t="str">
        <f t="shared" ca="1" si="297"/>
        <v/>
      </c>
      <c r="R277" s="57" t="str">
        <f t="shared" ca="1" si="269"/>
        <v/>
      </c>
      <c r="S277" s="57" t="str">
        <f t="shared" ca="1" si="251"/>
        <v/>
      </c>
      <c r="T277" s="37" t="str">
        <f t="shared" ca="1" si="252"/>
        <v/>
      </c>
      <c r="U277" s="19" t="str">
        <f t="shared" ca="1" si="298"/>
        <v/>
      </c>
      <c r="V277" s="16" t="str">
        <f t="shared" ca="1" si="307"/>
        <v/>
      </c>
      <c r="W277" s="26"/>
      <c r="Y277" s="169" t="str">
        <f t="shared" ca="1" si="270"/>
        <v/>
      </c>
      <c r="Z277" s="18" t="str">
        <f t="shared" ca="1" si="299"/>
        <v/>
      </c>
      <c r="AA277" s="57" t="str">
        <f t="shared" ca="1" si="271"/>
        <v/>
      </c>
      <c r="AB277" s="57" t="str">
        <f t="shared" ca="1" si="308"/>
        <v/>
      </c>
      <c r="AC277" s="37" t="str">
        <f t="shared" ca="1" si="253"/>
        <v/>
      </c>
      <c r="AD277" s="19" t="str">
        <f t="shared" ca="1" si="300"/>
        <v/>
      </c>
      <c r="AE277" s="16" t="str">
        <f t="shared" ca="1" si="272"/>
        <v/>
      </c>
      <c r="AF277" s="26"/>
      <c r="AH277" s="169" t="str">
        <f t="shared" ca="1" si="273"/>
        <v/>
      </c>
      <c r="AI277" s="18" t="str">
        <f t="shared" ca="1" si="301"/>
        <v/>
      </c>
      <c r="AJ277" s="57" t="str">
        <f t="shared" ca="1" si="274"/>
        <v/>
      </c>
      <c r="AK277" s="57" t="str">
        <f t="shared" ca="1" si="254"/>
        <v/>
      </c>
      <c r="AL277" s="37" t="str">
        <f t="shared" ca="1" si="255"/>
        <v/>
      </c>
      <c r="AM277" s="19" t="str">
        <f t="shared" ca="1" si="275"/>
        <v/>
      </c>
      <c r="AN277" s="16" t="str">
        <f t="shared" ca="1" si="276"/>
        <v/>
      </c>
      <c r="AO277" s="26"/>
      <c r="AQ277" s="169" t="str">
        <f t="shared" ca="1" si="277"/>
        <v/>
      </c>
      <c r="AR277" s="18" t="str">
        <f t="shared" ca="1" si="302"/>
        <v/>
      </c>
      <c r="AS277" s="57" t="str">
        <f t="shared" ca="1" si="278"/>
        <v/>
      </c>
      <c r="AT277" s="57" t="str">
        <f t="shared" ca="1" si="256"/>
        <v/>
      </c>
      <c r="AU277" s="37" t="str">
        <f t="shared" ca="1" si="257"/>
        <v/>
      </c>
      <c r="AV277" s="19" t="str">
        <f t="shared" ca="1" si="279"/>
        <v/>
      </c>
      <c r="AW277" s="16" t="str">
        <f t="shared" ca="1" si="280"/>
        <v/>
      </c>
      <c r="AX277" s="26"/>
      <c r="AZ277" s="169" t="str">
        <f t="shared" ca="1" si="281"/>
        <v/>
      </c>
      <c r="BA277" s="18" t="str">
        <f t="shared" ca="1" si="303"/>
        <v/>
      </c>
      <c r="BB277" s="57" t="str">
        <f t="shared" ca="1" si="282"/>
        <v/>
      </c>
      <c r="BC277" s="57" t="str">
        <f t="shared" ca="1" si="258"/>
        <v/>
      </c>
      <c r="BD277" s="37" t="str">
        <f t="shared" ca="1" si="259"/>
        <v/>
      </c>
      <c r="BE277" s="19" t="str">
        <f t="shared" ca="1" si="283"/>
        <v/>
      </c>
      <c r="BF277" s="16" t="str">
        <f t="shared" ca="1" si="284"/>
        <v/>
      </c>
      <c r="BG277" s="26"/>
      <c r="BI277" s="169" t="str">
        <f t="shared" ca="1" si="285"/>
        <v/>
      </c>
      <c r="BJ277" s="18" t="str">
        <f t="shared" ca="1" si="304"/>
        <v/>
      </c>
      <c r="BK277" s="57" t="str">
        <f t="shared" ca="1" si="286"/>
        <v/>
      </c>
      <c r="BL277" s="57" t="str">
        <f t="shared" ca="1" si="260"/>
        <v/>
      </c>
      <c r="BM277" s="37" t="str">
        <f t="shared" ca="1" si="261"/>
        <v/>
      </c>
      <c r="BN277" s="19" t="str">
        <f t="shared" ca="1" si="287"/>
        <v/>
      </c>
      <c r="BO277" s="16" t="str">
        <f t="shared" ca="1" si="288"/>
        <v/>
      </c>
      <c r="BP277" s="26"/>
      <c r="BR277" s="169" t="str">
        <f t="shared" ca="1" si="289"/>
        <v/>
      </c>
      <c r="BS277" s="18" t="str">
        <f t="shared" ca="1" si="305"/>
        <v/>
      </c>
      <c r="BT277" s="57" t="str">
        <f t="shared" ca="1" si="290"/>
        <v/>
      </c>
      <c r="BU277" s="57" t="str">
        <f t="shared" ca="1" si="262"/>
        <v/>
      </c>
      <c r="BV277" s="37" t="str">
        <f t="shared" ca="1" si="263"/>
        <v/>
      </c>
      <c r="BW277" s="19" t="str">
        <f t="shared" ca="1" si="291"/>
        <v/>
      </c>
      <c r="BX277" s="16" t="str">
        <f t="shared" ca="1" si="292"/>
        <v/>
      </c>
      <c r="CA277" s="169" t="str">
        <f t="shared" ca="1" si="293"/>
        <v/>
      </c>
      <c r="CB277" s="18" t="str">
        <f t="shared" ca="1" si="306"/>
        <v/>
      </c>
      <c r="CC277" s="57" t="str">
        <f t="shared" ca="1" si="294"/>
        <v/>
      </c>
      <c r="CD277" s="57" t="str">
        <f t="shared" ca="1" si="264"/>
        <v/>
      </c>
      <c r="CE277" s="37" t="str">
        <f t="shared" ca="1" si="265"/>
        <v/>
      </c>
      <c r="CF277" s="19" t="str">
        <f t="shared" ca="1" si="295"/>
        <v/>
      </c>
      <c r="CG277" s="16" t="str">
        <f t="shared" ca="1" si="248"/>
        <v/>
      </c>
    </row>
    <row r="278" spans="5:85" x14ac:dyDescent="0.3">
      <c r="E278" s="38"/>
      <c r="F278" s="38"/>
      <c r="G278" s="38"/>
      <c r="H278" s="27" t="str">
        <f t="shared" ca="1" si="296"/>
        <v/>
      </c>
      <c r="I278" s="28" t="str">
        <f t="shared" ca="1" si="266"/>
        <v/>
      </c>
      <c r="J278" s="28" t="str">
        <f t="shared" ca="1" si="249"/>
        <v/>
      </c>
      <c r="K278" s="29" t="str">
        <f t="shared" ca="1" si="250"/>
        <v/>
      </c>
      <c r="L278" s="28" t="str">
        <f t="shared" ca="1" si="267"/>
        <v/>
      </c>
      <c r="M278" s="54"/>
      <c r="N278" s="54"/>
      <c r="P278" s="169" t="str">
        <f t="shared" ca="1" si="268"/>
        <v/>
      </c>
      <c r="Q278" s="18" t="str">
        <f t="shared" ca="1" si="297"/>
        <v/>
      </c>
      <c r="R278" s="57" t="str">
        <f t="shared" ca="1" si="269"/>
        <v/>
      </c>
      <c r="S278" s="57" t="str">
        <f t="shared" ca="1" si="251"/>
        <v/>
      </c>
      <c r="T278" s="37" t="str">
        <f t="shared" ca="1" si="252"/>
        <v/>
      </c>
      <c r="U278" s="19" t="str">
        <f t="shared" ca="1" si="298"/>
        <v/>
      </c>
      <c r="V278" s="16" t="str">
        <f t="shared" ca="1" si="307"/>
        <v/>
      </c>
      <c r="W278" s="26"/>
      <c r="Y278" s="169" t="str">
        <f t="shared" ca="1" si="270"/>
        <v/>
      </c>
      <c r="Z278" s="18" t="str">
        <f t="shared" ca="1" si="299"/>
        <v/>
      </c>
      <c r="AA278" s="57" t="str">
        <f t="shared" ca="1" si="271"/>
        <v/>
      </c>
      <c r="AB278" s="57" t="str">
        <f t="shared" ca="1" si="308"/>
        <v/>
      </c>
      <c r="AC278" s="37" t="str">
        <f t="shared" ca="1" si="253"/>
        <v/>
      </c>
      <c r="AD278" s="19" t="str">
        <f t="shared" ca="1" si="300"/>
        <v/>
      </c>
      <c r="AE278" s="16" t="str">
        <f t="shared" ca="1" si="272"/>
        <v/>
      </c>
      <c r="AF278" s="26"/>
      <c r="AH278" s="169" t="str">
        <f t="shared" ca="1" si="273"/>
        <v/>
      </c>
      <c r="AI278" s="18" t="str">
        <f t="shared" ca="1" si="301"/>
        <v/>
      </c>
      <c r="AJ278" s="57" t="str">
        <f t="shared" ca="1" si="274"/>
        <v/>
      </c>
      <c r="AK278" s="57" t="str">
        <f t="shared" ca="1" si="254"/>
        <v/>
      </c>
      <c r="AL278" s="37" t="str">
        <f t="shared" ca="1" si="255"/>
        <v/>
      </c>
      <c r="AM278" s="19" t="str">
        <f t="shared" ca="1" si="275"/>
        <v/>
      </c>
      <c r="AN278" s="16" t="str">
        <f t="shared" ca="1" si="276"/>
        <v/>
      </c>
      <c r="AO278" s="26"/>
      <c r="AQ278" s="169" t="str">
        <f t="shared" ca="1" si="277"/>
        <v/>
      </c>
      <c r="AR278" s="18" t="str">
        <f t="shared" ca="1" si="302"/>
        <v/>
      </c>
      <c r="AS278" s="57" t="str">
        <f t="shared" ca="1" si="278"/>
        <v/>
      </c>
      <c r="AT278" s="57" t="str">
        <f t="shared" ca="1" si="256"/>
        <v/>
      </c>
      <c r="AU278" s="37" t="str">
        <f t="shared" ca="1" si="257"/>
        <v/>
      </c>
      <c r="AV278" s="19" t="str">
        <f t="shared" ca="1" si="279"/>
        <v/>
      </c>
      <c r="AW278" s="16" t="str">
        <f t="shared" ca="1" si="280"/>
        <v/>
      </c>
      <c r="AX278" s="26"/>
      <c r="AZ278" s="169" t="str">
        <f t="shared" ca="1" si="281"/>
        <v/>
      </c>
      <c r="BA278" s="18" t="str">
        <f t="shared" ca="1" si="303"/>
        <v/>
      </c>
      <c r="BB278" s="57" t="str">
        <f t="shared" ca="1" si="282"/>
        <v/>
      </c>
      <c r="BC278" s="57" t="str">
        <f t="shared" ca="1" si="258"/>
        <v/>
      </c>
      <c r="BD278" s="37" t="str">
        <f t="shared" ca="1" si="259"/>
        <v/>
      </c>
      <c r="BE278" s="19" t="str">
        <f t="shared" ca="1" si="283"/>
        <v/>
      </c>
      <c r="BF278" s="16" t="str">
        <f t="shared" ca="1" si="284"/>
        <v/>
      </c>
      <c r="BG278" s="26"/>
      <c r="BI278" s="169" t="str">
        <f t="shared" ca="1" si="285"/>
        <v/>
      </c>
      <c r="BJ278" s="18" t="str">
        <f t="shared" ca="1" si="304"/>
        <v/>
      </c>
      <c r="BK278" s="57" t="str">
        <f t="shared" ca="1" si="286"/>
        <v/>
      </c>
      <c r="BL278" s="57" t="str">
        <f t="shared" ca="1" si="260"/>
        <v/>
      </c>
      <c r="BM278" s="37" t="str">
        <f t="shared" ca="1" si="261"/>
        <v/>
      </c>
      <c r="BN278" s="19" t="str">
        <f t="shared" ca="1" si="287"/>
        <v/>
      </c>
      <c r="BO278" s="16" t="str">
        <f t="shared" ca="1" si="288"/>
        <v/>
      </c>
      <c r="BP278" s="26"/>
      <c r="BR278" s="169" t="str">
        <f t="shared" ca="1" si="289"/>
        <v/>
      </c>
      <c r="BS278" s="18" t="str">
        <f t="shared" ca="1" si="305"/>
        <v/>
      </c>
      <c r="BT278" s="57" t="str">
        <f t="shared" ca="1" si="290"/>
        <v/>
      </c>
      <c r="BU278" s="57" t="str">
        <f t="shared" ca="1" si="262"/>
        <v/>
      </c>
      <c r="BV278" s="37" t="str">
        <f t="shared" ca="1" si="263"/>
        <v/>
      </c>
      <c r="BW278" s="19" t="str">
        <f t="shared" ca="1" si="291"/>
        <v/>
      </c>
      <c r="BX278" s="16" t="str">
        <f t="shared" ca="1" si="292"/>
        <v/>
      </c>
      <c r="CA278" s="169" t="str">
        <f t="shared" ca="1" si="293"/>
        <v/>
      </c>
      <c r="CB278" s="18" t="str">
        <f t="shared" ca="1" si="306"/>
        <v/>
      </c>
      <c r="CC278" s="57" t="str">
        <f t="shared" ca="1" si="294"/>
        <v/>
      </c>
      <c r="CD278" s="57" t="str">
        <f t="shared" ca="1" si="264"/>
        <v/>
      </c>
      <c r="CE278" s="37" t="str">
        <f t="shared" ca="1" si="265"/>
        <v/>
      </c>
      <c r="CF278" s="19" t="str">
        <f t="shared" ca="1" si="295"/>
        <v/>
      </c>
      <c r="CG278" s="16" t="str">
        <f t="shared" ca="1" si="248"/>
        <v/>
      </c>
    </row>
    <row r="279" spans="5:85" x14ac:dyDescent="0.3">
      <c r="E279" s="38"/>
      <c r="F279" s="38"/>
      <c r="G279" s="38"/>
      <c r="H279" s="27" t="str">
        <f t="shared" ca="1" si="296"/>
        <v/>
      </c>
      <c r="I279" s="28" t="str">
        <f t="shared" ca="1" si="266"/>
        <v/>
      </c>
      <c r="J279" s="28" t="str">
        <f t="shared" ca="1" si="249"/>
        <v/>
      </c>
      <c r="K279" s="29" t="str">
        <f t="shared" ca="1" si="250"/>
        <v/>
      </c>
      <c r="L279" s="28" t="str">
        <f t="shared" ca="1" si="267"/>
        <v/>
      </c>
      <c r="M279" s="54"/>
      <c r="N279" s="54"/>
      <c r="P279" s="169" t="str">
        <f t="shared" ca="1" si="268"/>
        <v/>
      </c>
      <c r="Q279" s="18" t="str">
        <f t="shared" ca="1" si="297"/>
        <v/>
      </c>
      <c r="R279" s="57" t="str">
        <f t="shared" ca="1" si="269"/>
        <v/>
      </c>
      <c r="S279" s="57" t="str">
        <f t="shared" ca="1" si="251"/>
        <v/>
      </c>
      <c r="T279" s="37" t="str">
        <f t="shared" ca="1" si="252"/>
        <v/>
      </c>
      <c r="U279" s="19" t="str">
        <f t="shared" ca="1" si="298"/>
        <v/>
      </c>
      <c r="V279" s="16" t="str">
        <f t="shared" ca="1" si="307"/>
        <v/>
      </c>
      <c r="W279" s="26"/>
      <c r="Y279" s="169" t="str">
        <f t="shared" ca="1" si="270"/>
        <v/>
      </c>
      <c r="Z279" s="18" t="str">
        <f t="shared" ca="1" si="299"/>
        <v/>
      </c>
      <c r="AA279" s="57" t="str">
        <f t="shared" ca="1" si="271"/>
        <v/>
      </c>
      <c r="AB279" s="57" t="str">
        <f t="shared" ca="1" si="308"/>
        <v/>
      </c>
      <c r="AC279" s="37" t="str">
        <f t="shared" ca="1" si="253"/>
        <v/>
      </c>
      <c r="AD279" s="19" t="str">
        <f t="shared" ca="1" si="300"/>
        <v/>
      </c>
      <c r="AE279" s="16" t="str">
        <f t="shared" ca="1" si="272"/>
        <v/>
      </c>
      <c r="AF279" s="26"/>
      <c r="AH279" s="169" t="str">
        <f t="shared" ca="1" si="273"/>
        <v/>
      </c>
      <c r="AI279" s="18" t="str">
        <f t="shared" ca="1" si="301"/>
        <v/>
      </c>
      <c r="AJ279" s="57" t="str">
        <f t="shared" ca="1" si="274"/>
        <v/>
      </c>
      <c r="AK279" s="57" t="str">
        <f t="shared" ca="1" si="254"/>
        <v/>
      </c>
      <c r="AL279" s="37" t="str">
        <f t="shared" ca="1" si="255"/>
        <v/>
      </c>
      <c r="AM279" s="19" t="str">
        <f t="shared" ca="1" si="275"/>
        <v/>
      </c>
      <c r="AN279" s="16" t="str">
        <f t="shared" ca="1" si="276"/>
        <v/>
      </c>
      <c r="AO279" s="26"/>
      <c r="AQ279" s="169" t="str">
        <f t="shared" ca="1" si="277"/>
        <v/>
      </c>
      <c r="AR279" s="18" t="str">
        <f t="shared" ca="1" si="302"/>
        <v/>
      </c>
      <c r="AS279" s="57" t="str">
        <f t="shared" ca="1" si="278"/>
        <v/>
      </c>
      <c r="AT279" s="57" t="str">
        <f t="shared" ca="1" si="256"/>
        <v/>
      </c>
      <c r="AU279" s="37" t="str">
        <f t="shared" ca="1" si="257"/>
        <v/>
      </c>
      <c r="AV279" s="19" t="str">
        <f t="shared" ca="1" si="279"/>
        <v/>
      </c>
      <c r="AW279" s="16" t="str">
        <f t="shared" ca="1" si="280"/>
        <v/>
      </c>
      <c r="AX279" s="26"/>
      <c r="AZ279" s="169" t="str">
        <f t="shared" ca="1" si="281"/>
        <v/>
      </c>
      <c r="BA279" s="18" t="str">
        <f t="shared" ca="1" si="303"/>
        <v/>
      </c>
      <c r="BB279" s="57" t="str">
        <f t="shared" ca="1" si="282"/>
        <v/>
      </c>
      <c r="BC279" s="57" t="str">
        <f t="shared" ca="1" si="258"/>
        <v/>
      </c>
      <c r="BD279" s="37" t="str">
        <f t="shared" ca="1" si="259"/>
        <v/>
      </c>
      <c r="BE279" s="19" t="str">
        <f t="shared" ca="1" si="283"/>
        <v/>
      </c>
      <c r="BF279" s="16" t="str">
        <f t="shared" ca="1" si="284"/>
        <v/>
      </c>
      <c r="BG279" s="26"/>
      <c r="BI279" s="169" t="str">
        <f t="shared" ca="1" si="285"/>
        <v/>
      </c>
      <c r="BJ279" s="18" t="str">
        <f t="shared" ca="1" si="304"/>
        <v/>
      </c>
      <c r="BK279" s="57" t="str">
        <f t="shared" ca="1" si="286"/>
        <v/>
      </c>
      <c r="BL279" s="57" t="str">
        <f t="shared" ca="1" si="260"/>
        <v/>
      </c>
      <c r="BM279" s="37" t="str">
        <f t="shared" ca="1" si="261"/>
        <v/>
      </c>
      <c r="BN279" s="19" t="str">
        <f t="shared" ca="1" si="287"/>
        <v/>
      </c>
      <c r="BO279" s="16" t="str">
        <f t="shared" ca="1" si="288"/>
        <v/>
      </c>
      <c r="BP279" s="26"/>
      <c r="BR279" s="169" t="str">
        <f t="shared" ca="1" si="289"/>
        <v/>
      </c>
      <c r="BS279" s="18" t="str">
        <f t="shared" ca="1" si="305"/>
        <v/>
      </c>
      <c r="BT279" s="57" t="str">
        <f t="shared" ca="1" si="290"/>
        <v/>
      </c>
      <c r="BU279" s="57" t="str">
        <f t="shared" ca="1" si="262"/>
        <v/>
      </c>
      <c r="BV279" s="37" t="str">
        <f t="shared" ca="1" si="263"/>
        <v/>
      </c>
      <c r="BW279" s="19" t="str">
        <f t="shared" ca="1" si="291"/>
        <v/>
      </c>
      <c r="BX279" s="16" t="str">
        <f t="shared" ca="1" si="292"/>
        <v/>
      </c>
      <c r="CA279" s="169" t="str">
        <f t="shared" ca="1" si="293"/>
        <v/>
      </c>
      <c r="CB279" s="18" t="str">
        <f t="shared" ca="1" si="306"/>
        <v/>
      </c>
      <c r="CC279" s="57" t="str">
        <f t="shared" ca="1" si="294"/>
        <v/>
      </c>
      <c r="CD279" s="57" t="str">
        <f t="shared" ca="1" si="264"/>
        <v/>
      </c>
      <c r="CE279" s="37" t="str">
        <f t="shared" ca="1" si="265"/>
        <v/>
      </c>
      <c r="CF279" s="19" t="str">
        <f t="shared" ca="1" si="295"/>
        <v/>
      </c>
      <c r="CG279" s="16" t="str">
        <f t="shared" ca="1" si="248"/>
        <v/>
      </c>
    </row>
    <row r="280" spans="5:85" x14ac:dyDescent="0.3">
      <c r="E280" s="38"/>
      <c r="F280" s="38"/>
      <c r="G280" s="38"/>
      <c r="H280" s="27" t="str">
        <f t="shared" ca="1" si="296"/>
        <v/>
      </c>
      <c r="I280" s="28" t="str">
        <f t="shared" ca="1" si="266"/>
        <v/>
      </c>
      <c r="J280" s="28" t="str">
        <f t="shared" ca="1" si="249"/>
        <v/>
      </c>
      <c r="K280" s="29" t="str">
        <f t="shared" ca="1" si="250"/>
        <v/>
      </c>
      <c r="L280" s="28" t="str">
        <f t="shared" ca="1" si="267"/>
        <v/>
      </c>
      <c r="M280" s="54"/>
      <c r="N280" s="54"/>
      <c r="P280" s="169" t="str">
        <f t="shared" ca="1" si="268"/>
        <v/>
      </c>
      <c r="Q280" s="18" t="str">
        <f t="shared" ca="1" si="297"/>
        <v/>
      </c>
      <c r="R280" s="57" t="str">
        <f t="shared" ca="1" si="269"/>
        <v/>
      </c>
      <c r="S280" s="57" t="str">
        <f t="shared" ca="1" si="251"/>
        <v/>
      </c>
      <c r="T280" s="37" t="str">
        <f t="shared" ca="1" si="252"/>
        <v/>
      </c>
      <c r="U280" s="19" t="str">
        <f t="shared" ca="1" si="298"/>
        <v/>
      </c>
      <c r="V280" s="16" t="str">
        <f t="shared" ca="1" si="307"/>
        <v/>
      </c>
      <c r="W280" s="26"/>
      <c r="Y280" s="169" t="str">
        <f t="shared" ca="1" si="270"/>
        <v/>
      </c>
      <c r="Z280" s="18" t="str">
        <f t="shared" ca="1" si="299"/>
        <v/>
      </c>
      <c r="AA280" s="57" t="str">
        <f t="shared" ca="1" si="271"/>
        <v/>
      </c>
      <c r="AB280" s="57" t="str">
        <f t="shared" ca="1" si="308"/>
        <v/>
      </c>
      <c r="AC280" s="37" t="str">
        <f t="shared" ca="1" si="253"/>
        <v/>
      </c>
      <c r="AD280" s="19" t="str">
        <f t="shared" ca="1" si="300"/>
        <v/>
      </c>
      <c r="AE280" s="16" t="str">
        <f t="shared" ca="1" si="272"/>
        <v/>
      </c>
      <c r="AF280" s="26"/>
      <c r="AH280" s="169" t="str">
        <f t="shared" ca="1" si="273"/>
        <v/>
      </c>
      <c r="AI280" s="18" t="str">
        <f t="shared" ca="1" si="301"/>
        <v/>
      </c>
      <c r="AJ280" s="57" t="str">
        <f t="shared" ca="1" si="274"/>
        <v/>
      </c>
      <c r="AK280" s="57" t="str">
        <f t="shared" ca="1" si="254"/>
        <v/>
      </c>
      <c r="AL280" s="37" t="str">
        <f t="shared" ca="1" si="255"/>
        <v/>
      </c>
      <c r="AM280" s="19" t="str">
        <f t="shared" ca="1" si="275"/>
        <v/>
      </c>
      <c r="AN280" s="16" t="str">
        <f t="shared" ca="1" si="276"/>
        <v/>
      </c>
      <c r="AO280" s="26"/>
      <c r="AQ280" s="169" t="str">
        <f t="shared" ca="1" si="277"/>
        <v/>
      </c>
      <c r="AR280" s="18" t="str">
        <f t="shared" ca="1" si="302"/>
        <v/>
      </c>
      <c r="AS280" s="57" t="str">
        <f t="shared" ca="1" si="278"/>
        <v/>
      </c>
      <c r="AT280" s="57" t="str">
        <f t="shared" ca="1" si="256"/>
        <v/>
      </c>
      <c r="AU280" s="37" t="str">
        <f t="shared" ca="1" si="257"/>
        <v/>
      </c>
      <c r="AV280" s="19" t="str">
        <f t="shared" ca="1" si="279"/>
        <v/>
      </c>
      <c r="AW280" s="16" t="str">
        <f t="shared" ca="1" si="280"/>
        <v/>
      </c>
      <c r="AX280" s="26"/>
      <c r="AZ280" s="169" t="str">
        <f t="shared" ca="1" si="281"/>
        <v/>
      </c>
      <c r="BA280" s="18" t="str">
        <f t="shared" ca="1" si="303"/>
        <v/>
      </c>
      <c r="BB280" s="57" t="str">
        <f t="shared" ca="1" si="282"/>
        <v/>
      </c>
      <c r="BC280" s="57" t="str">
        <f t="shared" ca="1" si="258"/>
        <v/>
      </c>
      <c r="BD280" s="37" t="str">
        <f t="shared" ca="1" si="259"/>
        <v/>
      </c>
      <c r="BE280" s="19" t="str">
        <f t="shared" ca="1" si="283"/>
        <v/>
      </c>
      <c r="BF280" s="16" t="str">
        <f t="shared" ca="1" si="284"/>
        <v/>
      </c>
      <c r="BG280" s="26"/>
      <c r="BI280" s="169" t="str">
        <f t="shared" ca="1" si="285"/>
        <v/>
      </c>
      <c r="BJ280" s="18" t="str">
        <f t="shared" ca="1" si="304"/>
        <v/>
      </c>
      <c r="BK280" s="57" t="str">
        <f t="shared" ca="1" si="286"/>
        <v/>
      </c>
      <c r="BL280" s="57" t="str">
        <f t="shared" ca="1" si="260"/>
        <v/>
      </c>
      <c r="BM280" s="37" t="str">
        <f t="shared" ca="1" si="261"/>
        <v/>
      </c>
      <c r="BN280" s="19" t="str">
        <f t="shared" ca="1" si="287"/>
        <v/>
      </c>
      <c r="BO280" s="16" t="str">
        <f t="shared" ca="1" si="288"/>
        <v/>
      </c>
      <c r="BP280" s="26"/>
      <c r="BR280" s="169" t="str">
        <f t="shared" ca="1" si="289"/>
        <v/>
      </c>
      <c r="BS280" s="18" t="str">
        <f t="shared" ca="1" si="305"/>
        <v/>
      </c>
      <c r="BT280" s="57" t="str">
        <f t="shared" ca="1" si="290"/>
        <v/>
      </c>
      <c r="BU280" s="57" t="str">
        <f t="shared" ca="1" si="262"/>
        <v/>
      </c>
      <c r="BV280" s="37" t="str">
        <f t="shared" ca="1" si="263"/>
        <v/>
      </c>
      <c r="BW280" s="19" t="str">
        <f t="shared" ca="1" si="291"/>
        <v/>
      </c>
      <c r="BX280" s="16" t="str">
        <f t="shared" ca="1" si="292"/>
        <v/>
      </c>
      <c r="CA280" s="169" t="str">
        <f t="shared" ca="1" si="293"/>
        <v/>
      </c>
      <c r="CB280" s="18" t="str">
        <f t="shared" ca="1" si="306"/>
        <v/>
      </c>
      <c r="CC280" s="57" t="str">
        <f t="shared" ca="1" si="294"/>
        <v/>
      </c>
      <c r="CD280" s="57" t="str">
        <f t="shared" ca="1" si="264"/>
        <v/>
      </c>
      <c r="CE280" s="37" t="str">
        <f t="shared" ca="1" si="265"/>
        <v/>
      </c>
      <c r="CF280" s="19" t="str">
        <f t="shared" ca="1" si="295"/>
        <v/>
      </c>
      <c r="CG280" s="16" t="str">
        <f t="shared" ca="1" si="248"/>
        <v/>
      </c>
    </row>
    <row r="281" spans="5:85" x14ac:dyDescent="0.3">
      <c r="E281" s="38"/>
      <c r="F281" s="38"/>
      <c r="G281" s="38"/>
      <c r="H281" s="27" t="str">
        <f t="shared" ca="1" si="296"/>
        <v/>
      </c>
      <c r="I281" s="28" t="str">
        <f t="shared" ca="1" si="266"/>
        <v/>
      </c>
      <c r="J281" s="28" t="str">
        <f t="shared" ca="1" si="249"/>
        <v/>
      </c>
      <c r="K281" s="29" t="str">
        <f t="shared" ca="1" si="250"/>
        <v/>
      </c>
      <c r="L281" s="28" t="str">
        <f t="shared" ca="1" si="267"/>
        <v/>
      </c>
      <c r="M281" s="54"/>
      <c r="N281" s="54"/>
      <c r="P281" s="169" t="str">
        <f t="shared" ca="1" si="268"/>
        <v/>
      </c>
      <c r="Q281" s="18" t="str">
        <f t="shared" ca="1" si="297"/>
        <v/>
      </c>
      <c r="R281" s="57" t="str">
        <f t="shared" ca="1" si="269"/>
        <v/>
      </c>
      <c r="S281" s="57" t="str">
        <f t="shared" ca="1" si="251"/>
        <v/>
      </c>
      <c r="T281" s="37" t="str">
        <f t="shared" ca="1" si="252"/>
        <v/>
      </c>
      <c r="U281" s="19" t="str">
        <f t="shared" ca="1" si="298"/>
        <v/>
      </c>
      <c r="V281" s="16" t="str">
        <f t="shared" ca="1" si="307"/>
        <v/>
      </c>
      <c r="W281" s="26"/>
      <c r="Y281" s="169" t="str">
        <f t="shared" ca="1" si="270"/>
        <v/>
      </c>
      <c r="Z281" s="18" t="str">
        <f t="shared" ca="1" si="299"/>
        <v/>
      </c>
      <c r="AA281" s="57" t="str">
        <f t="shared" ca="1" si="271"/>
        <v/>
      </c>
      <c r="AB281" s="57" t="str">
        <f t="shared" ca="1" si="308"/>
        <v/>
      </c>
      <c r="AC281" s="37" t="str">
        <f t="shared" ca="1" si="253"/>
        <v/>
      </c>
      <c r="AD281" s="19" t="str">
        <f t="shared" ca="1" si="300"/>
        <v/>
      </c>
      <c r="AE281" s="16" t="str">
        <f t="shared" ca="1" si="272"/>
        <v/>
      </c>
      <c r="AF281" s="26"/>
      <c r="AH281" s="169" t="str">
        <f t="shared" ca="1" si="273"/>
        <v/>
      </c>
      <c r="AI281" s="18" t="str">
        <f t="shared" ca="1" si="301"/>
        <v/>
      </c>
      <c r="AJ281" s="57" t="str">
        <f t="shared" ca="1" si="274"/>
        <v/>
      </c>
      <c r="AK281" s="57" t="str">
        <f t="shared" ca="1" si="254"/>
        <v/>
      </c>
      <c r="AL281" s="37" t="str">
        <f t="shared" ca="1" si="255"/>
        <v/>
      </c>
      <c r="AM281" s="19" t="str">
        <f t="shared" ca="1" si="275"/>
        <v/>
      </c>
      <c r="AN281" s="16" t="str">
        <f t="shared" ca="1" si="276"/>
        <v/>
      </c>
      <c r="AO281" s="26"/>
      <c r="AQ281" s="169" t="str">
        <f t="shared" ca="1" si="277"/>
        <v/>
      </c>
      <c r="AR281" s="18" t="str">
        <f t="shared" ca="1" si="302"/>
        <v/>
      </c>
      <c r="AS281" s="57" t="str">
        <f t="shared" ca="1" si="278"/>
        <v/>
      </c>
      <c r="AT281" s="57" t="str">
        <f t="shared" ca="1" si="256"/>
        <v/>
      </c>
      <c r="AU281" s="37" t="str">
        <f t="shared" ca="1" si="257"/>
        <v/>
      </c>
      <c r="AV281" s="19" t="str">
        <f t="shared" ca="1" si="279"/>
        <v/>
      </c>
      <c r="AW281" s="16" t="str">
        <f t="shared" ca="1" si="280"/>
        <v/>
      </c>
      <c r="AX281" s="26"/>
      <c r="AZ281" s="169" t="str">
        <f t="shared" ca="1" si="281"/>
        <v/>
      </c>
      <c r="BA281" s="18" t="str">
        <f t="shared" ca="1" si="303"/>
        <v/>
      </c>
      <c r="BB281" s="57" t="str">
        <f t="shared" ca="1" si="282"/>
        <v/>
      </c>
      <c r="BC281" s="57" t="str">
        <f t="shared" ca="1" si="258"/>
        <v/>
      </c>
      <c r="BD281" s="37" t="str">
        <f t="shared" ca="1" si="259"/>
        <v/>
      </c>
      <c r="BE281" s="19" t="str">
        <f t="shared" ca="1" si="283"/>
        <v/>
      </c>
      <c r="BF281" s="16" t="str">
        <f t="shared" ca="1" si="284"/>
        <v/>
      </c>
      <c r="BG281" s="26"/>
      <c r="BI281" s="169" t="str">
        <f t="shared" ca="1" si="285"/>
        <v/>
      </c>
      <c r="BJ281" s="18" t="str">
        <f t="shared" ca="1" si="304"/>
        <v/>
      </c>
      <c r="BK281" s="57" t="str">
        <f t="shared" ca="1" si="286"/>
        <v/>
      </c>
      <c r="BL281" s="57" t="str">
        <f t="shared" ca="1" si="260"/>
        <v/>
      </c>
      <c r="BM281" s="37" t="str">
        <f t="shared" ca="1" si="261"/>
        <v/>
      </c>
      <c r="BN281" s="19" t="str">
        <f t="shared" ca="1" si="287"/>
        <v/>
      </c>
      <c r="BO281" s="16" t="str">
        <f t="shared" ca="1" si="288"/>
        <v/>
      </c>
      <c r="BP281" s="26"/>
      <c r="BR281" s="169" t="str">
        <f t="shared" ca="1" si="289"/>
        <v/>
      </c>
      <c r="BS281" s="18" t="str">
        <f t="shared" ca="1" si="305"/>
        <v/>
      </c>
      <c r="BT281" s="57" t="str">
        <f t="shared" ca="1" si="290"/>
        <v/>
      </c>
      <c r="BU281" s="57" t="str">
        <f t="shared" ca="1" si="262"/>
        <v/>
      </c>
      <c r="BV281" s="37" t="str">
        <f t="shared" ca="1" si="263"/>
        <v/>
      </c>
      <c r="BW281" s="19" t="str">
        <f t="shared" ca="1" si="291"/>
        <v/>
      </c>
      <c r="BX281" s="16" t="str">
        <f t="shared" ca="1" si="292"/>
        <v/>
      </c>
      <c r="CA281" s="169" t="str">
        <f t="shared" ca="1" si="293"/>
        <v/>
      </c>
      <c r="CB281" s="18" t="str">
        <f t="shared" ca="1" si="306"/>
        <v/>
      </c>
      <c r="CC281" s="57" t="str">
        <f t="shared" ca="1" si="294"/>
        <v/>
      </c>
      <c r="CD281" s="57" t="str">
        <f t="shared" ca="1" si="264"/>
        <v/>
      </c>
      <c r="CE281" s="37" t="str">
        <f t="shared" ca="1" si="265"/>
        <v/>
      </c>
      <c r="CF281" s="19" t="str">
        <f t="shared" ca="1" si="295"/>
        <v/>
      </c>
      <c r="CG281" s="16" t="str">
        <f t="shared" ca="1" si="248"/>
        <v/>
      </c>
    </row>
    <row r="282" spans="5:85" x14ac:dyDescent="0.3">
      <c r="E282" s="38"/>
      <c r="F282" s="38"/>
      <c r="G282" s="38"/>
      <c r="H282" s="27" t="str">
        <f t="shared" ca="1" si="296"/>
        <v/>
      </c>
      <c r="I282" s="28" t="str">
        <f t="shared" ca="1" si="266"/>
        <v/>
      </c>
      <c r="J282" s="28" t="str">
        <f t="shared" ca="1" si="249"/>
        <v/>
      </c>
      <c r="K282" s="29" t="str">
        <f t="shared" ca="1" si="250"/>
        <v/>
      </c>
      <c r="L282" s="28" t="str">
        <f t="shared" ca="1" si="267"/>
        <v/>
      </c>
      <c r="M282" s="54"/>
      <c r="N282" s="54"/>
      <c r="P282" s="169" t="str">
        <f t="shared" ca="1" si="268"/>
        <v/>
      </c>
      <c r="Q282" s="18" t="str">
        <f t="shared" ca="1" si="297"/>
        <v/>
      </c>
      <c r="R282" s="57" t="str">
        <f t="shared" ca="1" si="269"/>
        <v/>
      </c>
      <c r="S282" s="57" t="str">
        <f t="shared" ca="1" si="251"/>
        <v/>
      </c>
      <c r="T282" s="37" t="str">
        <f t="shared" ca="1" si="252"/>
        <v/>
      </c>
      <c r="U282" s="19" t="str">
        <f t="shared" ca="1" si="298"/>
        <v/>
      </c>
      <c r="V282" s="16" t="str">
        <f t="shared" ca="1" si="307"/>
        <v/>
      </c>
      <c r="W282" s="26"/>
      <c r="Y282" s="169" t="str">
        <f t="shared" ca="1" si="270"/>
        <v/>
      </c>
      <c r="Z282" s="18" t="str">
        <f t="shared" ca="1" si="299"/>
        <v/>
      </c>
      <c r="AA282" s="57" t="str">
        <f t="shared" ca="1" si="271"/>
        <v/>
      </c>
      <c r="AB282" s="57" t="str">
        <f t="shared" ca="1" si="308"/>
        <v/>
      </c>
      <c r="AC282" s="37" t="str">
        <f t="shared" ca="1" si="253"/>
        <v/>
      </c>
      <c r="AD282" s="19" t="str">
        <f t="shared" ca="1" si="300"/>
        <v/>
      </c>
      <c r="AE282" s="16" t="str">
        <f t="shared" ca="1" si="272"/>
        <v/>
      </c>
      <c r="AF282" s="26"/>
      <c r="AH282" s="169" t="str">
        <f t="shared" ca="1" si="273"/>
        <v/>
      </c>
      <c r="AI282" s="18" t="str">
        <f t="shared" ca="1" si="301"/>
        <v/>
      </c>
      <c r="AJ282" s="57" t="str">
        <f t="shared" ca="1" si="274"/>
        <v/>
      </c>
      <c r="AK282" s="57" t="str">
        <f t="shared" ca="1" si="254"/>
        <v/>
      </c>
      <c r="AL282" s="37" t="str">
        <f t="shared" ca="1" si="255"/>
        <v/>
      </c>
      <c r="AM282" s="19" t="str">
        <f t="shared" ca="1" si="275"/>
        <v/>
      </c>
      <c r="AN282" s="16" t="str">
        <f t="shared" ca="1" si="276"/>
        <v/>
      </c>
      <c r="AO282" s="26"/>
      <c r="AQ282" s="169" t="str">
        <f t="shared" ca="1" si="277"/>
        <v/>
      </c>
      <c r="AR282" s="18" t="str">
        <f t="shared" ca="1" si="302"/>
        <v/>
      </c>
      <c r="AS282" s="57" t="str">
        <f t="shared" ca="1" si="278"/>
        <v/>
      </c>
      <c r="AT282" s="57" t="str">
        <f t="shared" ca="1" si="256"/>
        <v/>
      </c>
      <c r="AU282" s="37" t="str">
        <f t="shared" ca="1" si="257"/>
        <v/>
      </c>
      <c r="AV282" s="19" t="str">
        <f t="shared" ca="1" si="279"/>
        <v/>
      </c>
      <c r="AW282" s="16" t="str">
        <f t="shared" ca="1" si="280"/>
        <v/>
      </c>
      <c r="AX282" s="26"/>
      <c r="AZ282" s="169" t="str">
        <f t="shared" ca="1" si="281"/>
        <v/>
      </c>
      <c r="BA282" s="18" t="str">
        <f t="shared" ca="1" si="303"/>
        <v/>
      </c>
      <c r="BB282" s="57" t="str">
        <f t="shared" ca="1" si="282"/>
        <v/>
      </c>
      <c r="BC282" s="57" t="str">
        <f t="shared" ca="1" si="258"/>
        <v/>
      </c>
      <c r="BD282" s="37" t="str">
        <f t="shared" ca="1" si="259"/>
        <v/>
      </c>
      <c r="BE282" s="19" t="str">
        <f t="shared" ca="1" si="283"/>
        <v/>
      </c>
      <c r="BF282" s="16" t="str">
        <f t="shared" ca="1" si="284"/>
        <v/>
      </c>
      <c r="BG282" s="26"/>
      <c r="BI282" s="169" t="str">
        <f t="shared" ca="1" si="285"/>
        <v/>
      </c>
      <c r="BJ282" s="18" t="str">
        <f t="shared" ca="1" si="304"/>
        <v/>
      </c>
      <c r="BK282" s="57" t="str">
        <f t="shared" ca="1" si="286"/>
        <v/>
      </c>
      <c r="BL282" s="57" t="str">
        <f t="shared" ca="1" si="260"/>
        <v/>
      </c>
      <c r="BM282" s="37" t="str">
        <f t="shared" ca="1" si="261"/>
        <v/>
      </c>
      <c r="BN282" s="19" t="str">
        <f t="shared" ca="1" si="287"/>
        <v/>
      </c>
      <c r="BO282" s="16" t="str">
        <f t="shared" ca="1" si="288"/>
        <v/>
      </c>
      <c r="BP282" s="26"/>
      <c r="BR282" s="169" t="str">
        <f t="shared" ca="1" si="289"/>
        <v/>
      </c>
      <c r="BS282" s="18" t="str">
        <f t="shared" ca="1" si="305"/>
        <v/>
      </c>
      <c r="BT282" s="57" t="str">
        <f t="shared" ca="1" si="290"/>
        <v/>
      </c>
      <c r="BU282" s="57" t="str">
        <f t="shared" ca="1" si="262"/>
        <v/>
      </c>
      <c r="BV282" s="37" t="str">
        <f t="shared" ca="1" si="263"/>
        <v/>
      </c>
      <c r="BW282" s="19" t="str">
        <f t="shared" ca="1" si="291"/>
        <v/>
      </c>
      <c r="BX282" s="16" t="str">
        <f t="shared" ca="1" si="292"/>
        <v/>
      </c>
      <c r="CA282" s="169" t="str">
        <f t="shared" ca="1" si="293"/>
        <v/>
      </c>
      <c r="CB282" s="18" t="str">
        <f t="shared" ca="1" si="306"/>
        <v/>
      </c>
      <c r="CC282" s="57" t="str">
        <f t="shared" ca="1" si="294"/>
        <v/>
      </c>
      <c r="CD282" s="57" t="str">
        <f t="shared" ca="1" si="264"/>
        <v/>
      </c>
      <c r="CE282" s="37" t="str">
        <f t="shared" ca="1" si="265"/>
        <v/>
      </c>
      <c r="CF282" s="19" t="str">
        <f t="shared" ca="1" si="295"/>
        <v/>
      </c>
      <c r="CG282" s="16" t="str">
        <f t="shared" ca="1" si="248"/>
        <v/>
      </c>
    </row>
    <row r="283" spans="5:85" x14ac:dyDescent="0.3">
      <c r="E283" s="38"/>
      <c r="F283" s="38"/>
      <c r="G283" s="38"/>
      <c r="H283" s="27" t="str">
        <f t="shared" ca="1" si="296"/>
        <v/>
      </c>
      <c r="I283" s="28" t="str">
        <f t="shared" ca="1" si="266"/>
        <v/>
      </c>
      <c r="J283" s="28" t="str">
        <f t="shared" ca="1" si="249"/>
        <v/>
      </c>
      <c r="K283" s="29" t="str">
        <f t="shared" ca="1" si="250"/>
        <v/>
      </c>
      <c r="L283" s="28" t="str">
        <f t="shared" ca="1" si="267"/>
        <v/>
      </c>
      <c r="M283" s="54"/>
      <c r="N283" s="54"/>
      <c r="P283" s="169" t="str">
        <f t="shared" ca="1" si="268"/>
        <v/>
      </c>
      <c r="Q283" s="18" t="str">
        <f t="shared" ca="1" si="297"/>
        <v/>
      </c>
      <c r="R283" s="57" t="str">
        <f t="shared" ca="1" si="269"/>
        <v/>
      </c>
      <c r="S283" s="57" t="str">
        <f t="shared" ca="1" si="251"/>
        <v/>
      </c>
      <c r="T283" s="37" t="str">
        <f t="shared" ca="1" si="252"/>
        <v/>
      </c>
      <c r="U283" s="19" t="str">
        <f t="shared" ca="1" si="298"/>
        <v/>
      </c>
      <c r="V283" s="16" t="str">
        <f t="shared" ca="1" si="307"/>
        <v/>
      </c>
      <c r="W283" s="26"/>
      <c r="Y283" s="169" t="str">
        <f t="shared" ca="1" si="270"/>
        <v/>
      </c>
      <c r="Z283" s="18" t="str">
        <f t="shared" ca="1" si="299"/>
        <v/>
      </c>
      <c r="AA283" s="57" t="str">
        <f t="shared" ca="1" si="271"/>
        <v/>
      </c>
      <c r="AB283" s="57" t="str">
        <f t="shared" ca="1" si="308"/>
        <v/>
      </c>
      <c r="AC283" s="37" t="str">
        <f t="shared" ca="1" si="253"/>
        <v/>
      </c>
      <c r="AD283" s="19" t="str">
        <f t="shared" ca="1" si="300"/>
        <v/>
      </c>
      <c r="AE283" s="16" t="str">
        <f t="shared" ca="1" si="272"/>
        <v/>
      </c>
      <c r="AF283" s="26"/>
      <c r="AH283" s="169" t="str">
        <f t="shared" ca="1" si="273"/>
        <v/>
      </c>
      <c r="AI283" s="18" t="str">
        <f t="shared" ca="1" si="301"/>
        <v/>
      </c>
      <c r="AJ283" s="57" t="str">
        <f t="shared" ca="1" si="274"/>
        <v/>
      </c>
      <c r="AK283" s="57" t="str">
        <f t="shared" ca="1" si="254"/>
        <v/>
      </c>
      <c r="AL283" s="37" t="str">
        <f t="shared" ca="1" si="255"/>
        <v/>
      </c>
      <c r="AM283" s="19" t="str">
        <f t="shared" ca="1" si="275"/>
        <v/>
      </c>
      <c r="AN283" s="16" t="str">
        <f t="shared" ca="1" si="276"/>
        <v/>
      </c>
      <c r="AO283" s="26"/>
      <c r="AQ283" s="169" t="str">
        <f t="shared" ca="1" si="277"/>
        <v/>
      </c>
      <c r="AR283" s="18" t="str">
        <f t="shared" ca="1" si="302"/>
        <v/>
      </c>
      <c r="AS283" s="57" t="str">
        <f t="shared" ca="1" si="278"/>
        <v/>
      </c>
      <c r="AT283" s="57" t="str">
        <f t="shared" ca="1" si="256"/>
        <v/>
      </c>
      <c r="AU283" s="37" t="str">
        <f t="shared" ca="1" si="257"/>
        <v/>
      </c>
      <c r="AV283" s="19" t="str">
        <f t="shared" ca="1" si="279"/>
        <v/>
      </c>
      <c r="AW283" s="16" t="str">
        <f t="shared" ca="1" si="280"/>
        <v/>
      </c>
      <c r="AX283" s="26"/>
      <c r="AZ283" s="169" t="str">
        <f t="shared" ca="1" si="281"/>
        <v/>
      </c>
      <c r="BA283" s="18" t="str">
        <f t="shared" ca="1" si="303"/>
        <v/>
      </c>
      <c r="BB283" s="57" t="str">
        <f t="shared" ca="1" si="282"/>
        <v/>
      </c>
      <c r="BC283" s="57" t="str">
        <f t="shared" ca="1" si="258"/>
        <v/>
      </c>
      <c r="BD283" s="37" t="str">
        <f t="shared" ca="1" si="259"/>
        <v/>
      </c>
      <c r="BE283" s="19" t="str">
        <f t="shared" ca="1" si="283"/>
        <v/>
      </c>
      <c r="BF283" s="16" t="str">
        <f t="shared" ca="1" si="284"/>
        <v/>
      </c>
      <c r="BG283" s="26"/>
      <c r="BI283" s="169" t="str">
        <f t="shared" ca="1" si="285"/>
        <v/>
      </c>
      <c r="BJ283" s="18" t="str">
        <f t="shared" ca="1" si="304"/>
        <v/>
      </c>
      <c r="BK283" s="57" t="str">
        <f t="shared" ca="1" si="286"/>
        <v/>
      </c>
      <c r="BL283" s="57" t="str">
        <f t="shared" ca="1" si="260"/>
        <v/>
      </c>
      <c r="BM283" s="37" t="str">
        <f t="shared" ca="1" si="261"/>
        <v/>
      </c>
      <c r="BN283" s="19" t="str">
        <f t="shared" ca="1" si="287"/>
        <v/>
      </c>
      <c r="BO283" s="16" t="str">
        <f t="shared" ca="1" si="288"/>
        <v/>
      </c>
      <c r="BP283" s="26"/>
      <c r="BR283" s="169" t="str">
        <f t="shared" ca="1" si="289"/>
        <v/>
      </c>
      <c r="BS283" s="18" t="str">
        <f t="shared" ca="1" si="305"/>
        <v/>
      </c>
      <c r="BT283" s="57" t="str">
        <f t="shared" ca="1" si="290"/>
        <v/>
      </c>
      <c r="BU283" s="57" t="str">
        <f t="shared" ca="1" si="262"/>
        <v/>
      </c>
      <c r="BV283" s="37" t="str">
        <f t="shared" ca="1" si="263"/>
        <v/>
      </c>
      <c r="BW283" s="19" t="str">
        <f t="shared" ca="1" si="291"/>
        <v/>
      </c>
      <c r="BX283" s="16" t="str">
        <f t="shared" ca="1" si="292"/>
        <v/>
      </c>
      <c r="CA283" s="169" t="str">
        <f t="shared" ca="1" si="293"/>
        <v/>
      </c>
      <c r="CB283" s="18" t="str">
        <f t="shared" ca="1" si="306"/>
        <v/>
      </c>
      <c r="CC283" s="57" t="str">
        <f t="shared" ca="1" si="294"/>
        <v/>
      </c>
      <c r="CD283" s="57" t="str">
        <f t="shared" ca="1" si="264"/>
        <v/>
      </c>
      <c r="CE283" s="37" t="str">
        <f t="shared" ca="1" si="265"/>
        <v/>
      </c>
      <c r="CF283" s="19" t="str">
        <f t="shared" ca="1" si="295"/>
        <v/>
      </c>
      <c r="CG283" s="16" t="str">
        <f t="shared" ca="1" si="248"/>
        <v/>
      </c>
    </row>
    <row r="284" spans="5:85" x14ac:dyDescent="0.3">
      <c r="E284" s="38"/>
      <c r="F284" s="38"/>
      <c r="G284" s="38"/>
      <c r="H284" s="27" t="str">
        <f t="shared" ca="1" si="296"/>
        <v/>
      </c>
      <c r="I284" s="28" t="str">
        <f t="shared" ca="1" si="266"/>
        <v/>
      </c>
      <c r="J284" s="28" t="str">
        <f t="shared" ca="1" si="249"/>
        <v/>
      </c>
      <c r="K284" s="29" t="str">
        <f t="shared" ca="1" si="250"/>
        <v/>
      </c>
      <c r="L284" s="28" t="str">
        <f t="shared" ca="1" si="267"/>
        <v/>
      </c>
      <c r="M284" s="54"/>
      <c r="N284" s="54"/>
      <c r="P284" s="169" t="str">
        <f t="shared" ca="1" si="268"/>
        <v/>
      </c>
      <c r="Q284" s="18" t="str">
        <f t="shared" ca="1" si="297"/>
        <v/>
      </c>
      <c r="R284" s="57" t="str">
        <f t="shared" ca="1" si="269"/>
        <v/>
      </c>
      <c r="S284" s="57" t="str">
        <f t="shared" ca="1" si="251"/>
        <v/>
      </c>
      <c r="T284" s="37" t="str">
        <f t="shared" ca="1" si="252"/>
        <v/>
      </c>
      <c r="U284" s="19" t="str">
        <f t="shared" ca="1" si="298"/>
        <v/>
      </c>
      <c r="V284" s="16" t="str">
        <f t="shared" ca="1" si="307"/>
        <v/>
      </c>
      <c r="W284" s="26"/>
      <c r="Y284" s="169" t="str">
        <f t="shared" ca="1" si="270"/>
        <v/>
      </c>
      <c r="Z284" s="18" t="str">
        <f t="shared" ca="1" si="299"/>
        <v/>
      </c>
      <c r="AA284" s="57" t="str">
        <f t="shared" ca="1" si="271"/>
        <v/>
      </c>
      <c r="AB284" s="57" t="str">
        <f t="shared" ca="1" si="308"/>
        <v/>
      </c>
      <c r="AC284" s="37" t="str">
        <f t="shared" ca="1" si="253"/>
        <v/>
      </c>
      <c r="AD284" s="19" t="str">
        <f t="shared" ca="1" si="300"/>
        <v/>
      </c>
      <c r="AE284" s="16" t="str">
        <f t="shared" ca="1" si="272"/>
        <v/>
      </c>
      <c r="AF284" s="26"/>
      <c r="AH284" s="169" t="str">
        <f t="shared" ca="1" si="273"/>
        <v/>
      </c>
      <c r="AI284" s="18" t="str">
        <f t="shared" ca="1" si="301"/>
        <v/>
      </c>
      <c r="AJ284" s="57" t="str">
        <f t="shared" ca="1" si="274"/>
        <v/>
      </c>
      <c r="AK284" s="57" t="str">
        <f t="shared" ca="1" si="254"/>
        <v/>
      </c>
      <c r="AL284" s="37" t="str">
        <f t="shared" ca="1" si="255"/>
        <v/>
      </c>
      <c r="AM284" s="19" t="str">
        <f t="shared" ca="1" si="275"/>
        <v/>
      </c>
      <c r="AN284" s="16" t="str">
        <f t="shared" ca="1" si="276"/>
        <v/>
      </c>
      <c r="AO284" s="26"/>
      <c r="AQ284" s="169" t="str">
        <f t="shared" ca="1" si="277"/>
        <v/>
      </c>
      <c r="AR284" s="18" t="str">
        <f t="shared" ca="1" si="302"/>
        <v/>
      </c>
      <c r="AS284" s="57" t="str">
        <f t="shared" ca="1" si="278"/>
        <v/>
      </c>
      <c r="AT284" s="57" t="str">
        <f t="shared" ca="1" si="256"/>
        <v/>
      </c>
      <c r="AU284" s="37" t="str">
        <f t="shared" ca="1" si="257"/>
        <v/>
      </c>
      <c r="AV284" s="19" t="str">
        <f t="shared" ca="1" si="279"/>
        <v/>
      </c>
      <c r="AW284" s="16" t="str">
        <f t="shared" ca="1" si="280"/>
        <v/>
      </c>
      <c r="AX284" s="26"/>
      <c r="AZ284" s="169" t="str">
        <f t="shared" ca="1" si="281"/>
        <v/>
      </c>
      <c r="BA284" s="18" t="str">
        <f t="shared" ca="1" si="303"/>
        <v/>
      </c>
      <c r="BB284" s="57" t="str">
        <f t="shared" ca="1" si="282"/>
        <v/>
      </c>
      <c r="BC284" s="57" t="str">
        <f t="shared" ca="1" si="258"/>
        <v/>
      </c>
      <c r="BD284" s="37" t="str">
        <f t="shared" ca="1" si="259"/>
        <v/>
      </c>
      <c r="BE284" s="19" t="str">
        <f t="shared" ca="1" si="283"/>
        <v/>
      </c>
      <c r="BF284" s="16" t="str">
        <f t="shared" ca="1" si="284"/>
        <v/>
      </c>
      <c r="BG284" s="26"/>
      <c r="BI284" s="169" t="str">
        <f t="shared" ca="1" si="285"/>
        <v/>
      </c>
      <c r="BJ284" s="18" t="str">
        <f t="shared" ca="1" si="304"/>
        <v/>
      </c>
      <c r="BK284" s="57" t="str">
        <f t="shared" ca="1" si="286"/>
        <v/>
      </c>
      <c r="BL284" s="57" t="str">
        <f t="shared" ca="1" si="260"/>
        <v/>
      </c>
      <c r="BM284" s="37" t="str">
        <f t="shared" ca="1" si="261"/>
        <v/>
      </c>
      <c r="BN284" s="19" t="str">
        <f t="shared" ca="1" si="287"/>
        <v/>
      </c>
      <c r="BO284" s="16" t="str">
        <f t="shared" ca="1" si="288"/>
        <v/>
      </c>
      <c r="BP284" s="26"/>
      <c r="BR284" s="169" t="str">
        <f t="shared" ca="1" si="289"/>
        <v/>
      </c>
      <c r="BS284" s="18" t="str">
        <f t="shared" ca="1" si="305"/>
        <v/>
      </c>
      <c r="BT284" s="57" t="str">
        <f t="shared" ca="1" si="290"/>
        <v/>
      </c>
      <c r="BU284" s="57" t="str">
        <f t="shared" ca="1" si="262"/>
        <v/>
      </c>
      <c r="BV284" s="37" t="str">
        <f t="shared" ca="1" si="263"/>
        <v/>
      </c>
      <c r="BW284" s="19" t="str">
        <f t="shared" ca="1" si="291"/>
        <v/>
      </c>
      <c r="BX284" s="16" t="str">
        <f t="shared" ca="1" si="292"/>
        <v/>
      </c>
      <c r="CA284" s="169" t="str">
        <f t="shared" ca="1" si="293"/>
        <v/>
      </c>
      <c r="CB284" s="18" t="str">
        <f t="shared" ca="1" si="306"/>
        <v/>
      </c>
      <c r="CC284" s="57" t="str">
        <f t="shared" ca="1" si="294"/>
        <v/>
      </c>
      <c r="CD284" s="57" t="str">
        <f t="shared" ca="1" si="264"/>
        <v/>
      </c>
      <c r="CE284" s="37" t="str">
        <f t="shared" ca="1" si="265"/>
        <v/>
      </c>
      <c r="CF284" s="19" t="str">
        <f t="shared" ca="1" si="295"/>
        <v/>
      </c>
      <c r="CG284" s="16" t="str">
        <f t="shared" ca="1" si="248"/>
        <v/>
      </c>
    </row>
    <row r="285" spans="5:85" x14ac:dyDescent="0.3">
      <c r="E285" s="38"/>
      <c r="F285" s="38"/>
      <c r="G285" s="38"/>
      <c r="H285" s="27" t="str">
        <f t="shared" ca="1" si="296"/>
        <v/>
      </c>
      <c r="I285" s="28" t="str">
        <f t="shared" ca="1" si="266"/>
        <v/>
      </c>
      <c r="J285" s="28" t="str">
        <f t="shared" ca="1" si="249"/>
        <v/>
      </c>
      <c r="K285" s="29" t="str">
        <f t="shared" ca="1" si="250"/>
        <v/>
      </c>
      <c r="L285" s="28" t="str">
        <f t="shared" ca="1" si="267"/>
        <v/>
      </c>
      <c r="M285" s="54"/>
      <c r="N285" s="54"/>
      <c r="P285" s="169" t="str">
        <f t="shared" ca="1" si="268"/>
        <v/>
      </c>
      <c r="Q285" s="18" t="str">
        <f t="shared" ca="1" si="297"/>
        <v/>
      </c>
      <c r="R285" s="57" t="str">
        <f t="shared" ca="1" si="269"/>
        <v/>
      </c>
      <c r="S285" s="57" t="str">
        <f t="shared" ca="1" si="251"/>
        <v/>
      </c>
      <c r="T285" s="37" t="str">
        <f t="shared" ca="1" si="252"/>
        <v/>
      </c>
      <c r="U285" s="19" t="str">
        <f t="shared" ca="1" si="298"/>
        <v/>
      </c>
      <c r="V285" s="16" t="str">
        <f t="shared" ca="1" si="307"/>
        <v/>
      </c>
      <c r="W285" s="26"/>
      <c r="Y285" s="169" t="str">
        <f t="shared" ca="1" si="270"/>
        <v/>
      </c>
      <c r="Z285" s="18" t="str">
        <f t="shared" ca="1" si="299"/>
        <v/>
      </c>
      <c r="AA285" s="57" t="str">
        <f t="shared" ca="1" si="271"/>
        <v/>
      </c>
      <c r="AB285" s="57" t="str">
        <f t="shared" ca="1" si="308"/>
        <v/>
      </c>
      <c r="AC285" s="37" t="str">
        <f t="shared" ca="1" si="253"/>
        <v/>
      </c>
      <c r="AD285" s="19" t="str">
        <f t="shared" ca="1" si="300"/>
        <v/>
      </c>
      <c r="AE285" s="16" t="str">
        <f t="shared" ca="1" si="272"/>
        <v/>
      </c>
      <c r="AF285" s="26"/>
      <c r="AH285" s="169" t="str">
        <f t="shared" ca="1" si="273"/>
        <v/>
      </c>
      <c r="AI285" s="18" t="str">
        <f t="shared" ca="1" si="301"/>
        <v/>
      </c>
      <c r="AJ285" s="57" t="str">
        <f t="shared" ca="1" si="274"/>
        <v/>
      </c>
      <c r="AK285" s="57" t="str">
        <f t="shared" ca="1" si="254"/>
        <v/>
      </c>
      <c r="AL285" s="37" t="str">
        <f t="shared" ca="1" si="255"/>
        <v/>
      </c>
      <c r="AM285" s="19" t="str">
        <f t="shared" ca="1" si="275"/>
        <v/>
      </c>
      <c r="AN285" s="16" t="str">
        <f t="shared" ca="1" si="276"/>
        <v/>
      </c>
      <c r="AO285" s="26"/>
      <c r="AQ285" s="169" t="str">
        <f t="shared" ca="1" si="277"/>
        <v/>
      </c>
      <c r="AR285" s="18" t="str">
        <f t="shared" ca="1" si="302"/>
        <v/>
      </c>
      <c r="AS285" s="57" t="str">
        <f t="shared" ca="1" si="278"/>
        <v/>
      </c>
      <c r="AT285" s="57" t="str">
        <f t="shared" ca="1" si="256"/>
        <v/>
      </c>
      <c r="AU285" s="37" t="str">
        <f t="shared" ca="1" si="257"/>
        <v/>
      </c>
      <c r="AV285" s="19" t="str">
        <f t="shared" ca="1" si="279"/>
        <v/>
      </c>
      <c r="AW285" s="16" t="str">
        <f t="shared" ca="1" si="280"/>
        <v/>
      </c>
      <c r="AX285" s="26"/>
      <c r="AZ285" s="169" t="str">
        <f t="shared" ca="1" si="281"/>
        <v/>
      </c>
      <c r="BA285" s="18" t="str">
        <f t="shared" ca="1" si="303"/>
        <v/>
      </c>
      <c r="BB285" s="57" t="str">
        <f t="shared" ca="1" si="282"/>
        <v/>
      </c>
      <c r="BC285" s="57" t="str">
        <f t="shared" ca="1" si="258"/>
        <v/>
      </c>
      <c r="BD285" s="37" t="str">
        <f t="shared" ca="1" si="259"/>
        <v/>
      </c>
      <c r="BE285" s="19" t="str">
        <f t="shared" ca="1" si="283"/>
        <v/>
      </c>
      <c r="BF285" s="16" t="str">
        <f t="shared" ca="1" si="284"/>
        <v/>
      </c>
      <c r="BG285" s="26"/>
      <c r="BI285" s="169" t="str">
        <f t="shared" ca="1" si="285"/>
        <v/>
      </c>
      <c r="BJ285" s="18" t="str">
        <f t="shared" ca="1" si="304"/>
        <v/>
      </c>
      <c r="BK285" s="57" t="str">
        <f t="shared" ca="1" si="286"/>
        <v/>
      </c>
      <c r="BL285" s="57" t="str">
        <f t="shared" ca="1" si="260"/>
        <v/>
      </c>
      <c r="BM285" s="37" t="str">
        <f t="shared" ca="1" si="261"/>
        <v/>
      </c>
      <c r="BN285" s="19" t="str">
        <f t="shared" ca="1" si="287"/>
        <v/>
      </c>
      <c r="BO285" s="16" t="str">
        <f t="shared" ca="1" si="288"/>
        <v/>
      </c>
      <c r="BP285" s="26"/>
      <c r="BR285" s="169" t="str">
        <f t="shared" ca="1" si="289"/>
        <v/>
      </c>
      <c r="BS285" s="18" t="str">
        <f t="shared" ca="1" si="305"/>
        <v/>
      </c>
      <c r="BT285" s="57" t="str">
        <f t="shared" ca="1" si="290"/>
        <v/>
      </c>
      <c r="BU285" s="57" t="str">
        <f t="shared" ca="1" si="262"/>
        <v/>
      </c>
      <c r="BV285" s="37" t="str">
        <f t="shared" ca="1" si="263"/>
        <v/>
      </c>
      <c r="BW285" s="19" t="str">
        <f t="shared" ca="1" si="291"/>
        <v/>
      </c>
      <c r="BX285" s="16" t="str">
        <f t="shared" ca="1" si="292"/>
        <v/>
      </c>
      <c r="CA285" s="169" t="str">
        <f t="shared" ca="1" si="293"/>
        <v/>
      </c>
      <c r="CB285" s="18" t="str">
        <f t="shared" ca="1" si="306"/>
        <v/>
      </c>
      <c r="CC285" s="57" t="str">
        <f t="shared" ca="1" si="294"/>
        <v/>
      </c>
      <c r="CD285" s="57" t="str">
        <f t="shared" ca="1" si="264"/>
        <v/>
      </c>
      <c r="CE285" s="37" t="str">
        <f t="shared" ca="1" si="265"/>
        <v/>
      </c>
      <c r="CF285" s="19" t="str">
        <f t="shared" ca="1" si="295"/>
        <v/>
      </c>
      <c r="CG285" s="16" t="str">
        <f t="shared" ca="1" si="248"/>
        <v/>
      </c>
    </row>
    <row r="286" spans="5:85" x14ac:dyDescent="0.3">
      <c r="E286" s="38"/>
      <c r="F286" s="38"/>
      <c r="G286" s="38"/>
      <c r="H286" s="27" t="str">
        <f t="shared" ca="1" si="296"/>
        <v/>
      </c>
      <c r="I286" s="28" t="str">
        <f t="shared" ca="1" si="266"/>
        <v/>
      </c>
      <c r="J286" s="28" t="str">
        <f t="shared" ca="1" si="249"/>
        <v/>
      </c>
      <c r="K286" s="29" t="str">
        <f t="shared" ca="1" si="250"/>
        <v/>
      </c>
      <c r="L286" s="28" t="str">
        <f t="shared" ca="1" si="267"/>
        <v/>
      </c>
      <c r="M286" s="54"/>
      <c r="N286" s="54"/>
      <c r="P286" s="169" t="str">
        <f t="shared" ca="1" si="268"/>
        <v/>
      </c>
      <c r="Q286" s="18" t="str">
        <f t="shared" ca="1" si="297"/>
        <v/>
      </c>
      <c r="R286" s="57" t="str">
        <f t="shared" ca="1" si="269"/>
        <v/>
      </c>
      <c r="S286" s="57" t="str">
        <f t="shared" ca="1" si="251"/>
        <v/>
      </c>
      <c r="T286" s="37" t="str">
        <f t="shared" ca="1" si="252"/>
        <v/>
      </c>
      <c r="U286" s="19" t="str">
        <f t="shared" ca="1" si="298"/>
        <v/>
      </c>
      <c r="V286" s="16" t="str">
        <f t="shared" ca="1" si="307"/>
        <v/>
      </c>
      <c r="W286" s="26"/>
      <c r="Y286" s="169" t="str">
        <f t="shared" ca="1" si="270"/>
        <v/>
      </c>
      <c r="Z286" s="18" t="str">
        <f t="shared" ca="1" si="299"/>
        <v/>
      </c>
      <c r="AA286" s="57" t="str">
        <f t="shared" ca="1" si="271"/>
        <v/>
      </c>
      <c r="AB286" s="57" t="str">
        <f t="shared" ca="1" si="308"/>
        <v/>
      </c>
      <c r="AC286" s="37" t="str">
        <f t="shared" ca="1" si="253"/>
        <v/>
      </c>
      <c r="AD286" s="19" t="str">
        <f t="shared" ca="1" si="300"/>
        <v/>
      </c>
      <c r="AE286" s="16" t="str">
        <f t="shared" ca="1" si="272"/>
        <v/>
      </c>
      <c r="AF286" s="26"/>
      <c r="AH286" s="169" t="str">
        <f t="shared" ca="1" si="273"/>
        <v/>
      </c>
      <c r="AI286" s="18" t="str">
        <f t="shared" ca="1" si="301"/>
        <v/>
      </c>
      <c r="AJ286" s="57" t="str">
        <f t="shared" ca="1" si="274"/>
        <v/>
      </c>
      <c r="AK286" s="57" t="str">
        <f t="shared" ca="1" si="254"/>
        <v/>
      </c>
      <c r="AL286" s="37" t="str">
        <f t="shared" ca="1" si="255"/>
        <v/>
      </c>
      <c r="AM286" s="19" t="str">
        <f t="shared" ca="1" si="275"/>
        <v/>
      </c>
      <c r="AN286" s="16" t="str">
        <f t="shared" ca="1" si="276"/>
        <v/>
      </c>
      <c r="AO286" s="26"/>
      <c r="AQ286" s="169" t="str">
        <f t="shared" ca="1" si="277"/>
        <v/>
      </c>
      <c r="AR286" s="18" t="str">
        <f t="shared" ca="1" si="302"/>
        <v/>
      </c>
      <c r="AS286" s="57" t="str">
        <f t="shared" ca="1" si="278"/>
        <v/>
      </c>
      <c r="AT286" s="57" t="str">
        <f t="shared" ca="1" si="256"/>
        <v/>
      </c>
      <c r="AU286" s="37" t="str">
        <f t="shared" ca="1" si="257"/>
        <v/>
      </c>
      <c r="AV286" s="19" t="str">
        <f t="shared" ca="1" si="279"/>
        <v/>
      </c>
      <c r="AW286" s="16" t="str">
        <f t="shared" ca="1" si="280"/>
        <v/>
      </c>
      <c r="AX286" s="26"/>
      <c r="AZ286" s="169" t="str">
        <f t="shared" ca="1" si="281"/>
        <v/>
      </c>
      <c r="BA286" s="18" t="str">
        <f t="shared" ca="1" si="303"/>
        <v/>
      </c>
      <c r="BB286" s="57" t="str">
        <f t="shared" ca="1" si="282"/>
        <v/>
      </c>
      <c r="BC286" s="57" t="str">
        <f t="shared" ca="1" si="258"/>
        <v/>
      </c>
      <c r="BD286" s="37" t="str">
        <f t="shared" ca="1" si="259"/>
        <v/>
      </c>
      <c r="BE286" s="19" t="str">
        <f t="shared" ca="1" si="283"/>
        <v/>
      </c>
      <c r="BF286" s="16" t="str">
        <f t="shared" ca="1" si="284"/>
        <v/>
      </c>
      <c r="BG286" s="26"/>
      <c r="BI286" s="169" t="str">
        <f t="shared" ca="1" si="285"/>
        <v/>
      </c>
      <c r="BJ286" s="18" t="str">
        <f t="shared" ca="1" si="304"/>
        <v/>
      </c>
      <c r="BK286" s="57" t="str">
        <f t="shared" ca="1" si="286"/>
        <v/>
      </c>
      <c r="BL286" s="57" t="str">
        <f t="shared" ca="1" si="260"/>
        <v/>
      </c>
      <c r="BM286" s="37" t="str">
        <f t="shared" ca="1" si="261"/>
        <v/>
      </c>
      <c r="BN286" s="19" t="str">
        <f t="shared" ca="1" si="287"/>
        <v/>
      </c>
      <c r="BO286" s="16" t="str">
        <f t="shared" ca="1" si="288"/>
        <v/>
      </c>
      <c r="BP286" s="26"/>
      <c r="BR286" s="169" t="str">
        <f t="shared" ca="1" si="289"/>
        <v/>
      </c>
      <c r="BS286" s="18" t="str">
        <f t="shared" ca="1" si="305"/>
        <v/>
      </c>
      <c r="BT286" s="57" t="str">
        <f t="shared" ca="1" si="290"/>
        <v/>
      </c>
      <c r="BU286" s="57" t="str">
        <f t="shared" ca="1" si="262"/>
        <v/>
      </c>
      <c r="BV286" s="37" t="str">
        <f t="shared" ca="1" si="263"/>
        <v/>
      </c>
      <c r="BW286" s="19" t="str">
        <f t="shared" ca="1" si="291"/>
        <v/>
      </c>
      <c r="BX286" s="16" t="str">
        <f t="shared" ca="1" si="292"/>
        <v/>
      </c>
      <c r="CA286" s="169" t="str">
        <f t="shared" ca="1" si="293"/>
        <v/>
      </c>
      <c r="CB286" s="18" t="str">
        <f t="shared" ca="1" si="306"/>
        <v/>
      </c>
      <c r="CC286" s="57" t="str">
        <f t="shared" ca="1" si="294"/>
        <v/>
      </c>
      <c r="CD286" s="57" t="str">
        <f t="shared" ca="1" si="264"/>
        <v/>
      </c>
      <c r="CE286" s="37" t="str">
        <f t="shared" ca="1" si="265"/>
        <v/>
      </c>
      <c r="CF286" s="19" t="str">
        <f t="shared" ca="1" si="295"/>
        <v/>
      </c>
      <c r="CG286" s="16" t="str">
        <f t="shared" ca="1" si="248"/>
        <v/>
      </c>
    </row>
    <row r="287" spans="5:85" x14ac:dyDescent="0.3">
      <c r="E287" s="38"/>
      <c r="F287" s="38"/>
      <c r="G287" s="38"/>
      <c r="H287" s="27" t="str">
        <f t="shared" ca="1" si="296"/>
        <v/>
      </c>
      <c r="I287" s="28" t="str">
        <f t="shared" ca="1" si="266"/>
        <v/>
      </c>
      <c r="J287" s="28" t="str">
        <f t="shared" ca="1" si="249"/>
        <v/>
      </c>
      <c r="K287" s="29" t="str">
        <f t="shared" ca="1" si="250"/>
        <v/>
      </c>
      <c r="L287" s="28" t="str">
        <f t="shared" ca="1" si="267"/>
        <v/>
      </c>
      <c r="M287" s="54"/>
      <c r="N287" s="54"/>
      <c r="P287" s="169" t="str">
        <f t="shared" ca="1" si="268"/>
        <v/>
      </c>
      <c r="Q287" s="18" t="str">
        <f t="shared" ca="1" si="297"/>
        <v/>
      </c>
      <c r="R287" s="57" t="str">
        <f t="shared" ca="1" si="269"/>
        <v/>
      </c>
      <c r="S287" s="57" t="str">
        <f t="shared" ca="1" si="251"/>
        <v/>
      </c>
      <c r="T287" s="37" t="str">
        <f t="shared" ca="1" si="252"/>
        <v/>
      </c>
      <c r="U287" s="19" t="str">
        <f t="shared" ca="1" si="298"/>
        <v/>
      </c>
      <c r="V287" s="16" t="str">
        <f t="shared" ca="1" si="307"/>
        <v/>
      </c>
      <c r="W287" s="26"/>
      <c r="Y287" s="169" t="str">
        <f t="shared" ca="1" si="270"/>
        <v/>
      </c>
      <c r="Z287" s="18" t="str">
        <f t="shared" ca="1" si="299"/>
        <v/>
      </c>
      <c r="AA287" s="57" t="str">
        <f t="shared" ca="1" si="271"/>
        <v/>
      </c>
      <c r="AB287" s="57" t="str">
        <f t="shared" ca="1" si="308"/>
        <v/>
      </c>
      <c r="AC287" s="37" t="str">
        <f t="shared" ca="1" si="253"/>
        <v/>
      </c>
      <c r="AD287" s="19" t="str">
        <f t="shared" ca="1" si="300"/>
        <v/>
      </c>
      <c r="AE287" s="16" t="str">
        <f t="shared" ca="1" si="272"/>
        <v/>
      </c>
      <c r="AF287" s="26"/>
      <c r="AH287" s="169" t="str">
        <f t="shared" ca="1" si="273"/>
        <v/>
      </c>
      <c r="AI287" s="18" t="str">
        <f t="shared" ca="1" si="301"/>
        <v/>
      </c>
      <c r="AJ287" s="57" t="str">
        <f t="shared" ca="1" si="274"/>
        <v/>
      </c>
      <c r="AK287" s="57" t="str">
        <f t="shared" ca="1" si="254"/>
        <v/>
      </c>
      <c r="AL287" s="37" t="str">
        <f t="shared" ca="1" si="255"/>
        <v/>
      </c>
      <c r="AM287" s="19" t="str">
        <f t="shared" ca="1" si="275"/>
        <v/>
      </c>
      <c r="AN287" s="16" t="str">
        <f t="shared" ca="1" si="276"/>
        <v/>
      </c>
      <c r="AO287" s="26"/>
      <c r="AQ287" s="169" t="str">
        <f t="shared" ca="1" si="277"/>
        <v/>
      </c>
      <c r="AR287" s="18" t="str">
        <f t="shared" ca="1" si="302"/>
        <v/>
      </c>
      <c r="AS287" s="57" t="str">
        <f t="shared" ca="1" si="278"/>
        <v/>
      </c>
      <c r="AT287" s="57" t="str">
        <f t="shared" ca="1" si="256"/>
        <v/>
      </c>
      <c r="AU287" s="37" t="str">
        <f t="shared" ca="1" si="257"/>
        <v/>
      </c>
      <c r="AV287" s="19" t="str">
        <f t="shared" ca="1" si="279"/>
        <v/>
      </c>
      <c r="AW287" s="16" t="str">
        <f t="shared" ca="1" si="280"/>
        <v/>
      </c>
      <c r="AX287" s="26"/>
      <c r="AZ287" s="169" t="str">
        <f t="shared" ca="1" si="281"/>
        <v/>
      </c>
      <c r="BA287" s="18" t="str">
        <f t="shared" ca="1" si="303"/>
        <v/>
      </c>
      <c r="BB287" s="57" t="str">
        <f t="shared" ca="1" si="282"/>
        <v/>
      </c>
      <c r="BC287" s="57" t="str">
        <f t="shared" ca="1" si="258"/>
        <v/>
      </c>
      <c r="BD287" s="37" t="str">
        <f t="shared" ca="1" si="259"/>
        <v/>
      </c>
      <c r="BE287" s="19" t="str">
        <f t="shared" ca="1" si="283"/>
        <v/>
      </c>
      <c r="BF287" s="16" t="str">
        <f t="shared" ca="1" si="284"/>
        <v/>
      </c>
      <c r="BG287" s="26"/>
      <c r="BI287" s="169" t="str">
        <f t="shared" ca="1" si="285"/>
        <v/>
      </c>
      <c r="BJ287" s="18" t="str">
        <f t="shared" ca="1" si="304"/>
        <v/>
      </c>
      <c r="BK287" s="57" t="str">
        <f t="shared" ca="1" si="286"/>
        <v/>
      </c>
      <c r="BL287" s="57" t="str">
        <f t="shared" ca="1" si="260"/>
        <v/>
      </c>
      <c r="BM287" s="37" t="str">
        <f t="shared" ca="1" si="261"/>
        <v/>
      </c>
      <c r="BN287" s="19" t="str">
        <f t="shared" ca="1" si="287"/>
        <v/>
      </c>
      <c r="BO287" s="16" t="str">
        <f t="shared" ca="1" si="288"/>
        <v/>
      </c>
      <c r="BP287" s="26"/>
      <c r="BR287" s="169" t="str">
        <f t="shared" ca="1" si="289"/>
        <v/>
      </c>
      <c r="BS287" s="18" t="str">
        <f t="shared" ca="1" si="305"/>
        <v/>
      </c>
      <c r="BT287" s="57" t="str">
        <f t="shared" ca="1" si="290"/>
        <v/>
      </c>
      <c r="BU287" s="57" t="str">
        <f t="shared" ca="1" si="262"/>
        <v/>
      </c>
      <c r="BV287" s="37" t="str">
        <f t="shared" ca="1" si="263"/>
        <v/>
      </c>
      <c r="BW287" s="19" t="str">
        <f t="shared" ca="1" si="291"/>
        <v/>
      </c>
      <c r="BX287" s="16" t="str">
        <f t="shared" ca="1" si="292"/>
        <v/>
      </c>
      <c r="CA287" s="169" t="str">
        <f t="shared" ca="1" si="293"/>
        <v/>
      </c>
      <c r="CB287" s="18" t="str">
        <f t="shared" ca="1" si="306"/>
        <v/>
      </c>
      <c r="CC287" s="57" t="str">
        <f t="shared" ca="1" si="294"/>
        <v/>
      </c>
      <c r="CD287" s="57" t="str">
        <f t="shared" ca="1" si="264"/>
        <v/>
      </c>
      <c r="CE287" s="37" t="str">
        <f t="shared" ca="1" si="265"/>
        <v/>
      </c>
      <c r="CF287" s="19" t="str">
        <f t="shared" ca="1" si="295"/>
        <v/>
      </c>
      <c r="CG287" s="16" t="str">
        <f t="shared" ca="1" si="248"/>
        <v/>
      </c>
    </row>
    <row r="288" spans="5:85" x14ac:dyDescent="0.3">
      <c r="E288" s="38"/>
      <c r="F288" s="38"/>
      <c r="G288" s="38"/>
      <c r="H288" s="27" t="str">
        <f t="shared" ca="1" si="296"/>
        <v/>
      </c>
      <c r="I288" s="28" t="str">
        <f t="shared" ca="1" si="266"/>
        <v/>
      </c>
      <c r="J288" s="28" t="str">
        <f t="shared" ca="1" si="249"/>
        <v/>
      </c>
      <c r="K288" s="29" t="str">
        <f t="shared" ca="1" si="250"/>
        <v/>
      </c>
      <c r="L288" s="28" t="str">
        <f t="shared" ca="1" si="267"/>
        <v/>
      </c>
      <c r="M288" s="54"/>
      <c r="N288" s="54"/>
      <c r="P288" s="169" t="str">
        <f t="shared" ca="1" si="268"/>
        <v/>
      </c>
      <c r="Q288" s="18" t="str">
        <f t="shared" ca="1" si="297"/>
        <v/>
      </c>
      <c r="R288" s="57" t="str">
        <f t="shared" ca="1" si="269"/>
        <v/>
      </c>
      <c r="S288" s="57" t="str">
        <f t="shared" ca="1" si="251"/>
        <v/>
      </c>
      <c r="T288" s="37" t="str">
        <f t="shared" ca="1" si="252"/>
        <v/>
      </c>
      <c r="U288" s="19" t="str">
        <f t="shared" ca="1" si="298"/>
        <v/>
      </c>
      <c r="V288" s="16" t="str">
        <f t="shared" ca="1" si="307"/>
        <v/>
      </c>
      <c r="W288" s="26"/>
      <c r="Y288" s="169" t="str">
        <f t="shared" ca="1" si="270"/>
        <v/>
      </c>
      <c r="Z288" s="18" t="str">
        <f t="shared" ca="1" si="299"/>
        <v/>
      </c>
      <c r="AA288" s="57" t="str">
        <f t="shared" ca="1" si="271"/>
        <v/>
      </c>
      <c r="AB288" s="57" t="str">
        <f t="shared" ca="1" si="308"/>
        <v/>
      </c>
      <c r="AC288" s="37" t="str">
        <f t="shared" ca="1" si="253"/>
        <v/>
      </c>
      <c r="AD288" s="19" t="str">
        <f t="shared" ca="1" si="300"/>
        <v/>
      </c>
      <c r="AE288" s="16" t="str">
        <f t="shared" ca="1" si="272"/>
        <v/>
      </c>
      <c r="AF288" s="26"/>
      <c r="AH288" s="169" t="str">
        <f t="shared" ca="1" si="273"/>
        <v/>
      </c>
      <c r="AI288" s="18" t="str">
        <f t="shared" ca="1" si="301"/>
        <v/>
      </c>
      <c r="AJ288" s="57" t="str">
        <f t="shared" ca="1" si="274"/>
        <v/>
      </c>
      <c r="AK288" s="57" t="str">
        <f t="shared" ca="1" si="254"/>
        <v/>
      </c>
      <c r="AL288" s="37" t="str">
        <f t="shared" ca="1" si="255"/>
        <v/>
      </c>
      <c r="AM288" s="19" t="str">
        <f t="shared" ca="1" si="275"/>
        <v/>
      </c>
      <c r="AN288" s="16" t="str">
        <f t="shared" ca="1" si="276"/>
        <v/>
      </c>
      <c r="AO288" s="26"/>
      <c r="AQ288" s="169" t="str">
        <f t="shared" ca="1" si="277"/>
        <v/>
      </c>
      <c r="AR288" s="18" t="str">
        <f t="shared" ca="1" si="302"/>
        <v/>
      </c>
      <c r="AS288" s="57" t="str">
        <f t="shared" ca="1" si="278"/>
        <v/>
      </c>
      <c r="AT288" s="57" t="str">
        <f t="shared" ca="1" si="256"/>
        <v/>
      </c>
      <c r="AU288" s="37" t="str">
        <f t="shared" ca="1" si="257"/>
        <v/>
      </c>
      <c r="AV288" s="19" t="str">
        <f t="shared" ca="1" si="279"/>
        <v/>
      </c>
      <c r="AW288" s="16" t="str">
        <f t="shared" ca="1" si="280"/>
        <v/>
      </c>
      <c r="AX288" s="26"/>
      <c r="AZ288" s="169" t="str">
        <f t="shared" ca="1" si="281"/>
        <v/>
      </c>
      <c r="BA288" s="18" t="str">
        <f t="shared" ca="1" si="303"/>
        <v/>
      </c>
      <c r="BB288" s="57" t="str">
        <f t="shared" ca="1" si="282"/>
        <v/>
      </c>
      <c r="BC288" s="57" t="str">
        <f t="shared" ca="1" si="258"/>
        <v/>
      </c>
      <c r="BD288" s="37" t="str">
        <f t="shared" ca="1" si="259"/>
        <v/>
      </c>
      <c r="BE288" s="19" t="str">
        <f t="shared" ca="1" si="283"/>
        <v/>
      </c>
      <c r="BF288" s="16" t="str">
        <f t="shared" ca="1" si="284"/>
        <v/>
      </c>
      <c r="BG288" s="26"/>
      <c r="BI288" s="169" t="str">
        <f t="shared" ca="1" si="285"/>
        <v/>
      </c>
      <c r="BJ288" s="18" t="str">
        <f t="shared" ca="1" si="304"/>
        <v/>
      </c>
      <c r="BK288" s="57" t="str">
        <f t="shared" ca="1" si="286"/>
        <v/>
      </c>
      <c r="BL288" s="57" t="str">
        <f t="shared" ca="1" si="260"/>
        <v/>
      </c>
      <c r="BM288" s="37" t="str">
        <f t="shared" ca="1" si="261"/>
        <v/>
      </c>
      <c r="BN288" s="19" t="str">
        <f t="shared" ca="1" si="287"/>
        <v/>
      </c>
      <c r="BO288" s="16" t="str">
        <f t="shared" ca="1" si="288"/>
        <v/>
      </c>
      <c r="BP288" s="26"/>
      <c r="BR288" s="169" t="str">
        <f t="shared" ca="1" si="289"/>
        <v/>
      </c>
      <c r="BS288" s="18" t="str">
        <f t="shared" ca="1" si="305"/>
        <v/>
      </c>
      <c r="BT288" s="57" t="str">
        <f t="shared" ca="1" si="290"/>
        <v/>
      </c>
      <c r="BU288" s="57" t="str">
        <f t="shared" ca="1" si="262"/>
        <v/>
      </c>
      <c r="BV288" s="37" t="str">
        <f t="shared" ca="1" si="263"/>
        <v/>
      </c>
      <c r="BW288" s="19" t="str">
        <f t="shared" ca="1" si="291"/>
        <v/>
      </c>
      <c r="BX288" s="16" t="str">
        <f t="shared" ca="1" si="292"/>
        <v/>
      </c>
      <c r="CA288" s="169" t="str">
        <f t="shared" ca="1" si="293"/>
        <v/>
      </c>
      <c r="CB288" s="18" t="str">
        <f t="shared" ca="1" si="306"/>
        <v/>
      </c>
      <c r="CC288" s="57" t="str">
        <f t="shared" ca="1" si="294"/>
        <v/>
      </c>
      <c r="CD288" s="57" t="str">
        <f t="shared" ca="1" si="264"/>
        <v/>
      </c>
      <c r="CE288" s="37" t="str">
        <f t="shared" ca="1" si="265"/>
        <v/>
      </c>
      <c r="CF288" s="19" t="str">
        <f t="shared" ca="1" si="295"/>
        <v/>
      </c>
      <c r="CG288" s="16" t="str">
        <f t="shared" ca="1" si="248"/>
        <v/>
      </c>
    </row>
    <row r="289" spans="5:85" x14ac:dyDescent="0.3">
      <c r="E289" s="38"/>
      <c r="F289" s="38"/>
      <c r="G289" s="38"/>
      <c r="H289" s="27" t="str">
        <f t="shared" ca="1" si="296"/>
        <v/>
      </c>
      <c r="I289" s="28" t="str">
        <f t="shared" ca="1" si="266"/>
        <v/>
      </c>
      <c r="J289" s="28" t="str">
        <f t="shared" ca="1" si="249"/>
        <v/>
      </c>
      <c r="K289" s="29" t="str">
        <f t="shared" ca="1" si="250"/>
        <v/>
      </c>
      <c r="L289" s="28" t="str">
        <f t="shared" ca="1" si="267"/>
        <v/>
      </c>
      <c r="M289" s="54"/>
      <c r="N289" s="54"/>
      <c r="P289" s="169" t="str">
        <f t="shared" ca="1" si="268"/>
        <v/>
      </c>
      <c r="Q289" s="18" t="str">
        <f t="shared" ca="1" si="297"/>
        <v/>
      </c>
      <c r="R289" s="57" t="str">
        <f t="shared" ca="1" si="269"/>
        <v/>
      </c>
      <c r="S289" s="57" t="str">
        <f t="shared" ca="1" si="251"/>
        <v/>
      </c>
      <c r="T289" s="37" t="str">
        <f t="shared" ca="1" si="252"/>
        <v/>
      </c>
      <c r="U289" s="19" t="str">
        <f t="shared" ca="1" si="298"/>
        <v/>
      </c>
      <c r="V289" s="16" t="str">
        <f t="shared" ca="1" si="307"/>
        <v/>
      </c>
      <c r="W289" s="26"/>
      <c r="Y289" s="169" t="str">
        <f t="shared" ca="1" si="270"/>
        <v/>
      </c>
      <c r="Z289" s="18" t="str">
        <f t="shared" ca="1" si="299"/>
        <v/>
      </c>
      <c r="AA289" s="57" t="str">
        <f t="shared" ca="1" si="271"/>
        <v/>
      </c>
      <c r="AB289" s="57" t="str">
        <f t="shared" ca="1" si="308"/>
        <v/>
      </c>
      <c r="AC289" s="37" t="str">
        <f t="shared" ca="1" si="253"/>
        <v/>
      </c>
      <c r="AD289" s="19" t="str">
        <f t="shared" ca="1" si="300"/>
        <v/>
      </c>
      <c r="AE289" s="16" t="str">
        <f t="shared" ca="1" si="272"/>
        <v/>
      </c>
      <c r="AF289" s="26"/>
      <c r="AH289" s="169" t="str">
        <f t="shared" ca="1" si="273"/>
        <v/>
      </c>
      <c r="AI289" s="18" t="str">
        <f t="shared" ca="1" si="301"/>
        <v/>
      </c>
      <c r="AJ289" s="57" t="str">
        <f t="shared" ca="1" si="274"/>
        <v/>
      </c>
      <c r="AK289" s="57" t="str">
        <f t="shared" ca="1" si="254"/>
        <v/>
      </c>
      <c r="AL289" s="37" t="str">
        <f t="shared" ca="1" si="255"/>
        <v/>
      </c>
      <c r="AM289" s="19" t="str">
        <f t="shared" ca="1" si="275"/>
        <v/>
      </c>
      <c r="AN289" s="16" t="str">
        <f t="shared" ca="1" si="276"/>
        <v/>
      </c>
      <c r="AO289" s="26"/>
      <c r="AQ289" s="169" t="str">
        <f t="shared" ca="1" si="277"/>
        <v/>
      </c>
      <c r="AR289" s="18" t="str">
        <f t="shared" ca="1" si="302"/>
        <v/>
      </c>
      <c r="AS289" s="57" t="str">
        <f t="shared" ca="1" si="278"/>
        <v/>
      </c>
      <c r="AT289" s="57" t="str">
        <f t="shared" ca="1" si="256"/>
        <v/>
      </c>
      <c r="AU289" s="37" t="str">
        <f t="shared" ca="1" si="257"/>
        <v/>
      </c>
      <c r="AV289" s="19" t="str">
        <f t="shared" ca="1" si="279"/>
        <v/>
      </c>
      <c r="AW289" s="16" t="str">
        <f t="shared" ca="1" si="280"/>
        <v/>
      </c>
      <c r="AX289" s="26"/>
      <c r="AZ289" s="169" t="str">
        <f t="shared" ca="1" si="281"/>
        <v/>
      </c>
      <c r="BA289" s="18" t="str">
        <f t="shared" ca="1" si="303"/>
        <v/>
      </c>
      <c r="BB289" s="57" t="str">
        <f t="shared" ca="1" si="282"/>
        <v/>
      </c>
      <c r="BC289" s="57" t="str">
        <f t="shared" ca="1" si="258"/>
        <v/>
      </c>
      <c r="BD289" s="37" t="str">
        <f t="shared" ca="1" si="259"/>
        <v/>
      </c>
      <c r="BE289" s="19" t="str">
        <f t="shared" ca="1" si="283"/>
        <v/>
      </c>
      <c r="BF289" s="16" t="str">
        <f t="shared" ca="1" si="284"/>
        <v/>
      </c>
      <c r="BG289" s="26"/>
      <c r="BI289" s="169" t="str">
        <f t="shared" ca="1" si="285"/>
        <v/>
      </c>
      <c r="BJ289" s="18" t="str">
        <f t="shared" ca="1" si="304"/>
        <v/>
      </c>
      <c r="BK289" s="57" t="str">
        <f t="shared" ca="1" si="286"/>
        <v/>
      </c>
      <c r="BL289" s="57" t="str">
        <f t="shared" ca="1" si="260"/>
        <v/>
      </c>
      <c r="BM289" s="37" t="str">
        <f t="shared" ca="1" si="261"/>
        <v/>
      </c>
      <c r="BN289" s="19" t="str">
        <f t="shared" ca="1" si="287"/>
        <v/>
      </c>
      <c r="BO289" s="16" t="str">
        <f t="shared" ca="1" si="288"/>
        <v/>
      </c>
      <c r="BP289" s="26"/>
      <c r="BR289" s="169" t="str">
        <f t="shared" ca="1" si="289"/>
        <v/>
      </c>
      <c r="BS289" s="18" t="str">
        <f t="shared" ca="1" si="305"/>
        <v/>
      </c>
      <c r="BT289" s="57" t="str">
        <f t="shared" ca="1" si="290"/>
        <v/>
      </c>
      <c r="BU289" s="57" t="str">
        <f t="shared" ca="1" si="262"/>
        <v/>
      </c>
      <c r="BV289" s="37" t="str">
        <f t="shared" ca="1" si="263"/>
        <v/>
      </c>
      <c r="BW289" s="19" t="str">
        <f t="shared" ca="1" si="291"/>
        <v/>
      </c>
      <c r="BX289" s="16" t="str">
        <f t="shared" ca="1" si="292"/>
        <v/>
      </c>
      <c r="CA289" s="169" t="str">
        <f t="shared" ca="1" si="293"/>
        <v/>
      </c>
      <c r="CB289" s="18" t="str">
        <f t="shared" ca="1" si="306"/>
        <v/>
      </c>
      <c r="CC289" s="57" t="str">
        <f t="shared" ca="1" si="294"/>
        <v/>
      </c>
      <c r="CD289" s="57" t="str">
        <f t="shared" ca="1" si="264"/>
        <v/>
      </c>
      <c r="CE289" s="37" t="str">
        <f t="shared" ca="1" si="265"/>
        <v/>
      </c>
      <c r="CF289" s="19" t="str">
        <f t="shared" ca="1" si="295"/>
        <v/>
      </c>
      <c r="CG289" s="16" t="str">
        <f t="shared" ca="1" si="248"/>
        <v/>
      </c>
    </row>
    <row r="290" spans="5:85" x14ac:dyDescent="0.3">
      <c r="E290" s="38"/>
      <c r="F290" s="38"/>
      <c r="G290" s="38"/>
      <c r="H290" s="27" t="str">
        <f t="shared" ca="1" si="296"/>
        <v/>
      </c>
      <c r="I290" s="28" t="str">
        <f t="shared" ca="1" si="266"/>
        <v/>
      </c>
      <c r="J290" s="28" t="str">
        <f t="shared" ca="1" si="249"/>
        <v/>
      </c>
      <c r="K290" s="29" t="str">
        <f t="shared" ca="1" si="250"/>
        <v/>
      </c>
      <c r="L290" s="28" t="str">
        <f t="shared" ca="1" si="267"/>
        <v/>
      </c>
      <c r="M290" s="54"/>
      <c r="N290" s="54"/>
      <c r="P290" s="169" t="str">
        <f t="shared" ca="1" si="268"/>
        <v/>
      </c>
      <c r="Q290" s="18" t="str">
        <f t="shared" ca="1" si="297"/>
        <v/>
      </c>
      <c r="R290" s="57" t="str">
        <f t="shared" ca="1" si="269"/>
        <v/>
      </c>
      <c r="S290" s="57" t="str">
        <f t="shared" ca="1" si="251"/>
        <v/>
      </c>
      <c r="T290" s="37" t="str">
        <f t="shared" ca="1" si="252"/>
        <v/>
      </c>
      <c r="U290" s="19" t="str">
        <f t="shared" ca="1" si="298"/>
        <v/>
      </c>
      <c r="V290" s="16" t="str">
        <f t="shared" ca="1" si="307"/>
        <v/>
      </c>
      <c r="W290" s="26"/>
      <c r="Y290" s="169" t="str">
        <f t="shared" ca="1" si="270"/>
        <v/>
      </c>
      <c r="Z290" s="18" t="str">
        <f t="shared" ca="1" si="299"/>
        <v/>
      </c>
      <c r="AA290" s="57" t="str">
        <f t="shared" ca="1" si="271"/>
        <v/>
      </c>
      <c r="AB290" s="57" t="str">
        <f t="shared" ca="1" si="308"/>
        <v/>
      </c>
      <c r="AC290" s="37" t="str">
        <f t="shared" ca="1" si="253"/>
        <v/>
      </c>
      <c r="AD290" s="19" t="str">
        <f t="shared" ca="1" si="300"/>
        <v/>
      </c>
      <c r="AE290" s="16" t="str">
        <f t="shared" ca="1" si="272"/>
        <v/>
      </c>
      <c r="AF290" s="26"/>
      <c r="AH290" s="169" t="str">
        <f t="shared" ca="1" si="273"/>
        <v/>
      </c>
      <c r="AI290" s="18" t="str">
        <f t="shared" ca="1" si="301"/>
        <v/>
      </c>
      <c r="AJ290" s="57" t="str">
        <f t="shared" ca="1" si="274"/>
        <v/>
      </c>
      <c r="AK290" s="57" t="str">
        <f t="shared" ca="1" si="254"/>
        <v/>
      </c>
      <c r="AL290" s="37" t="str">
        <f t="shared" ca="1" si="255"/>
        <v/>
      </c>
      <c r="AM290" s="19" t="str">
        <f t="shared" ca="1" si="275"/>
        <v/>
      </c>
      <c r="AN290" s="16" t="str">
        <f t="shared" ca="1" si="276"/>
        <v/>
      </c>
      <c r="AO290" s="26"/>
      <c r="AQ290" s="169" t="str">
        <f t="shared" ca="1" si="277"/>
        <v/>
      </c>
      <c r="AR290" s="18" t="str">
        <f t="shared" ca="1" si="302"/>
        <v/>
      </c>
      <c r="AS290" s="57" t="str">
        <f t="shared" ca="1" si="278"/>
        <v/>
      </c>
      <c r="AT290" s="57" t="str">
        <f t="shared" ca="1" si="256"/>
        <v/>
      </c>
      <c r="AU290" s="37" t="str">
        <f t="shared" ca="1" si="257"/>
        <v/>
      </c>
      <c r="AV290" s="19" t="str">
        <f t="shared" ca="1" si="279"/>
        <v/>
      </c>
      <c r="AW290" s="16" t="str">
        <f t="shared" ca="1" si="280"/>
        <v/>
      </c>
      <c r="AX290" s="26"/>
      <c r="AZ290" s="169" t="str">
        <f t="shared" ca="1" si="281"/>
        <v/>
      </c>
      <c r="BA290" s="18" t="str">
        <f t="shared" ca="1" si="303"/>
        <v/>
      </c>
      <c r="BB290" s="57" t="str">
        <f t="shared" ca="1" si="282"/>
        <v/>
      </c>
      <c r="BC290" s="57" t="str">
        <f t="shared" ca="1" si="258"/>
        <v/>
      </c>
      <c r="BD290" s="37" t="str">
        <f t="shared" ca="1" si="259"/>
        <v/>
      </c>
      <c r="BE290" s="19" t="str">
        <f t="shared" ca="1" si="283"/>
        <v/>
      </c>
      <c r="BF290" s="16" t="str">
        <f t="shared" ca="1" si="284"/>
        <v/>
      </c>
      <c r="BG290" s="26"/>
      <c r="BI290" s="169" t="str">
        <f t="shared" ca="1" si="285"/>
        <v/>
      </c>
      <c r="BJ290" s="18" t="str">
        <f t="shared" ca="1" si="304"/>
        <v/>
      </c>
      <c r="BK290" s="57" t="str">
        <f t="shared" ca="1" si="286"/>
        <v/>
      </c>
      <c r="BL290" s="57" t="str">
        <f t="shared" ca="1" si="260"/>
        <v/>
      </c>
      <c r="BM290" s="37" t="str">
        <f t="shared" ca="1" si="261"/>
        <v/>
      </c>
      <c r="BN290" s="19" t="str">
        <f t="shared" ca="1" si="287"/>
        <v/>
      </c>
      <c r="BO290" s="16" t="str">
        <f t="shared" ca="1" si="288"/>
        <v/>
      </c>
      <c r="BP290" s="26"/>
      <c r="BR290" s="169" t="str">
        <f t="shared" ca="1" si="289"/>
        <v/>
      </c>
      <c r="BS290" s="18" t="str">
        <f t="shared" ca="1" si="305"/>
        <v/>
      </c>
      <c r="BT290" s="57" t="str">
        <f t="shared" ca="1" si="290"/>
        <v/>
      </c>
      <c r="BU290" s="57" t="str">
        <f t="shared" ca="1" si="262"/>
        <v/>
      </c>
      <c r="BV290" s="37" t="str">
        <f t="shared" ca="1" si="263"/>
        <v/>
      </c>
      <c r="BW290" s="19" t="str">
        <f t="shared" ca="1" si="291"/>
        <v/>
      </c>
      <c r="BX290" s="16" t="str">
        <f t="shared" ca="1" si="292"/>
        <v/>
      </c>
      <c r="CA290" s="169" t="str">
        <f t="shared" ca="1" si="293"/>
        <v/>
      </c>
      <c r="CB290" s="18" t="str">
        <f t="shared" ca="1" si="306"/>
        <v/>
      </c>
      <c r="CC290" s="57" t="str">
        <f t="shared" ca="1" si="294"/>
        <v/>
      </c>
      <c r="CD290" s="57" t="str">
        <f t="shared" ca="1" si="264"/>
        <v/>
      </c>
      <c r="CE290" s="37" t="str">
        <f t="shared" ca="1" si="265"/>
        <v/>
      </c>
      <c r="CF290" s="19" t="str">
        <f t="shared" ca="1" si="295"/>
        <v/>
      </c>
      <c r="CG290" s="16" t="str">
        <f t="shared" ca="1" si="248"/>
        <v/>
      </c>
    </row>
    <row r="291" spans="5:85" x14ac:dyDescent="0.3">
      <c r="E291" s="38"/>
      <c r="F291" s="38"/>
      <c r="G291" s="38"/>
      <c r="H291" s="27" t="str">
        <f t="shared" ca="1" si="296"/>
        <v/>
      </c>
      <c r="I291" s="28" t="str">
        <f t="shared" ca="1" si="266"/>
        <v/>
      </c>
      <c r="J291" s="28" t="str">
        <f t="shared" ca="1" si="249"/>
        <v/>
      </c>
      <c r="K291" s="29" t="str">
        <f t="shared" ca="1" si="250"/>
        <v/>
      </c>
      <c r="L291" s="28" t="str">
        <f t="shared" ca="1" si="267"/>
        <v/>
      </c>
      <c r="M291" s="54"/>
      <c r="N291" s="54"/>
      <c r="P291" s="169" t="str">
        <f t="shared" ca="1" si="268"/>
        <v/>
      </c>
      <c r="Q291" s="18" t="str">
        <f t="shared" ca="1" si="297"/>
        <v/>
      </c>
      <c r="R291" s="57" t="str">
        <f t="shared" ca="1" si="269"/>
        <v/>
      </c>
      <c r="S291" s="57" t="str">
        <f t="shared" ca="1" si="251"/>
        <v/>
      </c>
      <c r="T291" s="37" t="str">
        <f t="shared" ca="1" si="252"/>
        <v/>
      </c>
      <c r="U291" s="19" t="str">
        <f t="shared" ca="1" si="298"/>
        <v/>
      </c>
      <c r="V291" s="16" t="str">
        <f t="shared" ca="1" si="307"/>
        <v/>
      </c>
      <c r="W291" s="26"/>
      <c r="Y291" s="169" t="str">
        <f t="shared" ca="1" si="270"/>
        <v/>
      </c>
      <c r="Z291" s="18" t="str">
        <f t="shared" ca="1" si="299"/>
        <v/>
      </c>
      <c r="AA291" s="57" t="str">
        <f t="shared" ca="1" si="271"/>
        <v/>
      </c>
      <c r="AB291" s="57" t="str">
        <f t="shared" ca="1" si="308"/>
        <v/>
      </c>
      <c r="AC291" s="37" t="str">
        <f t="shared" ca="1" si="253"/>
        <v/>
      </c>
      <c r="AD291" s="19" t="str">
        <f t="shared" ca="1" si="300"/>
        <v/>
      </c>
      <c r="AE291" s="16" t="str">
        <f t="shared" ca="1" si="272"/>
        <v/>
      </c>
      <c r="AF291" s="26"/>
      <c r="AH291" s="169" t="str">
        <f t="shared" ca="1" si="273"/>
        <v/>
      </c>
      <c r="AI291" s="18" t="str">
        <f t="shared" ca="1" si="301"/>
        <v/>
      </c>
      <c r="AJ291" s="57" t="str">
        <f t="shared" ca="1" si="274"/>
        <v/>
      </c>
      <c r="AK291" s="57" t="str">
        <f t="shared" ca="1" si="254"/>
        <v/>
      </c>
      <c r="AL291" s="37" t="str">
        <f t="shared" ca="1" si="255"/>
        <v/>
      </c>
      <c r="AM291" s="19" t="str">
        <f t="shared" ca="1" si="275"/>
        <v/>
      </c>
      <c r="AN291" s="16" t="str">
        <f t="shared" ca="1" si="276"/>
        <v/>
      </c>
      <c r="AO291" s="26"/>
      <c r="AQ291" s="169" t="str">
        <f t="shared" ca="1" si="277"/>
        <v/>
      </c>
      <c r="AR291" s="18" t="str">
        <f t="shared" ca="1" si="302"/>
        <v/>
      </c>
      <c r="AS291" s="57" t="str">
        <f t="shared" ca="1" si="278"/>
        <v/>
      </c>
      <c r="AT291" s="57" t="str">
        <f t="shared" ca="1" si="256"/>
        <v/>
      </c>
      <c r="AU291" s="37" t="str">
        <f t="shared" ca="1" si="257"/>
        <v/>
      </c>
      <c r="AV291" s="19" t="str">
        <f t="shared" ca="1" si="279"/>
        <v/>
      </c>
      <c r="AW291" s="16" t="str">
        <f t="shared" ca="1" si="280"/>
        <v/>
      </c>
      <c r="AX291" s="26"/>
      <c r="AZ291" s="169" t="str">
        <f t="shared" ca="1" si="281"/>
        <v/>
      </c>
      <c r="BA291" s="18" t="str">
        <f t="shared" ca="1" si="303"/>
        <v/>
      </c>
      <c r="BB291" s="57" t="str">
        <f t="shared" ca="1" si="282"/>
        <v/>
      </c>
      <c r="BC291" s="57" t="str">
        <f t="shared" ca="1" si="258"/>
        <v/>
      </c>
      <c r="BD291" s="37" t="str">
        <f t="shared" ca="1" si="259"/>
        <v/>
      </c>
      <c r="BE291" s="19" t="str">
        <f t="shared" ca="1" si="283"/>
        <v/>
      </c>
      <c r="BF291" s="16" t="str">
        <f t="shared" ca="1" si="284"/>
        <v/>
      </c>
      <c r="BG291" s="26"/>
      <c r="BI291" s="169" t="str">
        <f t="shared" ca="1" si="285"/>
        <v/>
      </c>
      <c r="BJ291" s="18" t="str">
        <f t="shared" ca="1" si="304"/>
        <v/>
      </c>
      <c r="BK291" s="57" t="str">
        <f t="shared" ca="1" si="286"/>
        <v/>
      </c>
      <c r="BL291" s="57" t="str">
        <f t="shared" ca="1" si="260"/>
        <v/>
      </c>
      <c r="BM291" s="37" t="str">
        <f t="shared" ca="1" si="261"/>
        <v/>
      </c>
      <c r="BN291" s="19" t="str">
        <f t="shared" ca="1" si="287"/>
        <v/>
      </c>
      <c r="BO291" s="16" t="str">
        <f t="shared" ca="1" si="288"/>
        <v/>
      </c>
      <c r="BP291" s="26"/>
      <c r="BR291" s="169" t="str">
        <f t="shared" ca="1" si="289"/>
        <v/>
      </c>
      <c r="BS291" s="18" t="str">
        <f t="shared" ca="1" si="305"/>
        <v/>
      </c>
      <c r="BT291" s="57" t="str">
        <f t="shared" ca="1" si="290"/>
        <v/>
      </c>
      <c r="BU291" s="57" t="str">
        <f t="shared" ca="1" si="262"/>
        <v/>
      </c>
      <c r="BV291" s="37" t="str">
        <f t="shared" ca="1" si="263"/>
        <v/>
      </c>
      <c r="BW291" s="19" t="str">
        <f t="shared" ca="1" si="291"/>
        <v/>
      </c>
      <c r="BX291" s="16" t="str">
        <f t="shared" ca="1" si="292"/>
        <v/>
      </c>
      <c r="CA291" s="169" t="str">
        <f t="shared" ca="1" si="293"/>
        <v/>
      </c>
      <c r="CB291" s="18" t="str">
        <f t="shared" ca="1" si="306"/>
        <v/>
      </c>
      <c r="CC291" s="57" t="str">
        <f t="shared" ca="1" si="294"/>
        <v/>
      </c>
      <c r="CD291" s="57" t="str">
        <f t="shared" ca="1" si="264"/>
        <v/>
      </c>
      <c r="CE291" s="37" t="str">
        <f t="shared" ca="1" si="265"/>
        <v/>
      </c>
      <c r="CF291" s="19" t="str">
        <f t="shared" ca="1" si="295"/>
        <v/>
      </c>
      <c r="CG291" s="16" t="str">
        <f t="shared" ca="1" si="248"/>
        <v/>
      </c>
    </row>
    <row r="292" spans="5:85" x14ac:dyDescent="0.3">
      <c r="E292" s="38"/>
      <c r="F292" s="38"/>
      <c r="G292" s="38"/>
      <c r="H292" s="27" t="str">
        <f t="shared" ca="1" si="296"/>
        <v/>
      </c>
      <c r="I292" s="28" t="str">
        <f t="shared" ca="1" si="266"/>
        <v/>
      </c>
      <c r="J292" s="28" t="str">
        <f t="shared" ca="1" si="249"/>
        <v/>
      </c>
      <c r="K292" s="29" t="str">
        <f t="shared" ca="1" si="250"/>
        <v/>
      </c>
      <c r="L292" s="28" t="str">
        <f t="shared" ca="1" si="267"/>
        <v/>
      </c>
      <c r="M292" s="54"/>
      <c r="N292" s="54"/>
      <c r="P292" s="169" t="str">
        <f t="shared" ca="1" si="268"/>
        <v/>
      </c>
      <c r="Q292" s="18" t="str">
        <f t="shared" ca="1" si="297"/>
        <v/>
      </c>
      <c r="R292" s="57" t="str">
        <f t="shared" ca="1" si="269"/>
        <v/>
      </c>
      <c r="S292" s="57" t="str">
        <f t="shared" ca="1" si="251"/>
        <v/>
      </c>
      <c r="T292" s="37" t="str">
        <f t="shared" ca="1" si="252"/>
        <v/>
      </c>
      <c r="U292" s="19" t="str">
        <f t="shared" ca="1" si="298"/>
        <v/>
      </c>
      <c r="V292" s="16" t="str">
        <f t="shared" ca="1" si="307"/>
        <v/>
      </c>
      <c r="W292" s="26"/>
      <c r="Y292" s="169" t="str">
        <f t="shared" ca="1" si="270"/>
        <v/>
      </c>
      <c r="Z292" s="18" t="str">
        <f t="shared" ca="1" si="299"/>
        <v/>
      </c>
      <c r="AA292" s="57" t="str">
        <f t="shared" ca="1" si="271"/>
        <v/>
      </c>
      <c r="AB292" s="57" t="str">
        <f t="shared" ca="1" si="308"/>
        <v/>
      </c>
      <c r="AC292" s="37" t="str">
        <f t="shared" ca="1" si="253"/>
        <v/>
      </c>
      <c r="AD292" s="19" t="str">
        <f t="shared" ca="1" si="300"/>
        <v/>
      </c>
      <c r="AE292" s="16" t="str">
        <f t="shared" ca="1" si="272"/>
        <v/>
      </c>
      <c r="AF292" s="26"/>
      <c r="AH292" s="169" t="str">
        <f t="shared" ca="1" si="273"/>
        <v/>
      </c>
      <c r="AI292" s="18" t="str">
        <f t="shared" ca="1" si="301"/>
        <v/>
      </c>
      <c r="AJ292" s="57" t="str">
        <f t="shared" ca="1" si="274"/>
        <v/>
      </c>
      <c r="AK292" s="57" t="str">
        <f t="shared" ca="1" si="254"/>
        <v/>
      </c>
      <c r="AL292" s="37" t="str">
        <f t="shared" ca="1" si="255"/>
        <v/>
      </c>
      <c r="AM292" s="19" t="str">
        <f t="shared" ca="1" si="275"/>
        <v/>
      </c>
      <c r="AN292" s="16" t="str">
        <f t="shared" ca="1" si="276"/>
        <v/>
      </c>
      <c r="AO292" s="26"/>
      <c r="AQ292" s="169" t="str">
        <f t="shared" ca="1" si="277"/>
        <v/>
      </c>
      <c r="AR292" s="18" t="str">
        <f t="shared" ca="1" si="302"/>
        <v/>
      </c>
      <c r="AS292" s="57" t="str">
        <f t="shared" ca="1" si="278"/>
        <v/>
      </c>
      <c r="AT292" s="57" t="str">
        <f t="shared" ca="1" si="256"/>
        <v/>
      </c>
      <c r="AU292" s="37" t="str">
        <f t="shared" ca="1" si="257"/>
        <v/>
      </c>
      <c r="AV292" s="19" t="str">
        <f t="shared" ca="1" si="279"/>
        <v/>
      </c>
      <c r="AW292" s="16" t="str">
        <f t="shared" ca="1" si="280"/>
        <v/>
      </c>
      <c r="AX292" s="26"/>
      <c r="AZ292" s="169" t="str">
        <f t="shared" ca="1" si="281"/>
        <v/>
      </c>
      <c r="BA292" s="18" t="str">
        <f t="shared" ca="1" si="303"/>
        <v/>
      </c>
      <c r="BB292" s="57" t="str">
        <f t="shared" ca="1" si="282"/>
        <v/>
      </c>
      <c r="BC292" s="57" t="str">
        <f t="shared" ca="1" si="258"/>
        <v/>
      </c>
      <c r="BD292" s="37" t="str">
        <f t="shared" ca="1" si="259"/>
        <v/>
      </c>
      <c r="BE292" s="19" t="str">
        <f t="shared" ca="1" si="283"/>
        <v/>
      </c>
      <c r="BF292" s="16" t="str">
        <f t="shared" ca="1" si="284"/>
        <v/>
      </c>
      <c r="BG292" s="26"/>
      <c r="BI292" s="169" t="str">
        <f t="shared" ca="1" si="285"/>
        <v/>
      </c>
      <c r="BJ292" s="18" t="str">
        <f t="shared" ca="1" si="304"/>
        <v/>
      </c>
      <c r="BK292" s="57" t="str">
        <f t="shared" ca="1" si="286"/>
        <v/>
      </c>
      <c r="BL292" s="57" t="str">
        <f t="shared" ca="1" si="260"/>
        <v/>
      </c>
      <c r="BM292" s="37" t="str">
        <f t="shared" ca="1" si="261"/>
        <v/>
      </c>
      <c r="BN292" s="19" t="str">
        <f t="shared" ca="1" si="287"/>
        <v/>
      </c>
      <c r="BO292" s="16" t="str">
        <f t="shared" ca="1" si="288"/>
        <v/>
      </c>
      <c r="BP292" s="26"/>
      <c r="BR292" s="169" t="str">
        <f t="shared" ca="1" si="289"/>
        <v/>
      </c>
      <c r="BS292" s="18" t="str">
        <f t="shared" ca="1" si="305"/>
        <v/>
      </c>
      <c r="BT292" s="57" t="str">
        <f t="shared" ca="1" si="290"/>
        <v/>
      </c>
      <c r="BU292" s="57" t="str">
        <f t="shared" ca="1" si="262"/>
        <v/>
      </c>
      <c r="BV292" s="37" t="str">
        <f t="shared" ca="1" si="263"/>
        <v/>
      </c>
      <c r="BW292" s="19" t="str">
        <f t="shared" ca="1" si="291"/>
        <v/>
      </c>
      <c r="BX292" s="16" t="str">
        <f t="shared" ca="1" si="292"/>
        <v/>
      </c>
      <c r="CA292" s="169" t="str">
        <f t="shared" ca="1" si="293"/>
        <v/>
      </c>
      <c r="CB292" s="18" t="str">
        <f t="shared" ca="1" si="306"/>
        <v/>
      </c>
      <c r="CC292" s="57" t="str">
        <f t="shared" ca="1" si="294"/>
        <v/>
      </c>
      <c r="CD292" s="57" t="str">
        <f t="shared" ca="1" si="264"/>
        <v/>
      </c>
      <c r="CE292" s="37" t="str">
        <f t="shared" ca="1" si="265"/>
        <v/>
      </c>
      <c r="CF292" s="19" t="str">
        <f t="shared" ca="1" si="295"/>
        <v/>
      </c>
      <c r="CG292" s="16" t="str">
        <f t="shared" ca="1" si="248"/>
        <v/>
      </c>
    </row>
    <row r="293" spans="5:85" x14ac:dyDescent="0.3">
      <c r="E293" s="38"/>
      <c r="F293" s="38"/>
      <c r="G293" s="38"/>
      <c r="H293" s="27" t="str">
        <f t="shared" ca="1" si="296"/>
        <v/>
      </c>
      <c r="I293" s="28" t="str">
        <f t="shared" ca="1" si="266"/>
        <v/>
      </c>
      <c r="J293" s="28" t="str">
        <f t="shared" ca="1" si="249"/>
        <v/>
      </c>
      <c r="K293" s="29" t="str">
        <f t="shared" ca="1" si="250"/>
        <v/>
      </c>
      <c r="L293" s="28" t="str">
        <f t="shared" ca="1" si="267"/>
        <v/>
      </c>
      <c r="M293" s="54"/>
      <c r="N293" s="54"/>
      <c r="P293" s="169" t="str">
        <f t="shared" ca="1" si="268"/>
        <v/>
      </c>
      <c r="Q293" s="18" t="str">
        <f t="shared" ca="1" si="297"/>
        <v/>
      </c>
      <c r="R293" s="57" t="str">
        <f t="shared" ca="1" si="269"/>
        <v/>
      </c>
      <c r="S293" s="57" t="str">
        <f t="shared" ca="1" si="251"/>
        <v/>
      </c>
      <c r="T293" s="37" t="str">
        <f t="shared" ca="1" si="252"/>
        <v/>
      </c>
      <c r="U293" s="19" t="str">
        <f t="shared" ca="1" si="298"/>
        <v/>
      </c>
      <c r="V293" s="16" t="str">
        <f t="shared" ca="1" si="307"/>
        <v/>
      </c>
      <c r="W293" s="26"/>
      <c r="Y293" s="169" t="str">
        <f t="shared" ca="1" si="270"/>
        <v/>
      </c>
      <c r="Z293" s="18" t="str">
        <f t="shared" ca="1" si="299"/>
        <v/>
      </c>
      <c r="AA293" s="57" t="str">
        <f t="shared" ca="1" si="271"/>
        <v/>
      </c>
      <c r="AB293" s="57" t="str">
        <f t="shared" ca="1" si="308"/>
        <v/>
      </c>
      <c r="AC293" s="37" t="str">
        <f t="shared" ca="1" si="253"/>
        <v/>
      </c>
      <c r="AD293" s="19" t="str">
        <f t="shared" ca="1" si="300"/>
        <v/>
      </c>
      <c r="AE293" s="16" t="str">
        <f t="shared" ca="1" si="272"/>
        <v/>
      </c>
      <c r="AF293" s="26"/>
      <c r="AH293" s="169" t="str">
        <f t="shared" ca="1" si="273"/>
        <v/>
      </c>
      <c r="AI293" s="18" t="str">
        <f t="shared" ca="1" si="301"/>
        <v/>
      </c>
      <c r="AJ293" s="57" t="str">
        <f t="shared" ca="1" si="274"/>
        <v/>
      </c>
      <c r="AK293" s="57" t="str">
        <f t="shared" ca="1" si="254"/>
        <v/>
      </c>
      <c r="AL293" s="37" t="str">
        <f t="shared" ca="1" si="255"/>
        <v/>
      </c>
      <c r="AM293" s="19" t="str">
        <f t="shared" ca="1" si="275"/>
        <v/>
      </c>
      <c r="AN293" s="16" t="str">
        <f t="shared" ca="1" si="276"/>
        <v/>
      </c>
      <c r="AO293" s="26"/>
      <c r="AQ293" s="169" t="str">
        <f t="shared" ca="1" si="277"/>
        <v/>
      </c>
      <c r="AR293" s="18" t="str">
        <f t="shared" ca="1" si="302"/>
        <v/>
      </c>
      <c r="AS293" s="57" t="str">
        <f t="shared" ca="1" si="278"/>
        <v/>
      </c>
      <c r="AT293" s="57" t="str">
        <f t="shared" ca="1" si="256"/>
        <v/>
      </c>
      <c r="AU293" s="37" t="str">
        <f t="shared" ca="1" si="257"/>
        <v/>
      </c>
      <c r="AV293" s="19" t="str">
        <f t="shared" ca="1" si="279"/>
        <v/>
      </c>
      <c r="AW293" s="16" t="str">
        <f t="shared" ca="1" si="280"/>
        <v/>
      </c>
      <c r="AX293" s="26"/>
      <c r="AZ293" s="169" t="str">
        <f t="shared" ca="1" si="281"/>
        <v/>
      </c>
      <c r="BA293" s="18" t="str">
        <f t="shared" ca="1" si="303"/>
        <v/>
      </c>
      <c r="BB293" s="57" t="str">
        <f t="shared" ca="1" si="282"/>
        <v/>
      </c>
      <c r="BC293" s="57" t="str">
        <f t="shared" ca="1" si="258"/>
        <v/>
      </c>
      <c r="BD293" s="37" t="str">
        <f t="shared" ca="1" si="259"/>
        <v/>
      </c>
      <c r="BE293" s="19" t="str">
        <f t="shared" ca="1" si="283"/>
        <v/>
      </c>
      <c r="BF293" s="16" t="str">
        <f t="shared" ca="1" si="284"/>
        <v/>
      </c>
      <c r="BG293" s="26"/>
      <c r="BI293" s="169" t="str">
        <f t="shared" ca="1" si="285"/>
        <v/>
      </c>
      <c r="BJ293" s="18" t="str">
        <f t="shared" ca="1" si="304"/>
        <v/>
      </c>
      <c r="BK293" s="57" t="str">
        <f t="shared" ca="1" si="286"/>
        <v/>
      </c>
      <c r="BL293" s="57" t="str">
        <f t="shared" ca="1" si="260"/>
        <v/>
      </c>
      <c r="BM293" s="37" t="str">
        <f t="shared" ca="1" si="261"/>
        <v/>
      </c>
      <c r="BN293" s="19" t="str">
        <f t="shared" ca="1" si="287"/>
        <v/>
      </c>
      <c r="BO293" s="16" t="str">
        <f t="shared" ca="1" si="288"/>
        <v/>
      </c>
      <c r="BP293" s="26"/>
      <c r="BR293" s="169" t="str">
        <f t="shared" ca="1" si="289"/>
        <v/>
      </c>
      <c r="BS293" s="18" t="str">
        <f t="shared" ca="1" si="305"/>
        <v/>
      </c>
      <c r="BT293" s="57" t="str">
        <f t="shared" ca="1" si="290"/>
        <v/>
      </c>
      <c r="BU293" s="57" t="str">
        <f t="shared" ca="1" si="262"/>
        <v/>
      </c>
      <c r="BV293" s="37" t="str">
        <f t="shared" ca="1" si="263"/>
        <v/>
      </c>
      <c r="BW293" s="19" t="str">
        <f t="shared" ca="1" si="291"/>
        <v/>
      </c>
      <c r="BX293" s="16" t="str">
        <f t="shared" ca="1" si="292"/>
        <v/>
      </c>
      <c r="CA293" s="169" t="str">
        <f t="shared" ca="1" si="293"/>
        <v/>
      </c>
      <c r="CB293" s="18" t="str">
        <f t="shared" ca="1" si="306"/>
        <v/>
      </c>
      <c r="CC293" s="57" t="str">
        <f t="shared" ca="1" si="294"/>
        <v/>
      </c>
      <c r="CD293" s="57" t="str">
        <f t="shared" ca="1" si="264"/>
        <v/>
      </c>
      <c r="CE293" s="37" t="str">
        <f t="shared" ca="1" si="265"/>
        <v/>
      </c>
      <c r="CF293" s="19" t="str">
        <f t="shared" ca="1" si="295"/>
        <v/>
      </c>
      <c r="CG293" s="16" t="str">
        <f t="shared" ca="1" si="248"/>
        <v/>
      </c>
    </row>
    <row r="294" spans="5:85" x14ac:dyDescent="0.3">
      <c r="E294" s="38"/>
      <c r="F294" s="38"/>
      <c r="G294" s="38"/>
      <c r="H294" s="27" t="str">
        <f t="shared" ca="1" si="296"/>
        <v/>
      </c>
      <c r="I294" s="28" t="str">
        <f t="shared" ca="1" si="266"/>
        <v/>
      </c>
      <c r="J294" s="28" t="str">
        <f t="shared" ca="1" si="249"/>
        <v/>
      </c>
      <c r="K294" s="29" t="str">
        <f t="shared" ca="1" si="250"/>
        <v/>
      </c>
      <c r="L294" s="28" t="str">
        <f t="shared" ca="1" si="267"/>
        <v/>
      </c>
      <c r="M294" s="54"/>
      <c r="N294" s="54"/>
      <c r="P294" s="169" t="str">
        <f t="shared" ca="1" si="268"/>
        <v/>
      </c>
      <c r="Q294" s="18" t="str">
        <f t="shared" ca="1" si="297"/>
        <v/>
      </c>
      <c r="R294" s="57" t="str">
        <f t="shared" ca="1" si="269"/>
        <v/>
      </c>
      <c r="S294" s="57" t="str">
        <f t="shared" ca="1" si="251"/>
        <v/>
      </c>
      <c r="T294" s="37" t="str">
        <f t="shared" ca="1" si="252"/>
        <v/>
      </c>
      <c r="U294" s="19" t="str">
        <f t="shared" ca="1" si="298"/>
        <v/>
      </c>
      <c r="V294" s="16" t="str">
        <f t="shared" ca="1" si="307"/>
        <v/>
      </c>
      <c r="W294" s="26"/>
      <c r="Y294" s="169" t="str">
        <f t="shared" ca="1" si="270"/>
        <v/>
      </c>
      <c r="Z294" s="18" t="str">
        <f t="shared" ca="1" si="299"/>
        <v/>
      </c>
      <c r="AA294" s="57" t="str">
        <f t="shared" ca="1" si="271"/>
        <v/>
      </c>
      <c r="AB294" s="57" t="str">
        <f t="shared" ca="1" si="308"/>
        <v/>
      </c>
      <c r="AC294" s="37" t="str">
        <f t="shared" ca="1" si="253"/>
        <v/>
      </c>
      <c r="AD294" s="19" t="str">
        <f t="shared" ca="1" si="300"/>
        <v/>
      </c>
      <c r="AE294" s="16" t="str">
        <f t="shared" ca="1" si="272"/>
        <v/>
      </c>
      <c r="AF294" s="26"/>
      <c r="AH294" s="169" t="str">
        <f t="shared" ca="1" si="273"/>
        <v/>
      </c>
      <c r="AI294" s="18" t="str">
        <f t="shared" ca="1" si="301"/>
        <v/>
      </c>
      <c r="AJ294" s="57" t="str">
        <f t="shared" ca="1" si="274"/>
        <v/>
      </c>
      <c r="AK294" s="57" t="str">
        <f t="shared" ca="1" si="254"/>
        <v/>
      </c>
      <c r="AL294" s="37" t="str">
        <f t="shared" ca="1" si="255"/>
        <v/>
      </c>
      <c r="AM294" s="19" t="str">
        <f t="shared" ca="1" si="275"/>
        <v/>
      </c>
      <c r="AN294" s="16" t="str">
        <f t="shared" ca="1" si="276"/>
        <v/>
      </c>
      <c r="AO294" s="26"/>
      <c r="AQ294" s="169" t="str">
        <f t="shared" ca="1" si="277"/>
        <v/>
      </c>
      <c r="AR294" s="18" t="str">
        <f t="shared" ca="1" si="302"/>
        <v/>
      </c>
      <c r="AS294" s="57" t="str">
        <f t="shared" ca="1" si="278"/>
        <v/>
      </c>
      <c r="AT294" s="57" t="str">
        <f t="shared" ca="1" si="256"/>
        <v/>
      </c>
      <c r="AU294" s="37" t="str">
        <f t="shared" ca="1" si="257"/>
        <v/>
      </c>
      <c r="AV294" s="19" t="str">
        <f t="shared" ca="1" si="279"/>
        <v/>
      </c>
      <c r="AW294" s="16" t="str">
        <f t="shared" ca="1" si="280"/>
        <v/>
      </c>
      <c r="AX294" s="26"/>
      <c r="AZ294" s="169" t="str">
        <f t="shared" ca="1" si="281"/>
        <v/>
      </c>
      <c r="BA294" s="18" t="str">
        <f t="shared" ca="1" si="303"/>
        <v/>
      </c>
      <c r="BB294" s="57" t="str">
        <f t="shared" ca="1" si="282"/>
        <v/>
      </c>
      <c r="BC294" s="57" t="str">
        <f t="shared" ca="1" si="258"/>
        <v/>
      </c>
      <c r="BD294" s="37" t="str">
        <f t="shared" ca="1" si="259"/>
        <v/>
      </c>
      <c r="BE294" s="19" t="str">
        <f t="shared" ca="1" si="283"/>
        <v/>
      </c>
      <c r="BF294" s="16" t="str">
        <f t="shared" ca="1" si="284"/>
        <v/>
      </c>
      <c r="BG294" s="26"/>
      <c r="BI294" s="169" t="str">
        <f t="shared" ca="1" si="285"/>
        <v/>
      </c>
      <c r="BJ294" s="18" t="str">
        <f t="shared" ca="1" si="304"/>
        <v/>
      </c>
      <c r="BK294" s="57" t="str">
        <f t="shared" ca="1" si="286"/>
        <v/>
      </c>
      <c r="BL294" s="57" t="str">
        <f t="shared" ca="1" si="260"/>
        <v/>
      </c>
      <c r="BM294" s="37" t="str">
        <f t="shared" ca="1" si="261"/>
        <v/>
      </c>
      <c r="BN294" s="19" t="str">
        <f t="shared" ca="1" si="287"/>
        <v/>
      </c>
      <c r="BO294" s="16" t="str">
        <f t="shared" ca="1" si="288"/>
        <v/>
      </c>
      <c r="BP294" s="26"/>
      <c r="BR294" s="169" t="str">
        <f t="shared" ca="1" si="289"/>
        <v/>
      </c>
      <c r="BS294" s="18" t="str">
        <f t="shared" ca="1" si="305"/>
        <v/>
      </c>
      <c r="BT294" s="57" t="str">
        <f t="shared" ca="1" si="290"/>
        <v/>
      </c>
      <c r="BU294" s="57" t="str">
        <f t="shared" ca="1" si="262"/>
        <v/>
      </c>
      <c r="BV294" s="37" t="str">
        <f t="shared" ca="1" si="263"/>
        <v/>
      </c>
      <c r="BW294" s="19" t="str">
        <f t="shared" ca="1" si="291"/>
        <v/>
      </c>
      <c r="BX294" s="16" t="str">
        <f t="shared" ca="1" si="292"/>
        <v/>
      </c>
      <c r="CA294" s="169" t="str">
        <f t="shared" ca="1" si="293"/>
        <v/>
      </c>
      <c r="CB294" s="18" t="str">
        <f t="shared" ca="1" si="306"/>
        <v/>
      </c>
      <c r="CC294" s="57" t="str">
        <f t="shared" ca="1" si="294"/>
        <v/>
      </c>
      <c r="CD294" s="57" t="str">
        <f t="shared" ca="1" si="264"/>
        <v/>
      </c>
      <c r="CE294" s="37" t="str">
        <f t="shared" ca="1" si="265"/>
        <v/>
      </c>
      <c r="CF294" s="19" t="str">
        <f t="shared" ca="1" si="295"/>
        <v/>
      </c>
      <c r="CG294" s="16" t="str">
        <f t="shared" ca="1" si="248"/>
        <v/>
      </c>
    </row>
    <row r="295" spans="5:85" x14ac:dyDescent="0.3">
      <c r="E295" s="38"/>
      <c r="F295" s="38"/>
      <c r="G295" s="38"/>
      <c r="H295" s="27" t="str">
        <f t="shared" ca="1" si="296"/>
        <v/>
      </c>
      <c r="I295" s="28" t="str">
        <f t="shared" ca="1" si="266"/>
        <v/>
      </c>
      <c r="J295" s="28" t="str">
        <f t="shared" ca="1" si="249"/>
        <v/>
      </c>
      <c r="K295" s="29" t="str">
        <f t="shared" ca="1" si="250"/>
        <v/>
      </c>
      <c r="L295" s="28" t="str">
        <f t="shared" ca="1" si="267"/>
        <v/>
      </c>
      <c r="M295" s="54"/>
      <c r="N295" s="54"/>
      <c r="P295" s="169" t="str">
        <f t="shared" ca="1" si="268"/>
        <v/>
      </c>
      <c r="Q295" s="18" t="str">
        <f t="shared" ca="1" si="297"/>
        <v/>
      </c>
      <c r="R295" s="57" t="str">
        <f t="shared" ca="1" si="269"/>
        <v/>
      </c>
      <c r="S295" s="57" t="str">
        <f t="shared" ca="1" si="251"/>
        <v/>
      </c>
      <c r="T295" s="37" t="str">
        <f t="shared" ca="1" si="252"/>
        <v/>
      </c>
      <c r="U295" s="19" t="str">
        <f t="shared" ca="1" si="298"/>
        <v/>
      </c>
      <c r="V295" s="16" t="str">
        <f t="shared" ca="1" si="307"/>
        <v/>
      </c>
      <c r="W295" s="26"/>
      <c r="Y295" s="169" t="str">
        <f t="shared" ca="1" si="270"/>
        <v/>
      </c>
      <c r="Z295" s="18" t="str">
        <f t="shared" ca="1" si="299"/>
        <v/>
      </c>
      <c r="AA295" s="57" t="str">
        <f t="shared" ca="1" si="271"/>
        <v/>
      </c>
      <c r="AB295" s="57" t="str">
        <f t="shared" ca="1" si="308"/>
        <v/>
      </c>
      <c r="AC295" s="37" t="str">
        <f t="shared" ca="1" si="253"/>
        <v/>
      </c>
      <c r="AD295" s="19" t="str">
        <f t="shared" ca="1" si="300"/>
        <v/>
      </c>
      <c r="AE295" s="16" t="str">
        <f t="shared" ca="1" si="272"/>
        <v/>
      </c>
      <c r="AF295" s="26"/>
      <c r="AH295" s="169" t="str">
        <f t="shared" ca="1" si="273"/>
        <v/>
      </c>
      <c r="AI295" s="18" t="str">
        <f t="shared" ca="1" si="301"/>
        <v/>
      </c>
      <c r="AJ295" s="57" t="str">
        <f t="shared" ca="1" si="274"/>
        <v/>
      </c>
      <c r="AK295" s="57" t="str">
        <f t="shared" ca="1" si="254"/>
        <v/>
      </c>
      <c r="AL295" s="37" t="str">
        <f t="shared" ca="1" si="255"/>
        <v/>
      </c>
      <c r="AM295" s="19" t="str">
        <f t="shared" ca="1" si="275"/>
        <v/>
      </c>
      <c r="AN295" s="16" t="str">
        <f t="shared" ca="1" si="276"/>
        <v/>
      </c>
      <c r="AO295" s="26"/>
      <c r="AQ295" s="169" t="str">
        <f t="shared" ca="1" si="277"/>
        <v/>
      </c>
      <c r="AR295" s="18" t="str">
        <f t="shared" ca="1" si="302"/>
        <v/>
      </c>
      <c r="AS295" s="57" t="str">
        <f t="shared" ca="1" si="278"/>
        <v/>
      </c>
      <c r="AT295" s="57" t="str">
        <f t="shared" ca="1" si="256"/>
        <v/>
      </c>
      <c r="AU295" s="37" t="str">
        <f t="shared" ca="1" si="257"/>
        <v/>
      </c>
      <c r="AV295" s="19" t="str">
        <f t="shared" ca="1" si="279"/>
        <v/>
      </c>
      <c r="AW295" s="16" t="str">
        <f t="shared" ca="1" si="280"/>
        <v/>
      </c>
      <c r="AX295" s="26"/>
      <c r="AZ295" s="169" t="str">
        <f t="shared" ca="1" si="281"/>
        <v/>
      </c>
      <c r="BA295" s="18" t="str">
        <f t="shared" ca="1" si="303"/>
        <v/>
      </c>
      <c r="BB295" s="57" t="str">
        <f t="shared" ca="1" si="282"/>
        <v/>
      </c>
      <c r="BC295" s="57" t="str">
        <f t="shared" ca="1" si="258"/>
        <v/>
      </c>
      <c r="BD295" s="37" t="str">
        <f t="shared" ca="1" si="259"/>
        <v/>
      </c>
      <c r="BE295" s="19" t="str">
        <f t="shared" ca="1" si="283"/>
        <v/>
      </c>
      <c r="BF295" s="16" t="str">
        <f t="shared" ca="1" si="284"/>
        <v/>
      </c>
      <c r="BG295" s="26"/>
      <c r="BI295" s="169" t="str">
        <f t="shared" ca="1" si="285"/>
        <v/>
      </c>
      <c r="BJ295" s="18" t="str">
        <f t="shared" ca="1" si="304"/>
        <v/>
      </c>
      <c r="BK295" s="57" t="str">
        <f t="shared" ca="1" si="286"/>
        <v/>
      </c>
      <c r="BL295" s="57" t="str">
        <f t="shared" ca="1" si="260"/>
        <v/>
      </c>
      <c r="BM295" s="37" t="str">
        <f t="shared" ca="1" si="261"/>
        <v/>
      </c>
      <c r="BN295" s="19" t="str">
        <f t="shared" ca="1" si="287"/>
        <v/>
      </c>
      <c r="BO295" s="16" t="str">
        <f t="shared" ca="1" si="288"/>
        <v/>
      </c>
      <c r="BP295" s="26"/>
      <c r="BR295" s="169" t="str">
        <f t="shared" ca="1" si="289"/>
        <v/>
      </c>
      <c r="BS295" s="18" t="str">
        <f t="shared" ca="1" si="305"/>
        <v/>
      </c>
      <c r="BT295" s="57" t="str">
        <f t="shared" ca="1" si="290"/>
        <v/>
      </c>
      <c r="BU295" s="57" t="str">
        <f t="shared" ca="1" si="262"/>
        <v/>
      </c>
      <c r="BV295" s="37" t="str">
        <f t="shared" ca="1" si="263"/>
        <v/>
      </c>
      <c r="BW295" s="19" t="str">
        <f t="shared" ca="1" si="291"/>
        <v/>
      </c>
      <c r="BX295" s="16" t="str">
        <f t="shared" ca="1" si="292"/>
        <v/>
      </c>
      <c r="CA295" s="169" t="str">
        <f t="shared" ca="1" si="293"/>
        <v/>
      </c>
      <c r="CB295" s="18" t="str">
        <f t="shared" ca="1" si="306"/>
        <v/>
      </c>
      <c r="CC295" s="57" t="str">
        <f t="shared" ca="1" si="294"/>
        <v/>
      </c>
      <c r="CD295" s="57" t="str">
        <f t="shared" ca="1" si="264"/>
        <v/>
      </c>
      <c r="CE295" s="37" t="str">
        <f t="shared" ca="1" si="265"/>
        <v/>
      </c>
      <c r="CF295" s="19" t="str">
        <f t="shared" ca="1" si="295"/>
        <v/>
      </c>
      <c r="CG295" s="16" t="str">
        <f t="shared" ca="1" si="248"/>
        <v/>
      </c>
    </row>
    <row r="296" spans="5:85" x14ac:dyDescent="0.3">
      <c r="E296" s="38"/>
      <c r="F296" s="38"/>
      <c r="G296" s="38"/>
      <c r="H296" s="27" t="str">
        <f t="shared" ca="1" si="296"/>
        <v/>
      </c>
      <c r="I296" s="28" t="str">
        <f t="shared" ca="1" si="266"/>
        <v/>
      </c>
      <c r="J296" s="28" t="str">
        <f t="shared" ca="1" si="249"/>
        <v/>
      </c>
      <c r="K296" s="29" t="str">
        <f t="shared" ca="1" si="250"/>
        <v/>
      </c>
      <c r="L296" s="28" t="str">
        <f t="shared" ca="1" si="267"/>
        <v/>
      </c>
      <c r="M296" s="54"/>
      <c r="N296" s="54"/>
      <c r="P296" s="169" t="str">
        <f t="shared" ca="1" si="268"/>
        <v/>
      </c>
      <c r="Q296" s="18" t="str">
        <f t="shared" ca="1" si="297"/>
        <v/>
      </c>
      <c r="R296" s="57" t="str">
        <f t="shared" ca="1" si="269"/>
        <v/>
      </c>
      <c r="S296" s="57" t="str">
        <f t="shared" ca="1" si="251"/>
        <v/>
      </c>
      <c r="T296" s="37" t="str">
        <f t="shared" ca="1" si="252"/>
        <v/>
      </c>
      <c r="U296" s="19" t="str">
        <f t="shared" ca="1" si="298"/>
        <v/>
      </c>
      <c r="V296" s="16" t="str">
        <f t="shared" ca="1" si="307"/>
        <v/>
      </c>
      <c r="W296" s="26"/>
      <c r="Y296" s="169" t="str">
        <f t="shared" ca="1" si="270"/>
        <v/>
      </c>
      <c r="Z296" s="18" t="str">
        <f t="shared" ca="1" si="299"/>
        <v/>
      </c>
      <c r="AA296" s="57" t="str">
        <f t="shared" ca="1" si="271"/>
        <v/>
      </c>
      <c r="AB296" s="57" t="str">
        <f t="shared" ca="1" si="308"/>
        <v/>
      </c>
      <c r="AC296" s="37" t="str">
        <f t="shared" ca="1" si="253"/>
        <v/>
      </c>
      <c r="AD296" s="19" t="str">
        <f t="shared" ca="1" si="300"/>
        <v/>
      </c>
      <c r="AE296" s="16" t="str">
        <f t="shared" ca="1" si="272"/>
        <v/>
      </c>
      <c r="AF296" s="26"/>
      <c r="AH296" s="169" t="str">
        <f t="shared" ca="1" si="273"/>
        <v/>
      </c>
      <c r="AI296" s="18" t="str">
        <f t="shared" ca="1" si="301"/>
        <v/>
      </c>
      <c r="AJ296" s="57" t="str">
        <f t="shared" ca="1" si="274"/>
        <v/>
      </c>
      <c r="AK296" s="57" t="str">
        <f t="shared" ca="1" si="254"/>
        <v/>
      </c>
      <c r="AL296" s="37" t="str">
        <f t="shared" ca="1" si="255"/>
        <v/>
      </c>
      <c r="AM296" s="19" t="str">
        <f t="shared" ca="1" si="275"/>
        <v/>
      </c>
      <c r="AN296" s="16" t="str">
        <f t="shared" ca="1" si="276"/>
        <v/>
      </c>
      <c r="AO296" s="26"/>
      <c r="AQ296" s="169" t="str">
        <f t="shared" ca="1" si="277"/>
        <v/>
      </c>
      <c r="AR296" s="18" t="str">
        <f t="shared" ca="1" si="302"/>
        <v/>
      </c>
      <c r="AS296" s="57" t="str">
        <f t="shared" ca="1" si="278"/>
        <v/>
      </c>
      <c r="AT296" s="57" t="str">
        <f t="shared" ca="1" si="256"/>
        <v/>
      </c>
      <c r="AU296" s="37" t="str">
        <f t="shared" ca="1" si="257"/>
        <v/>
      </c>
      <c r="AV296" s="19" t="str">
        <f t="shared" ca="1" si="279"/>
        <v/>
      </c>
      <c r="AW296" s="16" t="str">
        <f t="shared" ca="1" si="280"/>
        <v/>
      </c>
      <c r="AX296" s="26"/>
      <c r="AZ296" s="169" t="str">
        <f t="shared" ca="1" si="281"/>
        <v/>
      </c>
      <c r="BA296" s="18" t="str">
        <f t="shared" ca="1" si="303"/>
        <v/>
      </c>
      <c r="BB296" s="57" t="str">
        <f t="shared" ca="1" si="282"/>
        <v/>
      </c>
      <c r="BC296" s="57" t="str">
        <f t="shared" ca="1" si="258"/>
        <v/>
      </c>
      <c r="BD296" s="37" t="str">
        <f t="shared" ca="1" si="259"/>
        <v/>
      </c>
      <c r="BE296" s="19" t="str">
        <f t="shared" ca="1" si="283"/>
        <v/>
      </c>
      <c r="BF296" s="16" t="str">
        <f t="shared" ca="1" si="284"/>
        <v/>
      </c>
      <c r="BG296" s="26"/>
      <c r="BI296" s="169" t="str">
        <f t="shared" ca="1" si="285"/>
        <v/>
      </c>
      <c r="BJ296" s="18" t="str">
        <f t="shared" ca="1" si="304"/>
        <v/>
      </c>
      <c r="BK296" s="57" t="str">
        <f t="shared" ca="1" si="286"/>
        <v/>
      </c>
      <c r="BL296" s="57" t="str">
        <f t="shared" ca="1" si="260"/>
        <v/>
      </c>
      <c r="BM296" s="37" t="str">
        <f t="shared" ca="1" si="261"/>
        <v/>
      </c>
      <c r="BN296" s="19" t="str">
        <f t="shared" ca="1" si="287"/>
        <v/>
      </c>
      <c r="BO296" s="16" t="str">
        <f t="shared" ca="1" si="288"/>
        <v/>
      </c>
      <c r="BP296" s="26"/>
      <c r="BR296" s="169" t="str">
        <f t="shared" ca="1" si="289"/>
        <v/>
      </c>
      <c r="BS296" s="18" t="str">
        <f t="shared" ca="1" si="305"/>
        <v/>
      </c>
      <c r="BT296" s="57" t="str">
        <f t="shared" ca="1" si="290"/>
        <v/>
      </c>
      <c r="BU296" s="57" t="str">
        <f t="shared" ca="1" si="262"/>
        <v/>
      </c>
      <c r="BV296" s="37" t="str">
        <f t="shared" ca="1" si="263"/>
        <v/>
      </c>
      <c r="BW296" s="19" t="str">
        <f t="shared" ca="1" si="291"/>
        <v/>
      </c>
      <c r="BX296" s="16" t="str">
        <f t="shared" ca="1" si="292"/>
        <v/>
      </c>
      <c r="CA296" s="169" t="str">
        <f t="shared" ca="1" si="293"/>
        <v/>
      </c>
      <c r="CB296" s="18" t="str">
        <f t="shared" ca="1" si="306"/>
        <v/>
      </c>
      <c r="CC296" s="57" t="str">
        <f t="shared" ca="1" si="294"/>
        <v/>
      </c>
      <c r="CD296" s="57" t="str">
        <f t="shared" ca="1" si="264"/>
        <v/>
      </c>
      <c r="CE296" s="37" t="str">
        <f t="shared" ca="1" si="265"/>
        <v/>
      </c>
      <c r="CF296" s="19" t="str">
        <f t="shared" ca="1" si="295"/>
        <v/>
      </c>
      <c r="CG296" s="16" t="str">
        <f t="shared" ca="1" si="248"/>
        <v/>
      </c>
    </row>
    <row r="297" spans="5:85" x14ac:dyDescent="0.3">
      <c r="E297" s="38"/>
      <c r="F297" s="38"/>
      <c r="G297" s="38"/>
      <c r="H297" s="27" t="str">
        <f t="shared" ca="1" si="296"/>
        <v/>
      </c>
      <c r="I297" s="28" t="str">
        <f t="shared" ca="1" si="266"/>
        <v/>
      </c>
      <c r="J297" s="28" t="str">
        <f t="shared" ca="1" si="249"/>
        <v/>
      </c>
      <c r="K297" s="29" t="str">
        <f t="shared" ca="1" si="250"/>
        <v/>
      </c>
      <c r="L297" s="28" t="str">
        <f t="shared" ca="1" si="267"/>
        <v/>
      </c>
      <c r="M297" s="54"/>
      <c r="N297" s="54"/>
      <c r="P297" s="169" t="str">
        <f t="shared" ca="1" si="268"/>
        <v/>
      </c>
      <c r="Q297" s="18" t="str">
        <f t="shared" ca="1" si="297"/>
        <v/>
      </c>
      <c r="R297" s="57" t="str">
        <f t="shared" ca="1" si="269"/>
        <v/>
      </c>
      <c r="S297" s="57" t="str">
        <f t="shared" ca="1" si="251"/>
        <v/>
      </c>
      <c r="T297" s="37" t="str">
        <f t="shared" ca="1" si="252"/>
        <v/>
      </c>
      <c r="U297" s="19" t="str">
        <f t="shared" ca="1" si="298"/>
        <v/>
      </c>
      <c r="V297" s="16" t="str">
        <f t="shared" ca="1" si="307"/>
        <v/>
      </c>
      <c r="W297" s="26"/>
      <c r="Y297" s="169" t="str">
        <f t="shared" ca="1" si="270"/>
        <v/>
      </c>
      <c r="Z297" s="18" t="str">
        <f t="shared" ca="1" si="299"/>
        <v/>
      </c>
      <c r="AA297" s="57" t="str">
        <f t="shared" ca="1" si="271"/>
        <v/>
      </c>
      <c r="AB297" s="57" t="str">
        <f t="shared" ca="1" si="308"/>
        <v/>
      </c>
      <c r="AC297" s="37" t="str">
        <f t="shared" ca="1" si="253"/>
        <v/>
      </c>
      <c r="AD297" s="19" t="str">
        <f t="shared" ca="1" si="300"/>
        <v/>
      </c>
      <c r="AE297" s="16" t="str">
        <f t="shared" ca="1" si="272"/>
        <v/>
      </c>
      <c r="AF297" s="26"/>
      <c r="AH297" s="169" t="str">
        <f t="shared" ca="1" si="273"/>
        <v/>
      </c>
      <c r="AI297" s="18" t="str">
        <f t="shared" ca="1" si="301"/>
        <v/>
      </c>
      <c r="AJ297" s="57" t="str">
        <f t="shared" ca="1" si="274"/>
        <v/>
      </c>
      <c r="AK297" s="57" t="str">
        <f t="shared" ca="1" si="254"/>
        <v/>
      </c>
      <c r="AL297" s="37" t="str">
        <f t="shared" ca="1" si="255"/>
        <v/>
      </c>
      <c r="AM297" s="19" t="str">
        <f t="shared" ca="1" si="275"/>
        <v/>
      </c>
      <c r="AN297" s="16" t="str">
        <f t="shared" ca="1" si="276"/>
        <v/>
      </c>
      <c r="AO297" s="26"/>
      <c r="AQ297" s="169" t="str">
        <f t="shared" ca="1" si="277"/>
        <v/>
      </c>
      <c r="AR297" s="18" t="str">
        <f t="shared" ca="1" si="302"/>
        <v/>
      </c>
      <c r="AS297" s="57" t="str">
        <f t="shared" ca="1" si="278"/>
        <v/>
      </c>
      <c r="AT297" s="57" t="str">
        <f t="shared" ca="1" si="256"/>
        <v/>
      </c>
      <c r="AU297" s="37" t="str">
        <f t="shared" ca="1" si="257"/>
        <v/>
      </c>
      <c r="AV297" s="19" t="str">
        <f t="shared" ca="1" si="279"/>
        <v/>
      </c>
      <c r="AW297" s="16" t="str">
        <f t="shared" ca="1" si="280"/>
        <v/>
      </c>
      <c r="AX297" s="26"/>
      <c r="AZ297" s="169" t="str">
        <f t="shared" ca="1" si="281"/>
        <v/>
      </c>
      <c r="BA297" s="18" t="str">
        <f t="shared" ca="1" si="303"/>
        <v/>
      </c>
      <c r="BB297" s="57" t="str">
        <f t="shared" ca="1" si="282"/>
        <v/>
      </c>
      <c r="BC297" s="57" t="str">
        <f t="shared" ca="1" si="258"/>
        <v/>
      </c>
      <c r="BD297" s="37" t="str">
        <f t="shared" ca="1" si="259"/>
        <v/>
      </c>
      <c r="BE297" s="19" t="str">
        <f t="shared" ca="1" si="283"/>
        <v/>
      </c>
      <c r="BF297" s="16" t="str">
        <f t="shared" ca="1" si="284"/>
        <v/>
      </c>
      <c r="BG297" s="26"/>
      <c r="BI297" s="169" t="str">
        <f t="shared" ca="1" si="285"/>
        <v/>
      </c>
      <c r="BJ297" s="18" t="str">
        <f t="shared" ca="1" si="304"/>
        <v/>
      </c>
      <c r="BK297" s="57" t="str">
        <f t="shared" ca="1" si="286"/>
        <v/>
      </c>
      <c r="BL297" s="57" t="str">
        <f t="shared" ca="1" si="260"/>
        <v/>
      </c>
      <c r="BM297" s="37" t="str">
        <f t="shared" ca="1" si="261"/>
        <v/>
      </c>
      <c r="BN297" s="19" t="str">
        <f t="shared" ca="1" si="287"/>
        <v/>
      </c>
      <c r="BO297" s="16" t="str">
        <f t="shared" ca="1" si="288"/>
        <v/>
      </c>
      <c r="BP297" s="26"/>
      <c r="BR297" s="169" t="str">
        <f t="shared" ca="1" si="289"/>
        <v/>
      </c>
      <c r="BS297" s="18" t="str">
        <f t="shared" ca="1" si="305"/>
        <v/>
      </c>
      <c r="BT297" s="57" t="str">
        <f t="shared" ca="1" si="290"/>
        <v/>
      </c>
      <c r="BU297" s="57" t="str">
        <f t="shared" ca="1" si="262"/>
        <v/>
      </c>
      <c r="BV297" s="37" t="str">
        <f t="shared" ca="1" si="263"/>
        <v/>
      </c>
      <c r="BW297" s="19" t="str">
        <f t="shared" ca="1" si="291"/>
        <v/>
      </c>
      <c r="BX297" s="16" t="str">
        <f t="shared" ca="1" si="292"/>
        <v/>
      </c>
      <c r="CA297" s="169" t="str">
        <f t="shared" ca="1" si="293"/>
        <v/>
      </c>
      <c r="CB297" s="18" t="str">
        <f t="shared" ca="1" si="306"/>
        <v/>
      </c>
      <c r="CC297" s="57" t="str">
        <f t="shared" ca="1" si="294"/>
        <v/>
      </c>
      <c r="CD297" s="57" t="str">
        <f t="shared" ca="1" si="264"/>
        <v/>
      </c>
      <c r="CE297" s="37" t="str">
        <f t="shared" ca="1" si="265"/>
        <v/>
      </c>
      <c r="CF297" s="19" t="str">
        <f t="shared" ca="1" si="295"/>
        <v/>
      </c>
      <c r="CG297" s="16" t="str">
        <f t="shared" ca="1" si="248"/>
        <v/>
      </c>
    </row>
    <row r="298" spans="5:85" x14ac:dyDescent="0.3">
      <c r="E298" s="38"/>
      <c r="F298" s="38"/>
      <c r="G298" s="38"/>
      <c r="H298" s="27" t="str">
        <f t="shared" ca="1" si="296"/>
        <v/>
      </c>
      <c r="I298" s="28" t="str">
        <f t="shared" ca="1" si="266"/>
        <v/>
      </c>
      <c r="J298" s="28" t="str">
        <f t="shared" ca="1" si="249"/>
        <v/>
      </c>
      <c r="K298" s="29" t="str">
        <f t="shared" ca="1" si="250"/>
        <v/>
      </c>
      <c r="L298" s="28" t="str">
        <f t="shared" ca="1" si="267"/>
        <v/>
      </c>
      <c r="M298" s="54"/>
      <c r="N298" s="54"/>
      <c r="P298" s="169" t="str">
        <f t="shared" ca="1" si="268"/>
        <v/>
      </c>
      <c r="Q298" s="18" t="str">
        <f t="shared" ca="1" si="297"/>
        <v/>
      </c>
      <c r="R298" s="57" t="str">
        <f t="shared" ca="1" si="269"/>
        <v/>
      </c>
      <c r="S298" s="57" t="str">
        <f t="shared" ca="1" si="251"/>
        <v/>
      </c>
      <c r="T298" s="37" t="str">
        <f t="shared" ca="1" si="252"/>
        <v/>
      </c>
      <c r="U298" s="19" t="str">
        <f t="shared" ca="1" si="298"/>
        <v/>
      </c>
      <c r="V298" s="16" t="str">
        <f t="shared" ca="1" si="307"/>
        <v/>
      </c>
      <c r="W298" s="26"/>
      <c r="Y298" s="169" t="str">
        <f t="shared" ca="1" si="270"/>
        <v/>
      </c>
      <c r="Z298" s="18" t="str">
        <f t="shared" ca="1" si="299"/>
        <v/>
      </c>
      <c r="AA298" s="57" t="str">
        <f t="shared" ca="1" si="271"/>
        <v/>
      </c>
      <c r="AB298" s="57" t="str">
        <f t="shared" ca="1" si="308"/>
        <v/>
      </c>
      <c r="AC298" s="37" t="str">
        <f t="shared" ca="1" si="253"/>
        <v/>
      </c>
      <c r="AD298" s="19" t="str">
        <f t="shared" ca="1" si="300"/>
        <v/>
      </c>
      <c r="AE298" s="16" t="str">
        <f t="shared" ca="1" si="272"/>
        <v/>
      </c>
      <c r="AF298" s="26"/>
      <c r="AH298" s="169" t="str">
        <f t="shared" ca="1" si="273"/>
        <v/>
      </c>
      <c r="AI298" s="18" t="str">
        <f t="shared" ca="1" si="301"/>
        <v/>
      </c>
      <c r="AJ298" s="57" t="str">
        <f t="shared" ca="1" si="274"/>
        <v/>
      </c>
      <c r="AK298" s="57" t="str">
        <f t="shared" ca="1" si="254"/>
        <v/>
      </c>
      <c r="AL298" s="37" t="str">
        <f t="shared" ca="1" si="255"/>
        <v/>
      </c>
      <c r="AM298" s="19" t="str">
        <f t="shared" ca="1" si="275"/>
        <v/>
      </c>
      <c r="AN298" s="16" t="str">
        <f t="shared" ca="1" si="276"/>
        <v/>
      </c>
      <c r="AO298" s="26"/>
      <c r="AQ298" s="169" t="str">
        <f t="shared" ca="1" si="277"/>
        <v/>
      </c>
      <c r="AR298" s="18" t="str">
        <f t="shared" ca="1" si="302"/>
        <v/>
      </c>
      <c r="AS298" s="57" t="str">
        <f t="shared" ca="1" si="278"/>
        <v/>
      </c>
      <c r="AT298" s="57" t="str">
        <f t="shared" ca="1" si="256"/>
        <v/>
      </c>
      <c r="AU298" s="37" t="str">
        <f t="shared" ca="1" si="257"/>
        <v/>
      </c>
      <c r="AV298" s="19" t="str">
        <f t="shared" ca="1" si="279"/>
        <v/>
      </c>
      <c r="AW298" s="16" t="str">
        <f t="shared" ca="1" si="280"/>
        <v/>
      </c>
      <c r="AX298" s="26"/>
      <c r="AZ298" s="169" t="str">
        <f t="shared" ca="1" si="281"/>
        <v/>
      </c>
      <c r="BA298" s="18" t="str">
        <f t="shared" ca="1" si="303"/>
        <v/>
      </c>
      <c r="BB298" s="57" t="str">
        <f t="shared" ca="1" si="282"/>
        <v/>
      </c>
      <c r="BC298" s="57" t="str">
        <f t="shared" ca="1" si="258"/>
        <v/>
      </c>
      <c r="BD298" s="37" t="str">
        <f t="shared" ca="1" si="259"/>
        <v/>
      </c>
      <c r="BE298" s="19" t="str">
        <f t="shared" ca="1" si="283"/>
        <v/>
      </c>
      <c r="BF298" s="16" t="str">
        <f t="shared" ca="1" si="284"/>
        <v/>
      </c>
      <c r="BG298" s="26"/>
      <c r="BI298" s="169" t="str">
        <f t="shared" ca="1" si="285"/>
        <v/>
      </c>
      <c r="BJ298" s="18" t="str">
        <f t="shared" ca="1" si="304"/>
        <v/>
      </c>
      <c r="BK298" s="57" t="str">
        <f t="shared" ca="1" si="286"/>
        <v/>
      </c>
      <c r="BL298" s="57" t="str">
        <f t="shared" ca="1" si="260"/>
        <v/>
      </c>
      <c r="BM298" s="37" t="str">
        <f t="shared" ca="1" si="261"/>
        <v/>
      </c>
      <c r="BN298" s="19" t="str">
        <f t="shared" ca="1" si="287"/>
        <v/>
      </c>
      <c r="BO298" s="16" t="str">
        <f t="shared" ca="1" si="288"/>
        <v/>
      </c>
      <c r="BP298" s="26"/>
      <c r="BR298" s="169" t="str">
        <f t="shared" ca="1" si="289"/>
        <v/>
      </c>
      <c r="BS298" s="18" t="str">
        <f t="shared" ca="1" si="305"/>
        <v/>
      </c>
      <c r="BT298" s="57" t="str">
        <f t="shared" ca="1" si="290"/>
        <v/>
      </c>
      <c r="BU298" s="57" t="str">
        <f t="shared" ca="1" si="262"/>
        <v/>
      </c>
      <c r="BV298" s="37" t="str">
        <f t="shared" ca="1" si="263"/>
        <v/>
      </c>
      <c r="BW298" s="19" t="str">
        <f t="shared" ca="1" si="291"/>
        <v/>
      </c>
      <c r="BX298" s="16" t="str">
        <f t="shared" ca="1" si="292"/>
        <v/>
      </c>
      <c r="CA298" s="169" t="str">
        <f t="shared" ca="1" si="293"/>
        <v/>
      </c>
      <c r="CB298" s="18" t="str">
        <f t="shared" ca="1" si="306"/>
        <v/>
      </c>
      <c r="CC298" s="57" t="str">
        <f t="shared" ca="1" si="294"/>
        <v/>
      </c>
      <c r="CD298" s="57" t="str">
        <f t="shared" ca="1" si="264"/>
        <v/>
      </c>
      <c r="CE298" s="37" t="str">
        <f t="shared" ca="1" si="265"/>
        <v/>
      </c>
      <c r="CF298" s="19" t="str">
        <f t="shared" ca="1" si="295"/>
        <v/>
      </c>
      <c r="CG298" s="16" t="str">
        <f t="shared" ca="1" si="248"/>
        <v/>
      </c>
    </row>
    <row r="299" spans="5:85" x14ac:dyDescent="0.3">
      <c r="E299" s="38"/>
      <c r="F299" s="38"/>
      <c r="G299" s="38"/>
      <c r="H299" s="27" t="str">
        <f t="shared" ca="1" si="296"/>
        <v/>
      </c>
      <c r="I299" s="28" t="str">
        <f t="shared" ca="1" si="266"/>
        <v/>
      </c>
      <c r="J299" s="28" t="str">
        <f t="shared" ca="1" si="249"/>
        <v/>
      </c>
      <c r="K299" s="29" t="str">
        <f t="shared" ca="1" si="250"/>
        <v/>
      </c>
      <c r="L299" s="28" t="str">
        <f t="shared" ca="1" si="267"/>
        <v/>
      </c>
      <c r="M299" s="54"/>
      <c r="N299" s="54"/>
      <c r="P299" s="169" t="str">
        <f t="shared" ca="1" si="268"/>
        <v/>
      </c>
      <c r="Q299" s="18" t="str">
        <f t="shared" ca="1" si="297"/>
        <v/>
      </c>
      <c r="R299" s="57" t="str">
        <f t="shared" ca="1" si="269"/>
        <v/>
      </c>
      <c r="S299" s="57" t="str">
        <f t="shared" ca="1" si="251"/>
        <v/>
      </c>
      <c r="T299" s="37" t="str">
        <f t="shared" ca="1" si="252"/>
        <v/>
      </c>
      <c r="U299" s="19" t="str">
        <f t="shared" ca="1" si="298"/>
        <v/>
      </c>
      <c r="V299" s="16" t="str">
        <f t="shared" ca="1" si="307"/>
        <v/>
      </c>
      <c r="W299" s="26"/>
      <c r="Y299" s="169" t="str">
        <f t="shared" ca="1" si="270"/>
        <v/>
      </c>
      <c r="Z299" s="18" t="str">
        <f t="shared" ca="1" si="299"/>
        <v/>
      </c>
      <c r="AA299" s="57" t="str">
        <f t="shared" ca="1" si="271"/>
        <v/>
      </c>
      <c r="AB299" s="57" t="str">
        <f t="shared" ca="1" si="308"/>
        <v/>
      </c>
      <c r="AC299" s="37" t="str">
        <f t="shared" ca="1" si="253"/>
        <v/>
      </c>
      <c r="AD299" s="19" t="str">
        <f t="shared" ca="1" si="300"/>
        <v/>
      </c>
      <c r="AE299" s="16" t="str">
        <f t="shared" ca="1" si="272"/>
        <v/>
      </c>
      <c r="AF299" s="26"/>
      <c r="AH299" s="169" t="str">
        <f t="shared" ca="1" si="273"/>
        <v/>
      </c>
      <c r="AI299" s="18" t="str">
        <f t="shared" ca="1" si="301"/>
        <v/>
      </c>
      <c r="AJ299" s="57" t="str">
        <f t="shared" ca="1" si="274"/>
        <v/>
      </c>
      <c r="AK299" s="57" t="str">
        <f t="shared" ca="1" si="254"/>
        <v/>
      </c>
      <c r="AL299" s="37" t="str">
        <f t="shared" ca="1" si="255"/>
        <v/>
      </c>
      <c r="AM299" s="19" t="str">
        <f t="shared" ca="1" si="275"/>
        <v/>
      </c>
      <c r="AN299" s="16" t="str">
        <f t="shared" ca="1" si="276"/>
        <v/>
      </c>
      <c r="AO299" s="26"/>
      <c r="AQ299" s="169" t="str">
        <f t="shared" ca="1" si="277"/>
        <v/>
      </c>
      <c r="AR299" s="18" t="str">
        <f t="shared" ca="1" si="302"/>
        <v/>
      </c>
      <c r="AS299" s="57" t="str">
        <f t="shared" ca="1" si="278"/>
        <v/>
      </c>
      <c r="AT299" s="57" t="str">
        <f t="shared" ca="1" si="256"/>
        <v/>
      </c>
      <c r="AU299" s="37" t="str">
        <f t="shared" ca="1" si="257"/>
        <v/>
      </c>
      <c r="AV299" s="19" t="str">
        <f t="shared" ca="1" si="279"/>
        <v/>
      </c>
      <c r="AW299" s="16" t="str">
        <f t="shared" ca="1" si="280"/>
        <v/>
      </c>
      <c r="AX299" s="26"/>
      <c r="AZ299" s="169" t="str">
        <f t="shared" ca="1" si="281"/>
        <v/>
      </c>
      <c r="BA299" s="18" t="str">
        <f t="shared" ca="1" si="303"/>
        <v/>
      </c>
      <c r="BB299" s="57" t="str">
        <f t="shared" ca="1" si="282"/>
        <v/>
      </c>
      <c r="BC299" s="57" t="str">
        <f t="shared" ca="1" si="258"/>
        <v/>
      </c>
      <c r="BD299" s="37" t="str">
        <f t="shared" ca="1" si="259"/>
        <v/>
      </c>
      <c r="BE299" s="19" t="str">
        <f t="shared" ca="1" si="283"/>
        <v/>
      </c>
      <c r="BF299" s="16" t="str">
        <f t="shared" ca="1" si="284"/>
        <v/>
      </c>
      <c r="BG299" s="26"/>
      <c r="BI299" s="169" t="str">
        <f t="shared" ca="1" si="285"/>
        <v/>
      </c>
      <c r="BJ299" s="18" t="str">
        <f t="shared" ca="1" si="304"/>
        <v/>
      </c>
      <c r="BK299" s="57" t="str">
        <f t="shared" ca="1" si="286"/>
        <v/>
      </c>
      <c r="BL299" s="57" t="str">
        <f t="shared" ca="1" si="260"/>
        <v/>
      </c>
      <c r="BM299" s="37" t="str">
        <f t="shared" ca="1" si="261"/>
        <v/>
      </c>
      <c r="BN299" s="19" t="str">
        <f t="shared" ca="1" si="287"/>
        <v/>
      </c>
      <c r="BO299" s="16" t="str">
        <f t="shared" ca="1" si="288"/>
        <v/>
      </c>
      <c r="BP299" s="26"/>
      <c r="BR299" s="169" t="str">
        <f t="shared" ca="1" si="289"/>
        <v/>
      </c>
      <c r="BS299" s="18" t="str">
        <f t="shared" ca="1" si="305"/>
        <v/>
      </c>
      <c r="BT299" s="57" t="str">
        <f t="shared" ca="1" si="290"/>
        <v/>
      </c>
      <c r="BU299" s="57" t="str">
        <f t="shared" ca="1" si="262"/>
        <v/>
      </c>
      <c r="BV299" s="37" t="str">
        <f t="shared" ca="1" si="263"/>
        <v/>
      </c>
      <c r="BW299" s="19" t="str">
        <f t="shared" ca="1" si="291"/>
        <v/>
      </c>
      <c r="BX299" s="16" t="str">
        <f t="shared" ca="1" si="292"/>
        <v/>
      </c>
      <c r="CA299" s="169" t="str">
        <f t="shared" ca="1" si="293"/>
        <v/>
      </c>
      <c r="CB299" s="18" t="str">
        <f t="shared" ca="1" si="306"/>
        <v/>
      </c>
      <c r="CC299" s="57" t="str">
        <f t="shared" ca="1" si="294"/>
        <v/>
      </c>
      <c r="CD299" s="57" t="str">
        <f t="shared" ca="1" si="264"/>
        <v/>
      </c>
      <c r="CE299" s="37" t="str">
        <f t="shared" ca="1" si="265"/>
        <v/>
      </c>
      <c r="CF299" s="19" t="str">
        <f t="shared" ca="1" si="295"/>
        <v/>
      </c>
      <c r="CG299" s="16" t="str">
        <f t="shared" ca="1" si="248"/>
        <v/>
      </c>
    </row>
    <row r="300" spans="5:85" x14ac:dyDescent="0.3">
      <c r="E300" s="38"/>
      <c r="F300" s="38"/>
      <c r="G300" s="38"/>
      <c r="H300" s="27" t="str">
        <f t="shared" ca="1" si="296"/>
        <v/>
      </c>
      <c r="I300" s="28" t="str">
        <f t="shared" ca="1" si="266"/>
        <v/>
      </c>
      <c r="J300" s="28" t="str">
        <f t="shared" ca="1" si="249"/>
        <v/>
      </c>
      <c r="K300" s="29" t="str">
        <f t="shared" ca="1" si="250"/>
        <v/>
      </c>
      <c r="L300" s="28" t="str">
        <f t="shared" ca="1" si="267"/>
        <v/>
      </c>
      <c r="M300" s="54"/>
      <c r="N300" s="54"/>
      <c r="P300" s="169" t="str">
        <f t="shared" ca="1" si="268"/>
        <v/>
      </c>
      <c r="Q300" s="18" t="str">
        <f t="shared" ca="1" si="297"/>
        <v/>
      </c>
      <c r="R300" s="57" t="str">
        <f t="shared" ca="1" si="269"/>
        <v/>
      </c>
      <c r="S300" s="57" t="str">
        <f t="shared" ca="1" si="251"/>
        <v/>
      </c>
      <c r="T300" s="37" t="str">
        <f t="shared" ca="1" si="252"/>
        <v/>
      </c>
      <c r="U300" s="19" t="str">
        <f t="shared" ca="1" si="298"/>
        <v/>
      </c>
      <c r="V300" s="16" t="str">
        <f t="shared" ca="1" si="307"/>
        <v/>
      </c>
      <c r="W300" s="26"/>
      <c r="Y300" s="169" t="str">
        <f t="shared" ca="1" si="270"/>
        <v/>
      </c>
      <c r="Z300" s="18" t="str">
        <f t="shared" ca="1" si="299"/>
        <v/>
      </c>
      <c r="AA300" s="57" t="str">
        <f t="shared" ca="1" si="271"/>
        <v/>
      </c>
      <c r="AB300" s="57" t="str">
        <f t="shared" ca="1" si="308"/>
        <v/>
      </c>
      <c r="AC300" s="37" t="str">
        <f t="shared" ca="1" si="253"/>
        <v/>
      </c>
      <c r="AD300" s="19" t="str">
        <f t="shared" ca="1" si="300"/>
        <v/>
      </c>
      <c r="AE300" s="16" t="str">
        <f t="shared" ca="1" si="272"/>
        <v/>
      </c>
      <c r="AF300" s="26"/>
      <c r="AH300" s="169" t="str">
        <f t="shared" ca="1" si="273"/>
        <v/>
      </c>
      <c r="AI300" s="18" t="str">
        <f t="shared" ca="1" si="301"/>
        <v/>
      </c>
      <c r="AJ300" s="57" t="str">
        <f t="shared" ca="1" si="274"/>
        <v/>
      </c>
      <c r="AK300" s="57" t="str">
        <f t="shared" ca="1" si="254"/>
        <v/>
      </c>
      <c r="AL300" s="37" t="str">
        <f t="shared" ca="1" si="255"/>
        <v/>
      </c>
      <c r="AM300" s="19" t="str">
        <f t="shared" ca="1" si="275"/>
        <v/>
      </c>
      <c r="AN300" s="16" t="str">
        <f t="shared" ca="1" si="276"/>
        <v/>
      </c>
      <c r="AO300" s="26"/>
      <c r="AQ300" s="169" t="str">
        <f t="shared" ca="1" si="277"/>
        <v/>
      </c>
      <c r="AR300" s="18" t="str">
        <f t="shared" ca="1" si="302"/>
        <v/>
      </c>
      <c r="AS300" s="57" t="str">
        <f t="shared" ca="1" si="278"/>
        <v/>
      </c>
      <c r="AT300" s="57" t="str">
        <f t="shared" ca="1" si="256"/>
        <v/>
      </c>
      <c r="AU300" s="37" t="str">
        <f t="shared" ca="1" si="257"/>
        <v/>
      </c>
      <c r="AV300" s="19" t="str">
        <f t="shared" ca="1" si="279"/>
        <v/>
      </c>
      <c r="AW300" s="16" t="str">
        <f t="shared" ca="1" si="280"/>
        <v/>
      </c>
      <c r="AX300" s="26"/>
      <c r="AZ300" s="169" t="str">
        <f t="shared" ca="1" si="281"/>
        <v/>
      </c>
      <c r="BA300" s="18" t="str">
        <f t="shared" ca="1" si="303"/>
        <v/>
      </c>
      <c r="BB300" s="57" t="str">
        <f t="shared" ca="1" si="282"/>
        <v/>
      </c>
      <c r="BC300" s="57" t="str">
        <f t="shared" ca="1" si="258"/>
        <v/>
      </c>
      <c r="BD300" s="37" t="str">
        <f t="shared" ca="1" si="259"/>
        <v/>
      </c>
      <c r="BE300" s="19" t="str">
        <f t="shared" ca="1" si="283"/>
        <v/>
      </c>
      <c r="BF300" s="16" t="str">
        <f t="shared" ca="1" si="284"/>
        <v/>
      </c>
      <c r="BG300" s="26"/>
      <c r="BI300" s="169" t="str">
        <f t="shared" ca="1" si="285"/>
        <v/>
      </c>
      <c r="BJ300" s="18" t="str">
        <f t="shared" ca="1" si="304"/>
        <v/>
      </c>
      <c r="BK300" s="57" t="str">
        <f t="shared" ca="1" si="286"/>
        <v/>
      </c>
      <c r="BL300" s="57" t="str">
        <f t="shared" ca="1" si="260"/>
        <v/>
      </c>
      <c r="BM300" s="37" t="str">
        <f t="shared" ca="1" si="261"/>
        <v/>
      </c>
      <c r="BN300" s="19" t="str">
        <f t="shared" ca="1" si="287"/>
        <v/>
      </c>
      <c r="BO300" s="16" t="str">
        <f t="shared" ca="1" si="288"/>
        <v/>
      </c>
      <c r="BP300" s="26"/>
      <c r="BR300" s="169" t="str">
        <f t="shared" ca="1" si="289"/>
        <v/>
      </c>
      <c r="BS300" s="18" t="str">
        <f t="shared" ca="1" si="305"/>
        <v/>
      </c>
      <c r="BT300" s="57" t="str">
        <f t="shared" ca="1" si="290"/>
        <v/>
      </c>
      <c r="BU300" s="57" t="str">
        <f t="shared" ca="1" si="262"/>
        <v/>
      </c>
      <c r="BV300" s="37" t="str">
        <f t="shared" ca="1" si="263"/>
        <v/>
      </c>
      <c r="BW300" s="19" t="str">
        <f t="shared" ca="1" si="291"/>
        <v/>
      </c>
      <c r="BX300" s="16" t="str">
        <f t="shared" ca="1" si="292"/>
        <v/>
      </c>
      <c r="CA300" s="169" t="str">
        <f t="shared" ca="1" si="293"/>
        <v/>
      </c>
      <c r="CB300" s="18" t="str">
        <f t="shared" ca="1" si="306"/>
        <v/>
      </c>
      <c r="CC300" s="57" t="str">
        <f t="shared" ca="1" si="294"/>
        <v/>
      </c>
      <c r="CD300" s="57" t="str">
        <f t="shared" ca="1" si="264"/>
        <v/>
      </c>
      <c r="CE300" s="37" t="str">
        <f t="shared" ca="1" si="265"/>
        <v/>
      </c>
      <c r="CF300" s="19" t="str">
        <f t="shared" ca="1" si="295"/>
        <v/>
      </c>
      <c r="CG300" s="16" t="str">
        <f t="shared" ca="1" si="248"/>
        <v/>
      </c>
    </row>
    <row r="301" spans="5:85" x14ac:dyDescent="0.3">
      <c r="E301" s="38"/>
      <c r="F301" s="38"/>
      <c r="G301" s="38"/>
      <c r="H301" s="27" t="str">
        <f t="shared" ca="1" si="296"/>
        <v/>
      </c>
      <c r="I301" s="28" t="str">
        <f t="shared" ca="1" si="266"/>
        <v/>
      </c>
      <c r="J301" s="28" t="str">
        <f t="shared" ca="1" si="249"/>
        <v/>
      </c>
      <c r="K301" s="29" t="str">
        <f t="shared" ca="1" si="250"/>
        <v/>
      </c>
      <c r="L301" s="28" t="str">
        <f t="shared" ca="1" si="267"/>
        <v/>
      </c>
      <c r="M301" s="54"/>
      <c r="N301" s="54"/>
      <c r="P301" s="169" t="str">
        <f t="shared" ca="1" si="268"/>
        <v/>
      </c>
      <c r="Q301" s="18" t="str">
        <f t="shared" ca="1" si="297"/>
        <v/>
      </c>
      <c r="R301" s="57" t="str">
        <f t="shared" ca="1" si="269"/>
        <v/>
      </c>
      <c r="S301" s="57" t="str">
        <f t="shared" ca="1" si="251"/>
        <v/>
      </c>
      <c r="T301" s="37" t="str">
        <f t="shared" ca="1" si="252"/>
        <v/>
      </c>
      <c r="U301" s="19" t="str">
        <f t="shared" ca="1" si="298"/>
        <v/>
      </c>
      <c r="V301" s="16" t="str">
        <f t="shared" ca="1" si="307"/>
        <v/>
      </c>
      <c r="W301" s="26"/>
      <c r="Y301" s="169" t="str">
        <f t="shared" ca="1" si="270"/>
        <v/>
      </c>
      <c r="Z301" s="18" t="str">
        <f t="shared" ca="1" si="299"/>
        <v/>
      </c>
      <c r="AA301" s="57" t="str">
        <f t="shared" ca="1" si="271"/>
        <v/>
      </c>
      <c r="AB301" s="57" t="str">
        <f t="shared" ca="1" si="308"/>
        <v/>
      </c>
      <c r="AC301" s="37" t="str">
        <f t="shared" ca="1" si="253"/>
        <v/>
      </c>
      <c r="AD301" s="19" t="str">
        <f t="shared" ca="1" si="300"/>
        <v/>
      </c>
      <c r="AE301" s="16" t="str">
        <f t="shared" ca="1" si="272"/>
        <v/>
      </c>
      <c r="AF301" s="26"/>
      <c r="AH301" s="169" t="str">
        <f t="shared" ca="1" si="273"/>
        <v/>
      </c>
      <c r="AI301" s="18" t="str">
        <f t="shared" ca="1" si="301"/>
        <v/>
      </c>
      <c r="AJ301" s="57" t="str">
        <f t="shared" ca="1" si="274"/>
        <v/>
      </c>
      <c r="AK301" s="57" t="str">
        <f t="shared" ca="1" si="254"/>
        <v/>
      </c>
      <c r="AL301" s="37" t="str">
        <f t="shared" ca="1" si="255"/>
        <v/>
      </c>
      <c r="AM301" s="19" t="str">
        <f t="shared" ca="1" si="275"/>
        <v/>
      </c>
      <c r="AN301" s="16" t="str">
        <f t="shared" ca="1" si="276"/>
        <v/>
      </c>
      <c r="AO301" s="26"/>
      <c r="AQ301" s="169" t="str">
        <f t="shared" ca="1" si="277"/>
        <v/>
      </c>
      <c r="AR301" s="18" t="str">
        <f t="shared" ca="1" si="302"/>
        <v/>
      </c>
      <c r="AS301" s="57" t="str">
        <f t="shared" ca="1" si="278"/>
        <v/>
      </c>
      <c r="AT301" s="57" t="str">
        <f t="shared" ca="1" si="256"/>
        <v/>
      </c>
      <c r="AU301" s="37" t="str">
        <f t="shared" ca="1" si="257"/>
        <v/>
      </c>
      <c r="AV301" s="19" t="str">
        <f t="shared" ca="1" si="279"/>
        <v/>
      </c>
      <c r="AW301" s="16" t="str">
        <f t="shared" ca="1" si="280"/>
        <v/>
      </c>
      <c r="AX301" s="26"/>
      <c r="AZ301" s="169" t="str">
        <f t="shared" ca="1" si="281"/>
        <v/>
      </c>
      <c r="BA301" s="18" t="str">
        <f t="shared" ca="1" si="303"/>
        <v/>
      </c>
      <c r="BB301" s="57" t="str">
        <f t="shared" ca="1" si="282"/>
        <v/>
      </c>
      <c r="BC301" s="57" t="str">
        <f t="shared" ca="1" si="258"/>
        <v/>
      </c>
      <c r="BD301" s="37" t="str">
        <f t="shared" ca="1" si="259"/>
        <v/>
      </c>
      <c r="BE301" s="19" t="str">
        <f t="shared" ca="1" si="283"/>
        <v/>
      </c>
      <c r="BF301" s="16" t="str">
        <f t="shared" ca="1" si="284"/>
        <v/>
      </c>
      <c r="BG301" s="26"/>
      <c r="BI301" s="169" t="str">
        <f t="shared" ca="1" si="285"/>
        <v/>
      </c>
      <c r="BJ301" s="18" t="str">
        <f t="shared" ca="1" si="304"/>
        <v/>
      </c>
      <c r="BK301" s="57" t="str">
        <f t="shared" ca="1" si="286"/>
        <v/>
      </c>
      <c r="BL301" s="57" t="str">
        <f t="shared" ca="1" si="260"/>
        <v/>
      </c>
      <c r="BM301" s="37" t="str">
        <f t="shared" ca="1" si="261"/>
        <v/>
      </c>
      <c r="BN301" s="19" t="str">
        <f t="shared" ca="1" si="287"/>
        <v/>
      </c>
      <c r="BO301" s="16" t="str">
        <f t="shared" ca="1" si="288"/>
        <v/>
      </c>
      <c r="BP301" s="26"/>
      <c r="BR301" s="169" t="str">
        <f t="shared" ca="1" si="289"/>
        <v/>
      </c>
      <c r="BS301" s="18" t="str">
        <f t="shared" ca="1" si="305"/>
        <v/>
      </c>
      <c r="BT301" s="57" t="str">
        <f t="shared" ca="1" si="290"/>
        <v/>
      </c>
      <c r="BU301" s="57" t="str">
        <f t="shared" ca="1" si="262"/>
        <v/>
      </c>
      <c r="BV301" s="37" t="str">
        <f t="shared" ca="1" si="263"/>
        <v/>
      </c>
      <c r="BW301" s="19" t="str">
        <f t="shared" ca="1" si="291"/>
        <v/>
      </c>
      <c r="BX301" s="16" t="str">
        <f t="shared" ca="1" si="292"/>
        <v/>
      </c>
      <c r="CA301" s="169" t="str">
        <f t="shared" ca="1" si="293"/>
        <v/>
      </c>
      <c r="CB301" s="18" t="str">
        <f t="shared" ca="1" si="306"/>
        <v/>
      </c>
      <c r="CC301" s="57" t="str">
        <f t="shared" ca="1" si="294"/>
        <v/>
      </c>
      <c r="CD301" s="57" t="str">
        <f t="shared" ca="1" si="264"/>
        <v/>
      </c>
      <c r="CE301" s="37" t="str">
        <f t="shared" ca="1" si="265"/>
        <v/>
      </c>
      <c r="CF301" s="19" t="str">
        <f t="shared" ca="1" si="295"/>
        <v/>
      </c>
      <c r="CG301" s="16" t="str">
        <f t="shared" ca="1" si="248"/>
        <v/>
      </c>
    </row>
    <row r="302" spans="5:85" x14ac:dyDescent="0.3">
      <c r="E302" s="38"/>
      <c r="F302" s="38"/>
      <c r="G302" s="38"/>
      <c r="H302" s="27" t="str">
        <f t="shared" ca="1" si="296"/>
        <v/>
      </c>
      <c r="I302" s="28" t="str">
        <f t="shared" ca="1" si="266"/>
        <v/>
      </c>
      <c r="J302" s="28" t="str">
        <f t="shared" ca="1" si="249"/>
        <v/>
      </c>
      <c r="K302" s="29" t="str">
        <f t="shared" ca="1" si="250"/>
        <v/>
      </c>
      <c r="L302" s="28" t="str">
        <f t="shared" ca="1" si="267"/>
        <v/>
      </c>
      <c r="M302" s="54"/>
      <c r="N302" s="54"/>
      <c r="P302" s="169" t="str">
        <f t="shared" ca="1" si="268"/>
        <v/>
      </c>
      <c r="Q302" s="18" t="str">
        <f t="shared" ca="1" si="297"/>
        <v/>
      </c>
      <c r="R302" s="57" t="str">
        <f t="shared" ca="1" si="269"/>
        <v/>
      </c>
      <c r="S302" s="57" t="str">
        <f t="shared" ca="1" si="251"/>
        <v/>
      </c>
      <c r="T302" s="37" t="str">
        <f t="shared" ca="1" si="252"/>
        <v/>
      </c>
      <c r="U302" s="19" t="str">
        <f t="shared" ca="1" si="298"/>
        <v/>
      </c>
      <c r="V302" s="16" t="str">
        <f t="shared" ca="1" si="307"/>
        <v/>
      </c>
      <c r="W302" s="26"/>
      <c r="Y302" s="169" t="str">
        <f t="shared" ca="1" si="270"/>
        <v/>
      </c>
      <c r="Z302" s="18" t="str">
        <f t="shared" ca="1" si="299"/>
        <v/>
      </c>
      <c r="AA302" s="57" t="str">
        <f t="shared" ca="1" si="271"/>
        <v/>
      </c>
      <c r="AB302" s="57" t="str">
        <f t="shared" ca="1" si="308"/>
        <v/>
      </c>
      <c r="AC302" s="37" t="str">
        <f t="shared" ca="1" si="253"/>
        <v/>
      </c>
      <c r="AD302" s="19" t="str">
        <f t="shared" ca="1" si="300"/>
        <v/>
      </c>
      <c r="AE302" s="16" t="str">
        <f t="shared" ca="1" si="272"/>
        <v/>
      </c>
      <c r="AF302" s="26"/>
      <c r="AH302" s="169" t="str">
        <f t="shared" ca="1" si="273"/>
        <v/>
      </c>
      <c r="AI302" s="18" t="str">
        <f t="shared" ca="1" si="301"/>
        <v/>
      </c>
      <c r="AJ302" s="57" t="str">
        <f t="shared" ca="1" si="274"/>
        <v/>
      </c>
      <c r="AK302" s="57" t="str">
        <f t="shared" ca="1" si="254"/>
        <v/>
      </c>
      <c r="AL302" s="37" t="str">
        <f t="shared" ca="1" si="255"/>
        <v/>
      </c>
      <c r="AM302" s="19" t="str">
        <f t="shared" ca="1" si="275"/>
        <v/>
      </c>
      <c r="AN302" s="16" t="str">
        <f t="shared" ca="1" si="276"/>
        <v/>
      </c>
      <c r="AO302" s="26"/>
      <c r="AQ302" s="169" t="str">
        <f t="shared" ca="1" si="277"/>
        <v/>
      </c>
      <c r="AR302" s="18" t="str">
        <f t="shared" ca="1" si="302"/>
        <v/>
      </c>
      <c r="AS302" s="57" t="str">
        <f t="shared" ca="1" si="278"/>
        <v/>
      </c>
      <c r="AT302" s="57" t="str">
        <f t="shared" ca="1" si="256"/>
        <v/>
      </c>
      <c r="AU302" s="37" t="str">
        <f t="shared" ca="1" si="257"/>
        <v/>
      </c>
      <c r="AV302" s="19" t="str">
        <f t="shared" ca="1" si="279"/>
        <v/>
      </c>
      <c r="AW302" s="16" t="str">
        <f t="shared" ca="1" si="280"/>
        <v/>
      </c>
      <c r="AX302" s="26"/>
      <c r="AZ302" s="169" t="str">
        <f t="shared" ca="1" si="281"/>
        <v/>
      </c>
      <c r="BA302" s="18" t="str">
        <f t="shared" ca="1" si="303"/>
        <v/>
      </c>
      <c r="BB302" s="57" t="str">
        <f t="shared" ca="1" si="282"/>
        <v/>
      </c>
      <c r="BC302" s="57" t="str">
        <f t="shared" ca="1" si="258"/>
        <v/>
      </c>
      <c r="BD302" s="37" t="str">
        <f t="shared" ca="1" si="259"/>
        <v/>
      </c>
      <c r="BE302" s="19" t="str">
        <f t="shared" ca="1" si="283"/>
        <v/>
      </c>
      <c r="BF302" s="16" t="str">
        <f t="shared" ca="1" si="284"/>
        <v/>
      </c>
      <c r="BG302" s="26"/>
      <c r="BI302" s="169" t="str">
        <f t="shared" ca="1" si="285"/>
        <v/>
      </c>
      <c r="BJ302" s="18" t="str">
        <f t="shared" ca="1" si="304"/>
        <v/>
      </c>
      <c r="BK302" s="57" t="str">
        <f t="shared" ca="1" si="286"/>
        <v/>
      </c>
      <c r="BL302" s="57" t="str">
        <f t="shared" ca="1" si="260"/>
        <v/>
      </c>
      <c r="BM302" s="37" t="str">
        <f t="shared" ca="1" si="261"/>
        <v/>
      </c>
      <c r="BN302" s="19" t="str">
        <f t="shared" ca="1" si="287"/>
        <v/>
      </c>
      <c r="BO302" s="16" t="str">
        <f t="shared" ca="1" si="288"/>
        <v/>
      </c>
      <c r="BP302" s="26"/>
      <c r="BR302" s="169" t="str">
        <f t="shared" ca="1" si="289"/>
        <v/>
      </c>
      <c r="BS302" s="18" t="str">
        <f t="shared" ca="1" si="305"/>
        <v/>
      </c>
      <c r="BT302" s="57" t="str">
        <f t="shared" ca="1" si="290"/>
        <v/>
      </c>
      <c r="BU302" s="57" t="str">
        <f t="shared" ca="1" si="262"/>
        <v/>
      </c>
      <c r="BV302" s="37" t="str">
        <f t="shared" ca="1" si="263"/>
        <v/>
      </c>
      <c r="BW302" s="19" t="str">
        <f t="shared" ca="1" si="291"/>
        <v/>
      </c>
      <c r="BX302" s="16" t="str">
        <f t="shared" ca="1" si="292"/>
        <v/>
      </c>
      <c r="CA302" s="169" t="str">
        <f t="shared" ca="1" si="293"/>
        <v/>
      </c>
      <c r="CB302" s="18" t="str">
        <f t="shared" ca="1" si="306"/>
        <v/>
      </c>
      <c r="CC302" s="57" t="str">
        <f t="shared" ca="1" si="294"/>
        <v/>
      </c>
      <c r="CD302" s="57" t="str">
        <f t="shared" ca="1" si="264"/>
        <v/>
      </c>
      <c r="CE302" s="37" t="str">
        <f t="shared" ca="1" si="265"/>
        <v/>
      </c>
      <c r="CF302" s="19" t="str">
        <f t="shared" ca="1" si="295"/>
        <v/>
      </c>
      <c r="CG302" s="16" t="str">
        <f t="shared" ca="1" si="248"/>
        <v/>
      </c>
    </row>
    <row r="303" spans="5:85" x14ac:dyDescent="0.3">
      <c r="E303" s="38"/>
      <c r="F303" s="38"/>
      <c r="G303" s="38"/>
      <c r="H303" s="27" t="str">
        <f t="shared" ca="1" si="296"/>
        <v/>
      </c>
      <c r="I303" s="28" t="str">
        <f t="shared" ca="1" si="266"/>
        <v/>
      </c>
      <c r="J303" s="28" t="str">
        <f t="shared" ca="1" si="249"/>
        <v/>
      </c>
      <c r="K303" s="29" t="str">
        <f t="shared" ca="1" si="250"/>
        <v/>
      </c>
      <c r="L303" s="28" t="str">
        <f t="shared" ca="1" si="267"/>
        <v/>
      </c>
      <c r="M303" s="54"/>
      <c r="N303" s="54"/>
      <c r="P303" s="169" t="str">
        <f t="shared" ca="1" si="268"/>
        <v/>
      </c>
      <c r="Q303" s="18" t="str">
        <f t="shared" ca="1" si="297"/>
        <v/>
      </c>
      <c r="R303" s="57" t="str">
        <f t="shared" ca="1" si="269"/>
        <v/>
      </c>
      <c r="S303" s="57" t="str">
        <f t="shared" ca="1" si="251"/>
        <v/>
      </c>
      <c r="T303" s="37" t="str">
        <f t="shared" ca="1" si="252"/>
        <v/>
      </c>
      <c r="U303" s="19" t="str">
        <f t="shared" ca="1" si="298"/>
        <v/>
      </c>
      <c r="V303" s="16" t="str">
        <f t="shared" ca="1" si="307"/>
        <v/>
      </c>
      <c r="W303" s="26"/>
      <c r="Y303" s="169" t="str">
        <f t="shared" ca="1" si="270"/>
        <v/>
      </c>
      <c r="Z303" s="18" t="str">
        <f t="shared" ca="1" si="299"/>
        <v/>
      </c>
      <c r="AA303" s="57" t="str">
        <f t="shared" ca="1" si="271"/>
        <v/>
      </c>
      <c r="AB303" s="57" t="str">
        <f t="shared" ca="1" si="308"/>
        <v/>
      </c>
      <c r="AC303" s="37" t="str">
        <f t="shared" ca="1" si="253"/>
        <v/>
      </c>
      <c r="AD303" s="19" t="str">
        <f t="shared" ca="1" si="300"/>
        <v/>
      </c>
      <c r="AE303" s="16" t="str">
        <f t="shared" ca="1" si="272"/>
        <v/>
      </c>
      <c r="AF303" s="26"/>
      <c r="AH303" s="169" t="str">
        <f t="shared" ca="1" si="273"/>
        <v/>
      </c>
      <c r="AI303" s="18" t="str">
        <f t="shared" ca="1" si="301"/>
        <v/>
      </c>
      <c r="AJ303" s="57" t="str">
        <f t="shared" ca="1" si="274"/>
        <v/>
      </c>
      <c r="AK303" s="57" t="str">
        <f t="shared" ca="1" si="254"/>
        <v/>
      </c>
      <c r="AL303" s="37" t="str">
        <f t="shared" ca="1" si="255"/>
        <v/>
      </c>
      <c r="AM303" s="19" t="str">
        <f t="shared" ca="1" si="275"/>
        <v/>
      </c>
      <c r="AN303" s="16" t="str">
        <f t="shared" ca="1" si="276"/>
        <v/>
      </c>
      <c r="AO303" s="26"/>
      <c r="AQ303" s="169" t="str">
        <f t="shared" ca="1" si="277"/>
        <v/>
      </c>
      <c r="AR303" s="18" t="str">
        <f t="shared" ca="1" si="302"/>
        <v/>
      </c>
      <c r="AS303" s="57" t="str">
        <f t="shared" ca="1" si="278"/>
        <v/>
      </c>
      <c r="AT303" s="57" t="str">
        <f t="shared" ca="1" si="256"/>
        <v/>
      </c>
      <c r="AU303" s="37" t="str">
        <f t="shared" ca="1" si="257"/>
        <v/>
      </c>
      <c r="AV303" s="19" t="str">
        <f t="shared" ca="1" si="279"/>
        <v/>
      </c>
      <c r="AW303" s="16" t="str">
        <f t="shared" ca="1" si="280"/>
        <v/>
      </c>
      <c r="AX303" s="26"/>
      <c r="AZ303" s="169" t="str">
        <f t="shared" ca="1" si="281"/>
        <v/>
      </c>
      <c r="BA303" s="18" t="str">
        <f t="shared" ca="1" si="303"/>
        <v/>
      </c>
      <c r="BB303" s="57" t="str">
        <f t="shared" ca="1" si="282"/>
        <v/>
      </c>
      <c r="BC303" s="57" t="str">
        <f t="shared" ca="1" si="258"/>
        <v/>
      </c>
      <c r="BD303" s="37" t="str">
        <f t="shared" ca="1" si="259"/>
        <v/>
      </c>
      <c r="BE303" s="19" t="str">
        <f t="shared" ca="1" si="283"/>
        <v/>
      </c>
      <c r="BF303" s="16" t="str">
        <f t="shared" ca="1" si="284"/>
        <v/>
      </c>
      <c r="BG303" s="26"/>
      <c r="BI303" s="169" t="str">
        <f t="shared" ca="1" si="285"/>
        <v/>
      </c>
      <c r="BJ303" s="18" t="str">
        <f t="shared" ca="1" si="304"/>
        <v/>
      </c>
      <c r="BK303" s="57" t="str">
        <f t="shared" ca="1" si="286"/>
        <v/>
      </c>
      <c r="BL303" s="57" t="str">
        <f t="shared" ca="1" si="260"/>
        <v/>
      </c>
      <c r="BM303" s="37" t="str">
        <f t="shared" ca="1" si="261"/>
        <v/>
      </c>
      <c r="BN303" s="19" t="str">
        <f t="shared" ca="1" si="287"/>
        <v/>
      </c>
      <c r="BO303" s="16" t="str">
        <f t="shared" ca="1" si="288"/>
        <v/>
      </c>
      <c r="BP303" s="26"/>
      <c r="BR303" s="169" t="str">
        <f t="shared" ca="1" si="289"/>
        <v/>
      </c>
      <c r="BS303" s="18" t="str">
        <f t="shared" ca="1" si="305"/>
        <v/>
      </c>
      <c r="BT303" s="57" t="str">
        <f t="shared" ca="1" si="290"/>
        <v/>
      </c>
      <c r="BU303" s="57" t="str">
        <f t="shared" ca="1" si="262"/>
        <v/>
      </c>
      <c r="BV303" s="37" t="str">
        <f t="shared" ca="1" si="263"/>
        <v/>
      </c>
      <c r="BW303" s="19" t="str">
        <f t="shared" ca="1" si="291"/>
        <v/>
      </c>
      <c r="BX303" s="16" t="str">
        <f t="shared" ca="1" si="292"/>
        <v/>
      </c>
      <c r="CA303" s="169" t="str">
        <f t="shared" ca="1" si="293"/>
        <v/>
      </c>
      <c r="CB303" s="18" t="str">
        <f t="shared" ca="1" si="306"/>
        <v/>
      </c>
      <c r="CC303" s="57" t="str">
        <f t="shared" ca="1" si="294"/>
        <v/>
      </c>
      <c r="CD303" s="57" t="str">
        <f t="shared" ca="1" si="264"/>
        <v/>
      </c>
      <c r="CE303" s="37" t="str">
        <f t="shared" ca="1" si="265"/>
        <v/>
      </c>
      <c r="CF303" s="19" t="str">
        <f t="shared" ca="1" si="295"/>
        <v/>
      </c>
      <c r="CG303" s="16" t="str">
        <f t="shared" ca="1" si="248"/>
        <v/>
      </c>
    </row>
    <row r="304" spans="5:85" x14ac:dyDescent="0.3">
      <c r="E304" s="38"/>
      <c r="F304" s="38"/>
      <c r="G304" s="38"/>
      <c r="H304" s="27" t="str">
        <f t="shared" ca="1" si="296"/>
        <v/>
      </c>
      <c r="I304" s="28" t="str">
        <f t="shared" ca="1" si="266"/>
        <v/>
      </c>
      <c r="J304" s="28" t="str">
        <f t="shared" ca="1" si="249"/>
        <v/>
      </c>
      <c r="K304" s="29" t="str">
        <f t="shared" ca="1" si="250"/>
        <v/>
      </c>
      <c r="L304" s="28" t="str">
        <f t="shared" ca="1" si="267"/>
        <v/>
      </c>
      <c r="M304" s="54"/>
      <c r="N304" s="54"/>
      <c r="P304" s="169" t="str">
        <f t="shared" ca="1" si="268"/>
        <v/>
      </c>
      <c r="Q304" s="18" t="str">
        <f t="shared" ca="1" si="297"/>
        <v/>
      </c>
      <c r="R304" s="57" t="str">
        <f t="shared" ca="1" si="269"/>
        <v/>
      </c>
      <c r="S304" s="57" t="str">
        <f t="shared" ca="1" si="251"/>
        <v/>
      </c>
      <c r="T304" s="37" t="str">
        <f t="shared" ca="1" si="252"/>
        <v/>
      </c>
      <c r="U304" s="19" t="str">
        <f t="shared" ca="1" si="298"/>
        <v/>
      </c>
      <c r="V304" s="16" t="str">
        <f t="shared" ca="1" si="307"/>
        <v/>
      </c>
      <c r="W304" s="26"/>
      <c r="Y304" s="169" t="str">
        <f t="shared" ca="1" si="270"/>
        <v/>
      </c>
      <c r="Z304" s="18" t="str">
        <f t="shared" ca="1" si="299"/>
        <v/>
      </c>
      <c r="AA304" s="57" t="str">
        <f t="shared" ca="1" si="271"/>
        <v/>
      </c>
      <c r="AB304" s="57" t="str">
        <f t="shared" ca="1" si="308"/>
        <v/>
      </c>
      <c r="AC304" s="37" t="str">
        <f t="shared" ca="1" si="253"/>
        <v/>
      </c>
      <c r="AD304" s="19" t="str">
        <f t="shared" ca="1" si="300"/>
        <v/>
      </c>
      <c r="AE304" s="16" t="str">
        <f t="shared" ca="1" si="272"/>
        <v/>
      </c>
      <c r="AF304" s="26"/>
      <c r="AH304" s="169" t="str">
        <f t="shared" ca="1" si="273"/>
        <v/>
      </c>
      <c r="AI304" s="18" t="str">
        <f t="shared" ca="1" si="301"/>
        <v/>
      </c>
      <c r="AJ304" s="57" t="str">
        <f t="shared" ca="1" si="274"/>
        <v/>
      </c>
      <c r="AK304" s="57" t="str">
        <f t="shared" ca="1" si="254"/>
        <v/>
      </c>
      <c r="AL304" s="37" t="str">
        <f t="shared" ca="1" si="255"/>
        <v/>
      </c>
      <c r="AM304" s="19" t="str">
        <f t="shared" ca="1" si="275"/>
        <v/>
      </c>
      <c r="AN304" s="16" t="str">
        <f t="shared" ca="1" si="276"/>
        <v/>
      </c>
      <c r="AO304" s="26"/>
      <c r="AQ304" s="169" t="str">
        <f t="shared" ca="1" si="277"/>
        <v/>
      </c>
      <c r="AR304" s="18" t="str">
        <f t="shared" ca="1" si="302"/>
        <v/>
      </c>
      <c r="AS304" s="57" t="str">
        <f t="shared" ca="1" si="278"/>
        <v/>
      </c>
      <c r="AT304" s="57" t="str">
        <f t="shared" ca="1" si="256"/>
        <v/>
      </c>
      <c r="AU304" s="37" t="str">
        <f t="shared" ca="1" si="257"/>
        <v/>
      </c>
      <c r="AV304" s="19" t="str">
        <f t="shared" ca="1" si="279"/>
        <v/>
      </c>
      <c r="AW304" s="16" t="str">
        <f t="shared" ca="1" si="280"/>
        <v/>
      </c>
      <c r="AX304" s="26"/>
      <c r="AZ304" s="169" t="str">
        <f t="shared" ca="1" si="281"/>
        <v/>
      </c>
      <c r="BA304" s="18" t="str">
        <f t="shared" ca="1" si="303"/>
        <v/>
      </c>
      <c r="BB304" s="57" t="str">
        <f t="shared" ca="1" si="282"/>
        <v/>
      </c>
      <c r="BC304" s="57" t="str">
        <f t="shared" ca="1" si="258"/>
        <v/>
      </c>
      <c r="BD304" s="37" t="str">
        <f t="shared" ca="1" si="259"/>
        <v/>
      </c>
      <c r="BE304" s="19" t="str">
        <f t="shared" ca="1" si="283"/>
        <v/>
      </c>
      <c r="BF304" s="16" t="str">
        <f t="shared" ca="1" si="284"/>
        <v/>
      </c>
      <c r="BG304" s="26"/>
      <c r="BI304" s="169" t="str">
        <f t="shared" ca="1" si="285"/>
        <v/>
      </c>
      <c r="BJ304" s="18" t="str">
        <f t="shared" ca="1" si="304"/>
        <v/>
      </c>
      <c r="BK304" s="57" t="str">
        <f t="shared" ca="1" si="286"/>
        <v/>
      </c>
      <c r="BL304" s="57" t="str">
        <f t="shared" ca="1" si="260"/>
        <v/>
      </c>
      <c r="BM304" s="37" t="str">
        <f t="shared" ca="1" si="261"/>
        <v/>
      </c>
      <c r="BN304" s="19" t="str">
        <f t="shared" ca="1" si="287"/>
        <v/>
      </c>
      <c r="BO304" s="16" t="str">
        <f t="shared" ca="1" si="288"/>
        <v/>
      </c>
      <c r="BP304" s="26"/>
      <c r="BR304" s="169" t="str">
        <f t="shared" ca="1" si="289"/>
        <v/>
      </c>
      <c r="BS304" s="18" t="str">
        <f t="shared" ca="1" si="305"/>
        <v/>
      </c>
      <c r="BT304" s="57" t="str">
        <f t="shared" ca="1" si="290"/>
        <v/>
      </c>
      <c r="BU304" s="57" t="str">
        <f t="shared" ca="1" si="262"/>
        <v/>
      </c>
      <c r="BV304" s="37" t="str">
        <f t="shared" ca="1" si="263"/>
        <v/>
      </c>
      <c r="BW304" s="19" t="str">
        <f t="shared" ca="1" si="291"/>
        <v/>
      </c>
      <c r="BX304" s="16" t="str">
        <f t="shared" ca="1" si="292"/>
        <v/>
      </c>
      <c r="CA304" s="169" t="str">
        <f t="shared" ca="1" si="293"/>
        <v/>
      </c>
      <c r="CB304" s="18" t="str">
        <f t="shared" ca="1" si="306"/>
        <v/>
      </c>
      <c r="CC304" s="57" t="str">
        <f t="shared" ca="1" si="294"/>
        <v/>
      </c>
      <c r="CD304" s="57" t="str">
        <f t="shared" ca="1" si="264"/>
        <v/>
      </c>
      <c r="CE304" s="37" t="str">
        <f t="shared" ca="1" si="265"/>
        <v/>
      </c>
      <c r="CF304" s="19" t="str">
        <f t="shared" ca="1" si="295"/>
        <v/>
      </c>
      <c r="CG304" s="16" t="str">
        <f t="shared" ca="1" si="248"/>
        <v/>
      </c>
    </row>
    <row r="305" spans="5:85" x14ac:dyDescent="0.3">
      <c r="E305" s="38"/>
      <c r="F305" s="38"/>
      <c r="G305" s="38"/>
      <c r="H305" s="27" t="str">
        <f t="shared" ca="1" si="296"/>
        <v/>
      </c>
      <c r="I305" s="28" t="str">
        <f t="shared" ca="1" si="266"/>
        <v/>
      </c>
      <c r="J305" s="28" t="str">
        <f t="shared" ca="1" si="249"/>
        <v/>
      </c>
      <c r="K305" s="29" t="str">
        <f t="shared" ca="1" si="250"/>
        <v/>
      </c>
      <c r="L305" s="28" t="str">
        <f t="shared" ca="1" si="267"/>
        <v/>
      </c>
      <c r="M305" s="54"/>
      <c r="N305" s="54"/>
      <c r="P305" s="169" t="str">
        <f t="shared" ca="1" si="268"/>
        <v/>
      </c>
      <c r="Q305" s="18" t="str">
        <f t="shared" ca="1" si="297"/>
        <v/>
      </c>
      <c r="R305" s="57" t="str">
        <f t="shared" ca="1" si="269"/>
        <v/>
      </c>
      <c r="S305" s="57" t="str">
        <f t="shared" ca="1" si="251"/>
        <v/>
      </c>
      <c r="T305" s="37" t="str">
        <f t="shared" ca="1" si="252"/>
        <v/>
      </c>
      <c r="U305" s="19" t="str">
        <f t="shared" ca="1" si="298"/>
        <v/>
      </c>
      <c r="V305" s="16" t="str">
        <f t="shared" ca="1" si="307"/>
        <v/>
      </c>
      <c r="W305" s="26"/>
      <c r="Y305" s="169" t="str">
        <f t="shared" ca="1" si="270"/>
        <v/>
      </c>
      <c r="Z305" s="18" t="str">
        <f t="shared" ca="1" si="299"/>
        <v/>
      </c>
      <c r="AA305" s="57" t="str">
        <f t="shared" ca="1" si="271"/>
        <v/>
      </c>
      <c r="AB305" s="57" t="str">
        <f t="shared" ca="1" si="308"/>
        <v/>
      </c>
      <c r="AC305" s="37" t="str">
        <f t="shared" ca="1" si="253"/>
        <v/>
      </c>
      <c r="AD305" s="19" t="str">
        <f t="shared" ca="1" si="300"/>
        <v/>
      </c>
      <c r="AE305" s="16" t="str">
        <f t="shared" ca="1" si="272"/>
        <v/>
      </c>
      <c r="AF305" s="26"/>
      <c r="AH305" s="169" t="str">
        <f t="shared" ca="1" si="273"/>
        <v/>
      </c>
      <c r="AI305" s="18" t="str">
        <f t="shared" ca="1" si="301"/>
        <v/>
      </c>
      <c r="AJ305" s="57" t="str">
        <f t="shared" ca="1" si="274"/>
        <v/>
      </c>
      <c r="AK305" s="57" t="str">
        <f t="shared" ca="1" si="254"/>
        <v/>
      </c>
      <c r="AL305" s="37" t="str">
        <f t="shared" ca="1" si="255"/>
        <v/>
      </c>
      <c r="AM305" s="19" t="str">
        <f t="shared" ca="1" si="275"/>
        <v/>
      </c>
      <c r="AN305" s="16" t="str">
        <f t="shared" ca="1" si="276"/>
        <v/>
      </c>
      <c r="AO305" s="26"/>
      <c r="AQ305" s="169" t="str">
        <f t="shared" ca="1" si="277"/>
        <v/>
      </c>
      <c r="AR305" s="18" t="str">
        <f t="shared" ca="1" si="302"/>
        <v/>
      </c>
      <c r="AS305" s="57" t="str">
        <f t="shared" ca="1" si="278"/>
        <v/>
      </c>
      <c r="AT305" s="57" t="str">
        <f t="shared" ca="1" si="256"/>
        <v/>
      </c>
      <c r="AU305" s="37" t="str">
        <f t="shared" ca="1" si="257"/>
        <v/>
      </c>
      <c r="AV305" s="19" t="str">
        <f t="shared" ca="1" si="279"/>
        <v/>
      </c>
      <c r="AW305" s="16" t="str">
        <f t="shared" ca="1" si="280"/>
        <v/>
      </c>
      <c r="AX305" s="26"/>
      <c r="AZ305" s="169" t="str">
        <f t="shared" ca="1" si="281"/>
        <v/>
      </c>
      <c r="BA305" s="18" t="str">
        <f t="shared" ca="1" si="303"/>
        <v/>
      </c>
      <c r="BB305" s="57" t="str">
        <f t="shared" ca="1" si="282"/>
        <v/>
      </c>
      <c r="BC305" s="57" t="str">
        <f t="shared" ca="1" si="258"/>
        <v/>
      </c>
      <c r="BD305" s="37" t="str">
        <f t="shared" ca="1" si="259"/>
        <v/>
      </c>
      <c r="BE305" s="19" t="str">
        <f t="shared" ca="1" si="283"/>
        <v/>
      </c>
      <c r="BF305" s="16" t="str">
        <f t="shared" ca="1" si="284"/>
        <v/>
      </c>
      <c r="BG305" s="26"/>
      <c r="BI305" s="169" t="str">
        <f t="shared" ca="1" si="285"/>
        <v/>
      </c>
      <c r="BJ305" s="18" t="str">
        <f t="shared" ca="1" si="304"/>
        <v/>
      </c>
      <c r="BK305" s="57" t="str">
        <f t="shared" ca="1" si="286"/>
        <v/>
      </c>
      <c r="BL305" s="57" t="str">
        <f t="shared" ca="1" si="260"/>
        <v/>
      </c>
      <c r="BM305" s="37" t="str">
        <f t="shared" ca="1" si="261"/>
        <v/>
      </c>
      <c r="BN305" s="19" t="str">
        <f t="shared" ca="1" si="287"/>
        <v/>
      </c>
      <c r="BO305" s="16" t="str">
        <f t="shared" ca="1" si="288"/>
        <v/>
      </c>
      <c r="BP305" s="26"/>
      <c r="BR305" s="169" t="str">
        <f t="shared" ca="1" si="289"/>
        <v/>
      </c>
      <c r="BS305" s="18" t="str">
        <f t="shared" ca="1" si="305"/>
        <v/>
      </c>
      <c r="BT305" s="57" t="str">
        <f t="shared" ca="1" si="290"/>
        <v/>
      </c>
      <c r="BU305" s="57" t="str">
        <f t="shared" ca="1" si="262"/>
        <v/>
      </c>
      <c r="BV305" s="37" t="str">
        <f t="shared" ca="1" si="263"/>
        <v/>
      </c>
      <c r="BW305" s="19" t="str">
        <f t="shared" ca="1" si="291"/>
        <v/>
      </c>
      <c r="BX305" s="16" t="str">
        <f t="shared" ca="1" si="292"/>
        <v/>
      </c>
      <c r="CA305" s="169" t="str">
        <f t="shared" ca="1" si="293"/>
        <v/>
      </c>
      <c r="CB305" s="18" t="str">
        <f t="shared" ca="1" si="306"/>
        <v/>
      </c>
      <c r="CC305" s="57" t="str">
        <f t="shared" ca="1" si="294"/>
        <v/>
      </c>
      <c r="CD305" s="57" t="str">
        <f t="shared" ca="1" si="264"/>
        <v/>
      </c>
      <c r="CE305" s="37" t="str">
        <f t="shared" ca="1" si="265"/>
        <v/>
      </c>
      <c r="CF305" s="19" t="str">
        <f t="shared" ca="1" si="295"/>
        <v/>
      </c>
      <c r="CG305" s="16" t="str">
        <f t="shared" ca="1" si="248"/>
        <v/>
      </c>
    </row>
    <row r="306" spans="5:85" x14ac:dyDescent="0.3">
      <c r="E306" s="38"/>
      <c r="F306" s="38"/>
      <c r="G306" s="38"/>
      <c r="H306" s="27" t="str">
        <f t="shared" ca="1" si="296"/>
        <v/>
      </c>
      <c r="I306" s="28" t="str">
        <f t="shared" ca="1" si="266"/>
        <v/>
      </c>
      <c r="J306" s="28" t="str">
        <f t="shared" ca="1" si="249"/>
        <v/>
      </c>
      <c r="K306" s="29" t="str">
        <f t="shared" ca="1" si="250"/>
        <v/>
      </c>
      <c r="L306" s="28" t="str">
        <f t="shared" ca="1" si="267"/>
        <v/>
      </c>
      <c r="M306" s="54"/>
      <c r="N306" s="54"/>
      <c r="P306" s="169" t="str">
        <f t="shared" ca="1" si="268"/>
        <v/>
      </c>
      <c r="Q306" s="18" t="str">
        <f t="shared" ca="1" si="297"/>
        <v/>
      </c>
      <c r="R306" s="57" t="str">
        <f t="shared" ca="1" si="269"/>
        <v/>
      </c>
      <c r="S306" s="57" t="str">
        <f t="shared" ca="1" si="251"/>
        <v/>
      </c>
      <c r="T306" s="37" t="str">
        <f t="shared" ca="1" si="252"/>
        <v/>
      </c>
      <c r="U306" s="19" t="str">
        <f t="shared" ca="1" si="298"/>
        <v/>
      </c>
      <c r="V306" s="16" t="str">
        <f t="shared" ca="1" si="307"/>
        <v/>
      </c>
      <c r="W306" s="26"/>
      <c r="Y306" s="169" t="str">
        <f t="shared" ca="1" si="270"/>
        <v/>
      </c>
      <c r="Z306" s="18" t="str">
        <f t="shared" ca="1" si="299"/>
        <v/>
      </c>
      <c r="AA306" s="57" t="str">
        <f t="shared" ca="1" si="271"/>
        <v/>
      </c>
      <c r="AB306" s="57" t="str">
        <f t="shared" ca="1" si="308"/>
        <v/>
      </c>
      <c r="AC306" s="37" t="str">
        <f t="shared" ca="1" si="253"/>
        <v/>
      </c>
      <c r="AD306" s="19" t="str">
        <f t="shared" ca="1" si="300"/>
        <v/>
      </c>
      <c r="AE306" s="16" t="str">
        <f t="shared" ca="1" si="272"/>
        <v/>
      </c>
      <c r="AF306" s="26"/>
      <c r="AH306" s="169" t="str">
        <f t="shared" ca="1" si="273"/>
        <v/>
      </c>
      <c r="AI306" s="18" t="str">
        <f t="shared" ca="1" si="301"/>
        <v/>
      </c>
      <c r="AJ306" s="57" t="str">
        <f t="shared" ca="1" si="274"/>
        <v/>
      </c>
      <c r="AK306" s="57" t="str">
        <f t="shared" ca="1" si="254"/>
        <v/>
      </c>
      <c r="AL306" s="37" t="str">
        <f t="shared" ca="1" si="255"/>
        <v/>
      </c>
      <c r="AM306" s="19" t="str">
        <f t="shared" ca="1" si="275"/>
        <v/>
      </c>
      <c r="AN306" s="16" t="str">
        <f t="shared" ca="1" si="276"/>
        <v/>
      </c>
      <c r="AO306" s="26"/>
      <c r="AQ306" s="169" t="str">
        <f t="shared" ca="1" si="277"/>
        <v/>
      </c>
      <c r="AR306" s="18" t="str">
        <f t="shared" ca="1" si="302"/>
        <v/>
      </c>
      <c r="AS306" s="57" t="str">
        <f t="shared" ca="1" si="278"/>
        <v/>
      </c>
      <c r="AT306" s="57" t="str">
        <f t="shared" ca="1" si="256"/>
        <v/>
      </c>
      <c r="AU306" s="37" t="str">
        <f t="shared" ca="1" si="257"/>
        <v/>
      </c>
      <c r="AV306" s="19" t="str">
        <f t="shared" ca="1" si="279"/>
        <v/>
      </c>
      <c r="AW306" s="16" t="str">
        <f t="shared" ca="1" si="280"/>
        <v/>
      </c>
      <c r="AX306" s="26"/>
      <c r="AZ306" s="169" t="str">
        <f t="shared" ca="1" si="281"/>
        <v/>
      </c>
      <c r="BA306" s="18" t="str">
        <f t="shared" ca="1" si="303"/>
        <v/>
      </c>
      <c r="BB306" s="57" t="str">
        <f t="shared" ca="1" si="282"/>
        <v/>
      </c>
      <c r="BC306" s="57" t="str">
        <f t="shared" ca="1" si="258"/>
        <v/>
      </c>
      <c r="BD306" s="37" t="str">
        <f t="shared" ca="1" si="259"/>
        <v/>
      </c>
      <c r="BE306" s="19" t="str">
        <f t="shared" ca="1" si="283"/>
        <v/>
      </c>
      <c r="BF306" s="16" t="str">
        <f t="shared" ca="1" si="284"/>
        <v/>
      </c>
      <c r="BG306" s="26"/>
      <c r="BI306" s="169" t="str">
        <f t="shared" ca="1" si="285"/>
        <v/>
      </c>
      <c r="BJ306" s="18" t="str">
        <f t="shared" ca="1" si="304"/>
        <v/>
      </c>
      <c r="BK306" s="57" t="str">
        <f t="shared" ca="1" si="286"/>
        <v/>
      </c>
      <c r="BL306" s="57" t="str">
        <f t="shared" ca="1" si="260"/>
        <v/>
      </c>
      <c r="BM306" s="37" t="str">
        <f t="shared" ca="1" si="261"/>
        <v/>
      </c>
      <c r="BN306" s="19" t="str">
        <f t="shared" ca="1" si="287"/>
        <v/>
      </c>
      <c r="BO306" s="16" t="str">
        <f t="shared" ca="1" si="288"/>
        <v/>
      </c>
      <c r="BP306" s="26"/>
      <c r="BR306" s="169" t="str">
        <f t="shared" ca="1" si="289"/>
        <v/>
      </c>
      <c r="BS306" s="18" t="str">
        <f t="shared" ca="1" si="305"/>
        <v/>
      </c>
      <c r="BT306" s="57" t="str">
        <f t="shared" ca="1" si="290"/>
        <v/>
      </c>
      <c r="BU306" s="57" t="str">
        <f t="shared" ca="1" si="262"/>
        <v/>
      </c>
      <c r="BV306" s="37" t="str">
        <f t="shared" ca="1" si="263"/>
        <v/>
      </c>
      <c r="BW306" s="19" t="str">
        <f t="shared" ca="1" si="291"/>
        <v/>
      </c>
      <c r="BX306" s="16" t="str">
        <f t="shared" ca="1" si="292"/>
        <v/>
      </c>
      <c r="CA306" s="169" t="str">
        <f t="shared" ca="1" si="293"/>
        <v/>
      </c>
      <c r="CB306" s="18" t="str">
        <f t="shared" ca="1" si="306"/>
        <v/>
      </c>
      <c r="CC306" s="57" t="str">
        <f t="shared" ca="1" si="294"/>
        <v/>
      </c>
      <c r="CD306" s="57" t="str">
        <f t="shared" ca="1" si="264"/>
        <v/>
      </c>
      <c r="CE306" s="37" t="str">
        <f t="shared" ca="1" si="265"/>
        <v/>
      </c>
      <c r="CF306" s="19" t="str">
        <f t="shared" ca="1" si="295"/>
        <v/>
      </c>
      <c r="CG306" s="16" t="str">
        <f t="shared" ca="1" si="248"/>
        <v/>
      </c>
    </row>
    <row r="307" spans="5:85" x14ac:dyDescent="0.3">
      <c r="E307" s="38"/>
      <c r="F307" s="38"/>
      <c r="G307" s="38"/>
      <c r="H307" s="27" t="str">
        <f t="shared" ca="1" si="296"/>
        <v/>
      </c>
      <c r="I307" s="28" t="str">
        <f t="shared" ca="1" si="266"/>
        <v/>
      </c>
      <c r="J307" s="28" t="str">
        <f t="shared" ca="1" si="249"/>
        <v/>
      </c>
      <c r="K307" s="29" t="str">
        <f t="shared" ca="1" si="250"/>
        <v/>
      </c>
      <c r="L307" s="28" t="str">
        <f t="shared" ca="1" si="267"/>
        <v/>
      </c>
      <c r="M307" s="54"/>
      <c r="N307" s="54"/>
      <c r="P307" s="169" t="str">
        <f t="shared" ca="1" si="268"/>
        <v/>
      </c>
      <c r="Q307" s="18" t="str">
        <f t="shared" ca="1" si="297"/>
        <v/>
      </c>
      <c r="R307" s="57" t="str">
        <f t="shared" ca="1" si="269"/>
        <v/>
      </c>
      <c r="S307" s="57" t="str">
        <f t="shared" ca="1" si="251"/>
        <v/>
      </c>
      <c r="T307" s="37" t="str">
        <f t="shared" ca="1" si="252"/>
        <v/>
      </c>
      <c r="U307" s="19" t="str">
        <f t="shared" ca="1" si="298"/>
        <v/>
      </c>
      <c r="V307" s="16" t="str">
        <f t="shared" ca="1" si="307"/>
        <v/>
      </c>
      <c r="W307" s="26"/>
      <c r="Y307" s="169" t="str">
        <f t="shared" ca="1" si="270"/>
        <v/>
      </c>
      <c r="Z307" s="18" t="str">
        <f t="shared" ca="1" si="299"/>
        <v/>
      </c>
      <c r="AA307" s="57" t="str">
        <f t="shared" ca="1" si="271"/>
        <v/>
      </c>
      <c r="AB307" s="57" t="str">
        <f t="shared" ca="1" si="308"/>
        <v/>
      </c>
      <c r="AC307" s="37" t="str">
        <f t="shared" ca="1" si="253"/>
        <v/>
      </c>
      <c r="AD307" s="19" t="str">
        <f t="shared" ca="1" si="300"/>
        <v/>
      </c>
      <c r="AE307" s="16" t="str">
        <f t="shared" ca="1" si="272"/>
        <v/>
      </c>
      <c r="AF307" s="26"/>
      <c r="AH307" s="169" t="str">
        <f t="shared" ca="1" si="273"/>
        <v/>
      </c>
      <c r="AI307" s="18" t="str">
        <f t="shared" ca="1" si="301"/>
        <v/>
      </c>
      <c r="AJ307" s="57" t="str">
        <f t="shared" ca="1" si="274"/>
        <v/>
      </c>
      <c r="AK307" s="57" t="str">
        <f t="shared" ca="1" si="254"/>
        <v/>
      </c>
      <c r="AL307" s="37" t="str">
        <f t="shared" ca="1" si="255"/>
        <v/>
      </c>
      <c r="AM307" s="19" t="str">
        <f t="shared" ca="1" si="275"/>
        <v/>
      </c>
      <c r="AN307" s="16" t="str">
        <f t="shared" ca="1" si="276"/>
        <v/>
      </c>
      <c r="AO307" s="26"/>
      <c r="AQ307" s="169" t="str">
        <f t="shared" ca="1" si="277"/>
        <v/>
      </c>
      <c r="AR307" s="18" t="str">
        <f t="shared" ca="1" si="302"/>
        <v/>
      </c>
      <c r="AS307" s="57" t="str">
        <f t="shared" ca="1" si="278"/>
        <v/>
      </c>
      <c r="AT307" s="57" t="str">
        <f t="shared" ca="1" si="256"/>
        <v/>
      </c>
      <c r="AU307" s="37" t="str">
        <f t="shared" ca="1" si="257"/>
        <v/>
      </c>
      <c r="AV307" s="19" t="str">
        <f t="shared" ca="1" si="279"/>
        <v/>
      </c>
      <c r="AW307" s="16" t="str">
        <f t="shared" ca="1" si="280"/>
        <v/>
      </c>
      <c r="AX307" s="26"/>
      <c r="AZ307" s="169" t="str">
        <f t="shared" ca="1" si="281"/>
        <v/>
      </c>
      <c r="BA307" s="18" t="str">
        <f t="shared" ca="1" si="303"/>
        <v/>
      </c>
      <c r="BB307" s="57" t="str">
        <f t="shared" ca="1" si="282"/>
        <v/>
      </c>
      <c r="BC307" s="57" t="str">
        <f t="shared" ca="1" si="258"/>
        <v/>
      </c>
      <c r="BD307" s="37" t="str">
        <f t="shared" ca="1" si="259"/>
        <v/>
      </c>
      <c r="BE307" s="19" t="str">
        <f t="shared" ca="1" si="283"/>
        <v/>
      </c>
      <c r="BF307" s="16" t="str">
        <f t="shared" ca="1" si="284"/>
        <v/>
      </c>
      <c r="BG307" s="26"/>
      <c r="BI307" s="169" t="str">
        <f t="shared" ca="1" si="285"/>
        <v/>
      </c>
      <c r="BJ307" s="18" t="str">
        <f t="shared" ca="1" si="304"/>
        <v/>
      </c>
      <c r="BK307" s="57" t="str">
        <f t="shared" ca="1" si="286"/>
        <v/>
      </c>
      <c r="BL307" s="57" t="str">
        <f t="shared" ca="1" si="260"/>
        <v/>
      </c>
      <c r="BM307" s="37" t="str">
        <f t="shared" ca="1" si="261"/>
        <v/>
      </c>
      <c r="BN307" s="19" t="str">
        <f t="shared" ca="1" si="287"/>
        <v/>
      </c>
      <c r="BO307" s="16" t="str">
        <f t="shared" ca="1" si="288"/>
        <v/>
      </c>
      <c r="BP307" s="26"/>
      <c r="BR307" s="169" t="str">
        <f t="shared" ca="1" si="289"/>
        <v/>
      </c>
      <c r="BS307" s="18" t="str">
        <f t="shared" ca="1" si="305"/>
        <v/>
      </c>
      <c r="BT307" s="57" t="str">
        <f t="shared" ca="1" si="290"/>
        <v/>
      </c>
      <c r="BU307" s="57" t="str">
        <f t="shared" ca="1" si="262"/>
        <v/>
      </c>
      <c r="BV307" s="37" t="str">
        <f t="shared" ca="1" si="263"/>
        <v/>
      </c>
      <c r="BW307" s="19" t="str">
        <f t="shared" ca="1" si="291"/>
        <v/>
      </c>
      <c r="BX307" s="16" t="str">
        <f t="shared" ca="1" si="292"/>
        <v/>
      </c>
      <c r="CA307" s="169" t="str">
        <f t="shared" ca="1" si="293"/>
        <v/>
      </c>
      <c r="CB307" s="18" t="str">
        <f t="shared" ca="1" si="306"/>
        <v/>
      </c>
      <c r="CC307" s="57" t="str">
        <f t="shared" ca="1" si="294"/>
        <v/>
      </c>
      <c r="CD307" s="57" t="str">
        <f t="shared" ca="1" si="264"/>
        <v/>
      </c>
      <c r="CE307" s="37" t="str">
        <f t="shared" ca="1" si="265"/>
        <v/>
      </c>
      <c r="CF307" s="19" t="str">
        <f t="shared" ca="1" si="295"/>
        <v/>
      </c>
      <c r="CG307" s="16" t="str">
        <f t="shared" ca="1" si="248"/>
        <v/>
      </c>
    </row>
    <row r="308" spans="5:85" x14ac:dyDescent="0.3">
      <c r="E308" s="38"/>
      <c r="F308" s="38"/>
      <c r="G308" s="38"/>
      <c r="H308" s="27" t="str">
        <f t="shared" ca="1" si="296"/>
        <v/>
      </c>
      <c r="I308" s="28" t="str">
        <f t="shared" ca="1" si="266"/>
        <v/>
      </c>
      <c r="J308" s="28" t="str">
        <f t="shared" ca="1" si="249"/>
        <v/>
      </c>
      <c r="K308" s="29" t="str">
        <f t="shared" ca="1" si="250"/>
        <v/>
      </c>
      <c r="L308" s="28" t="str">
        <f t="shared" ca="1" si="267"/>
        <v/>
      </c>
      <c r="M308" s="54"/>
      <c r="N308" s="54"/>
      <c r="P308" s="169" t="str">
        <f t="shared" ca="1" si="268"/>
        <v/>
      </c>
      <c r="Q308" s="18" t="str">
        <f t="shared" ca="1" si="297"/>
        <v/>
      </c>
      <c r="R308" s="57" t="str">
        <f t="shared" ca="1" si="269"/>
        <v/>
      </c>
      <c r="S308" s="57" t="str">
        <f t="shared" ca="1" si="251"/>
        <v/>
      </c>
      <c r="T308" s="37" t="str">
        <f t="shared" ca="1" si="252"/>
        <v/>
      </c>
      <c r="U308" s="19" t="str">
        <f t="shared" ca="1" si="298"/>
        <v/>
      </c>
      <c r="V308" s="16" t="str">
        <f t="shared" ca="1" si="307"/>
        <v/>
      </c>
      <c r="W308" s="26"/>
      <c r="Y308" s="169" t="str">
        <f t="shared" ca="1" si="270"/>
        <v/>
      </c>
      <c r="Z308" s="18" t="str">
        <f t="shared" ca="1" si="299"/>
        <v/>
      </c>
      <c r="AA308" s="57" t="str">
        <f t="shared" ca="1" si="271"/>
        <v/>
      </c>
      <c r="AB308" s="57" t="str">
        <f t="shared" ca="1" si="308"/>
        <v/>
      </c>
      <c r="AC308" s="37" t="str">
        <f t="shared" ca="1" si="253"/>
        <v/>
      </c>
      <c r="AD308" s="19" t="str">
        <f t="shared" ca="1" si="300"/>
        <v/>
      </c>
      <c r="AE308" s="16" t="str">
        <f t="shared" ca="1" si="272"/>
        <v/>
      </c>
      <c r="AF308" s="26"/>
      <c r="AH308" s="169" t="str">
        <f t="shared" ca="1" si="273"/>
        <v/>
      </c>
      <c r="AI308" s="18" t="str">
        <f t="shared" ca="1" si="301"/>
        <v/>
      </c>
      <c r="AJ308" s="57" t="str">
        <f t="shared" ca="1" si="274"/>
        <v/>
      </c>
      <c r="AK308" s="57" t="str">
        <f t="shared" ca="1" si="254"/>
        <v/>
      </c>
      <c r="AL308" s="37" t="str">
        <f t="shared" ca="1" si="255"/>
        <v/>
      </c>
      <c r="AM308" s="19" t="str">
        <f t="shared" ca="1" si="275"/>
        <v/>
      </c>
      <c r="AN308" s="16" t="str">
        <f t="shared" ca="1" si="276"/>
        <v/>
      </c>
      <c r="AO308" s="26"/>
      <c r="AQ308" s="169" t="str">
        <f t="shared" ca="1" si="277"/>
        <v/>
      </c>
      <c r="AR308" s="18" t="str">
        <f t="shared" ca="1" si="302"/>
        <v/>
      </c>
      <c r="AS308" s="57" t="str">
        <f t="shared" ca="1" si="278"/>
        <v/>
      </c>
      <c r="AT308" s="57" t="str">
        <f t="shared" ca="1" si="256"/>
        <v/>
      </c>
      <c r="AU308" s="37" t="str">
        <f t="shared" ca="1" si="257"/>
        <v/>
      </c>
      <c r="AV308" s="19" t="str">
        <f t="shared" ca="1" si="279"/>
        <v/>
      </c>
      <c r="AW308" s="16" t="str">
        <f t="shared" ca="1" si="280"/>
        <v/>
      </c>
      <c r="AX308" s="26"/>
      <c r="AZ308" s="169" t="str">
        <f t="shared" ca="1" si="281"/>
        <v/>
      </c>
      <c r="BA308" s="18" t="str">
        <f t="shared" ca="1" si="303"/>
        <v/>
      </c>
      <c r="BB308" s="57" t="str">
        <f t="shared" ca="1" si="282"/>
        <v/>
      </c>
      <c r="BC308" s="57" t="str">
        <f t="shared" ca="1" si="258"/>
        <v/>
      </c>
      <c r="BD308" s="37" t="str">
        <f t="shared" ca="1" si="259"/>
        <v/>
      </c>
      <c r="BE308" s="19" t="str">
        <f t="shared" ca="1" si="283"/>
        <v/>
      </c>
      <c r="BF308" s="16" t="str">
        <f t="shared" ca="1" si="284"/>
        <v/>
      </c>
      <c r="BG308" s="26"/>
      <c r="BI308" s="169" t="str">
        <f t="shared" ca="1" si="285"/>
        <v/>
      </c>
      <c r="BJ308" s="18" t="str">
        <f t="shared" ca="1" si="304"/>
        <v/>
      </c>
      <c r="BK308" s="57" t="str">
        <f t="shared" ca="1" si="286"/>
        <v/>
      </c>
      <c r="BL308" s="57" t="str">
        <f t="shared" ca="1" si="260"/>
        <v/>
      </c>
      <c r="BM308" s="37" t="str">
        <f t="shared" ca="1" si="261"/>
        <v/>
      </c>
      <c r="BN308" s="19" t="str">
        <f t="shared" ca="1" si="287"/>
        <v/>
      </c>
      <c r="BO308" s="16" t="str">
        <f t="shared" ca="1" si="288"/>
        <v/>
      </c>
      <c r="BP308" s="26"/>
      <c r="BR308" s="169" t="str">
        <f t="shared" ca="1" si="289"/>
        <v/>
      </c>
      <c r="BS308" s="18" t="str">
        <f t="shared" ca="1" si="305"/>
        <v/>
      </c>
      <c r="BT308" s="57" t="str">
        <f t="shared" ca="1" si="290"/>
        <v/>
      </c>
      <c r="BU308" s="57" t="str">
        <f t="shared" ca="1" si="262"/>
        <v/>
      </c>
      <c r="BV308" s="37" t="str">
        <f t="shared" ca="1" si="263"/>
        <v/>
      </c>
      <c r="BW308" s="19" t="str">
        <f t="shared" ca="1" si="291"/>
        <v/>
      </c>
      <c r="BX308" s="16" t="str">
        <f t="shared" ca="1" si="292"/>
        <v/>
      </c>
      <c r="CA308" s="169" t="str">
        <f t="shared" ca="1" si="293"/>
        <v/>
      </c>
      <c r="CB308" s="18" t="str">
        <f t="shared" ca="1" si="306"/>
        <v/>
      </c>
      <c r="CC308" s="57" t="str">
        <f t="shared" ca="1" si="294"/>
        <v/>
      </c>
      <c r="CD308" s="57" t="str">
        <f t="shared" ca="1" si="264"/>
        <v/>
      </c>
      <c r="CE308" s="37" t="str">
        <f t="shared" ca="1" si="265"/>
        <v/>
      </c>
      <c r="CF308" s="19" t="str">
        <f t="shared" ca="1" si="295"/>
        <v/>
      </c>
      <c r="CG308" s="16" t="str">
        <f t="shared" ca="1" si="248"/>
        <v/>
      </c>
    </row>
    <row r="309" spans="5:85" x14ac:dyDescent="0.3">
      <c r="E309" s="38"/>
      <c r="F309" s="38"/>
      <c r="G309" s="38"/>
      <c r="H309" s="27" t="str">
        <f t="shared" ca="1" si="296"/>
        <v/>
      </c>
      <c r="I309" s="28" t="str">
        <f t="shared" ca="1" si="266"/>
        <v/>
      </c>
      <c r="J309" s="28" t="str">
        <f t="shared" ca="1" si="249"/>
        <v/>
      </c>
      <c r="K309" s="29" t="str">
        <f t="shared" ca="1" si="250"/>
        <v/>
      </c>
      <c r="L309" s="28" t="str">
        <f t="shared" ca="1" si="267"/>
        <v/>
      </c>
      <c r="M309" s="54"/>
      <c r="N309" s="54"/>
      <c r="P309" s="169" t="str">
        <f t="shared" ca="1" si="268"/>
        <v/>
      </c>
      <c r="Q309" s="18" t="str">
        <f t="shared" ca="1" si="297"/>
        <v/>
      </c>
      <c r="R309" s="57" t="str">
        <f t="shared" ca="1" si="269"/>
        <v/>
      </c>
      <c r="S309" s="57" t="str">
        <f t="shared" ca="1" si="251"/>
        <v/>
      </c>
      <c r="T309" s="37" t="str">
        <f t="shared" ca="1" si="252"/>
        <v/>
      </c>
      <c r="U309" s="19" t="str">
        <f t="shared" ca="1" si="298"/>
        <v/>
      </c>
      <c r="V309" s="16" t="str">
        <f t="shared" ca="1" si="307"/>
        <v/>
      </c>
      <c r="W309" s="26"/>
      <c r="Y309" s="169" t="str">
        <f t="shared" ca="1" si="270"/>
        <v/>
      </c>
      <c r="Z309" s="18" t="str">
        <f t="shared" ca="1" si="299"/>
        <v/>
      </c>
      <c r="AA309" s="57" t="str">
        <f t="shared" ca="1" si="271"/>
        <v/>
      </c>
      <c r="AB309" s="57" t="str">
        <f t="shared" ca="1" si="308"/>
        <v/>
      </c>
      <c r="AC309" s="37" t="str">
        <f t="shared" ca="1" si="253"/>
        <v/>
      </c>
      <c r="AD309" s="19" t="str">
        <f t="shared" ca="1" si="300"/>
        <v/>
      </c>
      <c r="AE309" s="16" t="str">
        <f t="shared" ca="1" si="272"/>
        <v/>
      </c>
      <c r="AF309" s="26"/>
      <c r="AH309" s="169" t="str">
        <f t="shared" ca="1" si="273"/>
        <v/>
      </c>
      <c r="AI309" s="18" t="str">
        <f t="shared" ca="1" si="301"/>
        <v/>
      </c>
      <c r="AJ309" s="57" t="str">
        <f t="shared" ca="1" si="274"/>
        <v/>
      </c>
      <c r="AK309" s="57" t="str">
        <f t="shared" ca="1" si="254"/>
        <v/>
      </c>
      <c r="AL309" s="37" t="str">
        <f t="shared" ca="1" si="255"/>
        <v/>
      </c>
      <c r="AM309" s="19" t="str">
        <f t="shared" ca="1" si="275"/>
        <v/>
      </c>
      <c r="AN309" s="16" t="str">
        <f t="shared" ca="1" si="276"/>
        <v/>
      </c>
      <c r="AO309" s="26"/>
      <c r="AQ309" s="169" t="str">
        <f t="shared" ca="1" si="277"/>
        <v/>
      </c>
      <c r="AR309" s="18" t="str">
        <f t="shared" ca="1" si="302"/>
        <v/>
      </c>
      <c r="AS309" s="57" t="str">
        <f t="shared" ca="1" si="278"/>
        <v/>
      </c>
      <c r="AT309" s="57" t="str">
        <f t="shared" ca="1" si="256"/>
        <v/>
      </c>
      <c r="AU309" s="37" t="str">
        <f t="shared" ca="1" si="257"/>
        <v/>
      </c>
      <c r="AV309" s="19" t="str">
        <f t="shared" ca="1" si="279"/>
        <v/>
      </c>
      <c r="AW309" s="16" t="str">
        <f t="shared" ca="1" si="280"/>
        <v/>
      </c>
      <c r="AX309" s="26"/>
      <c r="AZ309" s="169" t="str">
        <f t="shared" ca="1" si="281"/>
        <v/>
      </c>
      <c r="BA309" s="18" t="str">
        <f t="shared" ca="1" si="303"/>
        <v/>
      </c>
      <c r="BB309" s="57" t="str">
        <f t="shared" ca="1" si="282"/>
        <v/>
      </c>
      <c r="BC309" s="57" t="str">
        <f t="shared" ca="1" si="258"/>
        <v/>
      </c>
      <c r="BD309" s="37" t="str">
        <f t="shared" ca="1" si="259"/>
        <v/>
      </c>
      <c r="BE309" s="19" t="str">
        <f t="shared" ca="1" si="283"/>
        <v/>
      </c>
      <c r="BF309" s="16" t="str">
        <f t="shared" ca="1" si="284"/>
        <v/>
      </c>
      <c r="BG309" s="26"/>
      <c r="BI309" s="169" t="str">
        <f t="shared" ca="1" si="285"/>
        <v/>
      </c>
      <c r="BJ309" s="18" t="str">
        <f t="shared" ca="1" si="304"/>
        <v/>
      </c>
      <c r="BK309" s="57" t="str">
        <f t="shared" ca="1" si="286"/>
        <v/>
      </c>
      <c r="BL309" s="57" t="str">
        <f t="shared" ca="1" si="260"/>
        <v/>
      </c>
      <c r="BM309" s="37" t="str">
        <f t="shared" ca="1" si="261"/>
        <v/>
      </c>
      <c r="BN309" s="19" t="str">
        <f t="shared" ca="1" si="287"/>
        <v/>
      </c>
      <c r="BO309" s="16" t="str">
        <f t="shared" ca="1" si="288"/>
        <v/>
      </c>
      <c r="BP309" s="26"/>
      <c r="BR309" s="169" t="str">
        <f t="shared" ca="1" si="289"/>
        <v/>
      </c>
      <c r="BS309" s="18" t="str">
        <f t="shared" ca="1" si="305"/>
        <v/>
      </c>
      <c r="BT309" s="57" t="str">
        <f t="shared" ca="1" si="290"/>
        <v/>
      </c>
      <c r="BU309" s="57" t="str">
        <f t="shared" ca="1" si="262"/>
        <v/>
      </c>
      <c r="BV309" s="37" t="str">
        <f t="shared" ca="1" si="263"/>
        <v/>
      </c>
      <c r="BW309" s="19" t="str">
        <f t="shared" ca="1" si="291"/>
        <v/>
      </c>
      <c r="BX309" s="16" t="str">
        <f t="shared" ca="1" si="292"/>
        <v/>
      </c>
      <c r="CA309" s="169" t="str">
        <f t="shared" ca="1" si="293"/>
        <v/>
      </c>
      <c r="CB309" s="18" t="str">
        <f t="shared" ca="1" si="306"/>
        <v/>
      </c>
      <c r="CC309" s="57" t="str">
        <f t="shared" ca="1" si="294"/>
        <v/>
      </c>
      <c r="CD309" s="57" t="str">
        <f t="shared" ca="1" si="264"/>
        <v/>
      </c>
      <c r="CE309" s="37" t="str">
        <f t="shared" ca="1" si="265"/>
        <v/>
      </c>
      <c r="CF309" s="19" t="str">
        <f t="shared" ca="1" si="295"/>
        <v/>
      </c>
      <c r="CG309" s="16" t="str">
        <f t="shared" ca="1" si="248"/>
        <v/>
      </c>
    </row>
    <row r="310" spans="5:85" x14ac:dyDescent="0.3">
      <c r="E310" s="38"/>
      <c r="F310" s="38"/>
      <c r="G310" s="38"/>
      <c r="H310" s="27" t="str">
        <f t="shared" ca="1" si="296"/>
        <v/>
      </c>
      <c r="I310" s="28" t="str">
        <f t="shared" ca="1" si="266"/>
        <v/>
      </c>
      <c r="J310" s="28" t="str">
        <f t="shared" ca="1" si="249"/>
        <v/>
      </c>
      <c r="K310" s="29" t="str">
        <f t="shared" ca="1" si="250"/>
        <v/>
      </c>
      <c r="L310" s="28" t="str">
        <f t="shared" ca="1" si="267"/>
        <v/>
      </c>
      <c r="M310" s="54"/>
      <c r="N310" s="54"/>
      <c r="P310" s="169" t="str">
        <f t="shared" ca="1" si="268"/>
        <v/>
      </c>
      <c r="Q310" s="18" t="str">
        <f t="shared" ca="1" si="297"/>
        <v/>
      </c>
      <c r="R310" s="57" t="str">
        <f t="shared" ca="1" si="269"/>
        <v/>
      </c>
      <c r="S310" s="57" t="str">
        <f t="shared" ca="1" si="251"/>
        <v/>
      </c>
      <c r="T310" s="37" t="str">
        <f t="shared" ca="1" si="252"/>
        <v/>
      </c>
      <c r="U310" s="19" t="str">
        <f t="shared" ca="1" si="298"/>
        <v/>
      </c>
      <c r="V310" s="16" t="str">
        <f t="shared" ca="1" si="307"/>
        <v/>
      </c>
      <c r="W310" s="26"/>
      <c r="Y310" s="169" t="str">
        <f t="shared" ca="1" si="270"/>
        <v/>
      </c>
      <c r="Z310" s="18" t="str">
        <f t="shared" ca="1" si="299"/>
        <v/>
      </c>
      <c r="AA310" s="57" t="str">
        <f t="shared" ca="1" si="271"/>
        <v/>
      </c>
      <c r="AB310" s="57" t="str">
        <f t="shared" ca="1" si="308"/>
        <v/>
      </c>
      <c r="AC310" s="37" t="str">
        <f t="shared" ca="1" si="253"/>
        <v/>
      </c>
      <c r="AD310" s="19" t="str">
        <f t="shared" ca="1" si="300"/>
        <v/>
      </c>
      <c r="AE310" s="16" t="str">
        <f t="shared" ca="1" si="272"/>
        <v/>
      </c>
      <c r="AF310" s="26"/>
      <c r="AH310" s="169" t="str">
        <f t="shared" ca="1" si="273"/>
        <v/>
      </c>
      <c r="AI310" s="18" t="str">
        <f t="shared" ca="1" si="301"/>
        <v/>
      </c>
      <c r="AJ310" s="57" t="str">
        <f t="shared" ca="1" si="274"/>
        <v/>
      </c>
      <c r="AK310" s="57" t="str">
        <f t="shared" ca="1" si="254"/>
        <v/>
      </c>
      <c r="AL310" s="37" t="str">
        <f t="shared" ca="1" si="255"/>
        <v/>
      </c>
      <c r="AM310" s="19" t="str">
        <f t="shared" ca="1" si="275"/>
        <v/>
      </c>
      <c r="AN310" s="16" t="str">
        <f t="shared" ca="1" si="276"/>
        <v/>
      </c>
      <c r="AO310" s="26"/>
      <c r="AQ310" s="169" t="str">
        <f t="shared" ca="1" si="277"/>
        <v/>
      </c>
      <c r="AR310" s="18" t="str">
        <f t="shared" ca="1" si="302"/>
        <v/>
      </c>
      <c r="AS310" s="57" t="str">
        <f t="shared" ca="1" si="278"/>
        <v/>
      </c>
      <c r="AT310" s="57" t="str">
        <f t="shared" ca="1" si="256"/>
        <v/>
      </c>
      <c r="AU310" s="37" t="str">
        <f t="shared" ca="1" si="257"/>
        <v/>
      </c>
      <c r="AV310" s="19" t="str">
        <f t="shared" ca="1" si="279"/>
        <v/>
      </c>
      <c r="AW310" s="16" t="str">
        <f t="shared" ca="1" si="280"/>
        <v/>
      </c>
      <c r="AX310" s="26"/>
      <c r="AZ310" s="169" t="str">
        <f t="shared" ca="1" si="281"/>
        <v/>
      </c>
      <c r="BA310" s="18" t="str">
        <f t="shared" ca="1" si="303"/>
        <v/>
      </c>
      <c r="BB310" s="57" t="str">
        <f t="shared" ca="1" si="282"/>
        <v/>
      </c>
      <c r="BC310" s="57" t="str">
        <f t="shared" ca="1" si="258"/>
        <v/>
      </c>
      <c r="BD310" s="37" t="str">
        <f t="shared" ca="1" si="259"/>
        <v/>
      </c>
      <c r="BE310" s="19" t="str">
        <f t="shared" ca="1" si="283"/>
        <v/>
      </c>
      <c r="BF310" s="16" t="str">
        <f t="shared" ca="1" si="284"/>
        <v/>
      </c>
      <c r="BG310" s="26"/>
      <c r="BI310" s="169" t="str">
        <f t="shared" ca="1" si="285"/>
        <v/>
      </c>
      <c r="BJ310" s="18" t="str">
        <f t="shared" ca="1" si="304"/>
        <v/>
      </c>
      <c r="BK310" s="57" t="str">
        <f t="shared" ca="1" si="286"/>
        <v/>
      </c>
      <c r="BL310" s="57" t="str">
        <f t="shared" ca="1" si="260"/>
        <v/>
      </c>
      <c r="BM310" s="37" t="str">
        <f t="shared" ca="1" si="261"/>
        <v/>
      </c>
      <c r="BN310" s="19" t="str">
        <f t="shared" ca="1" si="287"/>
        <v/>
      </c>
      <c r="BO310" s="16" t="str">
        <f t="shared" ca="1" si="288"/>
        <v/>
      </c>
      <c r="BP310" s="26"/>
      <c r="BR310" s="169" t="str">
        <f t="shared" ca="1" si="289"/>
        <v/>
      </c>
      <c r="BS310" s="18" t="str">
        <f t="shared" ca="1" si="305"/>
        <v/>
      </c>
      <c r="BT310" s="57" t="str">
        <f t="shared" ca="1" si="290"/>
        <v/>
      </c>
      <c r="BU310" s="57" t="str">
        <f t="shared" ca="1" si="262"/>
        <v/>
      </c>
      <c r="BV310" s="37" t="str">
        <f t="shared" ca="1" si="263"/>
        <v/>
      </c>
      <c r="BW310" s="19" t="str">
        <f t="shared" ca="1" si="291"/>
        <v/>
      </c>
      <c r="BX310" s="16" t="str">
        <f t="shared" ca="1" si="292"/>
        <v/>
      </c>
      <c r="CA310" s="169" t="str">
        <f t="shared" ca="1" si="293"/>
        <v/>
      </c>
      <c r="CB310" s="18" t="str">
        <f t="shared" ca="1" si="306"/>
        <v/>
      </c>
      <c r="CC310" s="57" t="str">
        <f t="shared" ca="1" si="294"/>
        <v/>
      </c>
      <c r="CD310" s="57" t="str">
        <f t="shared" ca="1" si="264"/>
        <v/>
      </c>
      <c r="CE310" s="37" t="str">
        <f t="shared" ca="1" si="265"/>
        <v/>
      </c>
      <c r="CF310" s="19" t="str">
        <f t="shared" ca="1" si="295"/>
        <v/>
      </c>
      <c r="CG310" s="16" t="str">
        <f t="shared" ca="1" si="248"/>
        <v/>
      </c>
    </row>
    <row r="311" spans="5:85" x14ac:dyDescent="0.3">
      <c r="E311" s="38"/>
      <c r="F311" s="38"/>
      <c r="G311" s="38"/>
      <c r="H311" s="27" t="str">
        <f t="shared" ca="1" si="296"/>
        <v/>
      </c>
      <c r="I311" s="28" t="str">
        <f t="shared" ca="1" si="266"/>
        <v/>
      </c>
      <c r="J311" s="28" t="str">
        <f t="shared" ca="1" si="249"/>
        <v/>
      </c>
      <c r="K311" s="29" t="str">
        <f t="shared" ca="1" si="250"/>
        <v/>
      </c>
      <c r="L311" s="28" t="str">
        <f t="shared" ca="1" si="267"/>
        <v/>
      </c>
      <c r="M311" s="54"/>
      <c r="N311" s="54"/>
      <c r="P311" s="169" t="str">
        <f t="shared" ca="1" si="268"/>
        <v/>
      </c>
      <c r="Q311" s="18" t="str">
        <f t="shared" ca="1" si="297"/>
        <v/>
      </c>
      <c r="R311" s="57" t="str">
        <f t="shared" ca="1" si="269"/>
        <v/>
      </c>
      <c r="S311" s="57" t="str">
        <f t="shared" ca="1" si="251"/>
        <v/>
      </c>
      <c r="T311" s="37" t="str">
        <f t="shared" ca="1" si="252"/>
        <v/>
      </c>
      <c r="U311" s="19" t="str">
        <f t="shared" ca="1" si="298"/>
        <v/>
      </c>
      <c r="V311" s="16" t="str">
        <f t="shared" ca="1" si="307"/>
        <v/>
      </c>
      <c r="W311" s="26"/>
      <c r="Y311" s="169" t="str">
        <f t="shared" ca="1" si="270"/>
        <v/>
      </c>
      <c r="Z311" s="18" t="str">
        <f t="shared" ca="1" si="299"/>
        <v/>
      </c>
      <c r="AA311" s="57" t="str">
        <f t="shared" ca="1" si="271"/>
        <v/>
      </c>
      <c r="AB311" s="57" t="str">
        <f t="shared" ca="1" si="308"/>
        <v/>
      </c>
      <c r="AC311" s="37" t="str">
        <f t="shared" ca="1" si="253"/>
        <v/>
      </c>
      <c r="AD311" s="19" t="str">
        <f t="shared" ca="1" si="300"/>
        <v/>
      </c>
      <c r="AE311" s="16" t="str">
        <f t="shared" ca="1" si="272"/>
        <v/>
      </c>
      <c r="AF311" s="26"/>
      <c r="AH311" s="169" t="str">
        <f t="shared" ca="1" si="273"/>
        <v/>
      </c>
      <c r="AI311" s="18" t="str">
        <f t="shared" ca="1" si="301"/>
        <v/>
      </c>
      <c r="AJ311" s="57" t="str">
        <f t="shared" ca="1" si="274"/>
        <v/>
      </c>
      <c r="AK311" s="57" t="str">
        <f t="shared" ca="1" si="254"/>
        <v/>
      </c>
      <c r="AL311" s="37" t="str">
        <f t="shared" ca="1" si="255"/>
        <v/>
      </c>
      <c r="AM311" s="19" t="str">
        <f t="shared" ca="1" si="275"/>
        <v/>
      </c>
      <c r="AN311" s="16" t="str">
        <f t="shared" ca="1" si="276"/>
        <v/>
      </c>
      <c r="AO311" s="26"/>
      <c r="AQ311" s="169" t="str">
        <f t="shared" ca="1" si="277"/>
        <v/>
      </c>
      <c r="AR311" s="18" t="str">
        <f t="shared" ca="1" si="302"/>
        <v/>
      </c>
      <c r="AS311" s="57" t="str">
        <f t="shared" ca="1" si="278"/>
        <v/>
      </c>
      <c r="AT311" s="57" t="str">
        <f t="shared" ca="1" si="256"/>
        <v/>
      </c>
      <c r="AU311" s="37" t="str">
        <f t="shared" ca="1" si="257"/>
        <v/>
      </c>
      <c r="AV311" s="19" t="str">
        <f t="shared" ca="1" si="279"/>
        <v/>
      </c>
      <c r="AW311" s="16" t="str">
        <f t="shared" ca="1" si="280"/>
        <v/>
      </c>
      <c r="AX311" s="26"/>
      <c r="AZ311" s="169" t="str">
        <f t="shared" ca="1" si="281"/>
        <v/>
      </c>
      <c r="BA311" s="18" t="str">
        <f t="shared" ca="1" si="303"/>
        <v/>
      </c>
      <c r="BB311" s="57" t="str">
        <f t="shared" ca="1" si="282"/>
        <v/>
      </c>
      <c r="BC311" s="57" t="str">
        <f t="shared" ca="1" si="258"/>
        <v/>
      </c>
      <c r="BD311" s="37" t="str">
        <f t="shared" ca="1" si="259"/>
        <v/>
      </c>
      <c r="BE311" s="19" t="str">
        <f t="shared" ca="1" si="283"/>
        <v/>
      </c>
      <c r="BF311" s="16" t="str">
        <f t="shared" ca="1" si="284"/>
        <v/>
      </c>
      <c r="BG311" s="26"/>
      <c r="BI311" s="169" t="str">
        <f t="shared" ca="1" si="285"/>
        <v/>
      </c>
      <c r="BJ311" s="18" t="str">
        <f t="shared" ca="1" si="304"/>
        <v/>
      </c>
      <c r="BK311" s="57" t="str">
        <f t="shared" ca="1" si="286"/>
        <v/>
      </c>
      <c r="BL311" s="57" t="str">
        <f t="shared" ca="1" si="260"/>
        <v/>
      </c>
      <c r="BM311" s="37" t="str">
        <f t="shared" ca="1" si="261"/>
        <v/>
      </c>
      <c r="BN311" s="19" t="str">
        <f t="shared" ca="1" si="287"/>
        <v/>
      </c>
      <c r="BO311" s="16" t="str">
        <f t="shared" ca="1" si="288"/>
        <v/>
      </c>
      <c r="BP311" s="26"/>
      <c r="BR311" s="169" t="str">
        <f t="shared" ca="1" si="289"/>
        <v/>
      </c>
      <c r="BS311" s="18" t="str">
        <f t="shared" ca="1" si="305"/>
        <v/>
      </c>
      <c r="BT311" s="57" t="str">
        <f t="shared" ca="1" si="290"/>
        <v/>
      </c>
      <c r="BU311" s="57" t="str">
        <f t="shared" ca="1" si="262"/>
        <v/>
      </c>
      <c r="BV311" s="37" t="str">
        <f t="shared" ca="1" si="263"/>
        <v/>
      </c>
      <c r="BW311" s="19" t="str">
        <f t="shared" ca="1" si="291"/>
        <v/>
      </c>
      <c r="BX311" s="16" t="str">
        <f t="shared" ca="1" si="292"/>
        <v/>
      </c>
      <c r="CA311" s="169" t="str">
        <f t="shared" ca="1" si="293"/>
        <v/>
      </c>
      <c r="CB311" s="18" t="str">
        <f t="shared" ca="1" si="306"/>
        <v/>
      </c>
      <c r="CC311" s="57" t="str">
        <f t="shared" ca="1" si="294"/>
        <v/>
      </c>
      <c r="CD311" s="57" t="str">
        <f t="shared" ca="1" si="264"/>
        <v/>
      </c>
      <c r="CE311" s="37" t="str">
        <f t="shared" ca="1" si="265"/>
        <v/>
      </c>
      <c r="CF311" s="19" t="str">
        <f t="shared" ca="1" si="295"/>
        <v/>
      </c>
      <c r="CG311" s="16" t="str">
        <f t="shared" ca="1" si="248"/>
        <v/>
      </c>
    </row>
    <row r="312" spans="5:85" x14ac:dyDescent="0.3">
      <c r="E312" s="38"/>
      <c r="F312" s="38"/>
      <c r="G312" s="38"/>
      <c r="H312" s="27" t="str">
        <f t="shared" ca="1" si="296"/>
        <v/>
      </c>
      <c r="I312" s="28" t="str">
        <f t="shared" ca="1" si="266"/>
        <v/>
      </c>
      <c r="J312" s="28" t="str">
        <f t="shared" ca="1" si="249"/>
        <v/>
      </c>
      <c r="K312" s="29" t="str">
        <f t="shared" ca="1" si="250"/>
        <v/>
      </c>
      <c r="L312" s="28" t="str">
        <f t="shared" ca="1" si="267"/>
        <v/>
      </c>
      <c r="M312" s="54"/>
      <c r="N312" s="54"/>
      <c r="P312" s="169" t="str">
        <f t="shared" ca="1" si="268"/>
        <v/>
      </c>
      <c r="Q312" s="18" t="str">
        <f t="shared" ca="1" si="297"/>
        <v/>
      </c>
      <c r="R312" s="57" t="str">
        <f t="shared" ca="1" si="269"/>
        <v/>
      </c>
      <c r="S312" s="57" t="str">
        <f t="shared" ca="1" si="251"/>
        <v/>
      </c>
      <c r="T312" s="37" t="str">
        <f t="shared" ca="1" si="252"/>
        <v/>
      </c>
      <c r="U312" s="19" t="str">
        <f t="shared" ca="1" si="298"/>
        <v/>
      </c>
      <c r="V312" s="16" t="str">
        <f t="shared" ca="1" si="307"/>
        <v/>
      </c>
      <c r="W312" s="26"/>
      <c r="Y312" s="169" t="str">
        <f t="shared" ca="1" si="270"/>
        <v/>
      </c>
      <c r="Z312" s="18" t="str">
        <f t="shared" ca="1" si="299"/>
        <v/>
      </c>
      <c r="AA312" s="57" t="str">
        <f t="shared" ca="1" si="271"/>
        <v/>
      </c>
      <c r="AB312" s="57" t="str">
        <f t="shared" ca="1" si="308"/>
        <v/>
      </c>
      <c r="AC312" s="37" t="str">
        <f t="shared" ca="1" si="253"/>
        <v/>
      </c>
      <c r="AD312" s="19" t="str">
        <f t="shared" ca="1" si="300"/>
        <v/>
      </c>
      <c r="AE312" s="16" t="str">
        <f t="shared" ca="1" si="272"/>
        <v/>
      </c>
      <c r="AF312" s="26"/>
      <c r="AH312" s="169" t="str">
        <f t="shared" ca="1" si="273"/>
        <v/>
      </c>
      <c r="AI312" s="18" t="str">
        <f t="shared" ca="1" si="301"/>
        <v/>
      </c>
      <c r="AJ312" s="57" t="str">
        <f t="shared" ca="1" si="274"/>
        <v/>
      </c>
      <c r="AK312" s="57" t="str">
        <f t="shared" ca="1" si="254"/>
        <v/>
      </c>
      <c r="AL312" s="37" t="str">
        <f t="shared" ca="1" si="255"/>
        <v/>
      </c>
      <c r="AM312" s="19" t="str">
        <f t="shared" ca="1" si="275"/>
        <v/>
      </c>
      <c r="AN312" s="16" t="str">
        <f t="shared" ca="1" si="276"/>
        <v/>
      </c>
      <c r="AO312" s="26"/>
      <c r="AQ312" s="169" t="str">
        <f t="shared" ca="1" si="277"/>
        <v/>
      </c>
      <c r="AR312" s="18" t="str">
        <f t="shared" ca="1" si="302"/>
        <v/>
      </c>
      <c r="AS312" s="57" t="str">
        <f t="shared" ca="1" si="278"/>
        <v/>
      </c>
      <c r="AT312" s="57" t="str">
        <f t="shared" ca="1" si="256"/>
        <v/>
      </c>
      <c r="AU312" s="37" t="str">
        <f t="shared" ca="1" si="257"/>
        <v/>
      </c>
      <c r="AV312" s="19" t="str">
        <f t="shared" ca="1" si="279"/>
        <v/>
      </c>
      <c r="AW312" s="16" t="str">
        <f t="shared" ca="1" si="280"/>
        <v/>
      </c>
      <c r="AX312" s="26"/>
      <c r="AZ312" s="169" t="str">
        <f t="shared" ca="1" si="281"/>
        <v/>
      </c>
      <c r="BA312" s="18" t="str">
        <f t="shared" ca="1" si="303"/>
        <v/>
      </c>
      <c r="BB312" s="57" t="str">
        <f t="shared" ca="1" si="282"/>
        <v/>
      </c>
      <c r="BC312" s="57" t="str">
        <f t="shared" ca="1" si="258"/>
        <v/>
      </c>
      <c r="BD312" s="37" t="str">
        <f t="shared" ca="1" si="259"/>
        <v/>
      </c>
      <c r="BE312" s="19" t="str">
        <f t="shared" ca="1" si="283"/>
        <v/>
      </c>
      <c r="BF312" s="16" t="str">
        <f t="shared" ca="1" si="284"/>
        <v/>
      </c>
      <c r="BG312" s="26"/>
      <c r="BI312" s="169" t="str">
        <f t="shared" ca="1" si="285"/>
        <v/>
      </c>
      <c r="BJ312" s="18" t="str">
        <f t="shared" ca="1" si="304"/>
        <v/>
      </c>
      <c r="BK312" s="57" t="str">
        <f t="shared" ca="1" si="286"/>
        <v/>
      </c>
      <c r="BL312" s="57" t="str">
        <f t="shared" ca="1" si="260"/>
        <v/>
      </c>
      <c r="BM312" s="37" t="str">
        <f t="shared" ca="1" si="261"/>
        <v/>
      </c>
      <c r="BN312" s="19" t="str">
        <f t="shared" ca="1" si="287"/>
        <v/>
      </c>
      <c r="BO312" s="16" t="str">
        <f t="shared" ca="1" si="288"/>
        <v/>
      </c>
      <c r="BP312" s="26"/>
      <c r="BR312" s="169" t="str">
        <f t="shared" ca="1" si="289"/>
        <v/>
      </c>
      <c r="BS312" s="18" t="str">
        <f t="shared" ca="1" si="305"/>
        <v/>
      </c>
      <c r="BT312" s="57" t="str">
        <f t="shared" ca="1" si="290"/>
        <v/>
      </c>
      <c r="BU312" s="57" t="str">
        <f t="shared" ca="1" si="262"/>
        <v/>
      </c>
      <c r="BV312" s="37" t="str">
        <f t="shared" ca="1" si="263"/>
        <v/>
      </c>
      <c r="BW312" s="19" t="str">
        <f t="shared" ca="1" si="291"/>
        <v/>
      </c>
      <c r="BX312" s="16" t="str">
        <f t="shared" ca="1" si="292"/>
        <v/>
      </c>
      <c r="CA312" s="169" t="str">
        <f t="shared" ca="1" si="293"/>
        <v/>
      </c>
      <c r="CB312" s="18" t="str">
        <f t="shared" ca="1" si="306"/>
        <v/>
      </c>
      <c r="CC312" s="57" t="str">
        <f t="shared" ca="1" si="294"/>
        <v/>
      </c>
      <c r="CD312" s="57" t="str">
        <f t="shared" ca="1" si="264"/>
        <v/>
      </c>
      <c r="CE312" s="37" t="str">
        <f t="shared" ca="1" si="265"/>
        <v/>
      </c>
      <c r="CF312" s="19" t="str">
        <f t="shared" ca="1" si="295"/>
        <v/>
      </c>
      <c r="CG312" s="16" t="str">
        <f t="shared" ca="1" si="248"/>
        <v/>
      </c>
    </row>
    <row r="313" spans="5:85" x14ac:dyDescent="0.3">
      <c r="E313" s="38"/>
      <c r="F313" s="38"/>
      <c r="G313" s="38"/>
      <c r="H313" s="27" t="str">
        <f t="shared" ca="1" si="296"/>
        <v/>
      </c>
      <c r="I313" s="28" t="str">
        <f t="shared" ca="1" si="266"/>
        <v/>
      </c>
      <c r="J313" s="28" t="str">
        <f t="shared" ca="1" si="249"/>
        <v/>
      </c>
      <c r="K313" s="29" t="str">
        <f t="shared" ca="1" si="250"/>
        <v/>
      </c>
      <c r="L313" s="28" t="str">
        <f t="shared" ca="1" si="267"/>
        <v/>
      </c>
      <c r="M313" s="54"/>
      <c r="N313" s="54"/>
      <c r="P313" s="169" t="str">
        <f t="shared" ca="1" si="268"/>
        <v/>
      </c>
      <c r="Q313" s="18" t="str">
        <f t="shared" ca="1" si="297"/>
        <v/>
      </c>
      <c r="R313" s="57" t="str">
        <f t="shared" ca="1" si="269"/>
        <v/>
      </c>
      <c r="S313" s="57" t="str">
        <f t="shared" ca="1" si="251"/>
        <v/>
      </c>
      <c r="T313" s="37" t="str">
        <f t="shared" ca="1" si="252"/>
        <v/>
      </c>
      <c r="U313" s="19" t="str">
        <f t="shared" ca="1" si="298"/>
        <v/>
      </c>
      <c r="V313" s="16" t="str">
        <f t="shared" ca="1" si="307"/>
        <v/>
      </c>
      <c r="W313" s="26"/>
      <c r="Y313" s="169" t="str">
        <f t="shared" ca="1" si="270"/>
        <v/>
      </c>
      <c r="Z313" s="18" t="str">
        <f t="shared" ca="1" si="299"/>
        <v/>
      </c>
      <c r="AA313" s="57" t="str">
        <f t="shared" ca="1" si="271"/>
        <v/>
      </c>
      <c r="AB313" s="57" t="str">
        <f t="shared" ca="1" si="308"/>
        <v/>
      </c>
      <c r="AC313" s="37" t="str">
        <f t="shared" ca="1" si="253"/>
        <v/>
      </c>
      <c r="AD313" s="19" t="str">
        <f t="shared" ca="1" si="300"/>
        <v/>
      </c>
      <c r="AE313" s="16" t="str">
        <f t="shared" ca="1" si="272"/>
        <v/>
      </c>
      <c r="AF313" s="26"/>
      <c r="AH313" s="169" t="str">
        <f t="shared" ca="1" si="273"/>
        <v/>
      </c>
      <c r="AI313" s="18" t="str">
        <f t="shared" ca="1" si="301"/>
        <v/>
      </c>
      <c r="AJ313" s="57" t="str">
        <f t="shared" ca="1" si="274"/>
        <v/>
      </c>
      <c r="AK313" s="57" t="str">
        <f t="shared" ca="1" si="254"/>
        <v/>
      </c>
      <c r="AL313" s="37" t="str">
        <f t="shared" ca="1" si="255"/>
        <v/>
      </c>
      <c r="AM313" s="19" t="str">
        <f t="shared" ca="1" si="275"/>
        <v/>
      </c>
      <c r="AN313" s="16" t="str">
        <f t="shared" ca="1" si="276"/>
        <v/>
      </c>
      <c r="AO313" s="26"/>
      <c r="AQ313" s="169" t="str">
        <f t="shared" ca="1" si="277"/>
        <v/>
      </c>
      <c r="AR313" s="18" t="str">
        <f t="shared" ca="1" si="302"/>
        <v/>
      </c>
      <c r="AS313" s="57" t="str">
        <f t="shared" ca="1" si="278"/>
        <v/>
      </c>
      <c r="AT313" s="57" t="str">
        <f t="shared" ca="1" si="256"/>
        <v/>
      </c>
      <c r="AU313" s="37" t="str">
        <f t="shared" ca="1" si="257"/>
        <v/>
      </c>
      <c r="AV313" s="19" t="str">
        <f t="shared" ca="1" si="279"/>
        <v/>
      </c>
      <c r="AW313" s="16" t="str">
        <f t="shared" ca="1" si="280"/>
        <v/>
      </c>
      <c r="AX313" s="26"/>
      <c r="AZ313" s="169" t="str">
        <f t="shared" ca="1" si="281"/>
        <v/>
      </c>
      <c r="BA313" s="18" t="str">
        <f t="shared" ca="1" si="303"/>
        <v/>
      </c>
      <c r="BB313" s="57" t="str">
        <f t="shared" ca="1" si="282"/>
        <v/>
      </c>
      <c r="BC313" s="57" t="str">
        <f t="shared" ca="1" si="258"/>
        <v/>
      </c>
      <c r="BD313" s="37" t="str">
        <f t="shared" ca="1" si="259"/>
        <v/>
      </c>
      <c r="BE313" s="19" t="str">
        <f t="shared" ca="1" si="283"/>
        <v/>
      </c>
      <c r="BF313" s="16" t="str">
        <f t="shared" ca="1" si="284"/>
        <v/>
      </c>
      <c r="BG313" s="26"/>
      <c r="BI313" s="169" t="str">
        <f t="shared" ca="1" si="285"/>
        <v/>
      </c>
      <c r="BJ313" s="18" t="str">
        <f t="shared" ca="1" si="304"/>
        <v/>
      </c>
      <c r="BK313" s="57" t="str">
        <f t="shared" ca="1" si="286"/>
        <v/>
      </c>
      <c r="BL313" s="57" t="str">
        <f t="shared" ca="1" si="260"/>
        <v/>
      </c>
      <c r="BM313" s="37" t="str">
        <f t="shared" ca="1" si="261"/>
        <v/>
      </c>
      <c r="BN313" s="19" t="str">
        <f t="shared" ca="1" si="287"/>
        <v/>
      </c>
      <c r="BO313" s="16" t="str">
        <f t="shared" ca="1" si="288"/>
        <v/>
      </c>
      <c r="BP313" s="26"/>
      <c r="BR313" s="169" t="str">
        <f t="shared" ca="1" si="289"/>
        <v/>
      </c>
      <c r="BS313" s="18" t="str">
        <f t="shared" ca="1" si="305"/>
        <v/>
      </c>
      <c r="BT313" s="57" t="str">
        <f t="shared" ca="1" si="290"/>
        <v/>
      </c>
      <c r="BU313" s="57" t="str">
        <f t="shared" ca="1" si="262"/>
        <v/>
      </c>
      <c r="BV313" s="37" t="str">
        <f t="shared" ca="1" si="263"/>
        <v/>
      </c>
      <c r="BW313" s="19" t="str">
        <f t="shared" ca="1" si="291"/>
        <v/>
      </c>
      <c r="BX313" s="16" t="str">
        <f t="shared" ca="1" si="292"/>
        <v/>
      </c>
      <c r="CA313" s="169" t="str">
        <f t="shared" ca="1" si="293"/>
        <v/>
      </c>
      <c r="CB313" s="18" t="str">
        <f t="shared" ca="1" si="306"/>
        <v/>
      </c>
      <c r="CC313" s="57" t="str">
        <f t="shared" ca="1" si="294"/>
        <v/>
      </c>
      <c r="CD313" s="57" t="str">
        <f t="shared" ca="1" si="264"/>
        <v/>
      </c>
      <c r="CE313" s="37" t="str">
        <f t="shared" ca="1" si="265"/>
        <v/>
      </c>
      <c r="CF313" s="19" t="str">
        <f t="shared" ca="1" si="295"/>
        <v/>
      </c>
      <c r="CG313" s="16" t="str">
        <f t="shared" ca="1" si="248"/>
        <v/>
      </c>
    </row>
    <row r="314" spans="5:85" x14ac:dyDescent="0.3">
      <c r="E314" s="38"/>
      <c r="F314" s="38"/>
      <c r="G314" s="38"/>
      <c r="H314" s="27" t="str">
        <f t="shared" ca="1" si="296"/>
        <v/>
      </c>
      <c r="I314" s="28" t="str">
        <f t="shared" ca="1" si="266"/>
        <v/>
      </c>
      <c r="J314" s="28" t="str">
        <f t="shared" ca="1" si="249"/>
        <v/>
      </c>
      <c r="K314" s="29" t="str">
        <f t="shared" ca="1" si="250"/>
        <v/>
      </c>
      <c r="L314" s="28" t="str">
        <f t="shared" ca="1" si="267"/>
        <v/>
      </c>
      <c r="M314" s="54"/>
      <c r="N314" s="54"/>
      <c r="P314" s="169" t="str">
        <f t="shared" ca="1" si="268"/>
        <v/>
      </c>
      <c r="Q314" s="18" t="str">
        <f t="shared" ca="1" si="297"/>
        <v/>
      </c>
      <c r="R314" s="57" t="str">
        <f t="shared" ca="1" si="269"/>
        <v/>
      </c>
      <c r="S314" s="57" t="str">
        <f t="shared" ca="1" si="251"/>
        <v/>
      </c>
      <c r="T314" s="37" t="str">
        <f t="shared" ca="1" si="252"/>
        <v/>
      </c>
      <c r="U314" s="19" t="str">
        <f t="shared" ca="1" si="298"/>
        <v/>
      </c>
      <c r="V314" s="16" t="str">
        <f t="shared" ca="1" si="307"/>
        <v/>
      </c>
      <c r="W314" s="26"/>
      <c r="Y314" s="169" t="str">
        <f t="shared" ca="1" si="270"/>
        <v/>
      </c>
      <c r="Z314" s="18" t="str">
        <f t="shared" ca="1" si="299"/>
        <v/>
      </c>
      <c r="AA314" s="57" t="str">
        <f t="shared" ca="1" si="271"/>
        <v/>
      </c>
      <c r="AB314" s="57" t="str">
        <f t="shared" ca="1" si="308"/>
        <v/>
      </c>
      <c r="AC314" s="37" t="str">
        <f t="shared" ca="1" si="253"/>
        <v/>
      </c>
      <c r="AD314" s="19" t="str">
        <f t="shared" ca="1" si="300"/>
        <v/>
      </c>
      <c r="AE314" s="16" t="str">
        <f t="shared" ca="1" si="272"/>
        <v/>
      </c>
      <c r="AF314" s="26"/>
      <c r="AH314" s="169" t="str">
        <f t="shared" ca="1" si="273"/>
        <v/>
      </c>
      <c r="AI314" s="18" t="str">
        <f t="shared" ca="1" si="301"/>
        <v/>
      </c>
      <c r="AJ314" s="57" t="str">
        <f t="shared" ca="1" si="274"/>
        <v/>
      </c>
      <c r="AK314" s="57" t="str">
        <f t="shared" ca="1" si="254"/>
        <v/>
      </c>
      <c r="AL314" s="37" t="str">
        <f t="shared" ca="1" si="255"/>
        <v/>
      </c>
      <c r="AM314" s="19" t="str">
        <f t="shared" ca="1" si="275"/>
        <v/>
      </c>
      <c r="AN314" s="16" t="str">
        <f t="shared" ca="1" si="276"/>
        <v/>
      </c>
      <c r="AO314" s="26"/>
      <c r="AQ314" s="169" t="str">
        <f t="shared" ca="1" si="277"/>
        <v/>
      </c>
      <c r="AR314" s="18" t="str">
        <f t="shared" ca="1" si="302"/>
        <v/>
      </c>
      <c r="AS314" s="57" t="str">
        <f t="shared" ca="1" si="278"/>
        <v/>
      </c>
      <c r="AT314" s="57" t="str">
        <f t="shared" ca="1" si="256"/>
        <v/>
      </c>
      <c r="AU314" s="37" t="str">
        <f t="shared" ca="1" si="257"/>
        <v/>
      </c>
      <c r="AV314" s="19" t="str">
        <f t="shared" ca="1" si="279"/>
        <v/>
      </c>
      <c r="AW314" s="16" t="str">
        <f t="shared" ca="1" si="280"/>
        <v/>
      </c>
      <c r="AX314" s="26"/>
      <c r="AZ314" s="169" t="str">
        <f t="shared" ca="1" si="281"/>
        <v/>
      </c>
      <c r="BA314" s="18" t="str">
        <f t="shared" ca="1" si="303"/>
        <v/>
      </c>
      <c r="BB314" s="57" t="str">
        <f t="shared" ca="1" si="282"/>
        <v/>
      </c>
      <c r="BC314" s="57" t="str">
        <f t="shared" ca="1" si="258"/>
        <v/>
      </c>
      <c r="BD314" s="37" t="str">
        <f t="shared" ca="1" si="259"/>
        <v/>
      </c>
      <c r="BE314" s="19" t="str">
        <f t="shared" ca="1" si="283"/>
        <v/>
      </c>
      <c r="BF314" s="16" t="str">
        <f t="shared" ca="1" si="284"/>
        <v/>
      </c>
      <c r="BG314" s="26"/>
      <c r="BI314" s="169" t="str">
        <f t="shared" ca="1" si="285"/>
        <v/>
      </c>
      <c r="BJ314" s="18" t="str">
        <f t="shared" ca="1" si="304"/>
        <v/>
      </c>
      <c r="BK314" s="57" t="str">
        <f t="shared" ca="1" si="286"/>
        <v/>
      </c>
      <c r="BL314" s="57" t="str">
        <f t="shared" ca="1" si="260"/>
        <v/>
      </c>
      <c r="BM314" s="37" t="str">
        <f t="shared" ca="1" si="261"/>
        <v/>
      </c>
      <c r="BN314" s="19" t="str">
        <f t="shared" ca="1" si="287"/>
        <v/>
      </c>
      <c r="BO314" s="16" t="str">
        <f t="shared" ca="1" si="288"/>
        <v/>
      </c>
      <c r="BP314" s="26"/>
      <c r="BR314" s="169" t="str">
        <f t="shared" ca="1" si="289"/>
        <v/>
      </c>
      <c r="BS314" s="18" t="str">
        <f t="shared" ca="1" si="305"/>
        <v/>
      </c>
      <c r="BT314" s="57" t="str">
        <f t="shared" ca="1" si="290"/>
        <v/>
      </c>
      <c r="BU314" s="57" t="str">
        <f t="shared" ca="1" si="262"/>
        <v/>
      </c>
      <c r="BV314" s="37" t="str">
        <f t="shared" ca="1" si="263"/>
        <v/>
      </c>
      <c r="BW314" s="19" t="str">
        <f t="shared" ca="1" si="291"/>
        <v/>
      </c>
      <c r="BX314" s="16" t="str">
        <f t="shared" ca="1" si="292"/>
        <v/>
      </c>
      <c r="CA314" s="169" t="str">
        <f t="shared" ca="1" si="293"/>
        <v/>
      </c>
      <c r="CB314" s="18" t="str">
        <f t="shared" ca="1" si="306"/>
        <v/>
      </c>
      <c r="CC314" s="57" t="str">
        <f t="shared" ca="1" si="294"/>
        <v/>
      </c>
      <c r="CD314" s="57" t="str">
        <f t="shared" ca="1" si="264"/>
        <v/>
      </c>
      <c r="CE314" s="37" t="str">
        <f t="shared" ca="1" si="265"/>
        <v/>
      </c>
      <c r="CF314" s="19" t="str">
        <f t="shared" ca="1" si="295"/>
        <v/>
      </c>
      <c r="CG314" s="16" t="str">
        <f t="shared" ca="1" si="248"/>
        <v/>
      </c>
    </row>
    <row r="315" spans="5:85" x14ac:dyDescent="0.3">
      <c r="E315" s="38"/>
      <c r="F315" s="38"/>
      <c r="G315" s="38"/>
      <c r="H315" s="27" t="str">
        <f t="shared" ca="1" si="296"/>
        <v/>
      </c>
      <c r="I315" s="28" t="str">
        <f t="shared" ca="1" si="266"/>
        <v/>
      </c>
      <c r="J315" s="28" t="str">
        <f t="shared" ca="1" si="249"/>
        <v/>
      </c>
      <c r="K315" s="29" t="str">
        <f t="shared" ca="1" si="250"/>
        <v/>
      </c>
      <c r="L315" s="28" t="str">
        <f t="shared" ca="1" si="267"/>
        <v/>
      </c>
      <c r="M315" s="54"/>
      <c r="N315" s="54"/>
      <c r="P315" s="169" t="str">
        <f t="shared" ca="1" si="268"/>
        <v/>
      </c>
      <c r="Q315" s="18" t="str">
        <f t="shared" ca="1" si="297"/>
        <v/>
      </c>
      <c r="R315" s="57" t="str">
        <f t="shared" ca="1" si="269"/>
        <v/>
      </c>
      <c r="S315" s="57" t="str">
        <f t="shared" ca="1" si="251"/>
        <v/>
      </c>
      <c r="T315" s="37" t="str">
        <f t="shared" ca="1" si="252"/>
        <v/>
      </c>
      <c r="U315" s="19" t="str">
        <f t="shared" ca="1" si="298"/>
        <v/>
      </c>
      <c r="V315" s="16" t="str">
        <f t="shared" ca="1" si="307"/>
        <v/>
      </c>
      <c r="W315" s="26"/>
      <c r="Y315" s="169" t="str">
        <f t="shared" ca="1" si="270"/>
        <v/>
      </c>
      <c r="Z315" s="18" t="str">
        <f t="shared" ca="1" si="299"/>
        <v/>
      </c>
      <c r="AA315" s="57" t="str">
        <f t="shared" ca="1" si="271"/>
        <v/>
      </c>
      <c r="AB315" s="57" t="str">
        <f t="shared" ca="1" si="308"/>
        <v/>
      </c>
      <c r="AC315" s="37" t="str">
        <f t="shared" ca="1" si="253"/>
        <v/>
      </c>
      <c r="AD315" s="19" t="str">
        <f t="shared" ca="1" si="300"/>
        <v/>
      </c>
      <c r="AE315" s="16" t="str">
        <f t="shared" ca="1" si="272"/>
        <v/>
      </c>
      <c r="AF315" s="26"/>
      <c r="AH315" s="169" t="str">
        <f t="shared" ca="1" si="273"/>
        <v/>
      </c>
      <c r="AI315" s="18" t="str">
        <f t="shared" ca="1" si="301"/>
        <v/>
      </c>
      <c r="AJ315" s="57" t="str">
        <f t="shared" ca="1" si="274"/>
        <v/>
      </c>
      <c r="AK315" s="57" t="str">
        <f t="shared" ca="1" si="254"/>
        <v/>
      </c>
      <c r="AL315" s="37" t="str">
        <f t="shared" ca="1" si="255"/>
        <v/>
      </c>
      <c r="AM315" s="19" t="str">
        <f t="shared" ca="1" si="275"/>
        <v/>
      </c>
      <c r="AN315" s="16" t="str">
        <f t="shared" ca="1" si="276"/>
        <v/>
      </c>
      <c r="AO315" s="26"/>
      <c r="AQ315" s="169" t="str">
        <f t="shared" ca="1" si="277"/>
        <v/>
      </c>
      <c r="AR315" s="18" t="str">
        <f t="shared" ca="1" si="302"/>
        <v/>
      </c>
      <c r="AS315" s="57" t="str">
        <f t="shared" ca="1" si="278"/>
        <v/>
      </c>
      <c r="AT315" s="57" t="str">
        <f t="shared" ca="1" si="256"/>
        <v/>
      </c>
      <c r="AU315" s="37" t="str">
        <f t="shared" ca="1" si="257"/>
        <v/>
      </c>
      <c r="AV315" s="19" t="str">
        <f t="shared" ca="1" si="279"/>
        <v/>
      </c>
      <c r="AW315" s="16" t="str">
        <f t="shared" ca="1" si="280"/>
        <v/>
      </c>
      <c r="AX315" s="26"/>
      <c r="AZ315" s="169" t="str">
        <f t="shared" ca="1" si="281"/>
        <v/>
      </c>
      <c r="BA315" s="18" t="str">
        <f t="shared" ca="1" si="303"/>
        <v/>
      </c>
      <c r="BB315" s="57" t="str">
        <f t="shared" ca="1" si="282"/>
        <v/>
      </c>
      <c r="BC315" s="57" t="str">
        <f t="shared" ca="1" si="258"/>
        <v/>
      </c>
      <c r="BD315" s="37" t="str">
        <f t="shared" ca="1" si="259"/>
        <v/>
      </c>
      <c r="BE315" s="19" t="str">
        <f t="shared" ca="1" si="283"/>
        <v/>
      </c>
      <c r="BF315" s="16" t="str">
        <f t="shared" ca="1" si="284"/>
        <v/>
      </c>
      <c r="BG315" s="26"/>
      <c r="BI315" s="169" t="str">
        <f t="shared" ca="1" si="285"/>
        <v/>
      </c>
      <c r="BJ315" s="18" t="str">
        <f t="shared" ca="1" si="304"/>
        <v/>
      </c>
      <c r="BK315" s="57" t="str">
        <f t="shared" ca="1" si="286"/>
        <v/>
      </c>
      <c r="BL315" s="57" t="str">
        <f t="shared" ca="1" si="260"/>
        <v/>
      </c>
      <c r="BM315" s="37" t="str">
        <f t="shared" ca="1" si="261"/>
        <v/>
      </c>
      <c r="BN315" s="19" t="str">
        <f t="shared" ca="1" si="287"/>
        <v/>
      </c>
      <c r="BO315" s="16" t="str">
        <f t="shared" ca="1" si="288"/>
        <v/>
      </c>
      <c r="BP315" s="26"/>
      <c r="BR315" s="169" t="str">
        <f t="shared" ca="1" si="289"/>
        <v/>
      </c>
      <c r="BS315" s="18" t="str">
        <f t="shared" ca="1" si="305"/>
        <v/>
      </c>
      <c r="BT315" s="57" t="str">
        <f t="shared" ca="1" si="290"/>
        <v/>
      </c>
      <c r="BU315" s="57" t="str">
        <f t="shared" ca="1" si="262"/>
        <v/>
      </c>
      <c r="BV315" s="37" t="str">
        <f t="shared" ca="1" si="263"/>
        <v/>
      </c>
      <c r="BW315" s="19" t="str">
        <f t="shared" ca="1" si="291"/>
        <v/>
      </c>
      <c r="BX315" s="16" t="str">
        <f t="shared" ca="1" si="292"/>
        <v/>
      </c>
      <c r="CA315" s="169" t="str">
        <f t="shared" ca="1" si="293"/>
        <v/>
      </c>
      <c r="CB315" s="18" t="str">
        <f t="shared" ca="1" si="306"/>
        <v/>
      </c>
      <c r="CC315" s="57" t="str">
        <f t="shared" ca="1" si="294"/>
        <v/>
      </c>
      <c r="CD315" s="57" t="str">
        <f t="shared" ca="1" si="264"/>
        <v/>
      </c>
      <c r="CE315" s="37" t="str">
        <f t="shared" ca="1" si="265"/>
        <v/>
      </c>
      <c r="CF315" s="19" t="str">
        <f t="shared" ca="1" si="295"/>
        <v/>
      </c>
      <c r="CG315" s="16" t="str">
        <f t="shared" ca="1" si="248"/>
        <v/>
      </c>
    </row>
    <row r="316" spans="5:85" x14ac:dyDescent="0.3">
      <c r="E316" s="38"/>
      <c r="F316" s="38"/>
      <c r="G316" s="38"/>
      <c r="H316" s="27" t="str">
        <f t="shared" ca="1" si="296"/>
        <v/>
      </c>
      <c r="I316" s="28" t="str">
        <f t="shared" ca="1" si="266"/>
        <v/>
      </c>
      <c r="J316" s="28" t="str">
        <f t="shared" ca="1" si="249"/>
        <v/>
      </c>
      <c r="K316" s="29" t="str">
        <f t="shared" ca="1" si="250"/>
        <v/>
      </c>
      <c r="L316" s="28" t="str">
        <f t="shared" ca="1" si="267"/>
        <v/>
      </c>
      <c r="M316" s="54"/>
      <c r="N316" s="54"/>
      <c r="P316" s="169" t="str">
        <f t="shared" ca="1" si="268"/>
        <v/>
      </c>
      <c r="Q316" s="18" t="str">
        <f t="shared" ca="1" si="297"/>
        <v/>
      </c>
      <c r="R316" s="57" t="str">
        <f t="shared" ca="1" si="269"/>
        <v/>
      </c>
      <c r="S316" s="57" t="str">
        <f t="shared" ca="1" si="251"/>
        <v/>
      </c>
      <c r="T316" s="37" t="str">
        <f t="shared" ca="1" si="252"/>
        <v/>
      </c>
      <c r="U316" s="19" t="str">
        <f t="shared" ca="1" si="298"/>
        <v/>
      </c>
      <c r="V316" s="16" t="str">
        <f t="shared" ca="1" si="307"/>
        <v/>
      </c>
      <c r="W316" s="26"/>
      <c r="Y316" s="169" t="str">
        <f t="shared" ca="1" si="270"/>
        <v/>
      </c>
      <c r="Z316" s="18" t="str">
        <f t="shared" ca="1" si="299"/>
        <v/>
      </c>
      <c r="AA316" s="57" t="str">
        <f t="shared" ca="1" si="271"/>
        <v/>
      </c>
      <c r="AB316" s="57" t="str">
        <f t="shared" ca="1" si="308"/>
        <v/>
      </c>
      <c r="AC316" s="37" t="str">
        <f t="shared" ca="1" si="253"/>
        <v/>
      </c>
      <c r="AD316" s="19" t="str">
        <f t="shared" ca="1" si="300"/>
        <v/>
      </c>
      <c r="AE316" s="16" t="str">
        <f t="shared" ca="1" si="272"/>
        <v/>
      </c>
      <c r="AF316" s="26"/>
      <c r="AH316" s="169" t="str">
        <f t="shared" ca="1" si="273"/>
        <v/>
      </c>
      <c r="AI316" s="18" t="str">
        <f t="shared" ca="1" si="301"/>
        <v/>
      </c>
      <c r="AJ316" s="57" t="str">
        <f t="shared" ca="1" si="274"/>
        <v/>
      </c>
      <c r="AK316" s="57" t="str">
        <f t="shared" ca="1" si="254"/>
        <v/>
      </c>
      <c r="AL316" s="37" t="str">
        <f t="shared" ca="1" si="255"/>
        <v/>
      </c>
      <c r="AM316" s="19" t="str">
        <f t="shared" ca="1" si="275"/>
        <v/>
      </c>
      <c r="AN316" s="16" t="str">
        <f t="shared" ca="1" si="276"/>
        <v/>
      </c>
      <c r="AO316" s="26"/>
      <c r="AQ316" s="169" t="str">
        <f t="shared" ca="1" si="277"/>
        <v/>
      </c>
      <c r="AR316" s="18" t="str">
        <f t="shared" ca="1" si="302"/>
        <v/>
      </c>
      <c r="AS316" s="57" t="str">
        <f t="shared" ca="1" si="278"/>
        <v/>
      </c>
      <c r="AT316" s="57" t="str">
        <f t="shared" ca="1" si="256"/>
        <v/>
      </c>
      <c r="AU316" s="37" t="str">
        <f t="shared" ca="1" si="257"/>
        <v/>
      </c>
      <c r="AV316" s="19" t="str">
        <f t="shared" ca="1" si="279"/>
        <v/>
      </c>
      <c r="AW316" s="16" t="str">
        <f t="shared" ca="1" si="280"/>
        <v/>
      </c>
      <c r="AX316" s="26"/>
      <c r="AZ316" s="169" t="str">
        <f t="shared" ca="1" si="281"/>
        <v/>
      </c>
      <c r="BA316" s="18" t="str">
        <f t="shared" ca="1" si="303"/>
        <v/>
      </c>
      <c r="BB316" s="57" t="str">
        <f t="shared" ca="1" si="282"/>
        <v/>
      </c>
      <c r="BC316" s="57" t="str">
        <f t="shared" ca="1" si="258"/>
        <v/>
      </c>
      <c r="BD316" s="37" t="str">
        <f t="shared" ca="1" si="259"/>
        <v/>
      </c>
      <c r="BE316" s="19" t="str">
        <f t="shared" ca="1" si="283"/>
        <v/>
      </c>
      <c r="BF316" s="16" t="str">
        <f t="shared" ca="1" si="284"/>
        <v/>
      </c>
      <c r="BG316" s="26"/>
      <c r="BI316" s="169" t="str">
        <f t="shared" ca="1" si="285"/>
        <v/>
      </c>
      <c r="BJ316" s="18" t="str">
        <f t="shared" ca="1" si="304"/>
        <v/>
      </c>
      <c r="BK316" s="57" t="str">
        <f t="shared" ca="1" si="286"/>
        <v/>
      </c>
      <c r="BL316" s="57" t="str">
        <f t="shared" ca="1" si="260"/>
        <v/>
      </c>
      <c r="BM316" s="37" t="str">
        <f t="shared" ca="1" si="261"/>
        <v/>
      </c>
      <c r="BN316" s="19" t="str">
        <f t="shared" ca="1" si="287"/>
        <v/>
      </c>
      <c r="BO316" s="16" t="str">
        <f t="shared" ca="1" si="288"/>
        <v/>
      </c>
      <c r="BP316" s="26"/>
      <c r="BR316" s="169" t="str">
        <f t="shared" ca="1" si="289"/>
        <v/>
      </c>
      <c r="BS316" s="18" t="str">
        <f t="shared" ca="1" si="305"/>
        <v/>
      </c>
      <c r="BT316" s="57" t="str">
        <f t="shared" ca="1" si="290"/>
        <v/>
      </c>
      <c r="BU316" s="57" t="str">
        <f t="shared" ca="1" si="262"/>
        <v/>
      </c>
      <c r="BV316" s="37" t="str">
        <f t="shared" ca="1" si="263"/>
        <v/>
      </c>
      <c r="BW316" s="19" t="str">
        <f t="shared" ca="1" si="291"/>
        <v/>
      </c>
      <c r="BX316" s="16" t="str">
        <f t="shared" ca="1" si="292"/>
        <v/>
      </c>
      <c r="CA316" s="169" t="str">
        <f t="shared" ca="1" si="293"/>
        <v/>
      </c>
      <c r="CB316" s="18" t="str">
        <f t="shared" ca="1" si="306"/>
        <v/>
      </c>
      <c r="CC316" s="57" t="str">
        <f t="shared" ca="1" si="294"/>
        <v/>
      </c>
      <c r="CD316" s="57" t="str">
        <f t="shared" ca="1" si="264"/>
        <v/>
      </c>
      <c r="CE316" s="37" t="str">
        <f t="shared" ca="1" si="265"/>
        <v/>
      </c>
      <c r="CF316" s="19" t="str">
        <f t="shared" ca="1" si="295"/>
        <v/>
      </c>
      <c r="CG316" s="16" t="str">
        <f t="shared" ca="1" si="248"/>
        <v/>
      </c>
    </row>
    <row r="317" spans="5:85" x14ac:dyDescent="0.3">
      <c r="E317" s="38"/>
      <c r="F317" s="38"/>
      <c r="G317" s="38"/>
      <c r="H317" s="27" t="str">
        <f t="shared" ca="1" si="296"/>
        <v/>
      </c>
      <c r="I317" s="28" t="str">
        <f t="shared" ca="1" si="266"/>
        <v/>
      </c>
      <c r="J317" s="28" t="str">
        <f t="shared" ca="1" si="249"/>
        <v/>
      </c>
      <c r="K317" s="29" t="str">
        <f t="shared" ca="1" si="250"/>
        <v/>
      </c>
      <c r="L317" s="28" t="str">
        <f t="shared" ca="1" si="267"/>
        <v/>
      </c>
      <c r="M317" s="54"/>
      <c r="N317" s="54"/>
      <c r="P317" s="169" t="str">
        <f t="shared" ca="1" si="268"/>
        <v/>
      </c>
      <c r="Q317" s="18" t="str">
        <f t="shared" ca="1" si="297"/>
        <v/>
      </c>
      <c r="R317" s="57" t="str">
        <f t="shared" ca="1" si="269"/>
        <v/>
      </c>
      <c r="S317" s="57" t="str">
        <f t="shared" ca="1" si="251"/>
        <v/>
      </c>
      <c r="T317" s="37" t="str">
        <f t="shared" ca="1" si="252"/>
        <v/>
      </c>
      <c r="U317" s="19" t="str">
        <f t="shared" ca="1" si="298"/>
        <v/>
      </c>
      <c r="V317" s="16" t="str">
        <f t="shared" ca="1" si="307"/>
        <v/>
      </c>
      <c r="W317" s="26"/>
      <c r="Y317" s="169" t="str">
        <f t="shared" ca="1" si="270"/>
        <v/>
      </c>
      <c r="Z317" s="18" t="str">
        <f t="shared" ca="1" si="299"/>
        <v/>
      </c>
      <c r="AA317" s="57" t="str">
        <f t="shared" ca="1" si="271"/>
        <v/>
      </c>
      <c r="AB317" s="57" t="str">
        <f t="shared" ca="1" si="308"/>
        <v/>
      </c>
      <c r="AC317" s="37" t="str">
        <f t="shared" ca="1" si="253"/>
        <v/>
      </c>
      <c r="AD317" s="19" t="str">
        <f t="shared" ca="1" si="300"/>
        <v/>
      </c>
      <c r="AE317" s="16" t="str">
        <f t="shared" ca="1" si="272"/>
        <v/>
      </c>
      <c r="AF317" s="26"/>
      <c r="AH317" s="169" t="str">
        <f t="shared" ca="1" si="273"/>
        <v/>
      </c>
      <c r="AI317" s="18" t="str">
        <f t="shared" ca="1" si="301"/>
        <v/>
      </c>
      <c r="AJ317" s="57" t="str">
        <f t="shared" ca="1" si="274"/>
        <v/>
      </c>
      <c r="AK317" s="57" t="str">
        <f t="shared" ca="1" si="254"/>
        <v/>
      </c>
      <c r="AL317" s="37" t="str">
        <f t="shared" ca="1" si="255"/>
        <v/>
      </c>
      <c r="AM317" s="19" t="str">
        <f t="shared" ca="1" si="275"/>
        <v/>
      </c>
      <c r="AN317" s="16" t="str">
        <f t="shared" ca="1" si="276"/>
        <v/>
      </c>
      <c r="AO317" s="26"/>
      <c r="AQ317" s="169" t="str">
        <f t="shared" ca="1" si="277"/>
        <v/>
      </c>
      <c r="AR317" s="18" t="str">
        <f t="shared" ca="1" si="302"/>
        <v/>
      </c>
      <c r="AS317" s="57" t="str">
        <f t="shared" ca="1" si="278"/>
        <v/>
      </c>
      <c r="AT317" s="57" t="str">
        <f t="shared" ca="1" si="256"/>
        <v/>
      </c>
      <c r="AU317" s="37" t="str">
        <f t="shared" ca="1" si="257"/>
        <v/>
      </c>
      <c r="AV317" s="19" t="str">
        <f t="shared" ca="1" si="279"/>
        <v/>
      </c>
      <c r="AW317" s="16" t="str">
        <f t="shared" ca="1" si="280"/>
        <v/>
      </c>
      <c r="AX317" s="26"/>
      <c r="AZ317" s="169" t="str">
        <f t="shared" ca="1" si="281"/>
        <v/>
      </c>
      <c r="BA317" s="18" t="str">
        <f t="shared" ca="1" si="303"/>
        <v/>
      </c>
      <c r="BB317" s="57" t="str">
        <f t="shared" ca="1" si="282"/>
        <v/>
      </c>
      <c r="BC317" s="57" t="str">
        <f t="shared" ca="1" si="258"/>
        <v/>
      </c>
      <c r="BD317" s="37" t="str">
        <f t="shared" ca="1" si="259"/>
        <v/>
      </c>
      <c r="BE317" s="19" t="str">
        <f t="shared" ca="1" si="283"/>
        <v/>
      </c>
      <c r="BF317" s="16" t="str">
        <f t="shared" ca="1" si="284"/>
        <v/>
      </c>
      <c r="BG317" s="26"/>
      <c r="BI317" s="169" t="str">
        <f t="shared" ca="1" si="285"/>
        <v/>
      </c>
      <c r="BJ317" s="18" t="str">
        <f t="shared" ca="1" si="304"/>
        <v/>
      </c>
      <c r="BK317" s="57" t="str">
        <f t="shared" ca="1" si="286"/>
        <v/>
      </c>
      <c r="BL317" s="57" t="str">
        <f t="shared" ca="1" si="260"/>
        <v/>
      </c>
      <c r="BM317" s="37" t="str">
        <f t="shared" ca="1" si="261"/>
        <v/>
      </c>
      <c r="BN317" s="19" t="str">
        <f t="shared" ca="1" si="287"/>
        <v/>
      </c>
      <c r="BO317" s="16" t="str">
        <f t="shared" ca="1" si="288"/>
        <v/>
      </c>
      <c r="BP317" s="26"/>
      <c r="BR317" s="169" t="str">
        <f t="shared" ca="1" si="289"/>
        <v/>
      </c>
      <c r="BS317" s="18" t="str">
        <f t="shared" ca="1" si="305"/>
        <v/>
      </c>
      <c r="BT317" s="57" t="str">
        <f t="shared" ca="1" si="290"/>
        <v/>
      </c>
      <c r="BU317" s="57" t="str">
        <f t="shared" ca="1" si="262"/>
        <v/>
      </c>
      <c r="BV317" s="37" t="str">
        <f t="shared" ca="1" si="263"/>
        <v/>
      </c>
      <c r="BW317" s="19" t="str">
        <f t="shared" ca="1" si="291"/>
        <v/>
      </c>
      <c r="BX317" s="16" t="str">
        <f t="shared" ca="1" si="292"/>
        <v/>
      </c>
      <c r="CA317" s="169" t="str">
        <f t="shared" ca="1" si="293"/>
        <v/>
      </c>
      <c r="CB317" s="18" t="str">
        <f t="shared" ca="1" si="306"/>
        <v/>
      </c>
      <c r="CC317" s="57" t="str">
        <f t="shared" ca="1" si="294"/>
        <v/>
      </c>
      <c r="CD317" s="57" t="str">
        <f t="shared" ca="1" si="264"/>
        <v/>
      </c>
      <c r="CE317" s="37" t="str">
        <f t="shared" ca="1" si="265"/>
        <v/>
      </c>
      <c r="CF317" s="19" t="str">
        <f t="shared" ca="1" si="295"/>
        <v/>
      </c>
      <c r="CG317" s="16" t="str">
        <f t="shared" ca="1" si="248"/>
        <v/>
      </c>
    </row>
    <row r="318" spans="5:85" x14ac:dyDescent="0.3">
      <c r="E318" s="38"/>
      <c r="F318" s="38"/>
      <c r="G318" s="38"/>
      <c r="H318" s="27" t="str">
        <f t="shared" ca="1" si="296"/>
        <v/>
      </c>
      <c r="I318" s="28" t="str">
        <f t="shared" ca="1" si="266"/>
        <v/>
      </c>
      <c r="J318" s="28" t="str">
        <f t="shared" ca="1" si="249"/>
        <v/>
      </c>
      <c r="K318" s="29" t="str">
        <f t="shared" ca="1" si="250"/>
        <v/>
      </c>
      <c r="L318" s="28" t="str">
        <f t="shared" ca="1" si="267"/>
        <v/>
      </c>
      <c r="M318" s="54"/>
      <c r="N318" s="54"/>
      <c r="P318" s="169" t="str">
        <f t="shared" ca="1" si="268"/>
        <v/>
      </c>
      <c r="Q318" s="18" t="str">
        <f t="shared" ca="1" si="297"/>
        <v/>
      </c>
      <c r="R318" s="57" t="str">
        <f t="shared" ca="1" si="269"/>
        <v/>
      </c>
      <c r="S318" s="57" t="str">
        <f t="shared" ca="1" si="251"/>
        <v/>
      </c>
      <c r="T318" s="37" t="str">
        <f t="shared" ca="1" si="252"/>
        <v/>
      </c>
      <c r="U318" s="19" t="str">
        <f t="shared" ca="1" si="298"/>
        <v/>
      </c>
      <c r="V318" s="16" t="str">
        <f t="shared" ca="1" si="307"/>
        <v/>
      </c>
      <c r="W318" s="26"/>
      <c r="Y318" s="169" t="str">
        <f t="shared" ca="1" si="270"/>
        <v/>
      </c>
      <c r="Z318" s="18" t="str">
        <f t="shared" ca="1" si="299"/>
        <v/>
      </c>
      <c r="AA318" s="57" t="str">
        <f t="shared" ca="1" si="271"/>
        <v/>
      </c>
      <c r="AB318" s="57" t="str">
        <f t="shared" ca="1" si="308"/>
        <v/>
      </c>
      <c r="AC318" s="37" t="str">
        <f t="shared" ca="1" si="253"/>
        <v/>
      </c>
      <c r="AD318" s="19" t="str">
        <f t="shared" ca="1" si="300"/>
        <v/>
      </c>
      <c r="AE318" s="16" t="str">
        <f t="shared" ca="1" si="272"/>
        <v/>
      </c>
      <c r="AF318" s="26"/>
      <c r="AH318" s="169" t="str">
        <f t="shared" ca="1" si="273"/>
        <v/>
      </c>
      <c r="AI318" s="18" t="str">
        <f t="shared" ca="1" si="301"/>
        <v/>
      </c>
      <c r="AJ318" s="57" t="str">
        <f t="shared" ca="1" si="274"/>
        <v/>
      </c>
      <c r="AK318" s="57" t="str">
        <f t="shared" ca="1" si="254"/>
        <v/>
      </c>
      <c r="AL318" s="37" t="str">
        <f t="shared" ca="1" si="255"/>
        <v/>
      </c>
      <c r="AM318" s="19" t="str">
        <f t="shared" ca="1" si="275"/>
        <v/>
      </c>
      <c r="AN318" s="16" t="str">
        <f t="shared" ca="1" si="276"/>
        <v/>
      </c>
      <c r="AO318" s="26"/>
      <c r="AQ318" s="169" t="str">
        <f t="shared" ca="1" si="277"/>
        <v/>
      </c>
      <c r="AR318" s="18" t="str">
        <f t="shared" ca="1" si="302"/>
        <v/>
      </c>
      <c r="AS318" s="57" t="str">
        <f t="shared" ca="1" si="278"/>
        <v/>
      </c>
      <c r="AT318" s="57" t="str">
        <f t="shared" ca="1" si="256"/>
        <v/>
      </c>
      <c r="AU318" s="37" t="str">
        <f t="shared" ca="1" si="257"/>
        <v/>
      </c>
      <c r="AV318" s="19" t="str">
        <f t="shared" ca="1" si="279"/>
        <v/>
      </c>
      <c r="AW318" s="16" t="str">
        <f t="shared" ca="1" si="280"/>
        <v/>
      </c>
      <c r="AX318" s="26"/>
      <c r="AZ318" s="169" t="str">
        <f t="shared" ca="1" si="281"/>
        <v/>
      </c>
      <c r="BA318" s="18" t="str">
        <f t="shared" ca="1" si="303"/>
        <v/>
      </c>
      <c r="BB318" s="57" t="str">
        <f t="shared" ca="1" si="282"/>
        <v/>
      </c>
      <c r="BC318" s="57" t="str">
        <f t="shared" ca="1" si="258"/>
        <v/>
      </c>
      <c r="BD318" s="37" t="str">
        <f t="shared" ca="1" si="259"/>
        <v/>
      </c>
      <c r="BE318" s="19" t="str">
        <f t="shared" ca="1" si="283"/>
        <v/>
      </c>
      <c r="BF318" s="16" t="str">
        <f t="shared" ca="1" si="284"/>
        <v/>
      </c>
      <c r="BG318" s="26"/>
      <c r="BI318" s="169" t="str">
        <f t="shared" ca="1" si="285"/>
        <v/>
      </c>
      <c r="BJ318" s="18" t="str">
        <f t="shared" ca="1" si="304"/>
        <v/>
      </c>
      <c r="BK318" s="57" t="str">
        <f t="shared" ca="1" si="286"/>
        <v/>
      </c>
      <c r="BL318" s="57" t="str">
        <f t="shared" ca="1" si="260"/>
        <v/>
      </c>
      <c r="BM318" s="37" t="str">
        <f t="shared" ca="1" si="261"/>
        <v/>
      </c>
      <c r="BN318" s="19" t="str">
        <f t="shared" ca="1" si="287"/>
        <v/>
      </c>
      <c r="BO318" s="16" t="str">
        <f t="shared" ca="1" si="288"/>
        <v/>
      </c>
      <c r="BP318" s="26"/>
      <c r="BR318" s="169" t="str">
        <f t="shared" ca="1" si="289"/>
        <v/>
      </c>
      <c r="BS318" s="18" t="str">
        <f t="shared" ca="1" si="305"/>
        <v/>
      </c>
      <c r="BT318" s="57" t="str">
        <f t="shared" ca="1" si="290"/>
        <v/>
      </c>
      <c r="BU318" s="57" t="str">
        <f t="shared" ca="1" si="262"/>
        <v/>
      </c>
      <c r="BV318" s="37" t="str">
        <f t="shared" ca="1" si="263"/>
        <v/>
      </c>
      <c r="BW318" s="19" t="str">
        <f t="shared" ca="1" si="291"/>
        <v/>
      </c>
      <c r="BX318" s="16" t="str">
        <f t="shared" ca="1" si="292"/>
        <v/>
      </c>
      <c r="CA318" s="169" t="str">
        <f t="shared" ca="1" si="293"/>
        <v/>
      </c>
      <c r="CB318" s="18" t="str">
        <f t="shared" ca="1" si="306"/>
        <v/>
      </c>
      <c r="CC318" s="57" t="str">
        <f t="shared" ca="1" si="294"/>
        <v/>
      </c>
      <c r="CD318" s="57" t="str">
        <f t="shared" ca="1" si="264"/>
        <v/>
      </c>
      <c r="CE318" s="37" t="str">
        <f t="shared" ca="1" si="265"/>
        <v/>
      </c>
      <c r="CF318" s="19" t="str">
        <f t="shared" ca="1" si="295"/>
        <v/>
      </c>
      <c r="CG318" s="16" t="str">
        <f t="shared" ca="1" si="248"/>
        <v/>
      </c>
    </row>
    <row r="319" spans="5:85" x14ac:dyDescent="0.3">
      <c r="E319" s="38"/>
      <c r="F319" s="38"/>
      <c r="G319" s="38"/>
      <c r="H319" s="27" t="str">
        <f t="shared" ca="1" si="296"/>
        <v/>
      </c>
      <c r="I319" s="28" t="str">
        <f t="shared" ca="1" si="266"/>
        <v/>
      </c>
      <c r="J319" s="28" t="str">
        <f t="shared" ca="1" si="249"/>
        <v/>
      </c>
      <c r="K319" s="29" t="str">
        <f t="shared" ca="1" si="250"/>
        <v/>
      </c>
      <c r="L319" s="28" t="str">
        <f t="shared" ca="1" si="267"/>
        <v/>
      </c>
      <c r="M319" s="54"/>
      <c r="N319" s="54"/>
      <c r="P319" s="169" t="str">
        <f t="shared" ca="1" si="268"/>
        <v/>
      </c>
      <c r="Q319" s="18" t="str">
        <f t="shared" ca="1" si="297"/>
        <v/>
      </c>
      <c r="R319" s="57" t="str">
        <f t="shared" ca="1" si="269"/>
        <v/>
      </c>
      <c r="S319" s="57" t="str">
        <f t="shared" ca="1" si="251"/>
        <v/>
      </c>
      <c r="T319" s="37" t="str">
        <f t="shared" ca="1" si="252"/>
        <v/>
      </c>
      <c r="U319" s="19" t="str">
        <f t="shared" ca="1" si="298"/>
        <v/>
      </c>
      <c r="V319" s="16" t="str">
        <f t="shared" ca="1" si="307"/>
        <v/>
      </c>
      <c r="W319" s="26"/>
      <c r="Y319" s="169" t="str">
        <f t="shared" ca="1" si="270"/>
        <v/>
      </c>
      <c r="Z319" s="18" t="str">
        <f t="shared" ca="1" si="299"/>
        <v/>
      </c>
      <c r="AA319" s="57" t="str">
        <f t="shared" ca="1" si="271"/>
        <v/>
      </c>
      <c r="AB319" s="57" t="str">
        <f t="shared" ca="1" si="308"/>
        <v/>
      </c>
      <c r="AC319" s="37" t="str">
        <f t="shared" ca="1" si="253"/>
        <v/>
      </c>
      <c r="AD319" s="19" t="str">
        <f t="shared" ca="1" si="300"/>
        <v/>
      </c>
      <c r="AE319" s="16" t="str">
        <f t="shared" ca="1" si="272"/>
        <v/>
      </c>
      <c r="AF319" s="26"/>
      <c r="AH319" s="169" t="str">
        <f t="shared" ca="1" si="273"/>
        <v/>
      </c>
      <c r="AI319" s="18" t="str">
        <f t="shared" ca="1" si="301"/>
        <v/>
      </c>
      <c r="AJ319" s="57" t="str">
        <f t="shared" ca="1" si="274"/>
        <v/>
      </c>
      <c r="AK319" s="57" t="str">
        <f t="shared" ca="1" si="254"/>
        <v/>
      </c>
      <c r="AL319" s="37" t="str">
        <f t="shared" ca="1" si="255"/>
        <v/>
      </c>
      <c r="AM319" s="19" t="str">
        <f t="shared" ca="1" si="275"/>
        <v/>
      </c>
      <c r="AN319" s="16" t="str">
        <f t="shared" ca="1" si="276"/>
        <v/>
      </c>
      <c r="AO319" s="26"/>
      <c r="AQ319" s="169" t="str">
        <f t="shared" ca="1" si="277"/>
        <v/>
      </c>
      <c r="AR319" s="18" t="str">
        <f t="shared" ca="1" si="302"/>
        <v/>
      </c>
      <c r="AS319" s="57" t="str">
        <f t="shared" ca="1" si="278"/>
        <v/>
      </c>
      <c r="AT319" s="57" t="str">
        <f t="shared" ca="1" si="256"/>
        <v/>
      </c>
      <c r="AU319" s="37" t="str">
        <f t="shared" ca="1" si="257"/>
        <v/>
      </c>
      <c r="AV319" s="19" t="str">
        <f t="shared" ca="1" si="279"/>
        <v/>
      </c>
      <c r="AW319" s="16" t="str">
        <f t="shared" ca="1" si="280"/>
        <v/>
      </c>
      <c r="AX319" s="26"/>
      <c r="AZ319" s="169" t="str">
        <f t="shared" ca="1" si="281"/>
        <v/>
      </c>
      <c r="BA319" s="18" t="str">
        <f t="shared" ca="1" si="303"/>
        <v/>
      </c>
      <c r="BB319" s="57" t="str">
        <f t="shared" ca="1" si="282"/>
        <v/>
      </c>
      <c r="BC319" s="57" t="str">
        <f t="shared" ca="1" si="258"/>
        <v/>
      </c>
      <c r="BD319" s="37" t="str">
        <f t="shared" ca="1" si="259"/>
        <v/>
      </c>
      <c r="BE319" s="19" t="str">
        <f t="shared" ca="1" si="283"/>
        <v/>
      </c>
      <c r="BF319" s="16" t="str">
        <f t="shared" ca="1" si="284"/>
        <v/>
      </c>
      <c r="BG319" s="26"/>
      <c r="BI319" s="169" t="str">
        <f t="shared" ca="1" si="285"/>
        <v/>
      </c>
      <c r="BJ319" s="18" t="str">
        <f t="shared" ca="1" si="304"/>
        <v/>
      </c>
      <c r="BK319" s="57" t="str">
        <f t="shared" ca="1" si="286"/>
        <v/>
      </c>
      <c r="BL319" s="57" t="str">
        <f t="shared" ca="1" si="260"/>
        <v/>
      </c>
      <c r="BM319" s="37" t="str">
        <f t="shared" ca="1" si="261"/>
        <v/>
      </c>
      <c r="BN319" s="19" t="str">
        <f t="shared" ca="1" si="287"/>
        <v/>
      </c>
      <c r="BO319" s="16" t="str">
        <f t="shared" ca="1" si="288"/>
        <v/>
      </c>
      <c r="BP319" s="26"/>
      <c r="BR319" s="169" t="str">
        <f t="shared" ca="1" si="289"/>
        <v/>
      </c>
      <c r="BS319" s="18" t="str">
        <f t="shared" ca="1" si="305"/>
        <v/>
      </c>
      <c r="BT319" s="57" t="str">
        <f t="shared" ca="1" si="290"/>
        <v/>
      </c>
      <c r="BU319" s="57" t="str">
        <f t="shared" ca="1" si="262"/>
        <v/>
      </c>
      <c r="BV319" s="37" t="str">
        <f t="shared" ca="1" si="263"/>
        <v/>
      </c>
      <c r="BW319" s="19" t="str">
        <f t="shared" ca="1" si="291"/>
        <v/>
      </c>
      <c r="BX319" s="16" t="str">
        <f t="shared" ca="1" si="292"/>
        <v/>
      </c>
      <c r="CA319" s="169" t="str">
        <f t="shared" ca="1" si="293"/>
        <v/>
      </c>
      <c r="CB319" s="18" t="str">
        <f t="shared" ca="1" si="306"/>
        <v/>
      </c>
      <c r="CC319" s="57" t="str">
        <f t="shared" ca="1" si="294"/>
        <v/>
      </c>
      <c r="CD319" s="57" t="str">
        <f t="shared" ca="1" si="264"/>
        <v/>
      </c>
      <c r="CE319" s="37" t="str">
        <f t="shared" ca="1" si="265"/>
        <v/>
      </c>
      <c r="CF319" s="19" t="str">
        <f t="shared" ca="1" si="295"/>
        <v/>
      </c>
      <c r="CG319" s="16" t="str">
        <f t="shared" ca="1" si="248"/>
        <v/>
      </c>
    </row>
    <row r="320" spans="5:85" x14ac:dyDescent="0.3">
      <c r="E320" s="38"/>
      <c r="F320" s="38"/>
      <c r="G320" s="38"/>
      <c r="H320" s="27" t="str">
        <f t="shared" ca="1" si="296"/>
        <v/>
      </c>
      <c r="I320" s="28" t="str">
        <f t="shared" ca="1" si="266"/>
        <v/>
      </c>
      <c r="J320" s="28" t="str">
        <f t="shared" ca="1" si="249"/>
        <v/>
      </c>
      <c r="K320" s="29" t="str">
        <f t="shared" ca="1" si="250"/>
        <v/>
      </c>
      <c r="L320" s="28" t="str">
        <f t="shared" ca="1" si="267"/>
        <v/>
      </c>
      <c r="M320" s="54"/>
      <c r="N320" s="54"/>
      <c r="P320" s="169" t="str">
        <f t="shared" ca="1" si="268"/>
        <v/>
      </c>
      <c r="Q320" s="18" t="str">
        <f t="shared" ca="1" si="297"/>
        <v/>
      </c>
      <c r="R320" s="57" t="str">
        <f t="shared" ca="1" si="269"/>
        <v/>
      </c>
      <c r="S320" s="57" t="str">
        <f t="shared" ca="1" si="251"/>
        <v/>
      </c>
      <c r="T320" s="37" t="str">
        <f t="shared" ca="1" si="252"/>
        <v/>
      </c>
      <c r="U320" s="19" t="str">
        <f t="shared" ca="1" si="298"/>
        <v/>
      </c>
      <c r="V320" s="16" t="str">
        <f t="shared" ca="1" si="307"/>
        <v/>
      </c>
      <c r="W320" s="26"/>
      <c r="Y320" s="169" t="str">
        <f t="shared" ca="1" si="270"/>
        <v/>
      </c>
      <c r="Z320" s="18" t="str">
        <f t="shared" ca="1" si="299"/>
        <v/>
      </c>
      <c r="AA320" s="57" t="str">
        <f t="shared" ca="1" si="271"/>
        <v/>
      </c>
      <c r="AB320" s="57" t="str">
        <f t="shared" ca="1" si="308"/>
        <v/>
      </c>
      <c r="AC320" s="37" t="str">
        <f t="shared" ca="1" si="253"/>
        <v/>
      </c>
      <c r="AD320" s="19" t="str">
        <f t="shared" ca="1" si="300"/>
        <v/>
      </c>
      <c r="AE320" s="16" t="str">
        <f t="shared" ca="1" si="272"/>
        <v/>
      </c>
      <c r="AF320" s="26"/>
      <c r="AH320" s="169" t="str">
        <f t="shared" ca="1" si="273"/>
        <v/>
      </c>
      <c r="AI320" s="18" t="str">
        <f t="shared" ca="1" si="301"/>
        <v/>
      </c>
      <c r="AJ320" s="57" t="str">
        <f t="shared" ca="1" si="274"/>
        <v/>
      </c>
      <c r="AK320" s="57" t="str">
        <f t="shared" ca="1" si="254"/>
        <v/>
      </c>
      <c r="AL320" s="37" t="str">
        <f t="shared" ca="1" si="255"/>
        <v/>
      </c>
      <c r="AM320" s="19" t="str">
        <f t="shared" ca="1" si="275"/>
        <v/>
      </c>
      <c r="AN320" s="16" t="str">
        <f t="shared" ca="1" si="276"/>
        <v/>
      </c>
      <c r="AO320" s="26"/>
      <c r="AQ320" s="169" t="str">
        <f t="shared" ca="1" si="277"/>
        <v/>
      </c>
      <c r="AR320" s="18" t="str">
        <f t="shared" ca="1" si="302"/>
        <v/>
      </c>
      <c r="AS320" s="57" t="str">
        <f t="shared" ca="1" si="278"/>
        <v/>
      </c>
      <c r="AT320" s="57" t="str">
        <f t="shared" ca="1" si="256"/>
        <v/>
      </c>
      <c r="AU320" s="37" t="str">
        <f t="shared" ca="1" si="257"/>
        <v/>
      </c>
      <c r="AV320" s="19" t="str">
        <f t="shared" ca="1" si="279"/>
        <v/>
      </c>
      <c r="AW320" s="16" t="str">
        <f t="shared" ca="1" si="280"/>
        <v/>
      </c>
      <c r="AX320" s="26"/>
      <c r="AZ320" s="169" t="str">
        <f t="shared" ca="1" si="281"/>
        <v/>
      </c>
      <c r="BA320" s="18" t="str">
        <f t="shared" ca="1" si="303"/>
        <v/>
      </c>
      <c r="BB320" s="57" t="str">
        <f t="shared" ca="1" si="282"/>
        <v/>
      </c>
      <c r="BC320" s="57" t="str">
        <f t="shared" ca="1" si="258"/>
        <v/>
      </c>
      <c r="BD320" s="37" t="str">
        <f t="shared" ca="1" si="259"/>
        <v/>
      </c>
      <c r="BE320" s="19" t="str">
        <f t="shared" ca="1" si="283"/>
        <v/>
      </c>
      <c r="BF320" s="16" t="str">
        <f t="shared" ca="1" si="284"/>
        <v/>
      </c>
      <c r="BG320" s="26"/>
      <c r="BI320" s="169" t="str">
        <f t="shared" ca="1" si="285"/>
        <v/>
      </c>
      <c r="BJ320" s="18" t="str">
        <f t="shared" ca="1" si="304"/>
        <v/>
      </c>
      <c r="BK320" s="57" t="str">
        <f t="shared" ca="1" si="286"/>
        <v/>
      </c>
      <c r="BL320" s="57" t="str">
        <f t="shared" ca="1" si="260"/>
        <v/>
      </c>
      <c r="BM320" s="37" t="str">
        <f t="shared" ca="1" si="261"/>
        <v/>
      </c>
      <c r="BN320" s="19" t="str">
        <f t="shared" ca="1" si="287"/>
        <v/>
      </c>
      <c r="BO320" s="16" t="str">
        <f t="shared" ca="1" si="288"/>
        <v/>
      </c>
      <c r="BP320" s="26"/>
      <c r="BR320" s="169" t="str">
        <f t="shared" ca="1" si="289"/>
        <v/>
      </c>
      <c r="BS320" s="18" t="str">
        <f t="shared" ca="1" si="305"/>
        <v/>
      </c>
      <c r="BT320" s="57" t="str">
        <f t="shared" ca="1" si="290"/>
        <v/>
      </c>
      <c r="BU320" s="57" t="str">
        <f t="shared" ca="1" si="262"/>
        <v/>
      </c>
      <c r="BV320" s="37" t="str">
        <f t="shared" ca="1" si="263"/>
        <v/>
      </c>
      <c r="BW320" s="19" t="str">
        <f t="shared" ca="1" si="291"/>
        <v/>
      </c>
      <c r="BX320" s="16" t="str">
        <f t="shared" ca="1" si="292"/>
        <v/>
      </c>
      <c r="CA320" s="169" t="str">
        <f t="shared" ca="1" si="293"/>
        <v/>
      </c>
      <c r="CB320" s="18" t="str">
        <f t="shared" ca="1" si="306"/>
        <v/>
      </c>
      <c r="CC320" s="57" t="str">
        <f t="shared" ca="1" si="294"/>
        <v/>
      </c>
      <c r="CD320" s="57" t="str">
        <f t="shared" ca="1" si="264"/>
        <v/>
      </c>
      <c r="CE320" s="37" t="str">
        <f t="shared" ca="1" si="265"/>
        <v/>
      </c>
      <c r="CF320" s="19" t="str">
        <f t="shared" ca="1" si="295"/>
        <v/>
      </c>
      <c r="CG320" s="16" t="str">
        <f t="shared" ca="1" si="248"/>
        <v/>
      </c>
    </row>
    <row r="321" spans="5:85" x14ac:dyDescent="0.3">
      <c r="E321" s="38"/>
      <c r="F321" s="38"/>
      <c r="G321" s="38"/>
      <c r="H321" s="27" t="str">
        <f t="shared" ca="1" si="296"/>
        <v/>
      </c>
      <c r="I321" s="28" t="str">
        <f t="shared" ca="1" si="266"/>
        <v/>
      </c>
      <c r="J321" s="28" t="str">
        <f t="shared" ca="1" si="249"/>
        <v/>
      </c>
      <c r="K321" s="29" t="str">
        <f t="shared" ca="1" si="250"/>
        <v/>
      </c>
      <c r="L321" s="28" t="str">
        <f t="shared" ca="1" si="267"/>
        <v/>
      </c>
      <c r="M321" s="54"/>
      <c r="N321" s="54"/>
      <c r="P321" s="169" t="str">
        <f t="shared" ca="1" si="268"/>
        <v/>
      </c>
      <c r="Q321" s="18" t="str">
        <f t="shared" ca="1" si="297"/>
        <v/>
      </c>
      <c r="R321" s="57" t="str">
        <f t="shared" ca="1" si="269"/>
        <v/>
      </c>
      <c r="S321" s="57" t="str">
        <f t="shared" ca="1" si="251"/>
        <v/>
      </c>
      <c r="T321" s="37" t="str">
        <f t="shared" ca="1" si="252"/>
        <v/>
      </c>
      <c r="U321" s="19" t="str">
        <f t="shared" ca="1" si="298"/>
        <v/>
      </c>
      <c r="V321" s="16" t="str">
        <f t="shared" ca="1" si="307"/>
        <v/>
      </c>
      <c r="W321" s="26"/>
      <c r="Y321" s="169" t="str">
        <f t="shared" ca="1" si="270"/>
        <v/>
      </c>
      <c r="Z321" s="18" t="str">
        <f t="shared" ca="1" si="299"/>
        <v/>
      </c>
      <c r="AA321" s="57" t="str">
        <f t="shared" ca="1" si="271"/>
        <v/>
      </c>
      <c r="AB321" s="57" t="str">
        <f t="shared" ca="1" si="308"/>
        <v/>
      </c>
      <c r="AC321" s="37" t="str">
        <f t="shared" ca="1" si="253"/>
        <v/>
      </c>
      <c r="AD321" s="19" t="str">
        <f t="shared" ca="1" si="300"/>
        <v/>
      </c>
      <c r="AE321" s="16" t="str">
        <f t="shared" ca="1" si="272"/>
        <v/>
      </c>
      <c r="AF321" s="26"/>
      <c r="AH321" s="169" t="str">
        <f t="shared" ca="1" si="273"/>
        <v/>
      </c>
      <c r="AI321" s="18" t="str">
        <f t="shared" ca="1" si="301"/>
        <v/>
      </c>
      <c r="AJ321" s="57" t="str">
        <f t="shared" ca="1" si="274"/>
        <v/>
      </c>
      <c r="AK321" s="57" t="str">
        <f t="shared" ca="1" si="254"/>
        <v/>
      </c>
      <c r="AL321" s="37" t="str">
        <f t="shared" ca="1" si="255"/>
        <v/>
      </c>
      <c r="AM321" s="19" t="str">
        <f t="shared" ca="1" si="275"/>
        <v/>
      </c>
      <c r="AN321" s="16" t="str">
        <f t="shared" ca="1" si="276"/>
        <v/>
      </c>
      <c r="AO321" s="26"/>
      <c r="AQ321" s="169" t="str">
        <f t="shared" ca="1" si="277"/>
        <v/>
      </c>
      <c r="AR321" s="18" t="str">
        <f t="shared" ca="1" si="302"/>
        <v/>
      </c>
      <c r="AS321" s="57" t="str">
        <f t="shared" ca="1" si="278"/>
        <v/>
      </c>
      <c r="AT321" s="57" t="str">
        <f t="shared" ca="1" si="256"/>
        <v/>
      </c>
      <c r="AU321" s="37" t="str">
        <f t="shared" ca="1" si="257"/>
        <v/>
      </c>
      <c r="AV321" s="19" t="str">
        <f t="shared" ca="1" si="279"/>
        <v/>
      </c>
      <c r="AW321" s="16" t="str">
        <f t="shared" ca="1" si="280"/>
        <v/>
      </c>
      <c r="AX321" s="26"/>
      <c r="AZ321" s="169" t="str">
        <f t="shared" ca="1" si="281"/>
        <v/>
      </c>
      <c r="BA321" s="18" t="str">
        <f t="shared" ca="1" si="303"/>
        <v/>
      </c>
      <c r="BB321" s="57" t="str">
        <f t="shared" ca="1" si="282"/>
        <v/>
      </c>
      <c r="BC321" s="57" t="str">
        <f t="shared" ca="1" si="258"/>
        <v/>
      </c>
      <c r="BD321" s="37" t="str">
        <f t="shared" ca="1" si="259"/>
        <v/>
      </c>
      <c r="BE321" s="19" t="str">
        <f t="shared" ca="1" si="283"/>
        <v/>
      </c>
      <c r="BF321" s="16" t="str">
        <f t="shared" ca="1" si="284"/>
        <v/>
      </c>
      <c r="BG321" s="26"/>
      <c r="BI321" s="169" t="str">
        <f t="shared" ca="1" si="285"/>
        <v/>
      </c>
      <c r="BJ321" s="18" t="str">
        <f t="shared" ca="1" si="304"/>
        <v/>
      </c>
      <c r="BK321" s="57" t="str">
        <f t="shared" ca="1" si="286"/>
        <v/>
      </c>
      <c r="BL321" s="57" t="str">
        <f t="shared" ca="1" si="260"/>
        <v/>
      </c>
      <c r="BM321" s="37" t="str">
        <f t="shared" ca="1" si="261"/>
        <v/>
      </c>
      <c r="BN321" s="19" t="str">
        <f t="shared" ca="1" si="287"/>
        <v/>
      </c>
      <c r="BO321" s="16" t="str">
        <f t="shared" ca="1" si="288"/>
        <v/>
      </c>
      <c r="BP321" s="26"/>
      <c r="BR321" s="169" t="str">
        <f t="shared" ca="1" si="289"/>
        <v/>
      </c>
      <c r="BS321" s="18" t="str">
        <f t="shared" ca="1" si="305"/>
        <v/>
      </c>
      <c r="BT321" s="57" t="str">
        <f t="shared" ca="1" si="290"/>
        <v/>
      </c>
      <c r="BU321" s="57" t="str">
        <f t="shared" ca="1" si="262"/>
        <v/>
      </c>
      <c r="BV321" s="37" t="str">
        <f t="shared" ca="1" si="263"/>
        <v/>
      </c>
      <c r="BW321" s="19" t="str">
        <f t="shared" ca="1" si="291"/>
        <v/>
      </c>
      <c r="BX321" s="16" t="str">
        <f t="shared" ca="1" si="292"/>
        <v/>
      </c>
      <c r="CA321" s="169" t="str">
        <f t="shared" ca="1" si="293"/>
        <v/>
      </c>
      <c r="CB321" s="18" t="str">
        <f t="shared" ca="1" si="306"/>
        <v/>
      </c>
      <c r="CC321" s="57" t="str">
        <f t="shared" ca="1" si="294"/>
        <v/>
      </c>
      <c r="CD321" s="57" t="str">
        <f t="shared" ca="1" si="264"/>
        <v/>
      </c>
      <c r="CE321" s="37" t="str">
        <f t="shared" ca="1" si="265"/>
        <v/>
      </c>
      <c r="CF321" s="19" t="str">
        <f t="shared" ca="1" si="295"/>
        <v/>
      </c>
      <c r="CG321" s="16" t="str">
        <f t="shared" ca="1" si="248"/>
        <v/>
      </c>
    </row>
    <row r="322" spans="5:85" x14ac:dyDescent="0.3">
      <c r="E322" s="38"/>
      <c r="F322" s="38"/>
      <c r="G322" s="38"/>
      <c r="H322" s="27" t="str">
        <f t="shared" ca="1" si="296"/>
        <v/>
      </c>
      <c r="I322" s="28" t="str">
        <f t="shared" ca="1" si="266"/>
        <v/>
      </c>
      <c r="J322" s="28" t="str">
        <f t="shared" ca="1" si="249"/>
        <v/>
      </c>
      <c r="K322" s="29" t="str">
        <f t="shared" ca="1" si="250"/>
        <v/>
      </c>
      <c r="L322" s="28" t="str">
        <f t="shared" ca="1" si="267"/>
        <v/>
      </c>
      <c r="M322" s="54"/>
      <c r="N322" s="54"/>
      <c r="P322" s="169" t="str">
        <f t="shared" ca="1" si="268"/>
        <v/>
      </c>
      <c r="Q322" s="18" t="str">
        <f t="shared" ca="1" si="297"/>
        <v/>
      </c>
      <c r="R322" s="57" t="str">
        <f t="shared" ca="1" si="269"/>
        <v/>
      </c>
      <c r="S322" s="57" t="str">
        <f t="shared" ca="1" si="251"/>
        <v/>
      </c>
      <c r="T322" s="37" t="str">
        <f t="shared" ca="1" si="252"/>
        <v/>
      </c>
      <c r="U322" s="19" t="str">
        <f t="shared" ca="1" si="298"/>
        <v/>
      </c>
      <c r="V322" s="16" t="str">
        <f t="shared" ca="1" si="307"/>
        <v/>
      </c>
      <c r="W322" s="26"/>
      <c r="Y322" s="169" t="str">
        <f t="shared" ca="1" si="270"/>
        <v/>
      </c>
      <c r="Z322" s="18" t="str">
        <f t="shared" ca="1" si="299"/>
        <v/>
      </c>
      <c r="AA322" s="57" t="str">
        <f t="shared" ca="1" si="271"/>
        <v/>
      </c>
      <c r="AB322" s="57" t="str">
        <f t="shared" ca="1" si="308"/>
        <v/>
      </c>
      <c r="AC322" s="37" t="str">
        <f t="shared" ca="1" si="253"/>
        <v/>
      </c>
      <c r="AD322" s="19" t="str">
        <f t="shared" ca="1" si="300"/>
        <v/>
      </c>
      <c r="AE322" s="16" t="str">
        <f t="shared" ca="1" si="272"/>
        <v/>
      </c>
      <c r="AF322" s="26"/>
      <c r="AH322" s="169" t="str">
        <f t="shared" ca="1" si="273"/>
        <v/>
      </c>
      <c r="AI322" s="18" t="str">
        <f t="shared" ca="1" si="301"/>
        <v/>
      </c>
      <c r="AJ322" s="57" t="str">
        <f t="shared" ca="1" si="274"/>
        <v/>
      </c>
      <c r="AK322" s="57" t="str">
        <f t="shared" ca="1" si="254"/>
        <v/>
      </c>
      <c r="AL322" s="37" t="str">
        <f t="shared" ca="1" si="255"/>
        <v/>
      </c>
      <c r="AM322" s="19" t="str">
        <f t="shared" ca="1" si="275"/>
        <v/>
      </c>
      <c r="AN322" s="16" t="str">
        <f t="shared" ca="1" si="276"/>
        <v/>
      </c>
      <c r="AO322" s="26"/>
      <c r="AQ322" s="169" t="str">
        <f t="shared" ca="1" si="277"/>
        <v/>
      </c>
      <c r="AR322" s="18" t="str">
        <f t="shared" ca="1" si="302"/>
        <v/>
      </c>
      <c r="AS322" s="57" t="str">
        <f t="shared" ca="1" si="278"/>
        <v/>
      </c>
      <c r="AT322" s="57" t="str">
        <f t="shared" ca="1" si="256"/>
        <v/>
      </c>
      <c r="AU322" s="37" t="str">
        <f t="shared" ca="1" si="257"/>
        <v/>
      </c>
      <c r="AV322" s="19" t="str">
        <f t="shared" ca="1" si="279"/>
        <v/>
      </c>
      <c r="AW322" s="16" t="str">
        <f t="shared" ca="1" si="280"/>
        <v/>
      </c>
      <c r="AX322" s="26"/>
      <c r="AZ322" s="169" t="str">
        <f t="shared" ca="1" si="281"/>
        <v/>
      </c>
      <c r="BA322" s="18" t="str">
        <f t="shared" ca="1" si="303"/>
        <v/>
      </c>
      <c r="BB322" s="57" t="str">
        <f t="shared" ca="1" si="282"/>
        <v/>
      </c>
      <c r="BC322" s="57" t="str">
        <f t="shared" ca="1" si="258"/>
        <v/>
      </c>
      <c r="BD322" s="37" t="str">
        <f t="shared" ca="1" si="259"/>
        <v/>
      </c>
      <c r="BE322" s="19" t="str">
        <f t="shared" ca="1" si="283"/>
        <v/>
      </c>
      <c r="BF322" s="16" t="str">
        <f t="shared" ca="1" si="284"/>
        <v/>
      </c>
      <c r="BG322" s="26"/>
      <c r="BI322" s="169" t="str">
        <f t="shared" ca="1" si="285"/>
        <v/>
      </c>
      <c r="BJ322" s="18" t="str">
        <f t="shared" ca="1" si="304"/>
        <v/>
      </c>
      <c r="BK322" s="57" t="str">
        <f t="shared" ca="1" si="286"/>
        <v/>
      </c>
      <c r="BL322" s="57" t="str">
        <f t="shared" ca="1" si="260"/>
        <v/>
      </c>
      <c r="BM322" s="37" t="str">
        <f t="shared" ca="1" si="261"/>
        <v/>
      </c>
      <c r="BN322" s="19" t="str">
        <f t="shared" ca="1" si="287"/>
        <v/>
      </c>
      <c r="BO322" s="16" t="str">
        <f t="shared" ca="1" si="288"/>
        <v/>
      </c>
      <c r="BP322" s="26"/>
      <c r="BR322" s="169" t="str">
        <f t="shared" ca="1" si="289"/>
        <v/>
      </c>
      <c r="BS322" s="18" t="str">
        <f t="shared" ca="1" si="305"/>
        <v/>
      </c>
      <c r="BT322" s="57" t="str">
        <f t="shared" ca="1" si="290"/>
        <v/>
      </c>
      <c r="BU322" s="57" t="str">
        <f t="shared" ca="1" si="262"/>
        <v/>
      </c>
      <c r="BV322" s="37" t="str">
        <f t="shared" ca="1" si="263"/>
        <v/>
      </c>
      <c r="BW322" s="19" t="str">
        <f t="shared" ca="1" si="291"/>
        <v/>
      </c>
      <c r="BX322" s="16" t="str">
        <f t="shared" ca="1" si="292"/>
        <v/>
      </c>
      <c r="CA322" s="169" t="str">
        <f t="shared" ca="1" si="293"/>
        <v/>
      </c>
      <c r="CB322" s="18" t="str">
        <f t="shared" ca="1" si="306"/>
        <v/>
      </c>
      <c r="CC322" s="57" t="str">
        <f t="shared" ca="1" si="294"/>
        <v/>
      </c>
      <c r="CD322" s="57" t="str">
        <f t="shared" ca="1" si="264"/>
        <v/>
      </c>
      <c r="CE322" s="37" t="str">
        <f t="shared" ca="1" si="265"/>
        <v/>
      </c>
      <c r="CF322" s="19" t="str">
        <f t="shared" ca="1" si="295"/>
        <v/>
      </c>
      <c r="CG322" s="16" t="str">
        <f t="shared" ca="1" si="248"/>
        <v/>
      </c>
    </row>
    <row r="323" spans="5:85" x14ac:dyDescent="0.3">
      <c r="E323" s="38"/>
      <c r="F323" s="38"/>
      <c r="G323" s="38"/>
      <c r="H323" s="27" t="str">
        <f t="shared" ca="1" si="296"/>
        <v/>
      </c>
      <c r="I323" s="28" t="str">
        <f t="shared" ca="1" si="266"/>
        <v/>
      </c>
      <c r="J323" s="28" t="str">
        <f t="shared" ca="1" si="249"/>
        <v/>
      </c>
      <c r="K323" s="29" t="str">
        <f t="shared" ca="1" si="250"/>
        <v/>
      </c>
      <c r="L323" s="28" t="str">
        <f t="shared" ca="1" si="267"/>
        <v/>
      </c>
      <c r="M323" s="54"/>
      <c r="N323" s="54"/>
      <c r="P323" s="169" t="str">
        <f t="shared" ca="1" si="268"/>
        <v/>
      </c>
      <c r="Q323" s="18" t="str">
        <f t="shared" ca="1" si="297"/>
        <v/>
      </c>
      <c r="R323" s="57" t="str">
        <f t="shared" ca="1" si="269"/>
        <v/>
      </c>
      <c r="S323" s="57" t="str">
        <f t="shared" ca="1" si="251"/>
        <v/>
      </c>
      <c r="T323" s="37" t="str">
        <f t="shared" ca="1" si="252"/>
        <v/>
      </c>
      <c r="U323" s="19" t="str">
        <f t="shared" ca="1" si="298"/>
        <v/>
      </c>
      <c r="V323" s="16" t="str">
        <f t="shared" ca="1" si="307"/>
        <v/>
      </c>
      <c r="W323" s="26"/>
      <c r="Y323" s="169" t="str">
        <f t="shared" ca="1" si="270"/>
        <v/>
      </c>
      <c r="Z323" s="18" t="str">
        <f t="shared" ca="1" si="299"/>
        <v/>
      </c>
      <c r="AA323" s="57" t="str">
        <f t="shared" ca="1" si="271"/>
        <v/>
      </c>
      <c r="AB323" s="57" t="str">
        <f t="shared" ca="1" si="308"/>
        <v/>
      </c>
      <c r="AC323" s="37" t="str">
        <f t="shared" ca="1" si="253"/>
        <v/>
      </c>
      <c r="AD323" s="19" t="str">
        <f t="shared" ca="1" si="300"/>
        <v/>
      </c>
      <c r="AE323" s="16" t="str">
        <f t="shared" ca="1" si="272"/>
        <v/>
      </c>
      <c r="AF323" s="26"/>
      <c r="AH323" s="169" t="str">
        <f t="shared" ca="1" si="273"/>
        <v/>
      </c>
      <c r="AI323" s="18" t="str">
        <f t="shared" ca="1" si="301"/>
        <v/>
      </c>
      <c r="AJ323" s="57" t="str">
        <f t="shared" ca="1" si="274"/>
        <v/>
      </c>
      <c r="AK323" s="57" t="str">
        <f t="shared" ca="1" si="254"/>
        <v/>
      </c>
      <c r="AL323" s="37" t="str">
        <f t="shared" ca="1" si="255"/>
        <v/>
      </c>
      <c r="AM323" s="19" t="str">
        <f t="shared" ca="1" si="275"/>
        <v/>
      </c>
      <c r="AN323" s="16" t="str">
        <f t="shared" ca="1" si="276"/>
        <v/>
      </c>
      <c r="AO323" s="26"/>
      <c r="AQ323" s="169" t="str">
        <f t="shared" ca="1" si="277"/>
        <v/>
      </c>
      <c r="AR323" s="18" t="str">
        <f t="shared" ca="1" si="302"/>
        <v/>
      </c>
      <c r="AS323" s="57" t="str">
        <f t="shared" ca="1" si="278"/>
        <v/>
      </c>
      <c r="AT323" s="57" t="str">
        <f t="shared" ca="1" si="256"/>
        <v/>
      </c>
      <c r="AU323" s="37" t="str">
        <f t="shared" ca="1" si="257"/>
        <v/>
      </c>
      <c r="AV323" s="19" t="str">
        <f t="shared" ca="1" si="279"/>
        <v/>
      </c>
      <c r="AW323" s="16" t="str">
        <f t="shared" ca="1" si="280"/>
        <v/>
      </c>
      <c r="AX323" s="26"/>
      <c r="AZ323" s="169" t="str">
        <f t="shared" ca="1" si="281"/>
        <v/>
      </c>
      <c r="BA323" s="18" t="str">
        <f t="shared" ca="1" si="303"/>
        <v/>
      </c>
      <c r="BB323" s="57" t="str">
        <f t="shared" ca="1" si="282"/>
        <v/>
      </c>
      <c r="BC323" s="57" t="str">
        <f t="shared" ca="1" si="258"/>
        <v/>
      </c>
      <c r="BD323" s="37" t="str">
        <f t="shared" ca="1" si="259"/>
        <v/>
      </c>
      <c r="BE323" s="19" t="str">
        <f t="shared" ca="1" si="283"/>
        <v/>
      </c>
      <c r="BF323" s="16" t="str">
        <f t="shared" ca="1" si="284"/>
        <v/>
      </c>
      <c r="BG323" s="26"/>
      <c r="BI323" s="169" t="str">
        <f t="shared" ca="1" si="285"/>
        <v/>
      </c>
      <c r="BJ323" s="18" t="str">
        <f t="shared" ca="1" si="304"/>
        <v/>
      </c>
      <c r="BK323" s="57" t="str">
        <f t="shared" ca="1" si="286"/>
        <v/>
      </c>
      <c r="BL323" s="57" t="str">
        <f t="shared" ca="1" si="260"/>
        <v/>
      </c>
      <c r="BM323" s="37" t="str">
        <f t="shared" ca="1" si="261"/>
        <v/>
      </c>
      <c r="BN323" s="19" t="str">
        <f t="shared" ca="1" si="287"/>
        <v/>
      </c>
      <c r="BO323" s="16" t="str">
        <f t="shared" ca="1" si="288"/>
        <v/>
      </c>
      <c r="BP323" s="26"/>
      <c r="BR323" s="169" t="str">
        <f t="shared" ca="1" si="289"/>
        <v/>
      </c>
      <c r="BS323" s="18" t="str">
        <f t="shared" ca="1" si="305"/>
        <v/>
      </c>
      <c r="BT323" s="57" t="str">
        <f t="shared" ca="1" si="290"/>
        <v/>
      </c>
      <c r="BU323" s="57" t="str">
        <f t="shared" ca="1" si="262"/>
        <v/>
      </c>
      <c r="BV323" s="37" t="str">
        <f t="shared" ca="1" si="263"/>
        <v/>
      </c>
      <c r="BW323" s="19" t="str">
        <f t="shared" ca="1" si="291"/>
        <v/>
      </c>
      <c r="BX323" s="16" t="str">
        <f t="shared" ca="1" si="292"/>
        <v/>
      </c>
      <c r="CA323" s="169" t="str">
        <f t="shared" ca="1" si="293"/>
        <v/>
      </c>
      <c r="CB323" s="18" t="str">
        <f t="shared" ca="1" si="306"/>
        <v/>
      </c>
      <c r="CC323" s="57" t="str">
        <f t="shared" ca="1" si="294"/>
        <v/>
      </c>
      <c r="CD323" s="57" t="str">
        <f t="shared" ca="1" si="264"/>
        <v/>
      </c>
      <c r="CE323" s="37" t="str">
        <f t="shared" ca="1" si="265"/>
        <v/>
      </c>
      <c r="CF323" s="19" t="str">
        <f t="shared" ca="1" si="295"/>
        <v/>
      </c>
      <c r="CG323" s="16" t="str">
        <f t="shared" ca="1" si="248"/>
        <v/>
      </c>
    </row>
    <row r="324" spans="5:85" x14ac:dyDescent="0.3">
      <c r="E324" s="38"/>
      <c r="F324" s="38"/>
      <c r="G324" s="38"/>
      <c r="H324" s="27" t="str">
        <f t="shared" ca="1" si="296"/>
        <v/>
      </c>
      <c r="I324" s="28" t="str">
        <f t="shared" ca="1" si="266"/>
        <v/>
      </c>
      <c r="J324" s="28" t="str">
        <f t="shared" ca="1" si="249"/>
        <v/>
      </c>
      <c r="K324" s="29" t="str">
        <f t="shared" ca="1" si="250"/>
        <v/>
      </c>
      <c r="L324" s="28" t="str">
        <f t="shared" ca="1" si="267"/>
        <v/>
      </c>
      <c r="M324" s="54"/>
      <c r="N324" s="54"/>
      <c r="P324" s="169" t="str">
        <f t="shared" ca="1" si="268"/>
        <v/>
      </c>
      <c r="Q324" s="18" t="str">
        <f t="shared" ca="1" si="297"/>
        <v/>
      </c>
      <c r="R324" s="57" t="str">
        <f t="shared" ca="1" si="269"/>
        <v/>
      </c>
      <c r="S324" s="57" t="str">
        <f t="shared" ca="1" si="251"/>
        <v/>
      </c>
      <c r="T324" s="37" t="str">
        <f t="shared" ca="1" si="252"/>
        <v/>
      </c>
      <c r="U324" s="19" t="str">
        <f t="shared" ca="1" si="298"/>
        <v/>
      </c>
      <c r="V324" s="16" t="str">
        <f t="shared" ca="1" si="307"/>
        <v/>
      </c>
      <c r="W324" s="26"/>
      <c r="Y324" s="169" t="str">
        <f t="shared" ca="1" si="270"/>
        <v/>
      </c>
      <c r="Z324" s="18" t="str">
        <f t="shared" ca="1" si="299"/>
        <v/>
      </c>
      <c r="AA324" s="57" t="str">
        <f t="shared" ca="1" si="271"/>
        <v/>
      </c>
      <c r="AB324" s="57" t="str">
        <f t="shared" ca="1" si="308"/>
        <v/>
      </c>
      <c r="AC324" s="37" t="str">
        <f t="shared" ca="1" si="253"/>
        <v/>
      </c>
      <c r="AD324" s="19" t="str">
        <f t="shared" ca="1" si="300"/>
        <v/>
      </c>
      <c r="AE324" s="16" t="str">
        <f t="shared" ca="1" si="272"/>
        <v/>
      </c>
      <c r="AF324" s="26"/>
      <c r="AH324" s="169" t="str">
        <f t="shared" ca="1" si="273"/>
        <v/>
      </c>
      <c r="AI324" s="18" t="str">
        <f t="shared" ca="1" si="301"/>
        <v/>
      </c>
      <c r="AJ324" s="57" t="str">
        <f t="shared" ca="1" si="274"/>
        <v/>
      </c>
      <c r="AK324" s="57" t="str">
        <f t="shared" ca="1" si="254"/>
        <v/>
      </c>
      <c r="AL324" s="37" t="str">
        <f t="shared" ca="1" si="255"/>
        <v/>
      </c>
      <c r="AM324" s="19" t="str">
        <f t="shared" ca="1" si="275"/>
        <v/>
      </c>
      <c r="AN324" s="16" t="str">
        <f t="shared" ca="1" si="276"/>
        <v/>
      </c>
      <c r="AO324" s="26"/>
      <c r="AQ324" s="169" t="str">
        <f t="shared" ca="1" si="277"/>
        <v/>
      </c>
      <c r="AR324" s="18" t="str">
        <f t="shared" ca="1" si="302"/>
        <v/>
      </c>
      <c r="AS324" s="57" t="str">
        <f t="shared" ca="1" si="278"/>
        <v/>
      </c>
      <c r="AT324" s="57" t="str">
        <f t="shared" ca="1" si="256"/>
        <v/>
      </c>
      <c r="AU324" s="37" t="str">
        <f t="shared" ca="1" si="257"/>
        <v/>
      </c>
      <c r="AV324" s="19" t="str">
        <f t="shared" ca="1" si="279"/>
        <v/>
      </c>
      <c r="AW324" s="16" t="str">
        <f t="shared" ca="1" si="280"/>
        <v/>
      </c>
      <c r="AX324" s="26"/>
      <c r="AZ324" s="169" t="str">
        <f t="shared" ca="1" si="281"/>
        <v/>
      </c>
      <c r="BA324" s="18" t="str">
        <f t="shared" ca="1" si="303"/>
        <v/>
      </c>
      <c r="BB324" s="57" t="str">
        <f t="shared" ca="1" si="282"/>
        <v/>
      </c>
      <c r="BC324" s="57" t="str">
        <f t="shared" ca="1" si="258"/>
        <v/>
      </c>
      <c r="BD324" s="37" t="str">
        <f t="shared" ca="1" si="259"/>
        <v/>
      </c>
      <c r="BE324" s="19" t="str">
        <f t="shared" ca="1" si="283"/>
        <v/>
      </c>
      <c r="BF324" s="16" t="str">
        <f t="shared" ca="1" si="284"/>
        <v/>
      </c>
      <c r="BG324" s="26"/>
      <c r="BI324" s="169" t="str">
        <f t="shared" ca="1" si="285"/>
        <v/>
      </c>
      <c r="BJ324" s="18" t="str">
        <f t="shared" ca="1" si="304"/>
        <v/>
      </c>
      <c r="BK324" s="57" t="str">
        <f t="shared" ca="1" si="286"/>
        <v/>
      </c>
      <c r="BL324" s="57" t="str">
        <f t="shared" ca="1" si="260"/>
        <v/>
      </c>
      <c r="BM324" s="37" t="str">
        <f t="shared" ca="1" si="261"/>
        <v/>
      </c>
      <c r="BN324" s="19" t="str">
        <f t="shared" ca="1" si="287"/>
        <v/>
      </c>
      <c r="BO324" s="16" t="str">
        <f t="shared" ca="1" si="288"/>
        <v/>
      </c>
      <c r="BP324" s="26"/>
      <c r="BR324" s="169" t="str">
        <f t="shared" ca="1" si="289"/>
        <v/>
      </c>
      <c r="BS324" s="18" t="str">
        <f t="shared" ca="1" si="305"/>
        <v/>
      </c>
      <c r="BT324" s="57" t="str">
        <f t="shared" ca="1" si="290"/>
        <v/>
      </c>
      <c r="BU324" s="57" t="str">
        <f t="shared" ca="1" si="262"/>
        <v/>
      </c>
      <c r="BV324" s="37" t="str">
        <f t="shared" ca="1" si="263"/>
        <v/>
      </c>
      <c r="BW324" s="19" t="str">
        <f t="shared" ca="1" si="291"/>
        <v/>
      </c>
      <c r="BX324" s="16" t="str">
        <f t="shared" ca="1" si="292"/>
        <v/>
      </c>
      <c r="CA324" s="169" t="str">
        <f t="shared" ca="1" si="293"/>
        <v/>
      </c>
      <c r="CB324" s="18" t="str">
        <f t="shared" ca="1" si="306"/>
        <v/>
      </c>
      <c r="CC324" s="57" t="str">
        <f t="shared" ca="1" si="294"/>
        <v/>
      </c>
      <c r="CD324" s="57" t="str">
        <f t="shared" ca="1" si="264"/>
        <v/>
      </c>
      <c r="CE324" s="37" t="str">
        <f t="shared" ca="1" si="265"/>
        <v/>
      </c>
      <c r="CF324" s="19" t="str">
        <f t="shared" ca="1" si="295"/>
        <v/>
      </c>
      <c r="CG324" s="16" t="str">
        <f t="shared" ref="CG324:CG386" ca="1" si="309">IF(CB324&lt;=$B$10, SUM(CE324,-$T324),"")</f>
        <v/>
      </c>
    </row>
    <row r="325" spans="5:85" x14ac:dyDescent="0.3">
      <c r="E325" s="38"/>
      <c r="F325" s="38"/>
      <c r="G325" s="38"/>
      <c r="H325" s="27" t="str">
        <f t="shared" ca="1" si="296"/>
        <v/>
      </c>
      <c r="I325" s="28" t="str">
        <f t="shared" ca="1" si="266"/>
        <v/>
      </c>
      <c r="J325" s="28" t="str">
        <f t="shared" ca="1" si="249"/>
        <v/>
      </c>
      <c r="K325" s="29" t="str">
        <f t="shared" ca="1" si="250"/>
        <v/>
      </c>
      <c r="L325" s="28" t="str">
        <f t="shared" ca="1" si="267"/>
        <v/>
      </c>
      <c r="M325" s="54"/>
      <c r="N325" s="54"/>
      <c r="P325" s="169" t="str">
        <f t="shared" ca="1" si="268"/>
        <v/>
      </c>
      <c r="Q325" s="18" t="str">
        <f t="shared" ca="1" si="297"/>
        <v/>
      </c>
      <c r="R325" s="57" t="str">
        <f t="shared" ca="1" si="269"/>
        <v/>
      </c>
      <c r="S325" s="57" t="str">
        <f t="shared" ca="1" si="251"/>
        <v/>
      </c>
      <c r="T325" s="37" t="str">
        <f t="shared" ca="1" si="252"/>
        <v/>
      </c>
      <c r="U325" s="19" t="str">
        <f t="shared" ca="1" si="298"/>
        <v/>
      </c>
      <c r="V325" s="16" t="str">
        <f t="shared" ca="1" si="307"/>
        <v/>
      </c>
      <c r="W325" s="26"/>
      <c r="Y325" s="169" t="str">
        <f t="shared" ca="1" si="270"/>
        <v/>
      </c>
      <c r="Z325" s="18" t="str">
        <f t="shared" ca="1" si="299"/>
        <v/>
      </c>
      <c r="AA325" s="57" t="str">
        <f t="shared" ca="1" si="271"/>
        <v/>
      </c>
      <c r="AB325" s="57" t="str">
        <f t="shared" ca="1" si="308"/>
        <v/>
      </c>
      <c r="AC325" s="37" t="str">
        <f t="shared" ca="1" si="253"/>
        <v/>
      </c>
      <c r="AD325" s="19" t="str">
        <f t="shared" ca="1" si="300"/>
        <v/>
      </c>
      <c r="AE325" s="16" t="str">
        <f t="shared" ca="1" si="272"/>
        <v/>
      </c>
      <c r="AF325" s="26"/>
      <c r="AH325" s="169" t="str">
        <f t="shared" ca="1" si="273"/>
        <v/>
      </c>
      <c r="AI325" s="18" t="str">
        <f t="shared" ca="1" si="301"/>
        <v/>
      </c>
      <c r="AJ325" s="57" t="str">
        <f t="shared" ca="1" si="274"/>
        <v/>
      </c>
      <c r="AK325" s="57" t="str">
        <f t="shared" ca="1" si="254"/>
        <v/>
      </c>
      <c r="AL325" s="37" t="str">
        <f t="shared" ca="1" si="255"/>
        <v/>
      </c>
      <c r="AM325" s="19" t="str">
        <f t="shared" ca="1" si="275"/>
        <v/>
      </c>
      <c r="AN325" s="16" t="str">
        <f t="shared" ca="1" si="276"/>
        <v/>
      </c>
      <c r="AO325" s="26"/>
      <c r="AQ325" s="169" t="str">
        <f t="shared" ca="1" si="277"/>
        <v/>
      </c>
      <c r="AR325" s="18" t="str">
        <f t="shared" ca="1" si="302"/>
        <v/>
      </c>
      <c r="AS325" s="57" t="str">
        <f t="shared" ca="1" si="278"/>
        <v/>
      </c>
      <c r="AT325" s="57" t="str">
        <f t="shared" ca="1" si="256"/>
        <v/>
      </c>
      <c r="AU325" s="37" t="str">
        <f t="shared" ca="1" si="257"/>
        <v/>
      </c>
      <c r="AV325" s="19" t="str">
        <f t="shared" ca="1" si="279"/>
        <v/>
      </c>
      <c r="AW325" s="16" t="str">
        <f t="shared" ca="1" si="280"/>
        <v/>
      </c>
      <c r="AX325" s="26"/>
      <c r="AZ325" s="169" t="str">
        <f t="shared" ca="1" si="281"/>
        <v/>
      </c>
      <c r="BA325" s="18" t="str">
        <f t="shared" ca="1" si="303"/>
        <v/>
      </c>
      <c r="BB325" s="57" t="str">
        <f t="shared" ca="1" si="282"/>
        <v/>
      </c>
      <c r="BC325" s="57" t="str">
        <f t="shared" ca="1" si="258"/>
        <v/>
      </c>
      <c r="BD325" s="37" t="str">
        <f t="shared" ca="1" si="259"/>
        <v/>
      </c>
      <c r="BE325" s="19" t="str">
        <f t="shared" ca="1" si="283"/>
        <v/>
      </c>
      <c r="BF325" s="16" t="str">
        <f t="shared" ca="1" si="284"/>
        <v/>
      </c>
      <c r="BG325" s="26"/>
      <c r="BI325" s="169" t="str">
        <f t="shared" ca="1" si="285"/>
        <v/>
      </c>
      <c r="BJ325" s="18" t="str">
        <f t="shared" ca="1" si="304"/>
        <v/>
      </c>
      <c r="BK325" s="57" t="str">
        <f t="shared" ca="1" si="286"/>
        <v/>
      </c>
      <c r="BL325" s="57" t="str">
        <f t="shared" ca="1" si="260"/>
        <v/>
      </c>
      <c r="BM325" s="37" t="str">
        <f t="shared" ca="1" si="261"/>
        <v/>
      </c>
      <c r="BN325" s="19" t="str">
        <f t="shared" ca="1" si="287"/>
        <v/>
      </c>
      <c r="BO325" s="16" t="str">
        <f t="shared" ca="1" si="288"/>
        <v/>
      </c>
      <c r="BP325" s="26"/>
      <c r="BR325" s="169" t="str">
        <f t="shared" ca="1" si="289"/>
        <v/>
      </c>
      <c r="BS325" s="18" t="str">
        <f t="shared" ca="1" si="305"/>
        <v/>
      </c>
      <c r="BT325" s="57" t="str">
        <f t="shared" ca="1" si="290"/>
        <v/>
      </c>
      <c r="BU325" s="57" t="str">
        <f t="shared" ca="1" si="262"/>
        <v/>
      </c>
      <c r="BV325" s="37" t="str">
        <f t="shared" ca="1" si="263"/>
        <v/>
      </c>
      <c r="BW325" s="19" t="str">
        <f t="shared" ca="1" si="291"/>
        <v/>
      </c>
      <c r="BX325" s="16" t="str">
        <f t="shared" ca="1" si="292"/>
        <v/>
      </c>
      <c r="CA325" s="169" t="str">
        <f t="shared" ca="1" si="293"/>
        <v/>
      </c>
      <c r="CB325" s="18" t="str">
        <f t="shared" ca="1" si="306"/>
        <v/>
      </c>
      <c r="CC325" s="57" t="str">
        <f t="shared" ca="1" si="294"/>
        <v/>
      </c>
      <c r="CD325" s="57" t="str">
        <f t="shared" ca="1" si="264"/>
        <v/>
      </c>
      <c r="CE325" s="37" t="str">
        <f t="shared" ca="1" si="265"/>
        <v/>
      </c>
      <c r="CF325" s="19" t="str">
        <f t="shared" ca="1" si="295"/>
        <v/>
      </c>
      <c r="CG325" s="16" t="str">
        <f t="shared" ca="1" si="309"/>
        <v/>
      </c>
    </row>
    <row r="326" spans="5:85" x14ac:dyDescent="0.3">
      <c r="E326" s="38"/>
      <c r="F326" s="38"/>
      <c r="G326" s="38"/>
      <c r="H326" s="27" t="str">
        <f t="shared" ca="1" si="296"/>
        <v/>
      </c>
      <c r="I326" s="28" t="str">
        <f t="shared" ca="1" si="266"/>
        <v/>
      </c>
      <c r="J326" s="28" t="str">
        <f t="shared" ca="1" si="249"/>
        <v/>
      </c>
      <c r="K326" s="29" t="str">
        <f t="shared" ca="1" si="250"/>
        <v/>
      </c>
      <c r="L326" s="28" t="str">
        <f t="shared" ca="1" si="267"/>
        <v/>
      </c>
      <c r="M326" s="54"/>
      <c r="N326" s="54"/>
      <c r="P326" s="169" t="str">
        <f t="shared" ca="1" si="268"/>
        <v/>
      </c>
      <c r="Q326" s="18" t="str">
        <f t="shared" ca="1" si="297"/>
        <v/>
      </c>
      <c r="R326" s="57" t="str">
        <f t="shared" ca="1" si="269"/>
        <v/>
      </c>
      <c r="S326" s="57" t="str">
        <f t="shared" ca="1" si="251"/>
        <v/>
      </c>
      <c r="T326" s="37" t="str">
        <f t="shared" ca="1" si="252"/>
        <v/>
      </c>
      <c r="U326" s="19" t="str">
        <f t="shared" ca="1" si="298"/>
        <v/>
      </c>
      <c r="V326" s="16" t="str">
        <f t="shared" ca="1" si="307"/>
        <v/>
      </c>
      <c r="W326" s="26"/>
      <c r="Y326" s="169" t="str">
        <f t="shared" ca="1" si="270"/>
        <v/>
      </c>
      <c r="Z326" s="18" t="str">
        <f t="shared" ca="1" si="299"/>
        <v/>
      </c>
      <c r="AA326" s="57" t="str">
        <f t="shared" ca="1" si="271"/>
        <v/>
      </c>
      <c r="AB326" s="57" t="str">
        <f t="shared" ca="1" si="308"/>
        <v/>
      </c>
      <c r="AC326" s="37" t="str">
        <f t="shared" ca="1" si="253"/>
        <v/>
      </c>
      <c r="AD326" s="19" t="str">
        <f t="shared" ca="1" si="300"/>
        <v/>
      </c>
      <c r="AE326" s="16" t="str">
        <f t="shared" ca="1" si="272"/>
        <v/>
      </c>
      <c r="AF326" s="26"/>
      <c r="AH326" s="169" t="str">
        <f t="shared" ca="1" si="273"/>
        <v/>
      </c>
      <c r="AI326" s="18" t="str">
        <f t="shared" ca="1" si="301"/>
        <v/>
      </c>
      <c r="AJ326" s="57" t="str">
        <f t="shared" ca="1" si="274"/>
        <v/>
      </c>
      <c r="AK326" s="57" t="str">
        <f t="shared" ca="1" si="254"/>
        <v/>
      </c>
      <c r="AL326" s="37" t="str">
        <f t="shared" ca="1" si="255"/>
        <v/>
      </c>
      <c r="AM326" s="19" t="str">
        <f t="shared" ca="1" si="275"/>
        <v/>
      </c>
      <c r="AN326" s="16" t="str">
        <f t="shared" ca="1" si="276"/>
        <v/>
      </c>
      <c r="AO326" s="26"/>
      <c r="AQ326" s="169" t="str">
        <f t="shared" ca="1" si="277"/>
        <v/>
      </c>
      <c r="AR326" s="18" t="str">
        <f t="shared" ca="1" si="302"/>
        <v/>
      </c>
      <c r="AS326" s="57" t="str">
        <f t="shared" ca="1" si="278"/>
        <v/>
      </c>
      <c r="AT326" s="57" t="str">
        <f t="shared" ca="1" si="256"/>
        <v/>
      </c>
      <c r="AU326" s="37" t="str">
        <f t="shared" ca="1" si="257"/>
        <v/>
      </c>
      <c r="AV326" s="19" t="str">
        <f t="shared" ca="1" si="279"/>
        <v/>
      </c>
      <c r="AW326" s="16" t="str">
        <f t="shared" ca="1" si="280"/>
        <v/>
      </c>
      <c r="AX326" s="26"/>
      <c r="AZ326" s="169" t="str">
        <f t="shared" ca="1" si="281"/>
        <v/>
      </c>
      <c r="BA326" s="18" t="str">
        <f t="shared" ca="1" si="303"/>
        <v/>
      </c>
      <c r="BB326" s="57" t="str">
        <f t="shared" ca="1" si="282"/>
        <v/>
      </c>
      <c r="BC326" s="57" t="str">
        <f t="shared" ca="1" si="258"/>
        <v/>
      </c>
      <c r="BD326" s="37" t="str">
        <f t="shared" ca="1" si="259"/>
        <v/>
      </c>
      <c r="BE326" s="19" t="str">
        <f t="shared" ca="1" si="283"/>
        <v/>
      </c>
      <c r="BF326" s="16" t="str">
        <f t="shared" ca="1" si="284"/>
        <v/>
      </c>
      <c r="BG326" s="26"/>
      <c r="BI326" s="169" t="str">
        <f t="shared" ca="1" si="285"/>
        <v/>
      </c>
      <c r="BJ326" s="18" t="str">
        <f t="shared" ca="1" si="304"/>
        <v/>
      </c>
      <c r="BK326" s="57" t="str">
        <f t="shared" ca="1" si="286"/>
        <v/>
      </c>
      <c r="BL326" s="57" t="str">
        <f t="shared" ca="1" si="260"/>
        <v/>
      </c>
      <c r="BM326" s="37" t="str">
        <f t="shared" ca="1" si="261"/>
        <v/>
      </c>
      <c r="BN326" s="19" t="str">
        <f t="shared" ca="1" si="287"/>
        <v/>
      </c>
      <c r="BO326" s="16" t="str">
        <f t="shared" ca="1" si="288"/>
        <v/>
      </c>
      <c r="BP326" s="26"/>
      <c r="BR326" s="169" t="str">
        <f t="shared" ca="1" si="289"/>
        <v/>
      </c>
      <c r="BS326" s="18" t="str">
        <f t="shared" ca="1" si="305"/>
        <v/>
      </c>
      <c r="BT326" s="57" t="str">
        <f t="shared" ca="1" si="290"/>
        <v/>
      </c>
      <c r="BU326" s="57" t="str">
        <f t="shared" ca="1" si="262"/>
        <v/>
      </c>
      <c r="BV326" s="37" t="str">
        <f t="shared" ca="1" si="263"/>
        <v/>
      </c>
      <c r="BW326" s="19" t="str">
        <f t="shared" ca="1" si="291"/>
        <v/>
      </c>
      <c r="BX326" s="16" t="str">
        <f t="shared" ca="1" si="292"/>
        <v/>
      </c>
      <c r="CA326" s="169" t="str">
        <f t="shared" ca="1" si="293"/>
        <v/>
      </c>
      <c r="CB326" s="18" t="str">
        <f t="shared" ca="1" si="306"/>
        <v/>
      </c>
      <c r="CC326" s="57" t="str">
        <f t="shared" ca="1" si="294"/>
        <v/>
      </c>
      <c r="CD326" s="57" t="str">
        <f t="shared" ca="1" si="264"/>
        <v/>
      </c>
      <c r="CE326" s="37" t="str">
        <f t="shared" ca="1" si="265"/>
        <v/>
      </c>
      <c r="CF326" s="19" t="str">
        <f t="shared" ca="1" si="295"/>
        <v/>
      </c>
      <c r="CG326" s="16" t="str">
        <f t="shared" ca="1" si="309"/>
        <v/>
      </c>
    </row>
    <row r="327" spans="5:85" x14ac:dyDescent="0.3">
      <c r="E327" s="38"/>
      <c r="F327" s="38"/>
      <c r="G327" s="38"/>
      <c r="H327" s="27" t="str">
        <f t="shared" ca="1" si="296"/>
        <v/>
      </c>
      <c r="I327" s="28" t="str">
        <f t="shared" ca="1" si="266"/>
        <v/>
      </c>
      <c r="J327" s="28" t="str">
        <f t="shared" ref="J327:J386" ca="1" si="310">IF(H327&lt;=$B$10,$B$15/360*30*L326,"")</f>
        <v/>
      </c>
      <c r="K327" s="29" t="str">
        <f t="shared" ref="K327:K386" ca="1" si="311">IF(H327&lt;=$B$10,-PMT($B$15/12,$B$10,$L$6,0),"")</f>
        <v/>
      </c>
      <c r="L327" s="28" t="str">
        <f t="shared" ca="1" si="267"/>
        <v/>
      </c>
      <c r="M327" s="54"/>
      <c r="N327" s="54"/>
      <c r="P327" s="169" t="str">
        <f t="shared" ca="1" si="268"/>
        <v/>
      </c>
      <c r="Q327" s="18" t="str">
        <f t="shared" ca="1" si="297"/>
        <v/>
      </c>
      <c r="R327" s="57" t="str">
        <f t="shared" ca="1" si="269"/>
        <v/>
      </c>
      <c r="S327" s="57" t="str">
        <f t="shared" ref="S327:S385" ca="1" si="312">IF(Q327&lt;=$B$10,P327/360*30*U326,"")</f>
        <v/>
      </c>
      <c r="T327" s="37" t="str">
        <f t="shared" ref="T327:T385" ca="1" si="313">IF(Q327&lt;=$B$10,(-PMT(P327/12,$B$10-Q326,U326,0)),"")</f>
        <v/>
      </c>
      <c r="U327" s="19" t="str">
        <f t="shared" ca="1" si="298"/>
        <v/>
      </c>
      <c r="V327" s="16" t="str">
        <f t="shared" ca="1" si="307"/>
        <v/>
      </c>
      <c r="W327" s="26"/>
      <c r="Y327" s="169" t="str">
        <f t="shared" ca="1" si="270"/>
        <v/>
      </c>
      <c r="Z327" s="18" t="str">
        <f t="shared" ca="1" si="299"/>
        <v/>
      </c>
      <c r="AA327" s="57" t="str">
        <f t="shared" ca="1" si="271"/>
        <v/>
      </c>
      <c r="AB327" s="57" t="str">
        <f t="shared" ca="1" si="308"/>
        <v/>
      </c>
      <c r="AC327" s="37" t="str">
        <f t="shared" ref="AC327:AC385" ca="1" si="314">IF(Z327&lt;=$B$10,(-PMT(Y327/12,$B$10-Z326,AD326,0)),"")</f>
        <v/>
      </c>
      <c r="AD327" s="19" t="str">
        <f t="shared" ca="1" si="300"/>
        <v/>
      </c>
      <c r="AE327" s="16" t="str">
        <f t="shared" ca="1" si="272"/>
        <v/>
      </c>
      <c r="AF327" s="26"/>
      <c r="AH327" s="169" t="str">
        <f t="shared" ca="1" si="273"/>
        <v/>
      </c>
      <c r="AI327" s="18" t="str">
        <f t="shared" ca="1" si="301"/>
        <v/>
      </c>
      <c r="AJ327" s="57" t="str">
        <f t="shared" ca="1" si="274"/>
        <v/>
      </c>
      <c r="AK327" s="57" t="str">
        <f t="shared" ref="AK327:AK385" ca="1" si="315">IF(AI327&lt;=$B$10,AH327/360*30*AM326,"")</f>
        <v/>
      </c>
      <c r="AL327" s="37" t="str">
        <f t="shared" ref="AL327:AL385" ca="1" si="316">IF(AI327&lt;=$B$10,(-PMT(AH327/12,$B$10-AI326,AM326,0)),"")</f>
        <v/>
      </c>
      <c r="AM327" s="19" t="str">
        <f t="shared" ca="1" si="275"/>
        <v/>
      </c>
      <c r="AN327" s="16" t="str">
        <f t="shared" ca="1" si="276"/>
        <v/>
      </c>
      <c r="AO327" s="26"/>
      <c r="AQ327" s="169" t="str">
        <f t="shared" ca="1" si="277"/>
        <v/>
      </c>
      <c r="AR327" s="18" t="str">
        <f t="shared" ca="1" si="302"/>
        <v/>
      </c>
      <c r="AS327" s="57" t="str">
        <f t="shared" ca="1" si="278"/>
        <v/>
      </c>
      <c r="AT327" s="57" t="str">
        <f t="shared" ref="AT327:AT385" ca="1" si="317">IF(AR327&lt;=$B$10,AQ327/360*30*AV326,"")</f>
        <v/>
      </c>
      <c r="AU327" s="37" t="str">
        <f t="shared" ref="AU327:AU385" ca="1" si="318">IF(AR327&lt;=$B$10,(-PMT(AQ327/12,$B$10-AR326,AV326,0)),"")</f>
        <v/>
      </c>
      <c r="AV327" s="19" t="str">
        <f t="shared" ca="1" si="279"/>
        <v/>
      </c>
      <c r="AW327" s="16" t="str">
        <f t="shared" ca="1" si="280"/>
        <v/>
      </c>
      <c r="AX327" s="26"/>
      <c r="AZ327" s="169" t="str">
        <f t="shared" ca="1" si="281"/>
        <v/>
      </c>
      <c r="BA327" s="18" t="str">
        <f t="shared" ca="1" si="303"/>
        <v/>
      </c>
      <c r="BB327" s="57" t="str">
        <f t="shared" ca="1" si="282"/>
        <v/>
      </c>
      <c r="BC327" s="57" t="str">
        <f t="shared" ref="BC327:BC385" ca="1" si="319">IF(BA327&lt;=$B$10,AZ327/360*30*BE326,"")</f>
        <v/>
      </c>
      <c r="BD327" s="37" t="str">
        <f t="shared" ref="BD327:BD385" ca="1" si="320">IF(BA327&lt;=$B$10,(-PMT(AZ327/12,$B$10-BA326,BE326,0)),"")</f>
        <v/>
      </c>
      <c r="BE327" s="19" t="str">
        <f t="shared" ca="1" si="283"/>
        <v/>
      </c>
      <c r="BF327" s="16" t="str">
        <f t="shared" ca="1" si="284"/>
        <v/>
      </c>
      <c r="BG327" s="26"/>
      <c r="BI327" s="169" t="str">
        <f t="shared" ca="1" si="285"/>
        <v/>
      </c>
      <c r="BJ327" s="18" t="str">
        <f t="shared" ca="1" si="304"/>
        <v/>
      </c>
      <c r="BK327" s="57" t="str">
        <f t="shared" ca="1" si="286"/>
        <v/>
      </c>
      <c r="BL327" s="57" t="str">
        <f t="shared" ref="BL327:BL385" ca="1" si="321">IF(BJ327&lt;=$B$10,BI327/360*30*BN326,"")</f>
        <v/>
      </c>
      <c r="BM327" s="37" t="str">
        <f t="shared" ref="BM327:BM385" ca="1" si="322">IF(BJ327&lt;=$B$10,(-PMT(BI327/12,$B$10-BJ326,BN326,0)),"")</f>
        <v/>
      </c>
      <c r="BN327" s="19" t="str">
        <f t="shared" ca="1" si="287"/>
        <v/>
      </c>
      <c r="BO327" s="16" t="str">
        <f t="shared" ca="1" si="288"/>
        <v/>
      </c>
      <c r="BP327" s="26"/>
      <c r="BR327" s="169" t="str">
        <f t="shared" ca="1" si="289"/>
        <v/>
      </c>
      <c r="BS327" s="18" t="str">
        <f t="shared" ca="1" si="305"/>
        <v/>
      </c>
      <c r="BT327" s="57" t="str">
        <f t="shared" ca="1" si="290"/>
        <v/>
      </c>
      <c r="BU327" s="57" t="str">
        <f t="shared" ref="BU327:BU385" ca="1" si="323">IF(BS327&lt;=$B$10,BR327/360*30*BW326,"")</f>
        <v/>
      </c>
      <c r="BV327" s="37" t="str">
        <f t="shared" ref="BV327:BV385" ca="1" si="324">IF(BS327&lt;=$B$10,(-PMT(BR327/12,$B$10-BS326,BW326,0)),"")</f>
        <v/>
      </c>
      <c r="BW327" s="19" t="str">
        <f t="shared" ca="1" si="291"/>
        <v/>
      </c>
      <c r="BX327" s="16" t="str">
        <f t="shared" ca="1" si="292"/>
        <v/>
      </c>
      <c r="CA327" s="169" t="str">
        <f t="shared" ca="1" si="293"/>
        <v/>
      </c>
      <c r="CB327" s="18" t="str">
        <f t="shared" ca="1" si="306"/>
        <v/>
      </c>
      <c r="CC327" s="57" t="str">
        <f t="shared" ca="1" si="294"/>
        <v/>
      </c>
      <c r="CD327" s="57" t="str">
        <f t="shared" ref="CD327:CD385" ca="1" si="325">IF(CB327&lt;=$B$10,CA327/360*30*CF326,"")</f>
        <v/>
      </c>
      <c r="CE327" s="37" t="str">
        <f t="shared" ref="CE327:CE385" ca="1" si="326">IF(CB327&lt;=$B$10,(-PMT(CA327/12,$B$10-CB326,CF326,0)),"")</f>
        <v/>
      </c>
      <c r="CF327" s="19" t="str">
        <f t="shared" ca="1" si="295"/>
        <v/>
      </c>
      <c r="CG327" s="16" t="str">
        <f t="shared" ca="1" si="309"/>
        <v/>
      </c>
    </row>
    <row r="328" spans="5:85" x14ac:dyDescent="0.3">
      <c r="E328" s="38"/>
      <c r="F328" s="38"/>
      <c r="G328" s="38"/>
      <c r="H328" s="27" t="str">
        <f t="shared" ca="1" si="296"/>
        <v/>
      </c>
      <c r="I328" s="28" t="str">
        <f t="shared" ref="I328:I386" ca="1" si="327">IF(H328&lt;=$B$10,K328-J328,"")</f>
        <v/>
      </c>
      <c r="J328" s="28" t="str">
        <f t="shared" ca="1" si="310"/>
        <v/>
      </c>
      <c r="K328" s="29" t="str">
        <f t="shared" ca="1" si="311"/>
        <v/>
      </c>
      <c r="L328" s="28" t="str">
        <f t="shared" ref="L328:L386" ca="1" si="328">IF(H328&lt;=$B$10,L327-I328,"")</f>
        <v/>
      </c>
      <c r="M328" s="54"/>
      <c r="N328" s="54"/>
      <c r="P328" s="169" t="str">
        <f t="shared" ref="P328:P386" ca="1" si="329">IF(Q328&lt;=$B$11,$B$17,IFERROR(IF((Q327+1)&lt;=$B$10,$B$20,""),""))</f>
        <v/>
      </c>
      <c r="Q328" s="18" t="str">
        <f t="shared" ca="1" si="297"/>
        <v/>
      </c>
      <c r="R328" s="57" t="str">
        <f t="shared" ref="R328:R385" ca="1" si="330">IF(Q328&lt;=$B$10,T328-S328,"")</f>
        <v/>
      </c>
      <c r="S328" s="57" t="str">
        <f t="shared" ca="1" si="312"/>
        <v/>
      </c>
      <c r="T328" s="37" t="str">
        <f t="shared" ca="1" si="313"/>
        <v/>
      </c>
      <c r="U328" s="19" t="str">
        <f t="shared" ca="1" si="298"/>
        <v/>
      </c>
      <c r="V328" s="16" t="str">
        <f t="shared" ca="1" si="307"/>
        <v/>
      </c>
      <c r="W328" s="26"/>
      <c r="Y328" s="169" t="str">
        <f t="shared" ref="Y328:Y386" ca="1" si="331">IF(Z328&lt;=$B$11,$B$17,IFERROR(IF((Z327+1)&lt;=$B$10,$B$21,""),""))</f>
        <v/>
      </c>
      <c r="Z328" s="18" t="str">
        <f t="shared" ca="1" si="299"/>
        <v/>
      </c>
      <c r="AA328" s="57" t="str">
        <f t="shared" ref="AA328:AA386" ca="1" si="332">IF(Z328&lt;=$B$10,AC328-AB328,"")</f>
        <v/>
      </c>
      <c r="AB328" s="57" t="str">
        <f t="shared" ca="1" si="308"/>
        <v/>
      </c>
      <c r="AC328" s="37" t="str">
        <f t="shared" ca="1" si="314"/>
        <v/>
      </c>
      <c r="AD328" s="19" t="str">
        <f t="shared" ca="1" si="300"/>
        <v/>
      </c>
      <c r="AE328" s="16" t="str">
        <f t="shared" ref="AE328:AE386" ca="1" si="333">IF(Z328&lt;=$B$10, SUM(AC328,-$T328),"")</f>
        <v/>
      </c>
      <c r="AF328" s="26"/>
      <c r="AH328" s="169" t="str">
        <f t="shared" ref="AH328:AH386" ca="1" si="334">IF(AI328&lt;=$B$11,$B$17,IFERROR(IF((AI327+1)&lt;=$B$10,$B$22,""),""))</f>
        <v/>
      </c>
      <c r="AI328" s="18" t="str">
        <f t="shared" ca="1" si="301"/>
        <v/>
      </c>
      <c r="AJ328" s="57" t="str">
        <f t="shared" ref="AJ328:AJ386" ca="1" si="335">IF(AI328&lt;=$B$10,AL328-AK328,"")</f>
        <v/>
      </c>
      <c r="AK328" s="57" t="str">
        <f t="shared" ca="1" si="315"/>
        <v/>
      </c>
      <c r="AL328" s="37" t="str">
        <f t="shared" ca="1" si="316"/>
        <v/>
      </c>
      <c r="AM328" s="19" t="str">
        <f t="shared" ref="AM328:AM386" ca="1" si="336">IF(AI328&lt;=$B$10,AM327-AJ328,"")</f>
        <v/>
      </c>
      <c r="AN328" s="16" t="str">
        <f t="shared" ref="AN328:AN386" ca="1" si="337">IF(AI328&lt;=$B$10, SUM(AL328,-$T328),"")</f>
        <v/>
      </c>
      <c r="AO328" s="26"/>
      <c r="AQ328" s="169" t="str">
        <f t="shared" ref="AQ328:AQ386" ca="1" si="338">IF(AR328&lt;=$B$11,$B$17,IFERROR(IF((AR327+1)&lt;=$B$10,$B$23,""),""))</f>
        <v/>
      </c>
      <c r="AR328" s="18" t="str">
        <f t="shared" ca="1" si="302"/>
        <v/>
      </c>
      <c r="AS328" s="57" t="str">
        <f t="shared" ref="AS328:AS386" ca="1" si="339">IF(AR328&lt;=$B$10,AU328-AT328,"")</f>
        <v/>
      </c>
      <c r="AT328" s="57" t="str">
        <f t="shared" ca="1" si="317"/>
        <v/>
      </c>
      <c r="AU328" s="37" t="str">
        <f t="shared" ca="1" si="318"/>
        <v/>
      </c>
      <c r="AV328" s="19" t="str">
        <f t="shared" ref="AV328:AV386" ca="1" si="340">IF(AR328&lt;=$B$10,AV327-AS328,"")</f>
        <v/>
      </c>
      <c r="AW328" s="16" t="str">
        <f t="shared" ref="AW328:AW386" ca="1" si="341">IF(AR328&lt;=$B$10, SUM(AU328,-$T328),"")</f>
        <v/>
      </c>
      <c r="AX328" s="26"/>
      <c r="AZ328" s="169" t="str">
        <f t="shared" ref="AZ328:AZ386" ca="1" si="342">IF(BA328&lt;=$B$11,$B$17,IFERROR(IF((BA327+1)&lt;=$B$10,$B$24,""),""))</f>
        <v/>
      </c>
      <c r="BA328" s="18" t="str">
        <f t="shared" ca="1" si="303"/>
        <v/>
      </c>
      <c r="BB328" s="57" t="str">
        <f t="shared" ref="BB328:BB386" ca="1" si="343">IF(BA328&lt;=$B$10,BD328-BC328,"")</f>
        <v/>
      </c>
      <c r="BC328" s="57" t="str">
        <f t="shared" ca="1" si="319"/>
        <v/>
      </c>
      <c r="BD328" s="37" t="str">
        <f t="shared" ca="1" si="320"/>
        <v/>
      </c>
      <c r="BE328" s="19" t="str">
        <f t="shared" ref="BE328:BE386" ca="1" si="344">IF(BA328&lt;=$B$10,BE327-BB328,"")</f>
        <v/>
      </c>
      <c r="BF328" s="16" t="str">
        <f t="shared" ref="BF328:BF386" ca="1" si="345">IF(BA328&lt;=$B$10, SUM(BD328,-$T328),"")</f>
        <v/>
      </c>
      <c r="BG328" s="26"/>
      <c r="BI328" s="169" t="str">
        <f t="shared" ref="BI328:BI386" ca="1" si="346">IF(BJ328&lt;=$B$11,$B$17,IFERROR(IF((BJ327+1)&lt;=$B$10,$B$25,""),""))</f>
        <v/>
      </c>
      <c r="BJ328" s="18" t="str">
        <f t="shared" ca="1" si="304"/>
        <v/>
      </c>
      <c r="BK328" s="57" t="str">
        <f t="shared" ref="BK328:BK386" ca="1" si="347">IF(BJ328&lt;=$B$10,BM328-BL328,"")</f>
        <v/>
      </c>
      <c r="BL328" s="57" t="str">
        <f t="shared" ca="1" si="321"/>
        <v/>
      </c>
      <c r="BM328" s="37" t="str">
        <f t="shared" ca="1" si="322"/>
        <v/>
      </c>
      <c r="BN328" s="19" t="str">
        <f t="shared" ref="BN328:BN386" ca="1" si="348">IF(BJ328&lt;=$B$10,BN327-BK328,"")</f>
        <v/>
      </c>
      <c r="BO328" s="16" t="str">
        <f t="shared" ref="BO328:BO386" ca="1" si="349">IF(BJ328&lt;=$B$10, SUM(BM328,-$T328),"")</f>
        <v/>
      </c>
      <c r="BP328" s="26"/>
      <c r="BR328" s="169" t="str">
        <f t="shared" ref="BR328:BR386" ca="1" si="350">IF(BS328&lt;=$B$11,$B$17,IFERROR(IF((BS327+1)&lt;=$B$10,$B$26,""),""))</f>
        <v/>
      </c>
      <c r="BS328" s="18" t="str">
        <f t="shared" ca="1" si="305"/>
        <v/>
      </c>
      <c r="BT328" s="57" t="str">
        <f t="shared" ref="BT328:BT386" ca="1" si="351">IF(BS328&lt;=$B$10,BV328-BU328,"")</f>
        <v/>
      </c>
      <c r="BU328" s="57" t="str">
        <f t="shared" ca="1" si="323"/>
        <v/>
      </c>
      <c r="BV328" s="37" t="str">
        <f t="shared" ca="1" si="324"/>
        <v/>
      </c>
      <c r="BW328" s="19" t="str">
        <f t="shared" ref="BW328:BW386" ca="1" si="352">IF(BS328&lt;=$B$10,BW327-BT328,"")</f>
        <v/>
      </c>
      <c r="BX328" s="16" t="str">
        <f t="shared" ref="BX328:BX386" ca="1" si="353">IF(BS328&lt;=$B$10, SUM(BV328,-$T328),"")</f>
        <v/>
      </c>
      <c r="CA328" s="169" t="str">
        <f t="shared" ref="CA328:CA386" ca="1" si="354">IF(CB328&lt;=$B$11,$B$17,IFERROR(IF((CB327+1)&lt;=$B$10,$B$27,""),""))</f>
        <v/>
      </c>
      <c r="CB328" s="18" t="str">
        <f t="shared" ca="1" si="306"/>
        <v/>
      </c>
      <c r="CC328" s="57" t="str">
        <f t="shared" ref="CC328:CC386" ca="1" si="355">IF(CB328&lt;=$B$10,CE328-CD328,"")</f>
        <v/>
      </c>
      <c r="CD328" s="57" t="str">
        <f t="shared" ca="1" si="325"/>
        <v/>
      </c>
      <c r="CE328" s="37" t="str">
        <f t="shared" ca="1" si="326"/>
        <v/>
      </c>
      <c r="CF328" s="19" t="str">
        <f t="shared" ref="CF328:CF386" ca="1" si="356">IF(CB328&lt;=$B$10,CF327-CC328,"")</f>
        <v/>
      </c>
      <c r="CG328" s="16" t="str">
        <f t="shared" ca="1" si="309"/>
        <v/>
      </c>
    </row>
    <row r="329" spans="5:85" x14ac:dyDescent="0.3">
      <c r="E329" s="38"/>
      <c r="F329" s="38"/>
      <c r="G329" s="38"/>
      <c r="H329" s="27" t="str">
        <f t="shared" ref="H329:H386" ca="1" si="357">IFERROR(IF((H328+1)&lt;=$B$10,(H328+1),""),"")</f>
        <v/>
      </c>
      <c r="I329" s="28" t="str">
        <f t="shared" ca="1" si="327"/>
        <v/>
      </c>
      <c r="J329" s="28" t="str">
        <f t="shared" ca="1" si="310"/>
        <v/>
      </c>
      <c r="K329" s="29" t="str">
        <f t="shared" ca="1" si="311"/>
        <v/>
      </c>
      <c r="L329" s="28" t="str">
        <f t="shared" ca="1" si="328"/>
        <v/>
      </c>
      <c r="M329" s="54"/>
      <c r="N329" s="54"/>
      <c r="P329" s="169" t="str">
        <f t="shared" ca="1" si="329"/>
        <v/>
      </c>
      <c r="Q329" s="18" t="str">
        <f t="shared" ref="Q329:Q386" ca="1" si="358">IFERROR(IF((Q328+1)&lt;=$B$10,(Q328+1),""),"")</f>
        <v/>
      </c>
      <c r="R329" s="57" t="str">
        <f t="shared" ca="1" si="330"/>
        <v/>
      </c>
      <c r="S329" s="57" t="str">
        <f t="shared" ca="1" si="312"/>
        <v/>
      </c>
      <c r="T329" s="37" t="str">
        <f t="shared" ca="1" si="313"/>
        <v/>
      </c>
      <c r="U329" s="19" t="str">
        <f t="shared" ref="U329:U386" ca="1" si="359">IF(Q329&lt;=$B$10,U328-R329,"")</f>
        <v/>
      </c>
      <c r="V329" s="16" t="str">
        <f t="shared" ca="1" si="307"/>
        <v/>
      </c>
      <c r="W329" s="26"/>
      <c r="Y329" s="169" t="str">
        <f t="shared" ca="1" si="331"/>
        <v/>
      </c>
      <c r="Z329" s="18" t="str">
        <f t="shared" ref="Z329:Z386" ca="1" si="360">IFERROR(IF((Z328+1)&lt;=$B$10,(Z328+1),""),"")</f>
        <v/>
      </c>
      <c r="AA329" s="57" t="str">
        <f t="shared" ca="1" si="332"/>
        <v/>
      </c>
      <c r="AB329" s="57" t="str">
        <f t="shared" ca="1" si="308"/>
        <v/>
      </c>
      <c r="AC329" s="37" t="str">
        <f t="shared" ca="1" si="314"/>
        <v/>
      </c>
      <c r="AD329" s="19" t="str">
        <f t="shared" ref="AD329:AD386" ca="1" si="361">IF(Z329&lt;=$B$10,AD328-AA329,"")</f>
        <v/>
      </c>
      <c r="AE329" s="16" t="str">
        <f t="shared" ca="1" si="333"/>
        <v/>
      </c>
      <c r="AF329" s="26"/>
      <c r="AH329" s="169" t="str">
        <f t="shared" ca="1" si="334"/>
        <v/>
      </c>
      <c r="AI329" s="18" t="str">
        <f t="shared" ref="AI329:AI386" ca="1" si="362">IFERROR(IF((AI328+1)&lt;=$B$10,(AI328+1),""),"")</f>
        <v/>
      </c>
      <c r="AJ329" s="57" t="str">
        <f t="shared" ca="1" si="335"/>
        <v/>
      </c>
      <c r="AK329" s="57" t="str">
        <f t="shared" ca="1" si="315"/>
        <v/>
      </c>
      <c r="AL329" s="37" t="str">
        <f t="shared" ca="1" si="316"/>
        <v/>
      </c>
      <c r="AM329" s="19" t="str">
        <f t="shared" ca="1" si="336"/>
        <v/>
      </c>
      <c r="AN329" s="16" t="str">
        <f t="shared" ca="1" si="337"/>
        <v/>
      </c>
      <c r="AO329" s="26"/>
      <c r="AQ329" s="169" t="str">
        <f t="shared" ca="1" si="338"/>
        <v/>
      </c>
      <c r="AR329" s="18" t="str">
        <f t="shared" ref="AR329:AR386" ca="1" si="363">IFERROR(IF((AR328+1)&lt;=$B$10,(AR328+1),""),"")</f>
        <v/>
      </c>
      <c r="AS329" s="57" t="str">
        <f t="shared" ca="1" si="339"/>
        <v/>
      </c>
      <c r="AT329" s="57" t="str">
        <f t="shared" ca="1" si="317"/>
        <v/>
      </c>
      <c r="AU329" s="37" t="str">
        <f t="shared" ca="1" si="318"/>
        <v/>
      </c>
      <c r="AV329" s="19" t="str">
        <f t="shared" ca="1" si="340"/>
        <v/>
      </c>
      <c r="AW329" s="16" t="str">
        <f t="shared" ca="1" si="341"/>
        <v/>
      </c>
      <c r="AX329" s="26"/>
      <c r="AZ329" s="169" t="str">
        <f t="shared" ca="1" si="342"/>
        <v/>
      </c>
      <c r="BA329" s="18" t="str">
        <f t="shared" ref="BA329:BA386" ca="1" si="364">IFERROR(IF((BA328+1)&lt;=$B$10,(BA328+1),""),"")</f>
        <v/>
      </c>
      <c r="BB329" s="57" t="str">
        <f t="shared" ca="1" si="343"/>
        <v/>
      </c>
      <c r="BC329" s="57" t="str">
        <f t="shared" ca="1" si="319"/>
        <v/>
      </c>
      <c r="BD329" s="37" t="str">
        <f t="shared" ca="1" si="320"/>
        <v/>
      </c>
      <c r="BE329" s="19" t="str">
        <f t="shared" ca="1" si="344"/>
        <v/>
      </c>
      <c r="BF329" s="16" t="str">
        <f t="shared" ca="1" si="345"/>
        <v/>
      </c>
      <c r="BG329" s="26"/>
      <c r="BI329" s="169" t="str">
        <f t="shared" ca="1" si="346"/>
        <v/>
      </c>
      <c r="BJ329" s="18" t="str">
        <f t="shared" ref="BJ329:BJ386" ca="1" si="365">IFERROR(IF((BJ328+1)&lt;=$B$10,(BJ328+1),""),"")</f>
        <v/>
      </c>
      <c r="BK329" s="57" t="str">
        <f t="shared" ca="1" si="347"/>
        <v/>
      </c>
      <c r="BL329" s="57" t="str">
        <f t="shared" ca="1" si="321"/>
        <v/>
      </c>
      <c r="BM329" s="37" t="str">
        <f t="shared" ca="1" si="322"/>
        <v/>
      </c>
      <c r="BN329" s="19" t="str">
        <f t="shared" ca="1" si="348"/>
        <v/>
      </c>
      <c r="BO329" s="16" t="str">
        <f t="shared" ca="1" si="349"/>
        <v/>
      </c>
      <c r="BP329" s="26"/>
      <c r="BR329" s="169" t="str">
        <f t="shared" ca="1" si="350"/>
        <v/>
      </c>
      <c r="BS329" s="18" t="str">
        <f t="shared" ref="BS329:BS386" ca="1" si="366">IFERROR(IF((BS328+1)&lt;=$B$10,(BS328+1),""),"")</f>
        <v/>
      </c>
      <c r="BT329" s="57" t="str">
        <f t="shared" ca="1" si="351"/>
        <v/>
      </c>
      <c r="BU329" s="57" t="str">
        <f t="shared" ca="1" si="323"/>
        <v/>
      </c>
      <c r="BV329" s="37" t="str">
        <f t="shared" ca="1" si="324"/>
        <v/>
      </c>
      <c r="BW329" s="19" t="str">
        <f t="shared" ca="1" si="352"/>
        <v/>
      </c>
      <c r="BX329" s="16" t="str">
        <f t="shared" ca="1" si="353"/>
        <v/>
      </c>
      <c r="CA329" s="169" t="str">
        <f t="shared" ca="1" si="354"/>
        <v/>
      </c>
      <c r="CB329" s="18" t="str">
        <f t="shared" ref="CB329:CB386" ca="1" si="367">IFERROR(IF((CB328+1)&lt;=$B$10,(CB328+1),""),"")</f>
        <v/>
      </c>
      <c r="CC329" s="57" t="str">
        <f t="shared" ca="1" si="355"/>
        <v/>
      </c>
      <c r="CD329" s="57" t="str">
        <f t="shared" ca="1" si="325"/>
        <v/>
      </c>
      <c r="CE329" s="37" t="str">
        <f t="shared" ca="1" si="326"/>
        <v/>
      </c>
      <c r="CF329" s="19" t="str">
        <f t="shared" ca="1" si="356"/>
        <v/>
      </c>
      <c r="CG329" s="16" t="str">
        <f t="shared" ca="1" si="309"/>
        <v/>
      </c>
    </row>
    <row r="330" spans="5:85" x14ac:dyDescent="0.3">
      <c r="E330" s="38"/>
      <c r="F330" s="38"/>
      <c r="G330" s="38"/>
      <c r="H330" s="27" t="str">
        <f t="shared" ca="1" si="357"/>
        <v/>
      </c>
      <c r="I330" s="28" t="str">
        <f t="shared" ca="1" si="327"/>
        <v/>
      </c>
      <c r="J330" s="28" t="str">
        <f t="shared" ca="1" si="310"/>
        <v/>
      </c>
      <c r="K330" s="29" t="str">
        <f t="shared" ca="1" si="311"/>
        <v/>
      </c>
      <c r="L330" s="28" t="str">
        <f t="shared" ca="1" si="328"/>
        <v/>
      </c>
      <c r="M330" s="54"/>
      <c r="N330" s="54"/>
      <c r="P330" s="169" t="str">
        <f t="shared" ca="1" si="329"/>
        <v/>
      </c>
      <c r="Q330" s="18" t="str">
        <f t="shared" ca="1" si="358"/>
        <v/>
      </c>
      <c r="R330" s="57" t="str">
        <f t="shared" ca="1" si="330"/>
        <v/>
      </c>
      <c r="S330" s="57" t="str">
        <f t="shared" ca="1" si="312"/>
        <v/>
      </c>
      <c r="T330" s="37" t="str">
        <f t="shared" ca="1" si="313"/>
        <v/>
      </c>
      <c r="U330" s="19" t="str">
        <f t="shared" ca="1" si="359"/>
        <v/>
      </c>
      <c r="V330" s="16" t="str">
        <f t="shared" ca="1" si="307"/>
        <v/>
      </c>
      <c r="W330" s="26"/>
      <c r="Y330" s="169" t="str">
        <f t="shared" ca="1" si="331"/>
        <v/>
      </c>
      <c r="Z330" s="18" t="str">
        <f t="shared" ca="1" si="360"/>
        <v/>
      </c>
      <c r="AA330" s="57" t="str">
        <f t="shared" ca="1" si="332"/>
        <v/>
      </c>
      <c r="AB330" s="57" t="str">
        <f t="shared" ca="1" si="308"/>
        <v/>
      </c>
      <c r="AC330" s="37" t="str">
        <f t="shared" ca="1" si="314"/>
        <v/>
      </c>
      <c r="AD330" s="19" t="str">
        <f t="shared" ca="1" si="361"/>
        <v/>
      </c>
      <c r="AE330" s="16" t="str">
        <f t="shared" ca="1" si="333"/>
        <v/>
      </c>
      <c r="AF330" s="26"/>
      <c r="AH330" s="169" t="str">
        <f t="shared" ca="1" si="334"/>
        <v/>
      </c>
      <c r="AI330" s="18" t="str">
        <f t="shared" ca="1" si="362"/>
        <v/>
      </c>
      <c r="AJ330" s="57" t="str">
        <f t="shared" ca="1" si="335"/>
        <v/>
      </c>
      <c r="AK330" s="57" t="str">
        <f t="shared" ca="1" si="315"/>
        <v/>
      </c>
      <c r="AL330" s="37" t="str">
        <f t="shared" ca="1" si="316"/>
        <v/>
      </c>
      <c r="AM330" s="19" t="str">
        <f t="shared" ca="1" si="336"/>
        <v/>
      </c>
      <c r="AN330" s="16" t="str">
        <f t="shared" ca="1" si="337"/>
        <v/>
      </c>
      <c r="AO330" s="26"/>
      <c r="AQ330" s="169" t="str">
        <f t="shared" ca="1" si="338"/>
        <v/>
      </c>
      <c r="AR330" s="18" t="str">
        <f t="shared" ca="1" si="363"/>
        <v/>
      </c>
      <c r="AS330" s="57" t="str">
        <f t="shared" ca="1" si="339"/>
        <v/>
      </c>
      <c r="AT330" s="57" t="str">
        <f t="shared" ca="1" si="317"/>
        <v/>
      </c>
      <c r="AU330" s="37" t="str">
        <f t="shared" ca="1" si="318"/>
        <v/>
      </c>
      <c r="AV330" s="19" t="str">
        <f t="shared" ca="1" si="340"/>
        <v/>
      </c>
      <c r="AW330" s="16" t="str">
        <f t="shared" ca="1" si="341"/>
        <v/>
      </c>
      <c r="AX330" s="26"/>
      <c r="AZ330" s="169" t="str">
        <f t="shared" ca="1" si="342"/>
        <v/>
      </c>
      <c r="BA330" s="18" t="str">
        <f t="shared" ca="1" si="364"/>
        <v/>
      </c>
      <c r="BB330" s="57" t="str">
        <f t="shared" ca="1" si="343"/>
        <v/>
      </c>
      <c r="BC330" s="57" t="str">
        <f t="shared" ca="1" si="319"/>
        <v/>
      </c>
      <c r="BD330" s="37" t="str">
        <f t="shared" ca="1" si="320"/>
        <v/>
      </c>
      <c r="BE330" s="19" t="str">
        <f t="shared" ca="1" si="344"/>
        <v/>
      </c>
      <c r="BF330" s="16" t="str">
        <f t="shared" ca="1" si="345"/>
        <v/>
      </c>
      <c r="BG330" s="26"/>
      <c r="BI330" s="169" t="str">
        <f t="shared" ca="1" si="346"/>
        <v/>
      </c>
      <c r="BJ330" s="18" t="str">
        <f t="shared" ca="1" si="365"/>
        <v/>
      </c>
      <c r="BK330" s="57" t="str">
        <f t="shared" ca="1" si="347"/>
        <v/>
      </c>
      <c r="BL330" s="57" t="str">
        <f t="shared" ca="1" si="321"/>
        <v/>
      </c>
      <c r="BM330" s="37" t="str">
        <f t="shared" ca="1" si="322"/>
        <v/>
      </c>
      <c r="BN330" s="19" t="str">
        <f t="shared" ca="1" si="348"/>
        <v/>
      </c>
      <c r="BO330" s="16" t="str">
        <f t="shared" ca="1" si="349"/>
        <v/>
      </c>
      <c r="BP330" s="26"/>
      <c r="BR330" s="169" t="str">
        <f t="shared" ca="1" si="350"/>
        <v/>
      </c>
      <c r="BS330" s="18" t="str">
        <f t="shared" ca="1" si="366"/>
        <v/>
      </c>
      <c r="BT330" s="57" t="str">
        <f t="shared" ca="1" si="351"/>
        <v/>
      </c>
      <c r="BU330" s="57" t="str">
        <f t="shared" ca="1" si="323"/>
        <v/>
      </c>
      <c r="BV330" s="37" t="str">
        <f t="shared" ca="1" si="324"/>
        <v/>
      </c>
      <c r="BW330" s="19" t="str">
        <f t="shared" ca="1" si="352"/>
        <v/>
      </c>
      <c r="BX330" s="16" t="str">
        <f t="shared" ca="1" si="353"/>
        <v/>
      </c>
      <c r="CA330" s="169" t="str">
        <f t="shared" ca="1" si="354"/>
        <v/>
      </c>
      <c r="CB330" s="18" t="str">
        <f t="shared" ca="1" si="367"/>
        <v/>
      </c>
      <c r="CC330" s="57" t="str">
        <f t="shared" ca="1" si="355"/>
        <v/>
      </c>
      <c r="CD330" s="57" t="str">
        <f t="shared" ca="1" si="325"/>
        <v/>
      </c>
      <c r="CE330" s="37" t="str">
        <f t="shared" ca="1" si="326"/>
        <v/>
      </c>
      <c r="CF330" s="19" t="str">
        <f t="shared" ca="1" si="356"/>
        <v/>
      </c>
      <c r="CG330" s="16" t="str">
        <f t="shared" ca="1" si="309"/>
        <v/>
      </c>
    </row>
    <row r="331" spans="5:85" x14ac:dyDescent="0.3">
      <c r="E331" s="38"/>
      <c r="F331" s="38"/>
      <c r="G331" s="38"/>
      <c r="H331" s="27" t="str">
        <f t="shared" ca="1" si="357"/>
        <v/>
      </c>
      <c r="I331" s="28" t="str">
        <f t="shared" ca="1" si="327"/>
        <v/>
      </c>
      <c r="J331" s="28" t="str">
        <f t="shared" ca="1" si="310"/>
        <v/>
      </c>
      <c r="K331" s="29" t="str">
        <f t="shared" ca="1" si="311"/>
        <v/>
      </c>
      <c r="L331" s="28" t="str">
        <f t="shared" ca="1" si="328"/>
        <v/>
      </c>
      <c r="M331" s="54"/>
      <c r="N331" s="54"/>
      <c r="P331" s="169" t="str">
        <f t="shared" ca="1" si="329"/>
        <v/>
      </c>
      <c r="Q331" s="18" t="str">
        <f t="shared" ca="1" si="358"/>
        <v/>
      </c>
      <c r="R331" s="57" t="str">
        <f t="shared" ca="1" si="330"/>
        <v/>
      </c>
      <c r="S331" s="57" t="str">
        <f t="shared" ca="1" si="312"/>
        <v/>
      </c>
      <c r="T331" s="37" t="str">
        <f t="shared" ca="1" si="313"/>
        <v/>
      </c>
      <c r="U331" s="19" t="str">
        <f t="shared" ca="1" si="359"/>
        <v/>
      </c>
      <c r="V331" s="16" t="str">
        <f t="shared" ref="V331:V385" ca="1" si="368">IF(Q331&lt;=$B$10, SUM(T331,-K331),"")</f>
        <v/>
      </c>
      <c r="W331" s="26"/>
      <c r="Y331" s="169" t="str">
        <f t="shared" ca="1" si="331"/>
        <v/>
      </c>
      <c r="Z331" s="18" t="str">
        <f t="shared" ca="1" si="360"/>
        <v/>
      </c>
      <c r="AA331" s="57" t="str">
        <f t="shared" ca="1" si="332"/>
        <v/>
      </c>
      <c r="AB331" s="57" t="str">
        <f t="shared" ca="1" si="308"/>
        <v/>
      </c>
      <c r="AC331" s="37" t="str">
        <f t="shared" ca="1" si="314"/>
        <v/>
      </c>
      <c r="AD331" s="19" t="str">
        <f t="shared" ca="1" si="361"/>
        <v/>
      </c>
      <c r="AE331" s="16" t="str">
        <f t="shared" ca="1" si="333"/>
        <v/>
      </c>
      <c r="AF331" s="26"/>
      <c r="AH331" s="169" t="str">
        <f t="shared" ca="1" si="334"/>
        <v/>
      </c>
      <c r="AI331" s="18" t="str">
        <f t="shared" ca="1" si="362"/>
        <v/>
      </c>
      <c r="AJ331" s="57" t="str">
        <f t="shared" ca="1" si="335"/>
        <v/>
      </c>
      <c r="AK331" s="57" t="str">
        <f t="shared" ca="1" si="315"/>
        <v/>
      </c>
      <c r="AL331" s="37" t="str">
        <f t="shared" ca="1" si="316"/>
        <v/>
      </c>
      <c r="AM331" s="19" t="str">
        <f t="shared" ca="1" si="336"/>
        <v/>
      </c>
      <c r="AN331" s="16" t="str">
        <f t="shared" ca="1" si="337"/>
        <v/>
      </c>
      <c r="AO331" s="26"/>
      <c r="AQ331" s="169" t="str">
        <f t="shared" ca="1" si="338"/>
        <v/>
      </c>
      <c r="AR331" s="18" t="str">
        <f t="shared" ca="1" si="363"/>
        <v/>
      </c>
      <c r="AS331" s="57" t="str">
        <f t="shared" ca="1" si="339"/>
        <v/>
      </c>
      <c r="AT331" s="57" t="str">
        <f t="shared" ca="1" si="317"/>
        <v/>
      </c>
      <c r="AU331" s="37" t="str">
        <f t="shared" ca="1" si="318"/>
        <v/>
      </c>
      <c r="AV331" s="19" t="str">
        <f t="shared" ca="1" si="340"/>
        <v/>
      </c>
      <c r="AW331" s="16" t="str">
        <f t="shared" ca="1" si="341"/>
        <v/>
      </c>
      <c r="AX331" s="26"/>
      <c r="AZ331" s="169" t="str">
        <f t="shared" ca="1" si="342"/>
        <v/>
      </c>
      <c r="BA331" s="18" t="str">
        <f t="shared" ca="1" si="364"/>
        <v/>
      </c>
      <c r="BB331" s="57" t="str">
        <f t="shared" ca="1" si="343"/>
        <v/>
      </c>
      <c r="BC331" s="57" t="str">
        <f t="shared" ca="1" si="319"/>
        <v/>
      </c>
      <c r="BD331" s="37" t="str">
        <f t="shared" ca="1" si="320"/>
        <v/>
      </c>
      <c r="BE331" s="19" t="str">
        <f t="shared" ca="1" si="344"/>
        <v/>
      </c>
      <c r="BF331" s="16" t="str">
        <f t="shared" ca="1" si="345"/>
        <v/>
      </c>
      <c r="BG331" s="26"/>
      <c r="BI331" s="169" t="str">
        <f t="shared" ca="1" si="346"/>
        <v/>
      </c>
      <c r="BJ331" s="18" t="str">
        <f t="shared" ca="1" si="365"/>
        <v/>
      </c>
      <c r="BK331" s="57" t="str">
        <f t="shared" ca="1" si="347"/>
        <v/>
      </c>
      <c r="BL331" s="57" t="str">
        <f t="shared" ca="1" si="321"/>
        <v/>
      </c>
      <c r="BM331" s="37" t="str">
        <f t="shared" ca="1" si="322"/>
        <v/>
      </c>
      <c r="BN331" s="19" t="str">
        <f t="shared" ca="1" si="348"/>
        <v/>
      </c>
      <c r="BO331" s="16" t="str">
        <f t="shared" ca="1" si="349"/>
        <v/>
      </c>
      <c r="BP331" s="26"/>
      <c r="BR331" s="169" t="str">
        <f t="shared" ca="1" si="350"/>
        <v/>
      </c>
      <c r="BS331" s="18" t="str">
        <f t="shared" ca="1" si="366"/>
        <v/>
      </c>
      <c r="BT331" s="57" t="str">
        <f t="shared" ca="1" si="351"/>
        <v/>
      </c>
      <c r="BU331" s="57" t="str">
        <f t="shared" ca="1" si="323"/>
        <v/>
      </c>
      <c r="BV331" s="37" t="str">
        <f t="shared" ca="1" si="324"/>
        <v/>
      </c>
      <c r="BW331" s="19" t="str">
        <f t="shared" ca="1" si="352"/>
        <v/>
      </c>
      <c r="BX331" s="16" t="str">
        <f t="shared" ca="1" si="353"/>
        <v/>
      </c>
      <c r="CA331" s="169" t="str">
        <f t="shared" ca="1" si="354"/>
        <v/>
      </c>
      <c r="CB331" s="18" t="str">
        <f t="shared" ca="1" si="367"/>
        <v/>
      </c>
      <c r="CC331" s="57" t="str">
        <f t="shared" ca="1" si="355"/>
        <v/>
      </c>
      <c r="CD331" s="57" t="str">
        <f t="shared" ca="1" si="325"/>
        <v/>
      </c>
      <c r="CE331" s="37" t="str">
        <f t="shared" ca="1" si="326"/>
        <v/>
      </c>
      <c r="CF331" s="19" t="str">
        <f t="shared" ca="1" si="356"/>
        <v/>
      </c>
      <c r="CG331" s="16" t="str">
        <f t="shared" ca="1" si="309"/>
        <v/>
      </c>
    </row>
    <row r="332" spans="5:85" x14ac:dyDescent="0.3">
      <c r="E332" s="38"/>
      <c r="F332" s="38"/>
      <c r="G332" s="38"/>
      <c r="H332" s="27" t="str">
        <f t="shared" ca="1" si="357"/>
        <v/>
      </c>
      <c r="I332" s="28" t="str">
        <f t="shared" ca="1" si="327"/>
        <v/>
      </c>
      <c r="J332" s="28" t="str">
        <f t="shared" ca="1" si="310"/>
        <v/>
      </c>
      <c r="K332" s="29" t="str">
        <f t="shared" ca="1" si="311"/>
        <v/>
      </c>
      <c r="L332" s="28" t="str">
        <f t="shared" ca="1" si="328"/>
        <v/>
      </c>
      <c r="M332" s="54"/>
      <c r="N332" s="54"/>
      <c r="P332" s="169" t="str">
        <f t="shared" ca="1" si="329"/>
        <v/>
      </c>
      <c r="Q332" s="18" t="str">
        <f t="shared" ca="1" si="358"/>
        <v/>
      </c>
      <c r="R332" s="57" t="str">
        <f t="shared" ca="1" si="330"/>
        <v/>
      </c>
      <c r="S332" s="57" t="str">
        <f t="shared" ca="1" si="312"/>
        <v/>
      </c>
      <c r="T332" s="37" t="str">
        <f t="shared" ca="1" si="313"/>
        <v/>
      </c>
      <c r="U332" s="19" t="str">
        <f t="shared" ca="1" si="359"/>
        <v/>
      </c>
      <c r="V332" s="16" t="str">
        <f t="shared" ca="1" si="368"/>
        <v/>
      </c>
      <c r="W332" s="26"/>
      <c r="Y332" s="169" t="str">
        <f t="shared" ca="1" si="331"/>
        <v/>
      </c>
      <c r="Z332" s="18" t="str">
        <f t="shared" ca="1" si="360"/>
        <v/>
      </c>
      <c r="AA332" s="57" t="str">
        <f t="shared" ca="1" si="332"/>
        <v/>
      </c>
      <c r="AB332" s="57" t="str">
        <f t="shared" ca="1" si="308"/>
        <v/>
      </c>
      <c r="AC332" s="37" t="str">
        <f t="shared" ca="1" si="314"/>
        <v/>
      </c>
      <c r="AD332" s="19" t="str">
        <f t="shared" ca="1" si="361"/>
        <v/>
      </c>
      <c r="AE332" s="16" t="str">
        <f t="shared" ca="1" si="333"/>
        <v/>
      </c>
      <c r="AF332" s="26"/>
      <c r="AH332" s="169" t="str">
        <f t="shared" ca="1" si="334"/>
        <v/>
      </c>
      <c r="AI332" s="18" t="str">
        <f t="shared" ca="1" si="362"/>
        <v/>
      </c>
      <c r="AJ332" s="57" t="str">
        <f t="shared" ca="1" si="335"/>
        <v/>
      </c>
      <c r="AK332" s="57" t="str">
        <f t="shared" ca="1" si="315"/>
        <v/>
      </c>
      <c r="AL332" s="37" t="str">
        <f t="shared" ca="1" si="316"/>
        <v/>
      </c>
      <c r="AM332" s="19" t="str">
        <f t="shared" ca="1" si="336"/>
        <v/>
      </c>
      <c r="AN332" s="16" t="str">
        <f t="shared" ca="1" si="337"/>
        <v/>
      </c>
      <c r="AO332" s="26"/>
      <c r="AQ332" s="169" t="str">
        <f t="shared" ca="1" si="338"/>
        <v/>
      </c>
      <c r="AR332" s="18" t="str">
        <f t="shared" ca="1" si="363"/>
        <v/>
      </c>
      <c r="AS332" s="57" t="str">
        <f t="shared" ca="1" si="339"/>
        <v/>
      </c>
      <c r="AT332" s="57" t="str">
        <f t="shared" ca="1" si="317"/>
        <v/>
      </c>
      <c r="AU332" s="37" t="str">
        <f t="shared" ca="1" si="318"/>
        <v/>
      </c>
      <c r="AV332" s="19" t="str">
        <f t="shared" ca="1" si="340"/>
        <v/>
      </c>
      <c r="AW332" s="16" t="str">
        <f t="shared" ca="1" si="341"/>
        <v/>
      </c>
      <c r="AX332" s="26"/>
      <c r="AZ332" s="169" t="str">
        <f t="shared" ca="1" si="342"/>
        <v/>
      </c>
      <c r="BA332" s="18" t="str">
        <f t="shared" ca="1" si="364"/>
        <v/>
      </c>
      <c r="BB332" s="57" t="str">
        <f t="shared" ca="1" si="343"/>
        <v/>
      </c>
      <c r="BC332" s="57" t="str">
        <f t="shared" ca="1" si="319"/>
        <v/>
      </c>
      <c r="BD332" s="37" t="str">
        <f t="shared" ca="1" si="320"/>
        <v/>
      </c>
      <c r="BE332" s="19" t="str">
        <f t="shared" ca="1" si="344"/>
        <v/>
      </c>
      <c r="BF332" s="16" t="str">
        <f t="shared" ca="1" si="345"/>
        <v/>
      </c>
      <c r="BG332" s="26"/>
      <c r="BI332" s="169" t="str">
        <f t="shared" ca="1" si="346"/>
        <v/>
      </c>
      <c r="BJ332" s="18" t="str">
        <f t="shared" ca="1" si="365"/>
        <v/>
      </c>
      <c r="BK332" s="57" t="str">
        <f t="shared" ca="1" si="347"/>
        <v/>
      </c>
      <c r="BL332" s="57" t="str">
        <f t="shared" ca="1" si="321"/>
        <v/>
      </c>
      <c r="BM332" s="37" t="str">
        <f t="shared" ca="1" si="322"/>
        <v/>
      </c>
      <c r="BN332" s="19" t="str">
        <f t="shared" ca="1" si="348"/>
        <v/>
      </c>
      <c r="BO332" s="16" t="str">
        <f t="shared" ca="1" si="349"/>
        <v/>
      </c>
      <c r="BP332" s="26"/>
      <c r="BR332" s="169" t="str">
        <f t="shared" ca="1" si="350"/>
        <v/>
      </c>
      <c r="BS332" s="18" t="str">
        <f t="shared" ca="1" si="366"/>
        <v/>
      </c>
      <c r="BT332" s="57" t="str">
        <f t="shared" ca="1" si="351"/>
        <v/>
      </c>
      <c r="BU332" s="57" t="str">
        <f t="shared" ca="1" si="323"/>
        <v/>
      </c>
      <c r="BV332" s="37" t="str">
        <f t="shared" ca="1" si="324"/>
        <v/>
      </c>
      <c r="BW332" s="19" t="str">
        <f t="shared" ca="1" si="352"/>
        <v/>
      </c>
      <c r="BX332" s="16" t="str">
        <f t="shared" ca="1" si="353"/>
        <v/>
      </c>
      <c r="CA332" s="169" t="str">
        <f t="shared" ca="1" si="354"/>
        <v/>
      </c>
      <c r="CB332" s="18" t="str">
        <f t="shared" ca="1" si="367"/>
        <v/>
      </c>
      <c r="CC332" s="57" t="str">
        <f t="shared" ca="1" si="355"/>
        <v/>
      </c>
      <c r="CD332" s="57" t="str">
        <f t="shared" ca="1" si="325"/>
        <v/>
      </c>
      <c r="CE332" s="37" t="str">
        <f t="shared" ca="1" si="326"/>
        <v/>
      </c>
      <c r="CF332" s="19" t="str">
        <f t="shared" ca="1" si="356"/>
        <v/>
      </c>
      <c r="CG332" s="16" t="str">
        <f t="shared" ca="1" si="309"/>
        <v/>
      </c>
    </row>
    <row r="333" spans="5:85" x14ac:dyDescent="0.3">
      <c r="E333" s="38"/>
      <c r="F333" s="38"/>
      <c r="G333" s="38"/>
      <c r="H333" s="27" t="str">
        <f t="shared" ca="1" si="357"/>
        <v/>
      </c>
      <c r="I333" s="28" t="str">
        <f t="shared" ca="1" si="327"/>
        <v/>
      </c>
      <c r="J333" s="28" t="str">
        <f t="shared" ca="1" si="310"/>
        <v/>
      </c>
      <c r="K333" s="29" t="str">
        <f t="shared" ca="1" si="311"/>
        <v/>
      </c>
      <c r="L333" s="28" t="str">
        <f t="shared" ca="1" si="328"/>
        <v/>
      </c>
      <c r="M333" s="54"/>
      <c r="N333" s="54"/>
      <c r="P333" s="169" t="str">
        <f t="shared" ca="1" si="329"/>
        <v/>
      </c>
      <c r="Q333" s="18" t="str">
        <f t="shared" ca="1" si="358"/>
        <v/>
      </c>
      <c r="R333" s="57" t="str">
        <f t="shared" ca="1" si="330"/>
        <v/>
      </c>
      <c r="S333" s="57" t="str">
        <f t="shared" ca="1" si="312"/>
        <v/>
      </c>
      <c r="T333" s="37" t="str">
        <f t="shared" ca="1" si="313"/>
        <v/>
      </c>
      <c r="U333" s="19" t="str">
        <f t="shared" ca="1" si="359"/>
        <v/>
      </c>
      <c r="V333" s="16" t="str">
        <f t="shared" ca="1" si="368"/>
        <v/>
      </c>
      <c r="W333" s="26"/>
      <c r="Y333" s="169" t="str">
        <f t="shared" ca="1" si="331"/>
        <v/>
      </c>
      <c r="Z333" s="18" t="str">
        <f t="shared" ca="1" si="360"/>
        <v/>
      </c>
      <c r="AA333" s="57" t="str">
        <f t="shared" ca="1" si="332"/>
        <v/>
      </c>
      <c r="AB333" s="57" t="str">
        <f t="shared" ca="1" si="308"/>
        <v/>
      </c>
      <c r="AC333" s="37" t="str">
        <f t="shared" ca="1" si="314"/>
        <v/>
      </c>
      <c r="AD333" s="19" t="str">
        <f t="shared" ca="1" si="361"/>
        <v/>
      </c>
      <c r="AE333" s="16" t="str">
        <f t="shared" ca="1" si="333"/>
        <v/>
      </c>
      <c r="AF333" s="26"/>
      <c r="AH333" s="169" t="str">
        <f t="shared" ca="1" si="334"/>
        <v/>
      </c>
      <c r="AI333" s="18" t="str">
        <f t="shared" ca="1" si="362"/>
        <v/>
      </c>
      <c r="AJ333" s="57" t="str">
        <f t="shared" ca="1" si="335"/>
        <v/>
      </c>
      <c r="AK333" s="57" t="str">
        <f t="shared" ca="1" si="315"/>
        <v/>
      </c>
      <c r="AL333" s="37" t="str">
        <f t="shared" ca="1" si="316"/>
        <v/>
      </c>
      <c r="AM333" s="19" t="str">
        <f t="shared" ca="1" si="336"/>
        <v/>
      </c>
      <c r="AN333" s="16" t="str">
        <f t="shared" ca="1" si="337"/>
        <v/>
      </c>
      <c r="AO333" s="26"/>
      <c r="AQ333" s="169" t="str">
        <f t="shared" ca="1" si="338"/>
        <v/>
      </c>
      <c r="AR333" s="18" t="str">
        <f t="shared" ca="1" si="363"/>
        <v/>
      </c>
      <c r="AS333" s="57" t="str">
        <f t="shared" ca="1" si="339"/>
        <v/>
      </c>
      <c r="AT333" s="57" t="str">
        <f t="shared" ca="1" si="317"/>
        <v/>
      </c>
      <c r="AU333" s="37" t="str">
        <f t="shared" ca="1" si="318"/>
        <v/>
      </c>
      <c r="AV333" s="19" t="str">
        <f t="shared" ca="1" si="340"/>
        <v/>
      </c>
      <c r="AW333" s="16" t="str">
        <f t="shared" ca="1" si="341"/>
        <v/>
      </c>
      <c r="AX333" s="26"/>
      <c r="AZ333" s="169" t="str">
        <f t="shared" ca="1" si="342"/>
        <v/>
      </c>
      <c r="BA333" s="18" t="str">
        <f t="shared" ca="1" si="364"/>
        <v/>
      </c>
      <c r="BB333" s="57" t="str">
        <f t="shared" ca="1" si="343"/>
        <v/>
      </c>
      <c r="BC333" s="57" t="str">
        <f t="shared" ca="1" si="319"/>
        <v/>
      </c>
      <c r="BD333" s="37" t="str">
        <f t="shared" ca="1" si="320"/>
        <v/>
      </c>
      <c r="BE333" s="19" t="str">
        <f t="shared" ca="1" si="344"/>
        <v/>
      </c>
      <c r="BF333" s="16" t="str">
        <f t="shared" ca="1" si="345"/>
        <v/>
      </c>
      <c r="BG333" s="26"/>
      <c r="BI333" s="169" t="str">
        <f t="shared" ca="1" si="346"/>
        <v/>
      </c>
      <c r="BJ333" s="18" t="str">
        <f t="shared" ca="1" si="365"/>
        <v/>
      </c>
      <c r="BK333" s="57" t="str">
        <f t="shared" ca="1" si="347"/>
        <v/>
      </c>
      <c r="BL333" s="57" t="str">
        <f t="shared" ca="1" si="321"/>
        <v/>
      </c>
      <c r="BM333" s="37" t="str">
        <f t="shared" ca="1" si="322"/>
        <v/>
      </c>
      <c r="BN333" s="19" t="str">
        <f t="shared" ca="1" si="348"/>
        <v/>
      </c>
      <c r="BO333" s="16" t="str">
        <f t="shared" ca="1" si="349"/>
        <v/>
      </c>
      <c r="BP333" s="26"/>
      <c r="BR333" s="169" t="str">
        <f t="shared" ca="1" si="350"/>
        <v/>
      </c>
      <c r="BS333" s="18" t="str">
        <f t="shared" ca="1" si="366"/>
        <v/>
      </c>
      <c r="BT333" s="57" t="str">
        <f t="shared" ca="1" si="351"/>
        <v/>
      </c>
      <c r="BU333" s="57" t="str">
        <f t="shared" ca="1" si="323"/>
        <v/>
      </c>
      <c r="BV333" s="37" t="str">
        <f t="shared" ca="1" si="324"/>
        <v/>
      </c>
      <c r="BW333" s="19" t="str">
        <f t="shared" ca="1" si="352"/>
        <v/>
      </c>
      <c r="BX333" s="16" t="str">
        <f t="shared" ca="1" si="353"/>
        <v/>
      </c>
      <c r="CA333" s="169" t="str">
        <f t="shared" ca="1" si="354"/>
        <v/>
      </c>
      <c r="CB333" s="18" t="str">
        <f t="shared" ca="1" si="367"/>
        <v/>
      </c>
      <c r="CC333" s="57" t="str">
        <f t="shared" ca="1" si="355"/>
        <v/>
      </c>
      <c r="CD333" s="57" t="str">
        <f t="shared" ca="1" si="325"/>
        <v/>
      </c>
      <c r="CE333" s="37" t="str">
        <f t="shared" ca="1" si="326"/>
        <v/>
      </c>
      <c r="CF333" s="19" t="str">
        <f t="shared" ca="1" si="356"/>
        <v/>
      </c>
      <c r="CG333" s="16" t="str">
        <f t="shared" ca="1" si="309"/>
        <v/>
      </c>
    </row>
    <row r="334" spans="5:85" x14ac:dyDescent="0.3">
      <c r="E334" s="38"/>
      <c r="F334" s="38"/>
      <c r="G334" s="38"/>
      <c r="H334" s="27" t="str">
        <f t="shared" ca="1" si="357"/>
        <v/>
      </c>
      <c r="I334" s="28" t="str">
        <f t="shared" ca="1" si="327"/>
        <v/>
      </c>
      <c r="J334" s="28" t="str">
        <f t="shared" ca="1" si="310"/>
        <v/>
      </c>
      <c r="K334" s="29" t="str">
        <f t="shared" ca="1" si="311"/>
        <v/>
      </c>
      <c r="L334" s="28" t="str">
        <f t="shared" ca="1" si="328"/>
        <v/>
      </c>
      <c r="M334" s="54"/>
      <c r="N334" s="54"/>
      <c r="P334" s="169" t="str">
        <f t="shared" ca="1" si="329"/>
        <v/>
      </c>
      <c r="Q334" s="18" t="str">
        <f t="shared" ca="1" si="358"/>
        <v/>
      </c>
      <c r="R334" s="57" t="str">
        <f t="shared" ca="1" si="330"/>
        <v/>
      </c>
      <c r="S334" s="57" t="str">
        <f t="shared" ca="1" si="312"/>
        <v/>
      </c>
      <c r="T334" s="37" t="str">
        <f t="shared" ca="1" si="313"/>
        <v/>
      </c>
      <c r="U334" s="19" t="str">
        <f t="shared" ca="1" si="359"/>
        <v/>
      </c>
      <c r="V334" s="16" t="str">
        <f t="shared" ca="1" si="368"/>
        <v/>
      </c>
      <c r="W334" s="26"/>
      <c r="Y334" s="169" t="str">
        <f t="shared" ca="1" si="331"/>
        <v/>
      </c>
      <c r="Z334" s="18" t="str">
        <f t="shared" ca="1" si="360"/>
        <v/>
      </c>
      <c r="AA334" s="57" t="str">
        <f t="shared" ca="1" si="332"/>
        <v/>
      </c>
      <c r="AB334" s="57" t="str">
        <f t="shared" ca="1" si="308"/>
        <v/>
      </c>
      <c r="AC334" s="37" t="str">
        <f t="shared" ca="1" si="314"/>
        <v/>
      </c>
      <c r="AD334" s="19" t="str">
        <f t="shared" ca="1" si="361"/>
        <v/>
      </c>
      <c r="AE334" s="16" t="str">
        <f t="shared" ca="1" si="333"/>
        <v/>
      </c>
      <c r="AF334" s="26"/>
      <c r="AH334" s="169" t="str">
        <f t="shared" ca="1" si="334"/>
        <v/>
      </c>
      <c r="AI334" s="18" t="str">
        <f t="shared" ca="1" si="362"/>
        <v/>
      </c>
      <c r="AJ334" s="57" t="str">
        <f t="shared" ca="1" si="335"/>
        <v/>
      </c>
      <c r="AK334" s="57" t="str">
        <f t="shared" ca="1" si="315"/>
        <v/>
      </c>
      <c r="AL334" s="37" t="str">
        <f t="shared" ca="1" si="316"/>
        <v/>
      </c>
      <c r="AM334" s="19" t="str">
        <f t="shared" ca="1" si="336"/>
        <v/>
      </c>
      <c r="AN334" s="16" t="str">
        <f t="shared" ca="1" si="337"/>
        <v/>
      </c>
      <c r="AO334" s="26"/>
      <c r="AQ334" s="169" t="str">
        <f t="shared" ca="1" si="338"/>
        <v/>
      </c>
      <c r="AR334" s="18" t="str">
        <f t="shared" ca="1" si="363"/>
        <v/>
      </c>
      <c r="AS334" s="57" t="str">
        <f t="shared" ca="1" si="339"/>
        <v/>
      </c>
      <c r="AT334" s="57" t="str">
        <f t="shared" ca="1" si="317"/>
        <v/>
      </c>
      <c r="AU334" s="37" t="str">
        <f t="shared" ca="1" si="318"/>
        <v/>
      </c>
      <c r="AV334" s="19" t="str">
        <f t="shared" ca="1" si="340"/>
        <v/>
      </c>
      <c r="AW334" s="16" t="str">
        <f t="shared" ca="1" si="341"/>
        <v/>
      </c>
      <c r="AX334" s="26"/>
      <c r="AZ334" s="169" t="str">
        <f t="shared" ca="1" si="342"/>
        <v/>
      </c>
      <c r="BA334" s="18" t="str">
        <f t="shared" ca="1" si="364"/>
        <v/>
      </c>
      <c r="BB334" s="57" t="str">
        <f t="shared" ca="1" si="343"/>
        <v/>
      </c>
      <c r="BC334" s="57" t="str">
        <f t="shared" ca="1" si="319"/>
        <v/>
      </c>
      <c r="BD334" s="37" t="str">
        <f t="shared" ca="1" si="320"/>
        <v/>
      </c>
      <c r="BE334" s="19" t="str">
        <f t="shared" ca="1" si="344"/>
        <v/>
      </c>
      <c r="BF334" s="16" t="str">
        <f t="shared" ca="1" si="345"/>
        <v/>
      </c>
      <c r="BG334" s="26"/>
      <c r="BI334" s="169" t="str">
        <f t="shared" ca="1" si="346"/>
        <v/>
      </c>
      <c r="BJ334" s="18" t="str">
        <f t="shared" ca="1" si="365"/>
        <v/>
      </c>
      <c r="BK334" s="57" t="str">
        <f t="shared" ca="1" si="347"/>
        <v/>
      </c>
      <c r="BL334" s="57" t="str">
        <f t="shared" ca="1" si="321"/>
        <v/>
      </c>
      <c r="BM334" s="37" t="str">
        <f t="shared" ca="1" si="322"/>
        <v/>
      </c>
      <c r="BN334" s="19" t="str">
        <f t="shared" ca="1" si="348"/>
        <v/>
      </c>
      <c r="BO334" s="16" t="str">
        <f t="shared" ca="1" si="349"/>
        <v/>
      </c>
      <c r="BP334" s="26"/>
      <c r="BR334" s="169" t="str">
        <f t="shared" ca="1" si="350"/>
        <v/>
      </c>
      <c r="BS334" s="18" t="str">
        <f t="shared" ca="1" si="366"/>
        <v/>
      </c>
      <c r="BT334" s="57" t="str">
        <f t="shared" ca="1" si="351"/>
        <v/>
      </c>
      <c r="BU334" s="57" t="str">
        <f t="shared" ca="1" si="323"/>
        <v/>
      </c>
      <c r="BV334" s="37" t="str">
        <f t="shared" ca="1" si="324"/>
        <v/>
      </c>
      <c r="BW334" s="19" t="str">
        <f t="shared" ca="1" si="352"/>
        <v/>
      </c>
      <c r="BX334" s="16" t="str">
        <f t="shared" ca="1" si="353"/>
        <v/>
      </c>
      <c r="CA334" s="169" t="str">
        <f t="shared" ca="1" si="354"/>
        <v/>
      </c>
      <c r="CB334" s="18" t="str">
        <f t="shared" ca="1" si="367"/>
        <v/>
      </c>
      <c r="CC334" s="57" t="str">
        <f t="shared" ca="1" si="355"/>
        <v/>
      </c>
      <c r="CD334" s="57" t="str">
        <f t="shared" ca="1" si="325"/>
        <v/>
      </c>
      <c r="CE334" s="37" t="str">
        <f t="shared" ca="1" si="326"/>
        <v/>
      </c>
      <c r="CF334" s="19" t="str">
        <f t="shared" ca="1" si="356"/>
        <v/>
      </c>
      <c r="CG334" s="16" t="str">
        <f t="shared" ca="1" si="309"/>
        <v/>
      </c>
    </row>
    <row r="335" spans="5:85" x14ac:dyDescent="0.3">
      <c r="E335" s="38"/>
      <c r="F335" s="38"/>
      <c r="G335" s="38"/>
      <c r="H335" s="27" t="str">
        <f t="shared" ca="1" si="357"/>
        <v/>
      </c>
      <c r="I335" s="28" t="str">
        <f t="shared" ca="1" si="327"/>
        <v/>
      </c>
      <c r="J335" s="28" t="str">
        <f t="shared" ca="1" si="310"/>
        <v/>
      </c>
      <c r="K335" s="29" t="str">
        <f t="shared" ca="1" si="311"/>
        <v/>
      </c>
      <c r="L335" s="28" t="str">
        <f t="shared" ca="1" si="328"/>
        <v/>
      </c>
      <c r="M335" s="54"/>
      <c r="N335" s="54"/>
      <c r="P335" s="169" t="str">
        <f t="shared" ca="1" si="329"/>
        <v/>
      </c>
      <c r="Q335" s="18" t="str">
        <f t="shared" ca="1" si="358"/>
        <v/>
      </c>
      <c r="R335" s="57" t="str">
        <f t="shared" ca="1" si="330"/>
        <v/>
      </c>
      <c r="S335" s="57" t="str">
        <f t="shared" ca="1" si="312"/>
        <v/>
      </c>
      <c r="T335" s="37" t="str">
        <f t="shared" ca="1" si="313"/>
        <v/>
      </c>
      <c r="U335" s="19" t="str">
        <f t="shared" ca="1" si="359"/>
        <v/>
      </c>
      <c r="V335" s="16" t="str">
        <f t="shared" ca="1" si="368"/>
        <v/>
      </c>
      <c r="W335" s="26"/>
      <c r="Y335" s="169" t="str">
        <f t="shared" ca="1" si="331"/>
        <v/>
      </c>
      <c r="Z335" s="18" t="str">
        <f t="shared" ca="1" si="360"/>
        <v/>
      </c>
      <c r="AA335" s="57" t="str">
        <f t="shared" ca="1" si="332"/>
        <v/>
      </c>
      <c r="AB335" s="57" t="str">
        <f t="shared" ca="1" si="308"/>
        <v/>
      </c>
      <c r="AC335" s="37" t="str">
        <f t="shared" ca="1" si="314"/>
        <v/>
      </c>
      <c r="AD335" s="19" t="str">
        <f t="shared" ca="1" si="361"/>
        <v/>
      </c>
      <c r="AE335" s="16" t="str">
        <f t="shared" ca="1" si="333"/>
        <v/>
      </c>
      <c r="AF335" s="26"/>
      <c r="AH335" s="169" t="str">
        <f t="shared" ca="1" si="334"/>
        <v/>
      </c>
      <c r="AI335" s="18" t="str">
        <f t="shared" ca="1" si="362"/>
        <v/>
      </c>
      <c r="AJ335" s="57" t="str">
        <f t="shared" ca="1" si="335"/>
        <v/>
      </c>
      <c r="AK335" s="57" t="str">
        <f t="shared" ca="1" si="315"/>
        <v/>
      </c>
      <c r="AL335" s="37" t="str">
        <f t="shared" ca="1" si="316"/>
        <v/>
      </c>
      <c r="AM335" s="19" t="str">
        <f t="shared" ca="1" si="336"/>
        <v/>
      </c>
      <c r="AN335" s="16" t="str">
        <f t="shared" ca="1" si="337"/>
        <v/>
      </c>
      <c r="AO335" s="26"/>
      <c r="AQ335" s="169" t="str">
        <f t="shared" ca="1" si="338"/>
        <v/>
      </c>
      <c r="AR335" s="18" t="str">
        <f t="shared" ca="1" si="363"/>
        <v/>
      </c>
      <c r="AS335" s="57" t="str">
        <f t="shared" ca="1" si="339"/>
        <v/>
      </c>
      <c r="AT335" s="57" t="str">
        <f t="shared" ca="1" si="317"/>
        <v/>
      </c>
      <c r="AU335" s="37" t="str">
        <f t="shared" ca="1" si="318"/>
        <v/>
      </c>
      <c r="AV335" s="19" t="str">
        <f t="shared" ca="1" si="340"/>
        <v/>
      </c>
      <c r="AW335" s="16" t="str">
        <f t="shared" ca="1" si="341"/>
        <v/>
      </c>
      <c r="AX335" s="26"/>
      <c r="AZ335" s="169" t="str">
        <f t="shared" ca="1" si="342"/>
        <v/>
      </c>
      <c r="BA335" s="18" t="str">
        <f t="shared" ca="1" si="364"/>
        <v/>
      </c>
      <c r="BB335" s="57" t="str">
        <f t="shared" ca="1" si="343"/>
        <v/>
      </c>
      <c r="BC335" s="57" t="str">
        <f t="shared" ca="1" si="319"/>
        <v/>
      </c>
      <c r="BD335" s="37" t="str">
        <f t="shared" ca="1" si="320"/>
        <v/>
      </c>
      <c r="BE335" s="19" t="str">
        <f t="shared" ca="1" si="344"/>
        <v/>
      </c>
      <c r="BF335" s="16" t="str">
        <f t="shared" ca="1" si="345"/>
        <v/>
      </c>
      <c r="BG335" s="26"/>
      <c r="BI335" s="169" t="str">
        <f t="shared" ca="1" si="346"/>
        <v/>
      </c>
      <c r="BJ335" s="18" t="str">
        <f t="shared" ca="1" si="365"/>
        <v/>
      </c>
      <c r="BK335" s="57" t="str">
        <f t="shared" ca="1" si="347"/>
        <v/>
      </c>
      <c r="BL335" s="57" t="str">
        <f t="shared" ca="1" si="321"/>
        <v/>
      </c>
      <c r="BM335" s="37" t="str">
        <f t="shared" ca="1" si="322"/>
        <v/>
      </c>
      <c r="BN335" s="19" t="str">
        <f t="shared" ca="1" si="348"/>
        <v/>
      </c>
      <c r="BO335" s="16" t="str">
        <f t="shared" ca="1" si="349"/>
        <v/>
      </c>
      <c r="BP335" s="26"/>
      <c r="BR335" s="169" t="str">
        <f t="shared" ca="1" si="350"/>
        <v/>
      </c>
      <c r="BS335" s="18" t="str">
        <f t="shared" ca="1" si="366"/>
        <v/>
      </c>
      <c r="BT335" s="57" t="str">
        <f t="shared" ca="1" si="351"/>
        <v/>
      </c>
      <c r="BU335" s="57" t="str">
        <f t="shared" ca="1" si="323"/>
        <v/>
      </c>
      <c r="BV335" s="37" t="str">
        <f t="shared" ca="1" si="324"/>
        <v/>
      </c>
      <c r="BW335" s="19" t="str">
        <f t="shared" ca="1" si="352"/>
        <v/>
      </c>
      <c r="BX335" s="16" t="str">
        <f t="shared" ca="1" si="353"/>
        <v/>
      </c>
      <c r="CA335" s="169" t="str">
        <f t="shared" ca="1" si="354"/>
        <v/>
      </c>
      <c r="CB335" s="18" t="str">
        <f t="shared" ca="1" si="367"/>
        <v/>
      </c>
      <c r="CC335" s="57" t="str">
        <f t="shared" ca="1" si="355"/>
        <v/>
      </c>
      <c r="CD335" s="57" t="str">
        <f t="shared" ca="1" si="325"/>
        <v/>
      </c>
      <c r="CE335" s="37" t="str">
        <f t="shared" ca="1" si="326"/>
        <v/>
      </c>
      <c r="CF335" s="19" t="str">
        <f t="shared" ca="1" si="356"/>
        <v/>
      </c>
      <c r="CG335" s="16" t="str">
        <f t="shared" ca="1" si="309"/>
        <v/>
      </c>
    </row>
    <row r="336" spans="5:85" x14ac:dyDescent="0.3">
      <c r="E336" s="38"/>
      <c r="F336" s="38"/>
      <c r="G336" s="38"/>
      <c r="H336" s="27" t="str">
        <f t="shared" ca="1" si="357"/>
        <v/>
      </c>
      <c r="I336" s="28" t="str">
        <f t="shared" ca="1" si="327"/>
        <v/>
      </c>
      <c r="J336" s="28" t="str">
        <f t="shared" ca="1" si="310"/>
        <v/>
      </c>
      <c r="K336" s="29" t="str">
        <f t="shared" ca="1" si="311"/>
        <v/>
      </c>
      <c r="L336" s="28" t="str">
        <f t="shared" ca="1" si="328"/>
        <v/>
      </c>
      <c r="M336" s="54"/>
      <c r="N336" s="54"/>
      <c r="P336" s="169" t="str">
        <f t="shared" ca="1" si="329"/>
        <v/>
      </c>
      <c r="Q336" s="18" t="str">
        <f t="shared" ca="1" si="358"/>
        <v/>
      </c>
      <c r="R336" s="57" t="str">
        <f t="shared" ca="1" si="330"/>
        <v/>
      </c>
      <c r="S336" s="57" t="str">
        <f t="shared" ca="1" si="312"/>
        <v/>
      </c>
      <c r="T336" s="37" t="str">
        <f t="shared" ca="1" si="313"/>
        <v/>
      </c>
      <c r="U336" s="19" t="str">
        <f t="shared" ca="1" si="359"/>
        <v/>
      </c>
      <c r="V336" s="16" t="str">
        <f t="shared" ca="1" si="368"/>
        <v/>
      </c>
      <c r="W336" s="26"/>
      <c r="Y336" s="169" t="str">
        <f t="shared" ca="1" si="331"/>
        <v/>
      </c>
      <c r="Z336" s="18" t="str">
        <f t="shared" ca="1" si="360"/>
        <v/>
      </c>
      <c r="AA336" s="57" t="str">
        <f t="shared" ca="1" si="332"/>
        <v/>
      </c>
      <c r="AB336" s="57" t="str">
        <f t="shared" ca="1" si="308"/>
        <v/>
      </c>
      <c r="AC336" s="37" t="str">
        <f t="shared" ca="1" si="314"/>
        <v/>
      </c>
      <c r="AD336" s="19" t="str">
        <f t="shared" ca="1" si="361"/>
        <v/>
      </c>
      <c r="AE336" s="16" t="str">
        <f t="shared" ca="1" si="333"/>
        <v/>
      </c>
      <c r="AF336" s="26"/>
      <c r="AH336" s="169" t="str">
        <f t="shared" ca="1" si="334"/>
        <v/>
      </c>
      <c r="AI336" s="18" t="str">
        <f t="shared" ca="1" si="362"/>
        <v/>
      </c>
      <c r="AJ336" s="57" t="str">
        <f t="shared" ca="1" si="335"/>
        <v/>
      </c>
      <c r="AK336" s="57" t="str">
        <f t="shared" ca="1" si="315"/>
        <v/>
      </c>
      <c r="AL336" s="37" t="str">
        <f t="shared" ca="1" si="316"/>
        <v/>
      </c>
      <c r="AM336" s="19" t="str">
        <f t="shared" ca="1" si="336"/>
        <v/>
      </c>
      <c r="AN336" s="16" t="str">
        <f t="shared" ca="1" si="337"/>
        <v/>
      </c>
      <c r="AO336" s="26"/>
      <c r="AQ336" s="169" t="str">
        <f t="shared" ca="1" si="338"/>
        <v/>
      </c>
      <c r="AR336" s="18" t="str">
        <f t="shared" ca="1" si="363"/>
        <v/>
      </c>
      <c r="AS336" s="57" t="str">
        <f t="shared" ca="1" si="339"/>
        <v/>
      </c>
      <c r="AT336" s="57" t="str">
        <f t="shared" ca="1" si="317"/>
        <v/>
      </c>
      <c r="AU336" s="37" t="str">
        <f t="shared" ca="1" si="318"/>
        <v/>
      </c>
      <c r="AV336" s="19" t="str">
        <f t="shared" ca="1" si="340"/>
        <v/>
      </c>
      <c r="AW336" s="16" t="str">
        <f t="shared" ca="1" si="341"/>
        <v/>
      </c>
      <c r="AX336" s="26"/>
      <c r="AZ336" s="169" t="str">
        <f t="shared" ca="1" si="342"/>
        <v/>
      </c>
      <c r="BA336" s="18" t="str">
        <f t="shared" ca="1" si="364"/>
        <v/>
      </c>
      <c r="BB336" s="57" t="str">
        <f t="shared" ca="1" si="343"/>
        <v/>
      </c>
      <c r="BC336" s="57" t="str">
        <f t="shared" ca="1" si="319"/>
        <v/>
      </c>
      <c r="BD336" s="37" t="str">
        <f t="shared" ca="1" si="320"/>
        <v/>
      </c>
      <c r="BE336" s="19" t="str">
        <f t="shared" ca="1" si="344"/>
        <v/>
      </c>
      <c r="BF336" s="16" t="str">
        <f t="shared" ca="1" si="345"/>
        <v/>
      </c>
      <c r="BG336" s="26"/>
      <c r="BI336" s="169" t="str">
        <f t="shared" ca="1" si="346"/>
        <v/>
      </c>
      <c r="BJ336" s="18" t="str">
        <f t="shared" ca="1" si="365"/>
        <v/>
      </c>
      <c r="BK336" s="57" t="str">
        <f t="shared" ca="1" si="347"/>
        <v/>
      </c>
      <c r="BL336" s="57" t="str">
        <f t="shared" ca="1" si="321"/>
        <v/>
      </c>
      <c r="BM336" s="37" t="str">
        <f t="shared" ca="1" si="322"/>
        <v/>
      </c>
      <c r="BN336" s="19" t="str">
        <f t="shared" ca="1" si="348"/>
        <v/>
      </c>
      <c r="BO336" s="16" t="str">
        <f t="shared" ca="1" si="349"/>
        <v/>
      </c>
      <c r="BP336" s="26"/>
      <c r="BR336" s="169" t="str">
        <f t="shared" ca="1" si="350"/>
        <v/>
      </c>
      <c r="BS336" s="18" t="str">
        <f t="shared" ca="1" si="366"/>
        <v/>
      </c>
      <c r="BT336" s="57" t="str">
        <f t="shared" ca="1" si="351"/>
        <v/>
      </c>
      <c r="BU336" s="57" t="str">
        <f t="shared" ca="1" si="323"/>
        <v/>
      </c>
      <c r="BV336" s="37" t="str">
        <f t="shared" ca="1" si="324"/>
        <v/>
      </c>
      <c r="BW336" s="19" t="str">
        <f t="shared" ca="1" si="352"/>
        <v/>
      </c>
      <c r="BX336" s="16" t="str">
        <f t="shared" ca="1" si="353"/>
        <v/>
      </c>
      <c r="CA336" s="169" t="str">
        <f t="shared" ca="1" si="354"/>
        <v/>
      </c>
      <c r="CB336" s="18" t="str">
        <f t="shared" ca="1" si="367"/>
        <v/>
      </c>
      <c r="CC336" s="57" t="str">
        <f t="shared" ca="1" si="355"/>
        <v/>
      </c>
      <c r="CD336" s="57" t="str">
        <f t="shared" ca="1" si="325"/>
        <v/>
      </c>
      <c r="CE336" s="37" t="str">
        <f t="shared" ca="1" si="326"/>
        <v/>
      </c>
      <c r="CF336" s="19" t="str">
        <f t="shared" ca="1" si="356"/>
        <v/>
      </c>
      <c r="CG336" s="16" t="str">
        <f t="shared" ca="1" si="309"/>
        <v/>
      </c>
    </row>
    <row r="337" spans="5:85" x14ac:dyDescent="0.3">
      <c r="E337" s="38"/>
      <c r="F337" s="38"/>
      <c r="G337" s="38"/>
      <c r="H337" s="27" t="str">
        <f t="shared" ca="1" si="357"/>
        <v/>
      </c>
      <c r="I337" s="28" t="str">
        <f t="shared" ca="1" si="327"/>
        <v/>
      </c>
      <c r="J337" s="28" t="str">
        <f t="shared" ca="1" si="310"/>
        <v/>
      </c>
      <c r="K337" s="29" t="str">
        <f t="shared" ca="1" si="311"/>
        <v/>
      </c>
      <c r="L337" s="28" t="str">
        <f t="shared" ca="1" si="328"/>
        <v/>
      </c>
      <c r="M337" s="54"/>
      <c r="N337" s="54"/>
      <c r="P337" s="169" t="str">
        <f t="shared" ca="1" si="329"/>
        <v/>
      </c>
      <c r="Q337" s="18" t="str">
        <f t="shared" ca="1" si="358"/>
        <v/>
      </c>
      <c r="R337" s="57" t="str">
        <f t="shared" ca="1" si="330"/>
        <v/>
      </c>
      <c r="S337" s="57" t="str">
        <f t="shared" ca="1" si="312"/>
        <v/>
      </c>
      <c r="T337" s="37" t="str">
        <f t="shared" ca="1" si="313"/>
        <v/>
      </c>
      <c r="U337" s="19" t="str">
        <f t="shared" ca="1" si="359"/>
        <v/>
      </c>
      <c r="V337" s="16" t="str">
        <f t="shared" ca="1" si="368"/>
        <v/>
      </c>
      <c r="W337" s="26"/>
      <c r="Y337" s="169" t="str">
        <f t="shared" ca="1" si="331"/>
        <v/>
      </c>
      <c r="Z337" s="18" t="str">
        <f t="shared" ca="1" si="360"/>
        <v/>
      </c>
      <c r="AA337" s="57" t="str">
        <f t="shared" ca="1" si="332"/>
        <v/>
      </c>
      <c r="AB337" s="57" t="str">
        <f t="shared" ca="1" si="308"/>
        <v/>
      </c>
      <c r="AC337" s="37" t="str">
        <f t="shared" ca="1" si="314"/>
        <v/>
      </c>
      <c r="AD337" s="19" t="str">
        <f t="shared" ca="1" si="361"/>
        <v/>
      </c>
      <c r="AE337" s="16" t="str">
        <f t="shared" ca="1" si="333"/>
        <v/>
      </c>
      <c r="AF337" s="26"/>
      <c r="AH337" s="169" t="str">
        <f t="shared" ca="1" si="334"/>
        <v/>
      </c>
      <c r="AI337" s="18" t="str">
        <f t="shared" ca="1" si="362"/>
        <v/>
      </c>
      <c r="AJ337" s="57" t="str">
        <f t="shared" ca="1" si="335"/>
        <v/>
      </c>
      <c r="AK337" s="57" t="str">
        <f t="shared" ca="1" si="315"/>
        <v/>
      </c>
      <c r="AL337" s="37" t="str">
        <f t="shared" ca="1" si="316"/>
        <v/>
      </c>
      <c r="AM337" s="19" t="str">
        <f t="shared" ca="1" si="336"/>
        <v/>
      </c>
      <c r="AN337" s="16" t="str">
        <f t="shared" ca="1" si="337"/>
        <v/>
      </c>
      <c r="AO337" s="26"/>
      <c r="AQ337" s="169" t="str">
        <f t="shared" ca="1" si="338"/>
        <v/>
      </c>
      <c r="AR337" s="18" t="str">
        <f t="shared" ca="1" si="363"/>
        <v/>
      </c>
      <c r="AS337" s="57" t="str">
        <f t="shared" ca="1" si="339"/>
        <v/>
      </c>
      <c r="AT337" s="57" t="str">
        <f t="shared" ca="1" si="317"/>
        <v/>
      </c>
      <c r="AU337" s="37" t="str">
        <f t="shared" ca="1" si="318"/>
        <v/>
      </c>
      <c r="AV337" s="19" t="str">
        <f t="shared" ca="1" si="340"/>
        <v/>
      </c>
      <c r="AW337" s="16" t="str">
        <f t="shared" ca="1" si="341"/>
        <v/>
      </c>
      <c r="AX337" s="26"/>
      <c r="AZ337" s="169" t="str">
        <f t="shared" ca="1" si="342"/>
        <v/>
      </c>
      <c r="BA337" s="18" t="str">
        <f t="shared" ca="1" si="364"/>
        <v/>
      </c>
      <c r="BB337" s="57" t="str">
        <f t="shared" ca="1" si="343"/>
        <v/>
      </c>
      <c r="BC337" s="57" t="str">
        <f t="shared" ca="1" si="319"/>
        <v/>
      </c>
      <c r="BD337" s="37" t="str">
        <f t="shared" ca="1" si="320"/>
        <v/>
      </c>
      <c r="BE337" s="19" t="str">
        <f t="shared" ca="1" si="344"/>
        <v/>
      </c>
      <c r="BF337" s="16" t="str">
        <f t="shared" ca="1" si="345"/>
        <v/>
      </c>
      <c r="BG337" s="26"/>
      <c r="BI337" s="169" t="str">
        <f t="shared" ca="1" si="346"/>
        <v/>
      </c>
      <c r="BJ337" s="18" t="str">
        <f t="shared" ca="1" si="365"/>
        <v/>
      </c>
      <c r="BK337" s="57" t="str">
        <f t="shared" ca="1" si="347"/>
        <v/>
      </c>
      <c r="BL337" s="57" t="str">
        <f t="shared" ca="1" si="321"/>
        <v/>
      </c>
      <c r="BM337" s="37" t="str">
        <f t="shared" ca="1" si="322"/>
        <v/>
      </c>
      <c r="BN337" s="19" t="str">
        <f t="shared" ca="1" si="348"/>
        <v/>
      </c>
      <c r="BO337" s="16" t="str">
        <f t="shared" ca="1" si="349"/>
        <v/>
      </c>
      <c r="BP337" s="26"/>
      <c r="BR337" s="169" t="str">
        <f t="shared" ca="1" si="350"/>
        <v/>
      </c>
      <c r="BS337" s="18" t="str">
        <f t="shared" ca="1" si="366"/>
        <v/>
      </c>
      <c r="BT337" s="57" t="str">
        <f t="shared" ca="1" si="351"/>
        <v/>
      </c>
      <c r="BU337" s="57" t="str">
        <f t="shared" ca="1" si="323"/>
        <v/>
      </c>
      <c r="BV337" s="37" t="str">
        <f t="shared" ca="1" si="324"/>
        <v/>
      </c>
      <c r="BW337" s="19" t="str">
        <f t="shared" ca="1" si="352"/>
        <v/>
      </c>
      <c r="BX337" s="16" t="str">
        <f t="shared" ca="1" si="353"/>
        <v/>
      </c>
      <c r="CA337" s="169" t="str">
        <f t="shared" ca="1" si="354"/>
        <v/>
      </c>
      <c r="CB337" s="18" t="str">
        <f t="shared" ca="1" si="367"/>
        <v/>
      </c>
      <c r="CC337" s="57" t="str">
        <f t="shared" ca="1" si="355"/>
        <v/>
      </c>
      <c r="CD337" s="57" t="str">
        <f t="shared" ca="1" si="325"/>
        <v/>
      </c>
      <c r="CE337" s="37" t="str">
        <f t="shared" ca="1" si="326"/>
        <v/>
      </c>
      <c r="CF337" s="19" t="str">
        <f t="shared" ca="1" si="356"/>
        <v/>
      </c>
      <c r="CG337" s="16" t="str">
        <f t="shared" ca="1" si="309"/>
        <v/>
      </c>
    </row>
    <row r="338" spans="5:85" x14ac:dyDescent="0.3">
      <c r="E338" s="38"/>
      <c r="F338" s="38"/>
      <c r="G338" s="38"/>
      <c r="H338" s="27" t="str">
        <f t="shared" ca="1" si="357"/>
        <v/>
      </c>
      <c r="I338" s="28" t="str">
        <f t="shared" ca="1" si="327"/>
        <v/>
      </c>
      <c r="J338" s="28" t="str">
        <f t="shared" ca="1" si="310"/>
        <v/>
      </c>
      <c r="K338" s="29" t="str">
        <f t="shared" ca="1" si="311"/>
        <v/>
      </c>
      <c r="L338" s="28" t="str">
        <f t="shared" ca="1" si="328"/>
        <v/>
      </c>
      <c r="M338" s="54"/>
      <c r="N338" s="54"/>
      <c r="P338" s="169" t="str">
        <f t="shared" ca="1" si="329"/>
        <v/>
      </c>
      <c r="Q338" s="18" t="str">
        <f t="shared" ca="1" si="358"/>
        <v/>
      </c>
      <c r="R338" s="57" t="str">
        <f t="shared" ca="1" si="330"/>
        <v/>
      </c>
      <c r="S338" s="57" t="str">
        <f t="shared" ca="1" si="312"/>
        <v/>
      </c>
      <c r="T338" s="37" t="str">
        <f t="shared" ca="1" si="313"/>
        <v/>
      </c>
      <c r="U338" s="19" t="str">
        <f t="shared" ca="1" si="359"/>
        <v/>
      </c>
      <c r="V338" s="16" t="str">
        <f t="shared" ca="1" si="368"/>
        <v/>
      </c>
      <c r="W338" s="26"/>
      <c r="Y338" s="169" t="str">
        <f t="shared" ca="1" si="331"/>
        <v/>
      </c>
      <c r="Z338" s="18" t="str">
        <f t="shared" ca="1" si="360"/>
        <v/>
      </c>
      <c r="AA338" s="57" t="str">
        <f t="shared" ca="1" si="332"/>
        <v/>
      </c>
      <c r="AB338" s="57" t="str">
        <f t="shared" ca="1" si="308"/>
        <v/>
      </c>
      <c r="AC338" s="37" t="str">
        <f t="shared" ca="1" si="314"/>
        <v/>
      </c>
      <c r="AD338" s="19" t="str">
        <f t="shared" ca="1" si="361"/>
        <v/>
      </c>
      <c r="AE338" s="16" t="str">
        <f t="shared" ca="1" si="333"/>
        <v/>
      </c>
      <c r="AF338" s="26"/>
      <c r="AH338" s="169" t="str">
        <f t="shared" ca="1" si="334"/>
        <v/>
      </c>
      <c r="AI338" s="18" t="str">
        <f t="shared" ca="1" si="362"/>
        <v/>
      </c>
      <c r="AJ338" s="57" t="str">
        <f t="shared" ca="1" si="335"/>
        <v/>
      </c>
      <c r="AK338" s="57" t="str">
        <f t="shared" ca="1" si="315"/>
        <v/>
      </c>
      <c r="AL338" s="37" t="str">
        <f t="shared" ca="1" si="316"/>
        <v/>
      </c>
      <c r="AM338" s="19" t="str">
        <f t="shared" ca="1" si="336"/>
        <v/>
      </c>
      <c r="AN338" s="16" t="str">
        <f t="shared" ca="1" si="337"/>
        <v/>
      </c>
      <c r="AO338" s="26"/>
      <c r="AQ338" s="169" t="str">
        <f t="shared" ca="1" si="338"/>
        <v/>
      </c>
      <c r="AR338" s="18" t="str">
        <f t="shared" ca="1" si="363"/>
        <v/>
      </c>
      <c r="AS338" s="57" t="str">
        <f t="shared" ca="1" si="339"/>
        <v/>
      </c>
      <c r="AT338" s="57" t="str">
        <f t="shared" ca="1" si="317"/>
        <v/>
      </c>
      <c r="AU338" s="37" t="str">
        <f t="shared" ca="1" si="318"/>
        <v/>
      </c>
      <c r="AV338" s="19" t="str">
        <f t="shared" ca="1" si="340"/>
        <v/>
      </c>
      <c r="AW338" s="16" t="str">
        <f t="shared" ca="1" si="341"/>
        <v/>
      </c>
      <c r="AX338" s="26"/>
      <c r="AZ338" s="169" t="str">
        <f t="shared" ca="1" si="342"/>
        <v/>
      </c>
      <c r="BA338" s="18" t="str">
        <f t="shared" ca="1" si="364"/>
        <v/>
      </c>
      <c r="BB338" s="57" t="str">
        <f t="shared" ca="1" si="343"/>
        <v/>
      </c>
      <c r="BC338" s="57" t="str">
        <f t="shared" ca="1" si="319"/>
        <v/>
      </c>
      <c r="BD338" s="37" t="str">
        <f t="shared" ca="1" si="320"/>
        <v/>
      </c>
      <c r="BE338" s="19" t="str">
        <f t="shared" ca="1" si="344"/>
        <v/>
      </c>
      <c r="BF338" s="16" t="str">
        <f t="shared" ca="1" si="345"/>
        <v/>
      </c>
      <c r="BG338" s="26"/>
      <c r="BI338" s="169" t="str">
        <f t="shared" ca="1" si="346"/>
        <v/>
      </c>
      <c r="BJ338" s="18" t="str">
        <f t="shared" ca="1" si="365"/>
        <v/>
      </c>
      <c r="BK338" s="57" t="str">
        <f t="shared" ca="1" si="347"/>
        <v/>
      </c>
      <c r="BL338" s="57" t="str">
        <f t="shared" ca="1" si="321"/>
        <v/>
      </c>
      <c r="BM338" s="37" t="str">
        <f t="shared" ca="1" si="322"/>
        <v/>
      </c>
      <c r="BN338" s="19" t="str">
        <f t="shared" ca="1" si="348"/>
        <v/>
      </c>
      <c r="BO338" s="16" t="str">
        <f t="shared" ca="1" si="349"/>
        <v/>
      </c>
      <c r="BP338" s="26"/>
      <c r="BR338" s="169" t="str">
        <f t="shared" ca="1" si="350"/>
        <v/>
      </c>
      <c r="BS338" s="18" t="str">
        <f t="shared" ca="1" si="366"/>
        <v/>
      </c>
      <c r="BT338" s="57" t="str">
        <f t="shared" ca="1" si="351"/>
        <v/>
      </c>
      <c r="BU338" s="57" t="str">
        <f t="shared" ca="1" si="323"/>
        <v/>
      </c>
      <c r="BV338" s="37" t="str">
        <f t="shared" ca="1" si="324"/>
        <v/>
      </c>
      <c r="BW338" s="19" t="str">
        <f t="shared" ca="1" si="352"/>
        <v/>
      </c>
      <c r="BX338" s="16" t="str">
        <f t="shared" ca="1" si="353"/>
        <v/>
      </c>
      <c r="CA338" s="169" t="str">
        <f t="shared" ca="1" si="354"/>
        <v/>
      </c>
      <c r="CB338" s="18" t="str">
        <f t="shared" ca="1" si="367"/>
        <v/>
      </c>
      <c r="CC338" s="57" t="str">
        <f t="shared" ca="1" si="355"/>
        <v/>
      </c>
      <c r="CD338" s="57" t="str">
        <f t="shared" ca="1" si="325"/>
        <v/>
      </c>
      <c r="CE338" s="37" t="str">
        <f t="shared" ca="1" si="326"/>
        <v/>
      </c>
      <c r="CF338" s="19" t="str">
        <f t="shared" ca="1" si="356"/>
        <v/>
      </c>
      <c r="CG338" s="16" t="str">
        <f t="shared" ca="1" si="309"/>
        <v/>
      </c>
    </row>
    <row r="339" spans="5:85" x14ac:dyDescent="0.3">
      <c r="E339" s="38"/>
      <c r="F339" s="38"/>
      <c r="G339" s="38"/>
      <c r="H339" s="27" t="str">
        <f t="shared" ca="1" si="357"/>
        <v/>
      </c>
      <c r="I339" s="28" t="str">
        <f t="shared" ca="1" si="327"/>
        <v/>
      </c>
      <c r="J339" s="28" t="str">
        <f t="shared" ca="1" si="310"/>
        <v/>
      </c>
      <c r="K339" s="29" t="str">
        <f t="shared" ca="1" si="311"/>
        <v/>
      </c>
      <c r="L339" s="28" t="str">
        <f t="shared" ca="1" si="328"/>
        <v/>
      </c>
      <c r="M339" s="54"/>
      <c r="N339" s="54"/>
      <c r="P339" s="169" t="str">
        <f t="shared" ca="1" si="329"/>
        <v/>
      </c>
      <c r="Q339" s="18" t="str">
        <f t="shared" ca="1" si="358"/>
        <v/>
      </c>
      <c r="R339" s="57" t="str">
        <f t="shared" ca="1" si="330"/>
        <v/>
      </c>
      <c r="S339" s="57" t="str">
        <f t="shared" ca="1" si="312"/>
        <v/>
      </c>
      <c r="T339" s="37" t="str">
        <f t="shared" ca="1" si="313"/>
        <v/>
      </c>
      <c r="U339" s="19" t="str">
        <f t="shared" ca="1" si="359"/>
        <v/>
      </c>
      <c r="V339" s="16" t="str">
        <f t="shared" ca="1" si="368"/>
        <v/>
      </c>
      <c r="W339" s="26"/>
      <c r="Y339" s="169" t="str">
        <f t="shared" ca="1" si="331"/>
        <v/>
      </c>
      <c r="Z339" s="18" t="str">
        <f t="shared" ca="1" si="360"/>
        <v/>
      </c>
      <c r="AA339" s="57" t="str">
        <f t="shared" ca="1" si="332"/>
        <v/>
      </c>
      <c r="AB339" s="57" t="str">
        <f t="shared" ca="1" si="308"/>
        <v/>
      </c>
      <c r="AC339" s="37" t="str">
        <f t="shared" ca="1" si="314"/>
        <v/>
      </c>
      <c r="AD339" s="19" t="str">
        <f t="shared" ca="1" si="361"/>
        <v/>
      </c>
      <c r="AE339" s="16" t="str">
        <f t="shared" ca="1" si="333"/>
        <v/>
      </c>
      <c r="AF339" s="26"/>
      <c r="AH339" s="169" t="str">
        <f t="shared" ca="1" si="334"/>
        <v/>
      </c>
      <c r="AI339" s="18" t="str">
        <f t="shared" ca="1" si="362"/>
        <v/>
      </c>
      <c r="AJ339" s="57" t="str">
        <f t="shared" ca="1" si="335"/>
        <v/>
      </c>
      <c r="AK339" s="57" t="str">
        <f t="shared" ca="1" si="315"/>
        <v/>
      </c>
      <c r="AL339" s="37" t="str">
        <f t="shared" ca="1" si="316"/>
        <v/>
      </c>
      <c r="AM339" s="19" t="str">
        <f t="shared" ca="1" si="336"/>
        <v/>
      </c>
      <c r="AN339" s="16" t="str">
        <f t="shared" ca="1" si="337"/>
        <v/>
      </c>
      <c r="AO339" s="26"/>
      <c r="AQ339" s="169" t="str">
        <f t="shared" ca="1" si="338"/>
        <v/>
      </c>
      <c r="AR339" s="18" t="str">
        <f t="shared" ca="1" si="363"/>
        <v/>
      </c>
      <c r="AS339" s="57" t="str">
        <f t="shared" ca="1" si="339"/>
        <v/>
      </c>
      <c r="AT339" s="57" t="str">
        <f t="shared" ca="1" si="317"/>
        <v/>
      </c>
      <c r="AU339" s="37" t="str">
        <f t="shared" ca="1" si="318"/>
        <v/>
      </c>
      <c r="AV339" s="19" t="str">
        <f t="shared" ca="1" si="340"/>
        <v/>
      </c>
      <c r="AW339" s="16" t="str">
        <f t="shared" ca="1" si="341"/>
        <v/>
      </c>
      <c r="AX339" s="26"/>
      <c r="AZ339" s="169" t="str">
        <f t="shared" ca="1" si="342"/>
        <v/>
      </c>
      <c r="BA339" s="18" t="str">
        <f t="shared" ca="1" si="364"/>
        <v/>
      </c>
      <c r="BB339" s="57" t="str">
        <f t="shared" ca="1" si="343"/>
        <v/>
      </c>
      <c r="BC339" s="57" t="str">
        <f t="shared" ca="1" si="319"/>
        <v/>
      </c>
      <c r="BD339" s="37" t="str">
        <f t="shared" ca="1" si="320"/>
        <v/>
      </c>
      <c r="BE339" s="19" t="str">
        <f t="shared" ca="1" si="344"/>
        <v/>
      </c>
      <c r="BF339" s="16" t="str">
        <f t="shared" ca="1" si="345"/>
        <v/>
      </c>
      <c r="BG339" s="26"/>
      <c r="BI339" s="169" t="str">
        <f t="shared" ca="1" si="346"/>
        <v/>
      </c>
      <c r="BJ339" s="18" t="str">
        <f t="shared" ca="1" si="365"/>
        <v/>
      </c>
      <c r="BK339" s="57" t="str">
        <f t="shared" ca="1" si="347"/>
        <v/>
      </c>
      <c r="BL339" s="57" t="str">
        <f t="shared" ca="1" si="321"/>
        <v/>
      </c>
      <c r="BM339" s="37" t="str">
        <f t="shared" ca="1" si="322"/>
        <v/>
      </c>
      <c r="BN339" s="19" t="str">
        <f t="shared" ca="1" si="348"/>
        <v/>
      </c>
      <c r="BO339" s="16" t="str">
        <f t="shared" ca="1" si="349"/>
        <v/>
      </c>
      <c r="BP339" s="26"/>
      <c r="BR339" s="169" t="str">
        <f t="shared" ca="1" si="350"/>
        <v/>
      </c>
      <c r="BS339" s="18" t="str">
        <f t="shared" ca="1" si="366"/>
        <v/>
      </c>
      <c r="BT339" s="57" t="str">
        <f t="shared" ca="1" si="351"/>
        <v/>
      </c>
      <c r="BU339" s="57" t="str">
        <f t="shared" ca="1" si="323"/>
        <v/>
      </c>
      <c r="BV339" s="37" t="str">
        <f t="shared" ca="1" si="324"/>
        <v/>
      </c>
      <c r="BW339" s="19" t="str">
        <f t="shared" ca="1" si="352"/>
        <v/>
      </c>
      <c r="BX339" s="16" t="str">
        <f t="shared" ca="1" si="353"/>
        <v/>
      </c>
      <c r="CA339" s="169" t="str">
        <f t="shared" ca="1" si="354"/>
        <v/>
      </c>
      <c r="CB339" s="18" t="str">
        <f t="shared" ca="1" si="367"/>
        <v/>
      </c>
      <c r="CC339" s="57" t="str">
        <f t="shared" ca="1" si="355"/>
        <v/>
      </c>
      <c r="CD339" s="57" t="str">
        <f t="shared" ca="1" si="325"/>
        <v/>
      </c>
      <c r="CE339" s="37" t="str">
        <f t="shared" ca="1" si="326"/>
        <v/>
      </c>
      <c r="CF339" s="19" t="str">
        <f t="shared" ca="1" si="356"/>
        <v/>
      </c>
      <c r="CG339" s="16" t="str">
        <f t="shared" ca="1" si="309"/>
        <v/>
      </c>
    </row>
    <row r="340" spans="5:85" x14ac:dyDescent="0.3">
      <c r="E340" s="38"/>
      <c r="F340" s="38"/>
      <c r="G340" s="38"/>
      <c r="H340" s="27" t="str">
        <f t="shared" ca="1" si="357"/>
        <v/>
      </c>
      <c r="I340" s="28" t="str">
        <f t="shared" ca="1" si="327"/>
        <v/>
      </c>
      <c r="J340" s="28" t="str">
        <f t="shared" ca="1" si="310"/>
        <v/>
      </c>
      <c r="K340" s="29" t="str">
        <f t="shared" ca="1" si="311"/>
        <v/>
      </c>
      <c r="L340" s="28" t="str">
        <f t="shared" ca="1" si="328"/>
        <v/>
      </c>
      <c r="M340" s="54"/>
      <c r="N340" s="54"/>
      <c r="P340" s="169" t="str">
        <f t="shared" ca="1" si="329"/>
        <v/>
      </c>
      <c r="Q340" s="18" t="str">
        <f t="shared" ca="1" si="358"/>
        <v/>
      </c>
      <c r="R340" s="57" t="str">
        <f t="shared" ca="1" si="330"/>
        <v/>
      </c>
      <c r="S340" s="57" t="str">
        <f t="shared" ca="1" si="312"/>
        <v/>
      </c>
      <c r="T340" s="37" t="str">
        <f t="shared" ca="1" si="313"/>
        <v/>
      </c>
      <c r="U340" s="19" t="str">
        <f t="shared" ca="1" si="359"/>
        <v/>
      </c>
      <c r="V340" s="16" t="str">
        <f t="shared" ca="1" si="368"/>
        <v/>
      </c>
      <c r="W340" s="26"/>
      <c r="Y340" s="169" t="str">
        <f t="shared" ca="1" si="331"/>
        <v/>
      </c>
      <c r="Z340" s="18" t="str">
        <f t="shared" ca="1" si="360"/>
        <v/>
      </c>
      <c r="AA340" s="57" t="str">
        <f t="shared" ca="1" si="332"/>
        <v/>
      </c>
      <c r="AB340" s="57" t="str">
        <f t="shared" ref="AB340:AB386" ca="1" si="369">IF(Z340&lt;=$B$10,Y340/360*30*AD339,"")</f>
        <v/>
      </c>
      <c r="AC340" s="37" t="str">
        <f t="shared" ca="1" si="314"/>
        <v/>
      </c>
      <c r="AD340" s="19" t="str">
        <f t="shared" ca="1" si="361"/>
        <v/>
      </c>
      <c r="AE340" s="16" t="str">
        <f t="shared" ca="1" si="333"/>
        <v/>
      </c>
      <c r="AF340" s="26"/>
      <c r="AH340" s="169" t="str">
        <f t="shared" ca="1" si="334"/>
        <v/>
      </c>
      <c r="AI340" s="18" t="str">
        <f t="shared" ca="1" si="362"/>
        <v/>
      </c>
      <c r="AJ340" s="57" t="str">
        <f t="shared" ca="1" si="335"/>
        <v/>
      </c>
      <c r="AK340" s="57" t="str">
        <f t="shared" ca="1" si="315"/>
        <v/>
      </c>
      <c r="AL340" s="37" t="str">
        <f t="shared" ca="1" si="316"/>
        <v/>
      </c>
      <c r="AM340" s="19" t="str">
        <f t="shared" ca="1" si="336"/>
        <v/>
      </c>
      <c r="AN340" s="16" t="str">
        <f t="shared" ca="1" si="337"/>
        <v/>
      </c>
      <c r="AO340" s="26"/>
      <c r="AQ340" s="169" t="str">
        <f t="shared" ca="1" si="338"/>
        <v/>
      </c>
      <c r="AR340" s="18" t="str">
        <f t="shared" ca="1" si="363"/>
        <v/>
      </c>
      <c r="AS340" s="57" t="str">
        <f t="shared" ca="1" si="339"/>
        <v/>
      </c>
      <c r="AT340" s="57" t="str">
        <f t="shared" ca="1" si="317"/>
        <v/>
      </c>
      <c r="AU340" s="37" t="str">
        <f t="shared" ca="1" si="318"/>
        <v/>
      </c>
      <c r="AV340" s="19" t="str">
        <f t="shared" ca="1" si="340"/>
        <v/>
      </c>
      <c r="AW340" s="16" t="str">
        <f t="shared" ca="1" si="341"/>
        <v/>
      </c>
      <c r="AX340" s="26"/>
      <c r="AZ340" s="169" t="str">
        <f t="shared" ca="1" si="342"/>
        <v/>
      </c>
      <c r="BA340" s="18" t="str">
        <f t="shared" ca="1" si="364"/>
        <v/>
      </c>
      <c r="BB340" s="57" t="str">
        <f t="shared" ca="1" si="343"/>
        <v/>
      </c>
      <c r="BC340" s="57" t="str">
        <f t="shared" ca="1" si="319"/>
        <v/>
      </c>
      <c r="BD340" s="37" t="str">
        <f t="shared" ca="1" si="320"/>
        <v/>
      </c>
      <c r="BE340" s="19" t="str">
        <f t="shared" ca="1" si="344"/>
        <v/>
      </c>
      <c r="BF340" s="16" t="str">
        <f t="shared" ca="1" si="345"/>
        <v/>
      </c>
      <c r="BG340" s="26"/>
      <c r="BI340" s="169" t="str">
        <f t="shared" ca="1" si="346"/>
        <v/>
      </c>
      <c r="BJ340" s="18" t="str">
        <f t="shared" ca="1" si="365"/>
        <v/>
      </c>
      <c r="BK340" s="57" t="str">
        <f t="shared" ca="1" si="347"/>
        <v/>
      </c>
      <c r="BL340" s="57" t="str">
        <f t="shared" ca="1" si="321"/>
        <v/>
      </c>
      <c r="BM340" s="37" t="str">
        <f t="shared" ca="1" si="322"/>
        <v/>
      </c>
      <c r="BN340" s="19" t="str">
        <f t="shared" ca="1" si="348"/>
        <v/>
      </c>
      <c r="BO340" s="16" t="str">
        <f t="shared" ca="1" si="349"/>
        <v/>
      </c>
      <c r="BP340" s="26"/>
      <c r="BR340" s="169" t="str">
        <f t="shared" ca="1" si="350"/>
        <v/>
      </c>
      <c r="BS340" s="18" t="str">
        <f t="shared" ca="1" si="366"/>
        <v/>
      </c>
      <c r="BT340" s="57" t="str">
        <f t="shared" ca="1" si="351"/>
        <v/>
      </c>
      <c r="BU340" s="57" t="str">
        <f t="shared" ca="1" si="323"/>
        <v/>
      </c>
      <c r="BV340" s="37" t="str">
        <f t="shared" ca="1" si="324"/>
        <v/>
      </c>
      <c r="BW340" s="19" t="str">
        <f t="shared" ca="1" si="352"/>
        <v/>
      </c>
      <c r="BX340" s="16" t="str">
        <f t="shared" ca="1" si="353"/>
        <v/>
      </c>
      <c r="CA340" s="169" t="str">
        <f t="shared" ca="1" si="354"/>
        <v/>
      </c>
      <c r="CB340" s="18" t="str">
        <f t="shared" ca="1" si="367"/>
        <v/>
      </c>
      <c r="CC340" s="57" t="str">
        <f t="shared" ca="1" si="355"/>
        <v/>
      </c>
      <c r="CD340" s="57" t="str">
        <f t="shared" ca="1" si="325"/>
        <v/>
      </c>
      <c r="CE340" s="37" t="str">
        <f t="shared" ca="1" si="326"/>
        <v/>
      </c>
      <c r="CF340" s="19" t="str">
        <f t="shared" ca="1" si="356"/>
        <v/>
      </c>
      <c r="CG340" s="16" t="str">
        <f t="shared" ca="1" si="309"/>
        <v/>
      </c>
    </row>
    <row r="341" spans="5:85" x14ac:dyDescent="0.3">
      <c r="E341" s="38"/>
      <c r="F341" s="38"/>
      <c r="G341" s="38"/>
      <c r="H341" s="27" t="str">
        <f t="shared" ca="1" si="357"/>
        <v/>
      </c>
      <c r="I341" s="28" t="str">
        <f t="shared" ca="1" si="327"/>
        <v/>
      </c>
      <c r="J341" s="28" t="str">
        <f t="shared" ca="1" si="310"/>
        <v/>
      </c>
      <c r="K341" s="29" t="str">
        <f t="shared" ca="1" si="311"/>
        <v/>
      </c>
      <c r="L341" s="28" t="str">
        <f t="shared" ca="1" si="328"/>
        <v/>
      </c>
      <c r="M341" s="54"/>
      <c r="N341" s="54"/>
      <c r="P341" s="169" t="str">
        <f t="shared" ca="1" si="329"/>
        <v/>
      </c>
      <c r="Q341" s="18" t="str">
        <f t="shared" ca="1" si="358"/>
        <v/>
      </c>
      <c r="R341" s="57" t="str">
        <f t="shared" ca="1" si="330"/>
        <v/>
      </c>
      <c r="S341" s="57" t="str">
        <f t="shared" ca="1" si="312"/>
        <v/>
      </c>
      <c r="T341" s="37" t="str">
        <f t="shared" ca="1" si="313"/>
        <v/>
      </c>
      <c r="U341" s="19" t="str">
        <f t="shared" ca="1" si="359"/>
        <v/>
      </c>
      <c r="V341" s="16" t="str">
        <f t="shared" ca="1" si="368"/>
        <v/>
      </c>
      <c r="W341" s="26"/>
      <c r="Y341" s="169" t="str">
        <f t="shared" ca="1" si="331"/>
        <v/>
      </c>
      <c r="Z341" s="18" t="str">
        <f t="shared" ca="1" si="360"/>
        <v/>
      </c>
      <c r="AA341" s="57" t="str">
        <f t="shared" ca="1" si="332"/>
        <v/>
      </c>
      <c r="AB341" s="57" t="str">
        <f t="shared" ca="1" si="369"/>
        <v/>
      </c>
      <c r="AC341" s="37" t="str">
        <f t="shared" ca="1" si="314"/>
        <v/>
      </c>
      <c r="AD341" s="19" t="str">
        <f t="shared" ca="1" si="361"/>
        <v/>
      </c>
      <c r="AE341" s="16" t="str">
        <f t="shared" ca="1" si="333"/>
        <v/>
      </c>
      <c r="AF341" s="26"/>
      <c r="AH341" s="169" t="str">
        <f t="shared" ca="1" si="334"/>
        <v/>
      </c>
      <c r="AI341" s="18" t="str">
        <f t="shared" ca="1" si="362"/>
        <v/>
      </c>
      <c r="AJ341" s="57" t="str">
        <f t="shared" ca="1" si="335"/>
        <v/>
      </c>
      <c r="AK341" s="57" t="str">
        <f t="shared" ca="1" si="315"/>
        <v/>
      </c>
      <c r="AL341" s="37" t="str">
        <f t="shared" ca="1" si="316"/>
        <v/>
      </c>
      <c r="AM341" s="19" t="str">
        <f t="shared" ca="1" si="336"/>
        <v/>
      </c>
      <c r="AN341" s="16" t="str">
        <f t="shared" ca="1" si="337"/>
        <v/>
      </c>
      <c r="AO341" s="26"/>
      <c r="AQ341" s="169" t="str">
        <f t="shared" ca="1" si="338"/>
        <v/>
      </c>
      <c r="AR341" s="18" t="str">
        <f t="shared" ca="1" si="363"/>
        <v/>
      </c>
      <c r="AS341" s="57" t="str">
        <f t="shared" ca="1" si="339"/>
        <v/>
      </c>
      <c r="AT341" s="57" t="str">
        <f t="shared" ca="1" si="317"/>
        <v/>
      </c>
      <c r="AU341" s="37" t="str">
        <f t="shared" ca="1" si="318"/>
        <v/>
      </c>
      <c r="AV341" s="19" t="str">
        <f t="shared" ca="1" si="340"/>
        <v/>
      </c>
      <c r="AW341" s="16" t="str">
        <f t="shared" ca="1" si="341"/>
        <v/>
      </c>
      <c r="AX341" s="26"/>
      <c r="AZ341" s="169" t="str">
        <f t="shared" ca="1" si="342"/>
        <v/>
      </c>
      <c r="BA341" s="18" t="str">
        <f t="shared" ca="1" si="364"/>
        <v/>
      </c>
      <c r="BB341" s="57" t="str">
        <f t="shared" ca="1" si="343"/>
        <v/>
      </c>
      <c r="BC341" s="57" t="str">
        <f t="shared" ca="1" si="319"/>
        <v/>
      </c>
      <c r="BD341" s="37" t="str">
        <f t="shared" ca="1" si="320"/>
        <v/>
      </c>
      <c r="BE341" s="19" t="str">
        <f t="shared" ca="1" si="344"/>
        <v/>
      </c>
      <c r="BF341" s="16" t="str">
        <f t="shared" ca="1" si="345"/>
        <v/>
      </c>
      <c r="BG341" s="26"/>
      <c r="BI341" s="169" t="str">
        <f t="shared" ca="1" si="346"/>
        <v/>
      </c>
      <c r="BJ341" s="18" t="str">
        <f t="shared" ca="1" si="365"/>
        <v/>
      </c>
      <c r="BK341" s="57" t="str">
        <f t="shared" ca="1" si="347"/>
        <v/>
      </c>
      <c r="BL341" s="57" t="str">
        <f t="shared" ca="1" si="321"/>
        <v/>
      </c>
      <c r="BM341" s="37" t="str">
        <f t="shared" ca="1" si="322"/>
        <v/>
      </c>
      <c r="BN341" s="19" t="str">
        <f t="shared" ca="1" si="348"/>
        <v/>
      </c>
      <c r="BO341" s="16" t="str">
        <f t="shared" ca="1" si="349"/>
        <v/>
      </c>
      <c r="BP341" s="26"/>
      <c r="BR341" s="169" t="str">
        <f t="shared" ca="1" si="350"/>
        <v/>
      </c>
      <c r="BS341" s="18" t="str">
        <f t="shared" ca="1" si="366"/>
        <v/>
      </c>
      <c r="BT341" s="57" t="str">
        <f t="shared" ca="1" si="351"/>
        <v/>
      </c>
      <c r="BU341" s="57" t="str">
        <f t="shared" ca="1" si="323"/>
        <v/>
      </c>
      <c r="BV341" s="37" t="str">
        <f t="shared" ca="1" si="324"/>
        <v/>
      </c>
      <c r="BW341" s="19" t="str">
        <f t="shared" ca="1" si="352"/>
        <v/>
      </c>
      <c r="BX341" s="16" t="str">
        <f t="shared" ca="1" si="353"/>
        <v/>
      </c>
      <c r="CA341" s="169" t="str">
        <f t="shared" ca="1" si="354"/>
        <v/>
      </c>
      <c r="CB341" s="18" t="str">
        <f t="shared" ca="1" si="367"/>
        <v/>
      </c>
      <c r="CC341" s="57" t="str">
        <f t="shared" ca="1" si="355"/>
        <v/>
      </c>
      <c r="CD341" s="57" t="str">
        <f t="shared" ca="1" si="325"/>
        <v/>
      </c>
      <c r="CE341" s="37" t="str">
        <f t="shared" ca="1" si="326"/>
        <v/>
      </c>
      <c r="CF341" s="19" t="str">
        <f t="shared" ca="1" si="356"/>
        <v/>
      </c>
      <c r="CG341" s="16" t="str">
        <f t="shared" ca="1" si="309"/>
        <v/>
      </c>
    </row>
    <row r="342" spans="5:85" x14ac:dyDescent="0.3">
      <c r="E342" s="38"/>
      <c r="F342" s="38"/>
      <c r="G342" s="38"/>
      <c r="H342" s="27" t="str">
        <f t="shared" ca="1" si="357"/>
        <v/>
      </c>
      <c r="I342" s="28" t="str">
        <f t="shared" ca="1" si="327"/>
        <v/>
      </c>
      <c r="J342" s="28" t="str">
        <f t="shared" ca="1" si="310"/>
        <v/>
      </c>
      <c r="K342" s="29" t="str">
        <f t="shared" ca="1" si="311"/>
        <v/>
      </c>
      <c r="L342" s="28" t="str">
        <f t="shared" ca="1" si="328"/>
        <v/>
      </c>
      <c r="M342" s="54"/>
      <c r="N342" s="54"/>
      <c r="P342" s="169" t="str">
        <f t="shared" ca="1" si="329"/>
        <v/>
      </c>
      <c r="Q342" s="18" t="str">
        <f t="shared" ca="1" si="358"/>
        <v/>
      </c>
      <c r="R342" s="57" t="str">
        <f t="shared" ca="1" si="330"/>
        <v/>
      </c>
      <c r="S342" s="57" t="str">
        <f t="shared" ca="1" si="312"/>
        <v/>
      </c>
      <c r="T342" s="37" t="str">
        <f t="shared" ca="1" si="313"/>
        <v/>
      </c>
      <c r="U342" s="19" t="str">
        <f t="shared" ca="1" si="359"/>
        <v/>
      </c>
      <c r="V342" s="16" t="str">
        <f t="shared" ca="1" si="368"/>
        <v/>
      </c>
      <c r="W342" s="26"/>
      <c r="Y342" s="169" t="str">
        <f t="shared" ca="1" si="331"/>
        <v/>
      </c>
      <c r="Z342" s="18" t="str">
        <f t="shared" ca="1" si="360"/>
        <v/>
      </c>
      <c r="AA342" s="57" t="str">
        <f t="shared" ca="1" si="332"/>
        <v/>
      </c>
      <c r="AB342" s="57" t="str">
        <f t="shared" ca="1" si="369"/>
        <v/>
      </c>
      <c r="AC342" s="37" t="str">
        <f t="shared" ca="1" si="314"/>
        <v/>
      </c>
      <c r="AD342" s="19" t="str">
        <f t="shared" ca="1" si="361"/>
        <v/>
      </c>
      <c r="AE342" s="16" t="str">
        <f t="shared" ca="1" si="333"/>
        <v/>
      </c>
      <c r="AF342" s="26"/>
      <c r="AH342" s="169" t="str">
        <f t="shared" ca="1" si="334"/>
        <v/>
      </c>
      <c r="AI342" s="18" t="str">
        <f t="shared" ca="1" si="362"/>
        <v/>
      </c>
      <c r="AJ342" s="57" t="str">
        <f t="shared" ca="1" si="335"/>
        <v/>
      </c>
      <c r="AK342" s="57" t="str">
        <f t="shared" ca="1" si="315"/>
        <v/>
      </c>
      <c r="AL342" s="37" t="str">
        <f t="shared" ca="1" si="316"/>
        <v/>
      </c>
      <c r="AM342" s="19" t="str">
        <f t="shared" ca="1" si="336"/>
        <v/>
      </c>
      <c r="AN342" s="16" t="str">
        <f t="shared" ca="1" si="337"/>
        <v/>
      </c>
      <c r="AO342" s="26"/>
      <c r="AQ342" s="169" t="str">
        <f t="shared" ca="1" si="338"/>
        <v/>
      </c>
      <c r="AR342" s="18" t="str">
        <f t="shared" ca="1" si="363"/>
        <v/>
      </c>
      <c r="AS342" s="57" t="str">
        <f t="shared" ca="1" si="339"/>
        <v/>
      </c>
      <c r="AT342" s="57" t="str">
        <f t="shared" ca="1" si="317"/>
        <v/>
      </c>
      <c r="AU342" s="37" t="str">
        <f t="shared" ca="1" si="318"/>
        <v/>
      </c>
      <c r="AV342" s="19" t="str">
        <f t="shared" ca="1" si="340"/>
        <v/>
      </c>
      <c r="AW342" s="16" t="str">
        <f t="shared" ca="1" si="341"/>
        <v/>
      </c>
      <c r="AX342" s="26"/>
      <c r="AZ342" s="169" t="str">
        <f t="shared" ca="1" si="342"/>
        <v/>
      </c>
      <c r="BA342" s="18" t="str">
        <f t="shared" ca="1" si="364"/>
        <v/>
      </c>
      <c r="BB342" s="57" t="str">
        <f t="shared" ca="1" si="343"/>
        <v/>
      </c>
      <c r="BC342" s="57" t="str">
        <f t="shared" ca="1" si="319"/>
        <v/>
      </c>
      <c r="BD342" s="37" t="str">
        <f t="shared" ca="1" si="320"/>
        <v/>
      </c>
      <c r="BE342" s="19" t="str">
        <f t="shared" ca="1" si="344"/>
        <v/>
      </c>
      <c r="BF342" s="16" t="str">
        <f t="shared" ca="1" si="345"/>
        <v/>
      </c>
      <c r="BG342" s="26"/>
      <c r="BI342" s="169" t="str">
        <f t="shared" ca="1" si="346"/>
        <v/>
      </c>
      <c r="BJ342" s="18" t="str">
        <f t="shared" ca="1" si="365"/>
        <v/>
      </c>
      <c r="BK342" s="57" t="str">
        <f t="shared" ca="1" si="347"/>
        <v/>
      </c>
      <c r="BL342" s="57" t="str">
        <f t="shared" ca="1" si="321"/>
        <v/>
      </c>
      <c r="BM342" s="37" t="str">
        <f t="shared" ca="1" si="322"/>
        <v/>
      </c>
      <c r="BN342" s="19" t="str">
        <f t="shared" ca="1" si="348"/>
        <v/>
      </c>
      <c r="BO342" s="16" t="str">
        <f t="shared" ca="1" si="349"/>
        <v/>
      </c>
      <c r="BP342" s="26"/>
      <c r="BR342" s="169" t="str">
        <f t="shared" ca="1" si="350"/>
        <v/>
      </c>
      <c r="BS342" s="18" t="str">
        <f t="shared" ca="1" si="366"/>
        <v/>
      </c>
      <c r="BT342" s="57" t="str">
        <f t="shared" ca="1" si="351"/>
        <v/>
      </c>
      <c r="BU342" s="57" t="str">
        <f t="shared" ca="1" si="323"/>
        <v/>
      </c>
      <c r="BV342" s="37" t="str">
        <f t="shared" ca="1" si="324"/>
        <v/>
      </c>
      <c r="BW342" s="19" t="str">
        <f t="shared" ca="1" si="352"/>
        <v/>
      </c>
      <c r="BX342" s="16" t="str">
        <f t="shared" ca="1" si="353"/>
        <v/>
      </c>
      <c r="CA342" s="169" t="str">
        <f t="shared" ca="1" si="354"/>
        <v/>
      </c>
      <c r="CB342" s="18" t="str">
        <f t="shared" ca="1" si="367"/>
        <v/>
      </c>
      <c r="CC342" s="57" t="str">
        <f t="shared" ca="1" si="355"/>
        <v/>
      </c>
      <c r="CD342" s="57" t="str">
        <f t="shared" ca="1" si="325"/>
        <v/>
      </c>
      <c r="CE342" s="37" t="str">
        <f t="shared" ca="1" si="326"/>
        <v/>
      </c>
      <c r="CF342" s="19" t="str">
        <f t="shared" ca="1" si="356"/>
        <v/>
      </c>
      <c r="CG342" s="16" t="str">
        <f t="shared" ca="1" si="309"/>
        <v/>
      </c>
    </row>
    <row r="343" spans="5:85" x14ac:dyDescent="0.3">
      <c r="E343" s="38"/>
      <c r="F343" s="38"/>
      <c r="G343" s="38"/>
      <c r="H343" s="27" t="str">
        <f t="shared" ca="1" si="357"/>
        <v/>
      </c>
      <c r="I343" s="28" t="str">
        <f t="shared" ca="1" si="327"/>
        <v/>
      </c>
      <c r="J343" s="28" t="str">
        <f t="shared" ca="1" si="310"/>
        <v/>
      </c>
      <c r="K343" s="29" t="str">
        <f t="shared" ca="1" si="311"/>
        <v/>
      </c>
      <c r="L343" s="28" t="str">
        <f t="shared" ca="1" si="328"/>
        <v/>
      </c>
      <c r="M343" s="54"/>
      <c r="N343" s="54"/>
      <c r="P343" s="169" t="str">
        <f t="shared" ca="1" si="329"/>
        <v/>
      </c>
      <c r="Q343" s="18" t="str">
        <f t="shared" ca="1" si="358"/>
        <v/>
      </c>
      <c r="R343" s="57" t="str">
        <f t="shared" ca="1" si="330"/>
        <v/>
      </c>
      <c r="S343" s="57" t="str">
        <f t="shared" ca="1" si="312"/>
        <v/>
      </c>
      <c r="T343" s="37" t="str">
        <f t="shared" ca="1" si="313"/>
        <v/>
      </c>
      <c r="U343" s="19" t="str">
        <f t="shared" ca="1" si="359"/>
        <v/>
      </c>
      <c r="V343" s="16" t="str">
        <f t="shared" ca="1" si="368"/>
        <v/>
      </c>
      <c r="W343" s="26"/>
      <c r="Y343" s="169" t="str">
        <f t="shared" ca="1" si="331"/>
        <v/>
      </c>
      <c r="Z343" s="18" t="str">
        <f t="shared" ca="1" si="360"/>
        <v/>
      </c>
      <c r="AA343" s="57" t="str">
        <f t="shared" ca="1" si="332"/>
        <v/>
      </c>
      <c r="AB343" s="57" t="str">
        <f t="shared" ca="1" si="369"/>
        <v/>
      </c>
      <c r="AC343" s="37" t="str">
        <f t="shared" ca="1" si="314"/>
        <v/>
      </c>
      <c r="AD343" s="19" t="str">
        <f t="shared" ca="1" si="361"/>
        <v/>
      </c>
      <c r="AE343" s="16" t="str">
        <f t="shared" ca="1" si="333"/>
        <v/>
      </c>
      <c r="AF343" s="26"/>
      <c r="AH343" s="169" t="str">
        <f t="shared" ca="1" si="334"/>
        <v/>
      </c>
      <c r="AI343" s="18" t="str">
        <f t="shared" ca="1" si="362"/>
        <v/>
      </c>
      <c r="AJ343" s="57" t="str">
        <f t="shared" ca="1" si="335"/>
        <v/>
      </c>
      <c r="AK343" s="57" t="str">
        <f t="shared" ca="1" si="315"/>
        <v/>
      </c>
      <c r="AL343" s="37" t="str">
        <f t="shared" ca="1" si="316"/>
        <v/>
      </c>
      <c r="AM343" s="19" t="str">
        <f t="shared" ca="1" si="336"/>
        <v/>
      </c>
      <c r="AN343" s="16" t="str">
        <f t="shared" ca="1" si="337"/>
        <v/>
      </c>
      <c r="AO343" s="26"/>
      <c r="AQ343" s="169" t="str">
        <f t="shared" ca="1" si="338"/>
        <v/>
      </c>
      <c r="AR343" s="18" t="str">
        <f t="shared" ca="1" si="363"/>
        <v/>
      </c>
      <c r="AS343" s="57" t="str">
        <f t="shared" ca="1" si="339"/>
        <v/>
      </c>
      <c r="AT343" s="57" t="str">
        <f t="shared" ca="1" si="317"/>
        <v/>
      </c>
      <c r="AU343" s="37" t="str">
        <f t="shared" ca="1" si="318"/>
        <v/>
      </c>
      <c r="AV343" s="19" t="str">
        <f t="shared" ca="1" si="340"/>
        <v/>
      </c>
      <c r="AW343" s="16" t="str">
        <f t="shared" ca="1" si="341"/>
        <v/>
      </c>
      <c r="AX343" s="26"/>
      <c r="AZ343" s="169" t="str">
        <f t="shared" ca="1" si="342"/>
        <v/>
      </c>
      <c r="BA343" s="18" t="str">
        <f t="shared" ca="1" si="364"/>
        <v/>
      </c>
      <c r="BB343" s="57" t="str">
        <f t="shared" ca="1" si="343"/>
        <v/>
      </c>
      <c r="BC343" s="57" t="str">
        <f t="shared" ca="1" si="319"/>
        <v/>
      </c>
      <c r="BD343" s="37" t="str">
        <f t="shared" ca="1" si="320"/>
        <v/>
      </c>
      <c r="BE343" s="19" t="str">
        <f t="shared" ca="1" si="344"/>
        <v/>
      </c>
      <c r="BF343" s="16" t="str">
        <f t="shared" ca="1" si="345"/>
        <v/>
      </c>
      <c r="BG343" s="26"/>
      <c r="BI343" s="169" t="str">
        <f t="shared" ca="1" si="346"/>
        <v/>
      </c>
      <c r="BJ343" s="18" t="str">
        <f t="shared" ca="1" si="365"/>
        <v/>
      </c>
      <c r="BK343" s="57" t="str">
        <f t="shared" ca="1" si="347"/>
        <v/>
      </c>
      <c r="BL343" s="57" t="str">
        <f t="shared" ca="1" si="321"/>
        <v/>
      </c>
      <c r="BM343" s="37" t="str">
        <f t="shared" ca="1" si="322"/>
        <v/>
      </c>
      <c r="BN343" s="19" t="str">
        <f t="shared" ca="1" si="348"/>
        <v/>
      </c>
      <c r="BO343" s="16" t="str">
        <f t="shared" ca="1" si="349"/>
        <v/>
      </c>
      <c r="BP343" s="26"/>
      <c r="BR343" s="169" t="str">
        <f t="shared" ca="1" si="350"/>
        <v/>
      </c>
      <c r="BS343" s="18" t="str">
        <f t="shared" ca="1" si="366"/>
        <v/>
      </c>
      <c r="BT343" s="57" t="str">
        <f t="shared" ca="1" si="351"/>
        <v/>
      </c>
      <c r="BU343" s="57" t="str">
        <f t="shared" ca="1" si="323"/>
        <v/>
      </c>
      <c r="BV343" s="37" t="str">
        <f t="shared" ca="1" si="324"/>
        <v/>
      </c>
      <c r="BW343" s="19" t="str">
        <f t="shared" ca="1" si="352"/>
        <v/>
      </c>
      <c r="BX343" s="16" t="str">
        <f t="shared" ca="1" si="353"/>
        <v/>
      </c>
      <c r="CA343" s="169" t="str">
        <f t="shared" ca="1" si="354"/>
        <v/>
      </c>
      <c r="CB343" s="18" t="str">
        <f t="shared" ca="1" si="367"/>
        <v/>
      </c>
      <c r="CC343" s="57" t="str">
        <f t="shared" ca="1" si="355"/>
        <v/>
      </c>
      <c r="CD343" s="57" t="str">
        <f t="shared" ca="1" si="325"/>
        <v/>
      </c>
      <c r="CE343" s="37" t="str">
        <f t="shared" ca="1" si="326"/>
        <v/>
      </c>
      <c r="CF343" s="19" t="str">
        <f t="shared" ca="1" si="356"/>
        <v/>
      </c>
      <c r="CG343" s="16" t="str">
        <f t="shared" ca="1" si="309"/>
        <v/>
      </c>
    </row>
    <row r="344" spans="5:85" x14ac:dyDescent="0.3">
      <c r="E344" s="38"/>
      <c r="F344" s="38"/>
      <c r="G344" s="38"/>
      <c r="H344" s="27" t="str">
        <f t="shared" ca="1" si="357"/>
        <v/>
      </c>
      <c r="I344" s="28" t="str">
        <f t="shared" ca="1" si="327"/>
        <v/>
      </c>
      <c r="J344" s="28" t="str">
        <f t="shared" ca="1" si="310"/>
        <v/>
      </c>
      <c r="K344" s="29" t="str">
        <f t="shared" ca="1" si="311"/>
        <v/>
      </c>
      <c r="L344" s="28" t="str">
        <f t="shared" ca="1" si="328"/>
        <v/>
      </c>
      <c r="M344" s="54"/>
      <c r="N344" s="54"/>
      <c r="P344" s="169" t="str">
        <f t="shared" ca="1" si="329"/>
        <v/>
      </c>
      <c r="Q344" s="18" t="str">
        <f t="shared" ca="1" si="358"/>
        <v/>
      </c>
      <c r="R344" s="57" t="str">
        <f t="shared" ca="1" si="330"/>
        <v/>
      </c>
      <c r="S344" s="57" t="str">
        <f t="shared" ca="1" si="312"/>
        <v/>
      </c>
      <c r="T344" s="37" t="str">
        <f t="shared" ca="1" si="313"/>
        <v/>
      </c>
      <c r="U344" s="19" t="str">
        <f t="shared" ca="1" si="359"/>
        <v/>
      </c>
      <c r="V344" s="16" t="str">
        <f t="shared" ca="1" si="368"/>
        <v/>
      </c>
      <c r="W344" s="26"/>
      <c r="Y344" s="169" t="str">
        <f t="shared" ca="1" si="331"/>
        <v/>
      </c>
      <c r="Z344" s="18" t="str">
        <f t="shared" ca="1" si="360"/>
        <v/>
      </c>
      <c r="AA344" s="57" t="str">
        <f t="shared" ca="1" si="332"/>
        <v/>
      </c>
      <c r="AB344" s="57" t="str">
        <f t="shared" ca="1" si="369"/>
        <v/>
      </c>
      <c r="AC344" s="37" t="str">
        <f t="shared" ca="1" si="314"/>
        <v/>
      </c>
      <c r="AD344" s="19" t="str">
        <f t="shared" ca="1" si="361"/>
        <v/>
      </c>
      <c r="AE344" s="16" t="str">
        <f t="shared" ca="1" si="333"/>
        <v/>
      </c>
      <c r="AF344" s="26"/>
      <c r="AH344" s="169" t="str">
        <f t="shared" ca="1" si="334"/>
        <v/>
      </c>
      <c r="AI344" s="18" t="str">
        <f t="shared" ca="1" si="362"/>
        <v/>
      </c>
      <c r="AJ344" s="57" t="str">
        <f t="shared" ca="1" si="335"/>
        <v/>
      </c>
      <c r="AK344" s="57" t="str">
        <f t="shared" ca="1" si="315"/>
        <v/>
      </c>
      <c r="AL344" s="37" t="str">
        <f t="shared" ca="1" si="316"/>
        <v/>
      </c>
      <c r="AM344" s="19" t="str">
        <f t="shared" ca="1" si="336"/>
        <v/>
      </c>
      <c r="AN344" s="16" t="str">
        <f t="shared" ca="1" si="337"/>
        <v/>
      </c>
      <c r="AO344" s="26"/>
      <c r="AQ344" s="169" t="str">
        <f t="shared" ca="1" si="338"/>
        <v/>
      </c>
      <c r="AR344" s="18" t="str">
        <f t="shared" ca="1" si="363"/>
        <v/>
      </c>
      <c r="AS344" s="57" t="str">
        <f t="shared" ca="1" si="339"/>
        <v/>
      </c>
      <c r="AT344" s="57" t="str">
        <f t="shared" ca="1" si="317"/>
        <v/>
      </c>
      <c r="AU344" s="37" t="str">
        <f t="shared" ca="1" si="318"/>
        <v/>
      </c>
      <c r="AV344" s="19" t="str">
        <f t="shared" ca="1" si="340"/>
        <v/>
      </c>
      <c r="AW344" s="16" t="str">
        <f t="shared" ca="1" si="341"/>
        <v/>
      </c>
      <c r="AX344" s="26"/>
      <c r="AZ344" s="169" t="str">
        <f t="shared" ca="1" si="342"/>
        <v/>
      </c>
      <c r="BA344" s="18" t="str">
        <f t="shared" ca="1" si="364"/>
        <v/>
      </c>
      <c r="BB344" s="57" t="str">
        <f t="shared" ca="1" si="343"/>
        <v/>
      </c>
      <c r="BC344" s="57" t="str">
        <f t="shared" ca="1" si="319"/>
        <v/>
      </c>
      <c r="BD344" s="37" t="str">
        <f t="shared" ca="1" si="320"/>
        <v/>
      </c>
      <c r="BE344" s="19" t="str">
        <f t="shared" ca="1" si="344"/>
        <v/>
      </c>
      <c r="BF344" s="16" t="str">
        <f t="shared" ca="1" si="345"/>
        <v/>
      </c>
      <c r="BG344" s="26"/>
      <c r="BI344" s="169" t="str">
        <f t="shared" ca="1" si="346"/>
        <v/>
      </c>
      <c r="BJ344" s="18" t="str">
        <f t="shared" ca="1" si="365"/>
        <v/>
      </c>
      <c r="BK344" s="57" t="str">
        <f t="shared" ca="1" si="347"/>
        <v/>
      </c>
      <c r="BL344" s="57" t="str">
        <f t="shared" ca="1" si="321"/>
        <v/>
      </c>
      <c r="BM344" s="37" t="str">
        <f t="shared" ca="1" si="322"/>
        <v/>
      </c>
      <c r="BN344" s="19" t="str">
        <f t="shared" ca="1" si="348"/>
        <v/>
      </c>
      <c r="BO344" s="16" t="str">
        <f t="shared" ca="1" si="349"/>
        <v/>
      </c>
      <c r="BP344" s="26"/>
      <c r="BR344" s="169" t="str">
        <f t="shared" ca="1" si="350"/>
        <v/>
      </c>
      <c r="BS344" s="18" t="str">
        <f t="shared" ca="1" si="366"/>
        <v/>
      </c>
      <c r="BT344" s="57" t="str">
        <f t="shared" ca="1" si="351"/>
        <v/>
      </c>
      <c r="BU344" s="57" t="str">
        <f t="shared" ca="1" si="323"/>
        <v/>
      </c>
      <c r="BV344" s="37" t="str">
        <f t="shared" ca="1" si="324"/>
        <v/>
      </c>
      <c r="BW344" s="19" t="str">
        <f t="shared" ca="1" si="352"/>
        <v/>
      </c>
      <c r="BX344" s="16" t="str">
        <f t="shared" ca="1" si="353"/>
        <v/>
      </c>
      <c r="CA344" s="169" t="str">
        <f t="shared" ca="1" si="354"/>
        <v/>
      </c>
      <c r="CB344" s="18" t="str">
        <f t="shared" ca="1" si="367"/>
        <v/>
      </c>
      <c r="CC344" s="57" t="str">
        <f t="shared" ca="1" si="355"/>
        <v/>
      </c>
      <c r="CD344" s="57" t="str">
        <f t="shared" ca="1" si="325"/>
        <v/>
      </c>
      <c r="CE344" s="37" t="str">
        <f t="shared" ca="1" si="326"/>
        <v/>
      </c>
      <c r="CF344" s="19" t="str">
        <f t="shared" ca="1" si="356"/>
        <v/>
      </c>
      <c r="CG344" s="16" t="str">
        <f t="shared" ca="1" si="309"/>
        <v/>
      </c>
    </row>
    <row r="345" spans="5:85" x14ac:dyDescent="0.3">
      <c r="E345" s="38"/>
      <c r="F345" s="38"/>
      <c r="G345" s="38"/>
      <c r="H345" s="27" t="str">
        <f t="shared" ca="1" si="357"/>
        <v/>
      </c>
      <c r="I345" s="28" t="str">
        <f t="shared" ca="1" si="327"/>
        <v/>
      </c>
      <c r="J345" s="28" t="str">
        <f t="shared" ca="1" si="310"/>
        <v/>
      </c>
      <c r="K345" s="29" t="str">
        <f t="shared" ca="1" si="311"/>
        <v/>
      </c>
      <c r="L345" s="28" t="str">
        <f t="shared" ca="1" si="328"/>
        <v/>
      </c>
      <c r="M345" s="54"/>
      <c r="N345" s="54"/>
      <c r="P345" s="169" t="str">
        <f t="shared" ca="1" si="329"/>
        <v/>
      </c>
      <c r="Q345" s="18" t="str">
        <f t="shared" ca="1" si="358"/>
        <v/>
      </c>
      <c r="R345" s="57" t="str">
        <f t="shared" ca="1" si="330"/>
        <v/>
      </c>
      <c r="S345" s="57" t="str">
        <f t="shared" ca="1" si="312"/>
        <v/>
      </c>
      <c r="T345" s="37" t="str">
        <f t="shared" ca="1" si="313"/>
        <v/>
      </c>
      <c r="U345" s="19" t="str">
        <f t="shared" ca="1" si="359"/>
        <v/>
      </c>
      <c r="V345" s="16" t="str">
        <f t="shared" ca="1" si="368"/>
        <v/>
      </c>
      <c r="W345" s="26"/>
      <c r="Y345" s="169" t="str">
        <f t="shared" ca="1" si="331"/>
        <v/>
      </c>
      <c r="Z345" s="18" t="str">
        <f t="shared" ca="1" si="360"/>
        <v/>
      </c>
      <c r="AA345" s="57" t="str">
        <f t="shared" ca="1" si="332"/>
        <v/>
      </c>
      <c r="AB345" s="57" t="str">
        <f t="shared" ca="1" si="369"/>
        <v/>
      </c>
      <c r="AC345" s="37" t="str">
        <f t="shared" ca="1" si="314"/>
        <v/>
      </c>
      <c r="AD345" s="19" t="str">
        <f t="shared" ca="1" si="361"/>
        <v/>
      </c>
      <c r="AE345" s="16" t="str">
        <f t="shared" ca="1" si="333"/>
        <v/>
      </c>
      <c r="AF345" s="26"/>
      <c r="AH345" s="169" t="str">
        <f t="shared" ca="1" si="334"/>
        <v/>
      </c>
      <c r="AI345" s="18" t="str">
        <f t="shared" ca="1" si="362"/>
        <v/>
      </c>
      <c r="AJ345" s="57" t="str">
        <f t="shared" ca="1" si="335"/>
        <v/>
      </c>
      <c r="AK345" s="57" t="str">
        <f t="shared" ca="1" si="315"/>
        <v/>
      </c>
      <c r="AL345" s="37" t="str">
        <f t="shared" ca="1" si="316"/>
        <v/>
      </c>
      <c r="AM345" s="19" t="str">
        <f t="shared" ca="1" si="336"/>
        <v/>
      </c>
      <c r="AN345" s="16" t="str">
        <f t="shared" ca="1" si="337"/>
        <v/>
      </c>
      <c r="AO345" s="26"/>
      <c r="AQ345" s="169" t="str">
        <f t="shared" ca="1" si="338"/>
        <v/>
      </c>
      <c r="AR345" s="18" t="str">
        <f t="shared" ca="1" si="363"/>
        <v/>
      </c>
      <c r="AS345" s="57" t="str">
        <f t="shared" ca="1" si="339"/>
        <v/>
      </c>
      <c r="AT345" s="57" t="str">
        <f t="shared" ca="1" si="317"/>
        <v/>
      </c>
      <c r="AU345" s="37" t="str">
        <f t="shared" ca="1" si="318"/>
        <v/>
      </c>
      <c r="AV345" s="19" t="str">
        <f t="shared" ca="1" si="340"/>
        <v/>
      </c>
      <c r="AW345" s="16" t="str">
        <f t="shared" ca="1" si="341"/>
        <v/>
      </c>
      <c r="AX345" s="26"/>
      <c r="AZ345" s="169" t="str">
        <f t="shared" ca="1" si="342"/>
        <v/>
      </c>
      <c r="BA345" s="18" t="str">
        <f t="shared" ca="1" si="364"/>
        <v/>
      </c>
      <c r="BB345" s="57" t="str">
        <f t="shared" ca="1" si="343"/>
        <v/>
      </c>
      <c r="BC345" s="57" t="str">
        <f t="shared" ca="1" si="319"/>
        <v/>
      </c>
      <c r="BD345" s="37" t="str">
        <f t="shared" ca="1" si="320"/>
        <v/>
      </c>
      <c r="BE345" s="19" t="str">
        <f t="shared" ca="1" si="344"/>
        <v/>
      </c>
      <c r="BF345" s="16" t="str">
        <f t="shared" ca="1" si="345"/>
        <v/>
      </c>
      <c r="BG345" s="26"/>
      <c r="BI345" s="169" t="str">
        <f t="shared" ca="1" si="346"/>
        <v/>
      </c>
      <c r="BJ345" s="18" t="str">
        <f t="shared" ca="1" si="365"/>
        <v/>
      </c>
      <c r="BK345" s="57" t="str">
        <f t="shared" ca="1" si="347"/>
        <v/>
      </c>
      <c r="BL345" s="57" t="str">
        <f t="shared" ca="1" si="321"/>
        <v/>
      </c>
      <c r="BM345" s="37" t="str">
        <f t="shared" ca="1" si="322"/>
        <v/>
      </c>
      <c r="BN345" s="19" t="str">
        <f t="shared" ca="1" si="348"/>
        <v/>
      </c>
      <c r="BO345" s="16" t="str">
        <f t="shared" ca="1" si="349"/>
        <v/>
      </c>
      <c r="BP345" s="26"/>
      <c r="BR345" s="169" t="str">
        <f t="shared" ca="1" si="350"/>
        <v/>
      </c>
      <c r="BS345" s="18" t="str">
        <f t="shared" ca="1" si="366"/>
        <v/>
      </c>
      <c r="BT345" s="57" t="str">
        <f t="shared" ca="1" si="351"/>
        <v/>
      </c>
      <c r="BU345" s="57" t="str">
        <f t="shared" ca="1" si="323"/>
        <v/>
      </c>
      <c r="BV345" s="37" t="str">
        <f t="shared" ca="1" si="324"/>
        <v/>
      </c>
      <c r="BW345" s="19" t="str">
        <f t="shared" ca="1" si="352"/>
        <v/>
      </c>
      <c r="BX345" s="16" t="str">
        <f t="shared" ca="1" si="353"/>
        <v/>
      </c>
      <c r="CA345" s="169" t="str">
        <f t="shared" ca="1" si="354"/>
        <v/>
      </c>
      <c r="CB345" s="18" t="str">
        <f t="shared" ca="1" si="367"/>
        <v/>
      </c>
      <c r="CC345" s="57" t="str">
        <f t="shared" ca="1" si="355"/>
        <v/>
      </c>
      <c r="CD345" s="57" t="str">
        <f t="shared" ca="1" si="325"/>
        <v/>
      </c>
      <c r="CE345" s="37" t="str">
        <f t="shared" ca="1" si="326"/>
        <v/>
      </c>
      <c r="CF345" s="19" t="str">
        <f t="shared" ca="1" si="356"/>
        <v/>
      </c>
      <c r="CG345" s="16" t="str">
        <f t="shared" ca="1" si="309"/>
        <v/>
      </c>
    </row>
    <row r="346" spans="5:85" x14ac:dyDescent="0.3">
      <c r="E346" s="38"/>
      <c r="F346" s="38"/>
      <c r="G346" s="38"/>
      <c r="H346" s="27" t="str">
        <f t="shared" ca="1" si="357"/>
        <v/>
      </c>
      <c r="I346" s="28" t="str">
        <f t="shared" ca="1" si="327"/>
        <v/>
      </c>
      <c r="J346" s="28" t="str">
        <f t="shared" ca="1" si="310"/>
        <v/>
      </c>
      <c r="K346" s="29" t="str">
        <f t="shared" ca="1" si="311"/>
        <v/>
      </c>
      <c r="L346" s="28" t="str">
        <f t="shared" ca="1" si="328"/>
        <v/>
      </c>
      <c r="M346" s="54"/>
      <c r="N346" s="54"/>
      <c r="P346" s="169" t="str">
        <f t="shared" ca="1" si="329"/>
        <v/>
      </c>
      <c r="Q346" s="18" t="str">
        <f t="shared" ca="1" si="358"/>
        <v/>
      </c>
      <c r="R346" s="57" t="str">
        <f t="shared" ca="1" si="330"/>
        <v/>
      </c>
      <c r="S346" s="57" t="str">
        <f t="shared" ca="1" si="312"/>
        <v/>
      </c>
      <c r="T346" s="37" t="str">
        <f t="shared" ca="1" si="313"/>
        <v/>
      </c>
      <c r="U346" s="19" t="str">
        <f t="shared" ca="1" si="359"/>
        <v/>
      </c>
      <c r="V346" s="16" t="str">
        <f t="shared" ca="1" si="368"/>
        <v/>
      </c>
      <c r="W346" s="26"/>
      <c r="Y346" s="169" t="str">
        <f t="shared" ca="1" si="331"/>
        <v/>
      </c>
      <c r="Z346" s="18" t="str">
        <f t="shared" ca="1" si="360"/>
        <v/>
      </c>
      <c r="AA346" s="57" t="str">
        <f t="shared" ca="1" si="332"/>
        <v/>
      </c>
      <c r="AB346" s="57" t="str">
        <f t="shared" ca="1" si="369"/>
        <v/>
      </c>
      <c r="AC346" s="37" t="str">
        <f t="shared" ca="1" si="314"/>
        <v/>
      </c>
      <c r="AD346" s="19" t="str">
        <f t="shared" ca="1" si="361"/>
        <v/>
      </c>
      <c r="AE346" s="16" t="str">
        <f t="shared" ca="1" si="333"/>
        <v/>
      </c>
      <c r="AF346" s="26"/>
      <c r="AH346" s="169" t="str">
        <f t="shared" ca="1" si="334"/>
        <v/>
      </c>
      <c r="AI346" s="18" t="str">
        <f t="shared" ca="1" si="362"/>
        <v/>
      </c>
      <c r="AJ346" s="57" t="str">
        <f t="shared" ca="1" si="335"/>
        <v/>
      </c>
      <c r="AK346" s="57" t="str">
        <f t="shared" ca="1" si="315"/>
        <v/>
      </c>
      <c r="AL346" s="37" t="str">
        <f t="shared" ca="1" si="316"/>
        <v/>
      </c>
      <c r="AM346" s="19" t="str">
        <f t="shared" ca="1" si="336"/>
        <v/>
      </c>
      <c r="AN346" s="16" t="str">
        <f t="shared" ca="1" si="337"/>
        <v/>
      </c>
      <c r="AO346" s="26"/>
      <c r="AQ346" s="169" t="str">
        <f t="shared" ca="1" si="338"/>
        <v/>
      </c>
      <c r="AR346" s="18" t="str">
        <f t="shared" ca="1" si="363"/>
        <v/>
      </c>
      <c r="AS346" s="57" t="str">
        <f t="shared" ca="1" si="339"/>
        <v/>
      </c>
      <c r="AT346" s="57" t="str">
        <f t="shared" ca="1" si="317"/>
        <v/>
      </c>
      <c r="AU346" s="37" t="str">
        <f t="shared" ca="1" si="318"/>
        <v/>
      </c>
      <c r="AV346" s="19" t="str">
        <f t="shared" ca="1" si="340"/>
        <v/>
      </c>
      <c r="AW346" s="16" t="str">
        <f t="shared" ca="1" si="341"/>
        <v/>
      </c>
      <c r="AX346" s="26"/>
      <c r="AZ346" s="169" t="str">
        <f t="shared" ca="1" si="342"/>
        <v/>
      </c>
      <c r="BA346" s="18" t="str">
        <f t="shared" ca="1" si="364"/>
        <v/>
      </c>
      <c r="BB346" s="57" t="str">
        <f t="shared" ca="1" si="343"/>
        <v/>
      </c>
      <c r="BC346" s="57" t="str">
        <f t="shared" ca="1" si="319"/>
        <v/>
      </c>
      <c r="BD346" s="37" t="str">
        <f t="shared" ca="1" si="320"/>
        <v/>
      </c>
      <c r="BE346" s="19" t="str">
        <f t="shared" ca="1" si="344"/>
        <v/>
      </c>
      <c r="BF346" s="16" t="str">
        <f t="shared" ca="1" si="345"/>
        <v/>
      </c>
      <c r="BG346" s="26"/>
      <c r="BI346" s="169" t="str">
        <f t="shared" ca="1" si="346"/>
        <v/>
      </c>
      <c r="BJ346" s="18" t="str">
        <f t="shared" ca="1" si="365"/>
        <v/>
      </c>
      <c r="BK346" s="57" t="str">
        <f t="shared" ca="1" si="347"/>
        <v/>
      </c>
      <c r="BL346" s="57" t="str">
        <f t="shared" ca="1" si="321"/>
        <v/>
      </c>
      <c r="BM346" s="37" t="str">
        <f t="shared" ca="1" si="322"/>
        <v/>
      </c>
      <c r="BN346" s="19" t="str">
        <f t="shared" ca="1" si="348"/>
        <v/>
      </c>
      <c r="BO346" s="16" t="str">
        <f t="shared" ca="1" si="349"/>
        <v/>
      </c>
      <c r="BP346" s="26"/>
      <c r="BR346" s="169" t="str">
        <f t="shared" ca="1" si="350"/>
        <v/>
      </c>
      <c r="BS346" s="18" t="str">
        <f t="shared" ca="1" si="366"/>
        <v/>
      </c>
      <c r="BT346" s="57" t="str">
        <f t="shared" ca="1" si="351"/>
        <v/>
      </c>
      <c r="BU346" s="57" t="str">
        <f t="shared" ca="1" si="323"/>
        <v/>
      </c>
      <c r="BV346" s="37" t="str">
        <f t="shared" ca="1" si="324"/>
        <v/>
      </c>
      <c r="BW346" s="19" t="str">
        <f t="shared" ca="1" si="352"/>
        <v/>
      </c>
      <c r="BX346" s="16" t="str">
        <f t="shared" ca="1" si="353"/>
        <v/>
      </c>
      <c r="CA346" s="169" t="str">
        <f t="shared" ca="1" si="354"/>
        <v/>
      </c>
      <c r="CB346" s="18" t="str">
        <f t="shared" ca="1" si="367"/>
        <v/>
      </c>
      <c r="CC346" s="57" t="str">
        <f t="shared" ca="1" si="355"/>
        <v/>
      </c>
      <c r="CD346" s="57" t="str">
        <f t="shared" ca="1" si="325"/>
        <v/>
      </c>
      <c r="CE346" s="37" t="str">
        <f t="shared" ca="1" si="326"/>
        <v/>
      </c>
      <c r="CF346" s="19" t="str">
        <f t="shared" ca="1" si="356"/>
        <v/>
      </c>
      <c r="CG346" s="16" t="str">
        <f t="shared" ca="1" si="309"/>
        <v/>
      </c>
    </row>
    <row r="347" spans="5:85" x14ac:dyDescent="0.3">
      <c r="E347" s="38"/>
      <c r="F347" s="38"/>
      <c r="G347" s="38"/>
      <c r="H347" s="27" t="str">
        <f t="shared" ca="1" si="357"/>
        <v/>
      </c>
      <c r="I347" s="28" t="str">
        <f t="shared" ca="1" si="327"/>
        <v/>
      </c>
      <c r="J347" s="28" t="str">
        <f t="shared" ca="1" si="310"/>
        <v/>
      </c>
      <c r="K347" s="29" t="str">
        <f t="shared" ca="1" si="311"/>
        <v/>
      </c>
      <c r="L347" s="28" t="str">
        <f t="shared" ca="1" si="328"/>
        <v/>
      </c>
      <c r="M347" s="54"/>
      <c r="N347" s="54"/>
      <c r="P347" s="169" t="str">
        <f t="shared" ca="1" si="329"/>
        <v/>
      </c>
      <c r="Q347" s="18" t="str">
        <f t="shared" ca="1" si="358"/>
        <v/>
      </c>
      <c r="R347" s="57" t="str">
        <f t="shared" ca="1" si="330"/>
        <v/>
      </c>
      <c r="S347" s="57" t="str">
        <f t="shared" ca="1" si="312"/>
        <v/>
      </c>
      <c r="T347" s="37" t="str">
        <f t="shared" ca="1" si="313"/>
        <v/>
      </c>
      <c r="U347" s="19" t="str">
        <f t="shared" ca="1" si="359"/>
        <v/>
      </c>
      <c r="V347" s="16" t="str">
        <f t="shared" ca="1" si="368"/>
        <v/>
      </c>
      <c r="W347" s="26"/>
      <c r="Y347" s="169" t="str">
        <f t="shared" ca="1" si="331"/>
        <v/>
      </c>
      <c r="Z347" s="18" t="str">
        <f t="shared" ca="1" si="360"/>
        <v/>
      </c>
      <c r="AA347" s="57" t="str">
        <f t="shared" ca="1" si="332"/>
        <v/>
      </c>
      <c r="AB347" s="57" t="str">
        <f t="shared" ca="1" si="369"/>
        <v/>
      </c>
      <c r="AC347" s="37" t="str">
        <f t="shared" ca="1" si="314"/>
        <v/>
      </c>
      <c r="AD347" s="19" t="str">
        <f t="shared" ca="1" si="361"/>
        <v/>
      </c>
      <c r="AE347" s="16" t="str">
        <f t="shared" ca="1" si="333"/>
        <v/>
      </c>
      <c r="AF347" s="26"/>
      <c r="AH347" s="169" t="str">
        <f t="shared" ca="1" si="334"/>
        <v/>
      </c>
      <c r="AI347" s="18" t="str">
        <f t="shared" ca="1" si="362"/>
        <v/>
      </c>
      <c r="AJ347" s="57" t="str">
        <f t="shared" ca="1" si="335"/>
        <v/>
      </c>
      <c r="AK347" s="57" t="str">
        <f t="shared" ca="1" si="315"/>
        <v/>
      </c>
      <c r="AL347" s="37" t="str">
        <f t="shared" ca="1" si="316"/>
        <v/>
      </c>
      <c r="AM347" s="19" t="str">
        <f t="shared" ca="1" si="336"/>
        <v/>
      </c>
      <c r="AN347" s="16" t="str">
        <f t="shared" ca="1" si="337"/>
        <v/>
      </c>
      <c r="AO347" s="26"/>
      <c r="AQ347" s="169" t="str">
        <f t="shared" ca="1" si="338"/>
        <v/>
      </c>
      <c r="AR347" s="18" t="str">
        <f t="shared" ca="1" si="363"/>
        <v/>
      </c>
      <c r="AS347" s="57" t="str">
        <f t="shared" ca="1" si="339"/>
        <v/>
      </c>
      <c r="AT347" s="57" t="str">
        <f t="shared" ca="1" si="317"/>
        <v/>
      </c>
      <c r="AU347" s="37" t="str">
        <f t="shared" ca="1" si="318"/>
        <v/>
      </c>
      <c r="AV347" s="19" t="str">
        <f t="shared" ca="1" si="340"/>
        <v/>
      </c>
      <c r="AW347" s="16" t="str">
        <f t="shared" ca="1" si="341"/>
        <v/>
      </c>
      <c r="AX347" s="26"/>
      <c r="AZ347" s="169" t="str">
        <f t="shared" ca="1" si="342"/>
        <v/>
      </c>
      <c r="BA347" s="18" t="str">
        <f t="shared" ca="1" si="364"/>
        <v/>
      </c>
      <c r="BB347" s="57" t="str">
        <f t="shared" ca="1" si="343"/>
        <v/>
      </c>
      <c r="BC347" s="57" t="str">
        <f t="shared" ca="1" si="319"/>
        <v/>
      </c>
      <c r="BD347" s="37" t="str">
        <f t="shared" ca="1" si="320"/>
        <v/>
      </c>
      <c r="BE347" s="19" t="str">
        <f t="shared" ca="1" si="344"/>
        <v/>
      </c>
      <c r="BF347" s="16" t="str">
        <f t="shared" ca="1" si="345"/>
        <v/>
      </c>
      <c r="BG347" s="26"/>
      <c r="BI347" s="169" t="str">
        <f t="shared" ca="1" si="346"/>
        <v/>
      </c>
      <c r="BJ347" s="18" t="str">
        <f t="shared" ca="1" si="365"/>
        <v/>
      </c>
      <c r="BK347" s="57" t="str">
        <f t="shared" ca="1" si="347"/>
        <v/>
      </c>
      <c r="BL347" s="57" t="str">
        <f t="shared" ca="1" si="321"/>
        <v/>
      </c>
      <c r="BM347" s="37" t="str">
        <f t="shared" ca="1" si="322"/>
        <v/>
      </c>
      <c r="BN347" s="19" t="str">
        <f t="shared" ca="1" si="348"/>
        <v/>
      </c>
      <c r="BO347" s="16" t="str">
        <f t="shared" ca="1" si="349"/>
        <v/>
      </c>
      <c r="BP347" s="26"/>
      <c r="BR347" s="169" t="str">
        <f t="shared" ca="1" si="350"/>
        <v/>
      </c>
      <c r="BS347" s="18" t="str">
        <f t="shared" ca="1" si="366"/>
        <v/>
      </c>
      <c r="BT347" s="57" t="str">
        <f t="shared" ca="1" si="351"/>
        <v/>
      </c>
      <c r="BU347" s="57" t="str">
        <f t="shared" ca="1" si="323"/>
        <v/>
      </c>
      <c r="BV347" s="37" t="str">
        <f t="shared" ca="1" si="324"/>
        <v/>
      </c>
      <c r="BW347" s="19" t="str">
        <f t="shared" ca="1" si="352"/>
        <v/>
      </c>
      <c r="BX347" s="16" t="str">
        <f t="shared" ca="1" si="353"/>
        <v/>
      </c>
      <c r="CA347" s="169" t="str">
        <f t="shared" ca="1" si="354"/>
        <v/>
      </c>
      <c r="CB347" s="18" t="str">
        <f t="shared" ca="1" si="367"/>
        <v/>
      </c>
      <c r="CC347" s="57" t="str">
        <f t="shared" ca="1" si="355"/>
        <v/>
      </c>
      <c r="CD347" s="57" t="str">
        <f t="shared" ca="1" si="325"/>
        <v/>
      </c>
      <c r="CE347" s="37" t="str">
        <f t="shared" ca="1" si="326"/>
        <v/>
      </c>
      <c r="CF347" s="19" t="str">
        <f t="shared" ca="1" si="356"/>
        <v/>
      </c>
      <c r="CG347" s="16" t="str">
        <f t="shared" ca="1" si="309"/>
        <v/>
      </c>
    </row>
    <row r="348" spans="5:85" x14ac:dyDescent="0.3">
      <c r="E348" s="38"/>
      <c r="F348" s="38"/>
      <c r="G348" s="38"/>
      <c r="H348" s="27" t="str">
        <f t="shared" ca="1" si="357"/>
        <v/>
      </c>
      <c r="I348" s="28" t="str">
        <f t="shared" ca="1" si="327"/>
        <v/>
      </c>
      <c r="J348" s="28" t="str">
        <f t="shared" ca="1" si="310"/>
        <v/>
      </c>
      <c r="K348" s="29" t="str">
        <f t="shared" ca="1" si="311"/>
        <v/>
      </c>
      <c r="L348" s="28" t="str">
        <f t="shared" ca="1" si="328"/>
        <v/>
      </c>
      <c r="M348" s="54"/>
      <c r="N348" s="54"/>
      <c r="P348" s="169" t="str">
        <f t="shared" ca="1" si="329"/>
        <v/>
      </c>
      <c r="Q348" s="18" t="str">
        <f t="shared" ca="1" si="358"/>
        <v/>
      </c>
      <c r="R348" s="57" t="str">
        <f t="shared" ca="1" si="330"/>
        <v/>
      </c>
      <c r="S348" s="57" t="str">
        <f t="shared" ca="1" si="312"/>
        <v/>
      </c>
      <c r="T348" s="37" t="str">
        <f t="shared" ca="1" si="313"/>
        <v/>
      </c>
      <c r="U348" s="19" t="str">
        <f t="shared" ca="1" si="359"/>
        <v/>
      </c>
      <c r="V348" s="16" t="str">
        <f t="shared" ca="1" si="368"/>
        <v/>
      </c>
      <c r="W348" s="26"/>
      <c r="Y348" s="169" t="str">
        <f t="shared" ca="1" si="331"/>
        <v/>
      </c>
      <c r="Z348" s="18" t="str">
        <f t="shared" ca="1" si="360"/>
        <v/>
      </c>
      <c r="AA348" s="57" t="str">
        <f t="shared" ca="1" si="332"/>
        <v/>
      </c>
      <c r="AB348" s="57" t="str">
        <f t="shared" ca="1" si="369"/>
        <v/>
      </c>
      <c r="AC348" s="37" t="str">
        <f t="shared" ca="1" si="314"/>
        <v/>
      </c>
      <c r="AD348" s="19" t="str">
        <f t="shared" ca="1" si="361"/>
        <v/>
      </c>
      <c r="AE348" s="16" t="str">
        <f t="shared" ca="1" si="333"/>
        <v/>
      </c>
      <c r="AF348" s="26"/>
      <c r="AH348" s="169" t="str">
        <f t="shared" ca="1" si="334"/>
        <v/>
      </c>
      <c r="AI348" s="18" t="str">
        <f t="shared" ca="1" si="362"/>
        <v/>
      </c>
      <c r="AJ348" s="57" t="str">
        <f t="shared" ca="1" si="335"/>
        <v/>
      </c>
      <c r="AK348" s="57" t="str">
        <f t="shared" ca="1" si="315"/>
        <v/>
      </c>
      <c r="AL348" s="37" t="str">
        <f t="shared" ca="1" si="316"/>
        <v/>
      </c>
      <c r="AM348" s="19" t="str">
        <f t="shared" ca="1" si="336"/>
        <v/>
      </c>
      <c r="AN348" s="16" t="str">
        <f t="shared" ca="1" si="337"/>
        <v/>
      </c>
      <c r="AO348" s="26"/>
      <c r="AQ348" s="169" t="str">
        <f t="shared" ca="1" si="338"/>
        <v/>
      </c>
      <c r="AR348" s="18" t="str">
        <f t="shared" ca="1" si="363"/>
        <v/>
      </c>
      <c r="AS348" s="57" t="str">
        <f t="shared" ca="1" si="339"/>
        <v/>
      </c>
      <c r="AT348" s="57" t="str">
        <f t="shared" ca="1" si="317"/>
        <v/>
      </c>
      <c r="AU348" s="37" t="str">
        <f t="shared" ca="1" si="318"/>
        <v/>
      </c>
      <c r="AV348" s="19" t="str">
        <f t="shared" ca="1" si="340"/>
        <v/>
      </c>
      <c r="AW348" s="16" t="str">
        <f t="shared" ca="1" si="341"/>
        <v/>
      </c>
      <c r="AX348" s="26"/>
      <c r="AZ348" s="169" t="str">
        <f t="shared" ca="1" si="342"/>
        <v/>
      </c>
      <c r="BA348" s="18" t="str">
        <f t="shared" ca="1" si="364"/>
        <v/>
      </c>
      <c r="BB348" s="57" t="str">
        <f t="shared" ca="1" si="343"/>
        <v/>
      </c>
      <c r="BC348" s="57" t="str">
        <f t="shared" ca="1" si="319"/>
        <v/>
      </c>
      <c r="BD348" s="37" t="str">
        <f t="shared" ca="1" si="320"/>
        <v/>
      </c>
      <c r="BE348" s="19" t="str">
        <f t="shared" ca="1" si="344"/>
        <v/>
      </c>
      <c r="BF348" s="16" t="str">
        <f t="shared" ca="1" si="345"/>
        <v/>
      </c>
      <c r="BG348" s="26"/>
      <c r="BI348" s="169" t="str">
        <f t="shared" ca="1" si="346"/>
        <v/>
      </c>
      <c r="BJ348" s="18" t="str">
        <f t="shared" ca="1" si="365"/>
        <v/>
      </c>
      <c r="BK348" s="57" t="str">
        <f t="shared" ca="1" si="347"/>
        <v/>
      </c>
      <c r="BL348" s="57" t="str">
        <f t="shared" ca="1" si="321"/>
        <v/>
      </c>
      <c r="BM348" s="37" t="str">
        <f t="shared" ca="1" si="322"/>
        <v/>
      </c>
      <c r="BN348" s="19" t="str">
        <f t="shared" ca="1" si="348"/>
        <v/>
      </c>
      <c r="BO348" s="16" t="str">
        <f t="shared" ca="1" si="349"/>
        <v/>
      </c>
      <c r="BP348" s="26"/>
      <c r="BR348" s="169" t="str">
        <f t="shared" ca="1" si="350"/>
        <v/>
      </c>
      <c r="BS348" s="18" t="str">
        <f t="shared" ca="1" si="366"/>
        <v/>
      </c>
      <c r="BT348" s="57" t="str">
        <f t="shared" ca="1" si="351"/>
        <v/>
      </c>
      <c r="BU348" s="57" t="str">
        <f t="shared" ca="1" si="323"/>
        <v/>
      </c>
      <c r="BV348" s="37" t="str">
        <f t="shared" ca="1" si="324"/>
        <v/>
      </c>
      <c r="BW348" s="19" t="str">
        <f t="shared" ca="1" si="352"/>
        <v/>
      </c>
      <c r="BX348" s="16" t="str">
        <f t="shared" ca="1" si="353"/>
        <v/>
      </c>
      <c r="CA348" s="169" t="str">
        <f t="shared" ca="1" si="354"/>
        <v/>
      </c>
      <c r="CB348" s="18" t="str">
        <f t="shared" ca="1" si="367"/>
        <v/>
      </c>
      <c r="CC348" s="57" t="str">
        <f t="shared" ca="1" si="355"/>
        <v/>
      </c>
      <c r="CD348" s="57" t="str">
        <f t="shared" ca="1" si="325"/>
        <v/>
      </c>
      <c r="CE348" s="37" t="str">
        <f t="shared" ca="1" si="326"/>
        <v/>
      </c>
      <c r="CF348" s="19" t="str">
        <f t="shared" ca="1" si="356"/>
        <v/>
      </c>
      <c r="CG348" s="16" t="str">
        <f t="shared" ca="1" si="309"/>
        <v/>
      </c>
    </row>
    <row r="349" spans="5:85" x14ac:dyDescent="0.3">
      <c r="E349" s="38"/>
      <c r="F349" s="38"/>
      <c r="G349" s="38"/>
      <c r="H349" s="27" t="str">
        <f t="shared" ca="1" si="357"/>
        <v/>
      </c>
      <c r="I349" s="28" t="str">
        <f t="shared" ca="1" si="327"/>
        <v/>
      </c>
      <c r="J349" s="28" t="str">
        <f t="shared" ca="1" si="310"/>
        <v/>
      </c>
      <c r="K349" s="29" t="str">
        <f t="shared" ca="1" si="311"/>
        <v/>
      </c>
      <c r="L349" s="28" t="str">
        <f t="shared" ca="1" si="328"/>
        <v/>
      </c>
      <c r="M349" s="54"/>
      <c r="N349" s="54"/>
      <c r="P349" s="169" t="str">
        <f t="shared" ca="1" si="329"/>
        <v/>
      </c>
      <c r="Q349" s="18" t="str">
        <f t="shared" ca="1" si="358"/>
        <v/>
      </c>
      <c r="R349" s="57" t="str">
        <f t="shared" ca="1" si="330"/>
        <v/>
      </c>
      <c r="S349" s="57" t="str">
        <f t="shared" ca="1" si="312"/>
        <v/>
      </c>
      <c r="T349" s="37" t="str">
        <f t="shared" ca="1" si="313"/>
        <v/>
      </c>
      <c r="U349" s="19" t="str">
        <f t="shared" ca="1" si="359"/>
        <v/>
      </c>
      <c r="V349" s="16" t="str">
        <f t="shared" ca="1" si="368"/>
        <v/>
      </c>
      <c r="W349" s="26"/>
      <c r="Y349" s="169" t="str">
        <f t="shared" ca="1" si="331"/>
        <v/>
      </c>
      <c r="Z349" s="18" t="str">
        <f t="shared" ca="1" si="360"/>
        <v/>
      </c>
      <c r="AA349" s="57" t="str">
        <f t="shared" ca="1" si="332"/>
        <v/>
      </c>
      <c r="AB349" s="57" t="str">
        <f t="shared" ca="1" si="369"/>
        <v/>
      </c>
      <c r="AC349" s="37" t="str">
        <f t="shared" ca="1" si="314"/>
        <v/>
      </c>
      <c r="AD349" s="19" t="str">
        <f t="shared" ca="1" si="361"/>
        <v/>
      </c>
      <c r="AE349" s="16" t="str">
        <f t="shared" ca="1" si="333"/>
        <v/>
      </c>
      <c r="AF349" s="26"/>
      <c r="AH349" s="169" t="str">
        <f t="shared" ca="1" si="334"/>
        <v/>
      </c>
      <c r="AI349" s="18" t="str">
        <f t="shared" ca="1" si="362"/>
        <v/>
      </c>
      <c r="AJ349" s="57" t="str">
        <f t="shared" ca="1" si="335"/>
        <v/>
      </c>
      <c r="AK349" s="57" t="str">
        <f t="shared" ca="1" si="315"/>
        <v/>
      </c>
      <c r="AL349" s="37" t="str">
        <f t="shared" ca="1" si="316"/>
        <v/>
      </c>
      <c r="AM349" s="19" t="str">
        <f t="shared" ca="1" si="336"/>
        <v/>
      </c>
      <c r="AN349" s="16" t="str">
        <f t="shared" ca="1" si="337"/>
        <v/>
      </c>
      <c r="AO349" s="26"/>
      <c r="AQ349" s="169" t="str">
        <f t="shared" ca="1" si="338"/>
        <v/>
      </c>
      <c r="AR349" s="18" t="str">
        <f t="shared" ca="1" si="363"/>
        <v/>
      </c>
      <c r="AS349" s="57" t="str">
        <f t="shared" ca="1" si="339"/>
        <v/>
      </c>
      <c r="AT349" s="57" t="str">
        <f t="shared" ca="1" si="317"/>
        <v/>
      </c>
      <c r="AU349" s="37" t="str">
        <f t="shared" ca="1" si="318"/>
        <v/>
      </c>
      <c r="AV349" s="19" t="str">
        <f t="shared" ca="1" si="340"/>
        <v/>
      </c>
      <c r="AW349" s="16" t="str">
        <f t="shared" ca="1" si="341"/>
        <v/>
      </c>
      <c r="AX349" s="26"/>
      <c r="AZ349" s="169" t="str">
        <f t="shared" ca="1" si="342"/>
        <v/>
      </c>
      <c r="BA349" s="18" t="str">
        <f t="shared" ca="1" si="364"/>
        <v/>
      </c>
      <c r="BB349" s="57" t="str">
        <f t="shared" ca="1" si="343"/>
        <v/>
      </c>
      <c r="BC349" s="57" t="str">
        <f t="shared" ca="1" si="319"/>
        <v/>
      </c>
      <c r="BD349" s="37" t="str">
        <f t="shared" ca="1" si="320"/>
        <v/>
      </c>
      <c r="BE349" s="19" t="str">
        <f t="shared" ca="1" si="344"/>
        <v/>
      </c>
      <c r="BF349" s="16" t="str">
        <f t="shared" ca="1" si="345"/>
        <v/>
      </c>
      <c r="BG349" s="26"/>
      <c r="BI349" s="169" t="str">
        <f t="shared" ca="1" si="346"/>
        <v/>
      </c>
      <c r="BJ349" s="18" t="str">
        <f t="shared" ca="1" si="365"/>
        <v/>
      </c>
      <c r="BK349" s="57" t="str">
        <f t="shared" ca="1" si="347"/>
        <v/>
      </c>
      <c r="BL349" s="57" t="str">
        <f t="shared" ca="1" si="321"/>
        <v/>
      </c>
      <c r="BM349" s="37" t="str">
        <f t="shared" ca="1" si="322"/>
        <v/>
      </c>
      <c r="BN349" s="19" t="str">
        <f t="shared" ca="1" si="348"/>
        <v/>
      </c>
      <c r="BO349" s="16" t="str">
        <f t="shared" ca="1" si="349"/>
        <v/>
      </c>
      <c r="BP349" s="26"/>
      <c r="BR349" s="169" t="str">
        <f t="shared" ca="1" si="350"/>
        <v/>
      </c>
      <c r="BS349" s="18" t="str">
        <f t="shared" ca="1" si="366"/>
        <v/>
      </c>
      <c r="BT349" s="57" t="str">
        <f t="shared" ca="1" si="351"/>
        <v/>
      </c>
      <c r="BU349" s="57" t="str">
        <f t="shared" ca="1" si="323"/>
        <v/>
      </c>
      <c r="BV349" s="37" t="str">
        <f t="shared" ca="1" si="324"/>
        <v/>
      </c>
      <c r="BW349" s="19" t="str">
        <f t="shared" ca="1" si="352"/>
        <v/>
      </c>
      <c r="BX349" s="16" t="str">
        <f t="shared" ca="1" si="353"/>
        <v/>
      </c>
      <c r="CA349" s="169" t="str">
        <f t="shared" ca="1" si="354"/>
        <v/>
      </c>
      <c r="CB349" s="18" t="str">
        <f t="shared" ca="1" si="367"/>
        <v/>
      </c>
      <c r="CC349" s="57" t="str">
        <f t="shared" ca="1" si="355"/>
        <v/>
      </c>
      <c r="CD349" s="57" t="str">
        <f t="shared" ca="1" si="325"/>
        <v/>
      </c>
      <c r="CE349" s="37" t="str">
        <f t="shared" ca="1" si="326"/>
        <v/>
      </c>
      <c r="CF349" s="19" t="str">
        <f t="shared" ca="1" si="356"/>
        <v/>
      </c>
      <c r="CG349" s="16" t="str">
        <f t="shared" ca="1" si="309"/>
        <v/>
      </c>
    </row>
    <row r="350" spans="5:85" x14ac:dyDescent="0.3">
      <c r="E350" s="38"/>
      <c r="F350" s="38"/>
      <c r="G350" s="38"/>
      <c r="H350" s="27" t="str">
        <f t="shared" ca="1" si="357"/>
        <v/>
      </c>
      <c r="I350" s="28" t="str">
        <f t="shared" ca="1" si="327"/>
        <v/>
      </c>
      <c r="J350" s="28" t="str">
        <f t="shared" ca="1" si="310"/>
        <v/>
      </c>
      <c r="K350" s="29" t="str">
        <f t="shared" ca="1" si="311"/>
        <v/>
      </c>
      <c r="L350" s="28" t="str">
        <f t="shared" ca="1" si="328"/>
        <v/>
      </c>
      <c r="M350" s="54"/>
      <c r="N350" s="54"/>
      <c r="P350" s="169" t="str">
        <f t="shared" ca="1" si="329"/>
        <v/>
      </c>
      <c r="Q350" s="18" t="str">
        <f t="shared" ca="1" si="358"/>
        <v/>
      </c>
      <c r="R350" s="57" t="str">
        <f t="shared" ca="1" si="330"/>
        <v/>
      </c>
      <c r="S350" s="57" t="str">
        <f t="shared" ca="1" si="312"/>
        <v/>
      </c>
      <c r="T350" s="37" t="str">
        <f t="shared" ca="1" si="313"/>
        <v/>
      </c>
      <c r="U350" s="19" t="str">
        <f t="shared" ca="1" si="359"/>
        <v/>
      </c>
      <c r="V350" s="16" t="str">
        <f t="shared" ca="1" si="368"/>
        <v/>
      </c>
      <c r="W350" s="26"/>
      <c r="Y350" s="169" t="str">
        <f t="shared" ca="1" si="331"/>
        <v/>
      </c>
      <c r="Z350" s="18" t="str">
        <f t="shared" ca="1" si="360"/>
        <v/>
      </c>
      <c r="AA350" s="57" t="str">
        <f t="shared" ca="1" si="332"/>
        <v/>
      </c>
      <c r="AB350" s="57" t="str">
        <f t="shared" ca="1" si="369"/>
        <v/>
      </c>
      <c r="AC350" s="37" t="str">
        <f t="shared" ca="1" si="314"/>
        <v/>
      </c>
      <c r="AD350" s="19" t="str">
        <f t="shared" ca="1" si="361"/>
        <v/>
      </c>
      <c r="AE350" s="16" t="str">
        <f t="shared" ca="1" si="333"/>
        <v/>
      </c>
      <c r="AF350" s="26"/>
      <c r="AH350" s="169" t="str">
        <f t="shared" ca="1" si="334"/>
        <v/>
      </c>
      <c r="AI350" s="18" t="str">
        <f t="shared" ca="1" si="362"/>
        <v/>
      </c>
      <c r="AJ350" s="57" t="str">
        <f t="shared" ca="1" si="335"/>
        <v/>
      </c>
      <c r="AK350" s="57" t="str">
        <f t="shared" ca="1" si="315"/>
        <v/>
      </c>
      <c r="AL350" s="37" t="str">
        <f t="shared" ca="1" si="316"/>
        <v/>
      </c>
      <c r="AM350" s="19" t="str">
        <f t="shared" ca="1" si="336"/>
        <v/>
      </c>
      <c r="AN350" s="16" t="str">
        <f t="shared" ca="1" si="337"/>
        <v/>
      </c>
      <c r="AO350" s="26"/>
      <c r="AQ350" s="169" t="str">
        <f t="shared" ca="1" si="338"/>
        <v/>
      </c>
      <c r="AR350" s="18" t="str">
        <f t="shared" ca="1" si="363"/>
        <v/>
      </c>
      <c r="AS350" s="57" t="str">
        <f t="shared" ca="1" si="339"/>
        <v/>
      </c>
      <c r="AT350" s="57" t="str">
        <f t="shared" ca="1" si="317"/>
        <v/>
      </c>
      <c r="AU350" s="37" t="str">
        <f t="shared" ca="1" si="318"/>
        <v/>
      </c>
      <c r="AV350" s="19" t="str">
        <f t="shared" ca="1" si="340"/>
        <v/>
      </c>
      <c r="AW350" s="16" t="str">
        <f t="shared" ca="1" si="341"/>
        <v/>
      </c>
      <c r="AX350" s="26"/>
      <c r="AZ350" s="169" t="str">
        <f t="shared" ca="1" si="342"/>
        <v/>
      </c>
      <c r="BA350" s="18" t="str">
        <f t="shared" ca="1" si="364"/>
        <v/>
      </c>
      <c r="BB350" s="57" t="str">
        <f t="shared" ca="1" si="343"/>
        <v/>
      </c>
      <c r="BC350" s="57" t="str">
        <f t="shared" ca="1" si="319"/>
        <v/>
      </c>
      <c r="BD350" s="37" t="str">
        <f t="shared" ca="1" si="320"/>
        <v/>
      </c>
      <c r="BE350" s="19" t="str">
        <f t="shared" ca="1" si="344"/>
        <v/>
      </c>
      <c r="BF350" s="16" t="str">
        <f t="shared" ca="1" si="345"/>
        <v/>
      </c>
      <c r="BG350" s="26"/>
      <c r="BI350" s="169" t="str">
        <f t="shared" ca="1" si="346"/>
        <v/>
      </c>
      <c r="BJ350" s="18" t="str">
        <f t="shared" ca="1" si="365"/>
        <v/>
      </c>
      <c r="BK350" s="57" t="str">
        <f t="shared" ca="1" si="347"/>
        <v/>
      </c>
      <c r="BL350" s="57" t="str">
        <f t="shared" ca="1" si="321"/>
        <v/>
      </c>
      <c r="BM350" s="37" t="str">
        <f t="shared" ca="1" si="322"/>
        <v/>
      </c>
      <c r="BN350" s="19" t="str">
        <f t="shared" ca="1" si="348"/>
        <v/>
      </c>
      <c r="BO350" s="16" t="str">
        <f t="shared" ca="1" si="349"/>
        <v/>
      </c>
      <c r="BP350" s="26"/>
      <c r="BR350" s="169" t="str">
        <f t="shared" ca="1" si="350"/>
        <v/>
      </c>
      <c r="BS350" s="18" t="str">
        <f t="shared" ca="1" si="366"/>
        <v/>
      </c>
      <c r="BT350" s="57" t="str">
        <f t="shared" ca="1" si="351"/>
        <v/>
      </c>
      <c r="BU350" s="57" t="str">
        <f t="shared" ca="1" si="323"/>
        <v/>
      </c>
      <c r="BV350" s="37" t="str">
        <f t="shared" ca="1" si="324"/>
        <v/>
      </c>
      <c r="BW350" s="19" t="str">
        <f t="shared" ca="1" si="352"/>
        <v/>
      </c>
      <c r="BX350" s="16" t="str">
        <f t="shared" ca="1" si="353"/>
        <v/>
      </c>
      <c r="CA350" s="169" t="str">
        <f t="shared" ca="1" si="354"/>
        <v/>
      </c>
      <c r="CB350" s="18" t="str">
        <f t="shared" ca="1" si="367"/>
        <v/>
      </c>
      <c r="CC350" s="57" t="str">
        <f t="shared" ca="1" si="355"/>
        <v/>
      </c>
      <c r="CD350" s="57" t="str">
        <f t="shared" ca="1" si="325"/>
        <v/>
      </c>
      <c r="CE350" s="37" t="str">
        <f t="shared" ca="1" si="326"/>
        <v/>
      </c>
      <c r="CF350" s="19" t="str">
        <f t="shared" ca="1" si="356"/>
        <v/>
      </c>
      <c r="CG350" s="16" t="str">
        <f t="shared" ca="1" si="309"/>
        <v/>
      </c>
    </row>
    <row r="351" spans="5:85" x14ac:dyDescent="0.3">
      <c r="E351" s="38"/>
      <c r="F351" s="38"/>
      <c r="G351" s="38"/>
      <c r="H351" s="27" t="str">
        <f t="shared" ca="1" si="357"/>
        <v/>
      </c>
      <c r="I351" s="28" t="str">
        <f t="shared" ca="1" si="327"/>
        <v/>
      </c>
      <c r="J351" s="28" t="str">
        <f t="shared" ca="1" si="310"/>
        <v/>
      </c>
      <c r="K351" s="29" t="str">
        <f t="shared" ca="1" si="311"/>
        <v/>
      </c>
      <c r="L351" s="28" t="str">
        <f t="shared" ca="1" si="328"/>
        <v/>
      </c>
      <c r="M351" s="54"/>
      <c r="N351" s="54"/>
      <c r="P351" s="169" t="str">
        <f t="shared" ca="1" si="329"/>
        <v/>
      </c>
      <c r="Q351" s="18" t="str">
        <f t="shared" ca="1" si="358"/>
        <v/>
      </c>
      <c r="R351" s="57" t="str">
        <f t="shared" ca="1" si="330"/>
        <v/>
      </c>
      <c r="S351" s="57" t="str">
        <f t="shared" ca="1" si="312"/>
        <v/>
      </c>
      <c r="T351" s="37" t="str">
        <f t="shared" ca="1" si="313"/>
        <v/>
      </c>
      <c r="U351" s="19" t="str">
        <f t="shared" ca="1" si="359"/>
        <v/>
      </c>
      <c r="V351" s="16" t="str">
        <f t="shared" ca="1" si="368"/>
        <v/>
      </c>
      <c r="W351" s="26"/>
      <c r="Y351" s="169" t="str">
        <f t="shared" ca="1" si="331"/>
        <v/>
      </c>
      <c r="Z351" s="18" t="str">
        <f t="shared" ca="1" si="360"/>
        <v/>
      </c>
      <c r="AA351" s="57" t="str">
        <f t="shared" ca="1" si="332"/>
        <v/>
      </c>
      <c r="AB351" s="57" t="str">
        <f t="shared" ca="1" si="369"/>
        <v/>
      </c>
      <c r="AC351" s="37" t="str">
        <f t="shared" ca="1" si="314"/>
        <v/>
      </c>
      <c r="AD351" s="19" t="str">
        <f t="shared" ca="1" si="361"/>
        <v/>
      </c>
      <c r="AE351" s="16" t="str">
        <f t="shared" ca="1" si="333"/>
        <v/>
      </c>
      <c r="AF351" s="26"/>
      <c r="AH351" s="169" t="str">
        <f t="shared" ca="1" si="334"/>
        <v/>
      </c>
      <c r="AI351" s="18" t="str">
        <f t="shared" ca="1" si="362"/>
        <v/>
      </c>
      <c r="AJ351" s="57" t="str">
        <f t="shared" ca="1" si="335"/>
        <v/>
      </c>
      <c r="AK351" s="57" t="str">
        <f t="shared" ca="1" si="315"/>
        <v/>
      </c>
      <c r="AL351" s="37" t="str">
        <f t="shared" ca="1" si="316"/>
        <v/>
      </c>
      <c r="AM351" s="19" t="str">
        <f t="shared" ca="1" si="336"/>
        <v/>
      </c>
      <c r="AN351" s="16" t="str">
        <f t="shared" ca="1" si="337"/>
        <v/>
      </c>
      <c r="AO351" s="26"/>
      <c r="AQ351" s="169" t="str">
        <f t="shared" ca="1" si="338"/>
        <v/>
      </c>
      <c r="AR351" s="18" t="str">
        <f t="shared" ca="1" si="363"/>
        <v/>
      </c>
      <c r="AS351" s="57" t="str">
        <f t="shared" ca="1" si="339"/>
        <v/>
      </c>
      <c r="AT351" s="57" t="str">
        <f t="shared" ca="1" si="317"/>
        <v/>
      </c>
      <c r="AU351" s="37" t="str">
        <f t="shared" ca="1" si="318"/>
        <v/>
      </c>
      <c r="AV351" s="19" t="str">
        <f t="shared" ca="1" si="340"/>
        <v/>
      </c>
      <c r="AW351" s="16" t="str">
        <f t="shared" ca="1" si="341"/>
        <v/>
      </c>
      <c r="AX351" s="26"/>
      <c r="AZ351" s="169" t="str">
        <f t="shared" ca="1" si="342"/>
        <v/>
      </c>
      <c r="BA351" s="18" t="str">
        <f t="shared" ca="1" si="364"/>
        <v/>
      </c>
      <c r="BB351" s="57" t="str">
        <f t="shared" ca="1" si="343"/>
        <v/>
      </c>
      <c r="BC351" s="57" t="str">
        <f t="shared" ca="1" si="319"/>
        <v/>
      </c>
      <c r="BD351" s="37" t="str">
        <f t="shared" ca="1" si="320"/>
        <v/>
      </c>
      <c r="BE351" s="19" t="str">
        <f t="shared" ca="1" si="344"/>
        <v/>
      </c>
      <c r="BF351" s="16" t="str">
        <f t="shared" ca="1" si="345"/>
        <v/>
      </c>
      <c r="BG351" s="26"/>
      <c r="BI351" s="169" t="str">
        <f t="shared" ca="1" si="346"/>
        <v/>
      </c>
      <c r="BJ351" s="18" t="str">
        <f t="shared" ca="1" si="365"/>
        <v/>
      </c>
      <c r="BK351" s="57" t="str">
        <f t="shared" ca="1" si="347"/>
        <v/>
      </c>
      <c r="BL351" s="57" t="str">
        <f t="shared" ca="1" si="321"/>
        <v/>
      </c>
      <c r="BM351" s="37" t="str">
        <f t="shared" ca="1" si="322"/>
        <v/>
      </c>
      <c r="BN351" s="19" t="str">
        <f t="shared" ca="1" si="348"/>
        <v/>
      </c>
      <c r="BO351" s="16" t="str">
        <f t="shared" ca="1" si="349"/>
        <v/>
      </c>
      <c r="BP351" s="26"/>
      <c r="BR351" s="169" t="str">
        <f t="shared" ca="1" si="350"/>
        <v/>
      </c>
      <c r="BS351" s="18" t="str">
        <f t="shared" ca="1" si="366"/>
        <v/>
      </c>
      <c r="BT351" s="57" t="str">
        <f t="shared" ca="1" si="351"/>
        <v/>
      </c>
      <c r="BU351" s="57" t="str">
        <f t="shared" ca="1" si="323"/>
        <v/>
      </c>
      <c r="BV351" s="37" t="str">
        <f t="shared" ca="1" si="324"/>
        <v/>
      </c>
      <c r="BW351" s="19" t="str">
        <f t="shared" ca="1" si="352"/>
        <v/>
      </c>
      <c r="BX351" s="16" t="str">
        <f t="shared" ca="1" si="353"/>
        <v/>
      </c>
      <c r="CA351" s="169" t="str">
        <f t="shared" ca="1" si="354"/>
        <v/>
      </c>
      <c r="CB351" s="18" t="str">
        <f t="shared" ca="1" si="367"/>
        <v/>
      </c>
      <c r="CC351" s="57" t="str">
        <f t="shared" ca="1" si="355"/>
        <v/>
      </c>
      <c r="CD351" s="57" t="str">
        <f t="shared" ca="1" si="325"/>
        <v/>
      </c>
      <c r="CE351" s="37" t="str">
        <f t="shared" ca="1" si="326"/>
        <v/>
      </c>
      <c r="CF351" s="19" t="str">
        <f t="shared" ca="1" si="356"/>
        <v/>
      </c>
      <c r="CG351" s="16" t="str">
        <f t="shared" ca="1" si="309"/>
        <v/>
      </c>
    </row>
    <row r="352" spans="5:85" x14ac:dyDescent="0.3">
      <c r="E352" s="38"/>
      <c r="F352" s="38"/>
      <c r="G352" s="38"/>
      <c r="H352" s="27" t="str">
        <f t="shared" ca="1" si="357"/>
        <v/>
      </c>
      <c r="I352" s="28" t="str">
        <f t="shared" ca="1" si="327"/>
        <v/>
      </c>
      <c r="J352" s="28" t="str">
        <f t="shared" ca="1" si="310"/>
        <v/>
      </c>
      <c r="K352" s="29" t="str">
        <f t="shared" ca="1" si="311"/>
        <v/>
      </c>
      <c r="L352" s="28" t="str">
        <f t="shared" ca="1" si="328"/>
        <v/>
      </c>
      <c r="M352" s="54"/>
      <c r="N352" s="54"/>
      <c r="P352" s="169" t="str">
        <f t="shared" ca="1" si="329"/>
        <v/>
      </c>
      <c r="Q352" s="18" t="str">
        <f t="shared" ca="1" si="358"/>
        <v/>
      </c>
      <c r="R352" s="57" t="str">
        <f t="shared" ca="1" si="330"/>
        <v/>
      </c>
      <c r="S352" s="57" t="str">
        <f t="shared" ca="1" si="312"/>
        <v/>
      </c>
      <c r="T352" s="37" t="str">
        <f t="shared" ca="1" si="313"/>
        <v/>
      </c>
      <c r="U352" s="19" t="str">
        <f t="shared" ca="1" si="359"/>
        <v/>
      </c>
      <c r="V352" s="16" t="str">
        <f t="shared" ca="1" si="368"/>
        <v/>
      </c>
      <c r="W352" s="26"/>
      <c r="Y352" s="169" t="str">
        <f t="shared" ca="1" si="331"/>
        <v/>
      </c>
      <c r="Z352" s="18" t="str">
        <f t="shared" ca="1" si="360"/>
        <v/>
      </c>
      <c r="AA352" s="57" t="str">
        <f t="shared" ca="1" si="332"/>
        <v/>
      </c>
      <c r="AB352" s="57" t="str">
        <f t="shared" ca="1" si="369"/>
        <v/>
      </c>
      <c r="AC352" s="37" t="str">
        <f t="shared" ca="1" si="314"/>
        <v/>
      </c>
      <c r="AD352" s="19" t="str">
        <f t="shared" ca="1" si="361"/>
        <v/>
      </c>
      <c r="AE352" s="16" t="str">
        <f t="shared" ca="1" si="333"/>
        <v/>
      </c>
      <c r="AF352" s="26"/>
      <c r="AH352" s="169" t="str">
        <f t="shared" ca="1" si="334"/>
        <v/>
      </c>
      <c r="AI352" s="18" t="str">
        <f t="shared" ca="1" si="362"/>
        <v/>
      </c>
      <c r="AJ352" s="57" t="str">
        <f t="shared" ca="1" si="335"/>
        <v/>
      </c>
      <c r="AK352" s="57" t="str">
        <f t="shared" ca="1" si="315"/>
        <v/>
      </c>
      <c r="AL352" s="37" t="str">
        <f t="shared" ca="1" si="316"/>
        <v/>
      </c>
      <c r="AM352" s="19" t="str">
        <f t="shared" ca="1" si="336"/>
        <v/>
      </c>
      <c r="AN352" s="16" t="str">
        <f t="shared" ca="1" si="337"/>
        <v/>
      </c>
      <c r="AO352" s="26"/>
      <c r="AQ352" s="169" t="str">
        <f t="shared" ca="1" si="338"/>
        <v/>
      </c>
      <c r="AR352" s="18" t="str">
        <f t="shared" ca="1" si="363"/>
        <v/>
      </c>
      <c r="AS352" s="57" t="str">
        <f t="shared" ca="1" si="339"/>
        <v/>
      </c>
      <c r="AT352" s="57" t="str">
        <f t="shared" ca="1" si="317"/>
        <v/>
      </c>
      <c r="AU352" s="37" t="str">
        <f t="shared" ca="1" si="318"/>
        <v/>
      </c>
      <c r="AV352" s="19" t="str">
        <f t="shared" ca="1" si="340"/>
        <v/>
      </c>
      <c r="AW352" s="16" t="str">
        <f t="shared" ca="1" si="341"/>
        <v/>
      </c>
      <c r="AX352" s="26"/>
      <c r="AZ352" s="169" t="str">
        <f t="shared" ca="1" si="342"/>
        <v/>
      </c>
      <c r="BA352" s="18" t="str">
        <f t="shared" ca="1" si="364"/>
        <v/>
      </c>
      <c r="BB352" s="57" t="str">
        <f t="shared" ca="1" si="343"/>
        <v/>
      </c>
      <c r="BC352" s="57" t="str">
        <f t="shared" ca="1" si="319"/>
        <v/>
      </c>
      <c r="BD352" s="37" t="str">
        <f t="shared" ca="1" si="320"/>
        <v/>
      </c>
      <c r="BE352" s="19" t="str">
        <f t="shared" ca="1" si="344"/>
        <v/>
      </c>
      <c r="BF352" s="16" t="str">
        <f t="shared" ca="1" si="345"/>
        <v/>
      </c>
      <c r="BG352" s="26"/>
      <c r="BI352" s="169" t="str">
        <f t="shared" ca="1" si="346"/>
        <v/>
      </c>
      <c r="BJ352" s="18" t="str">
        <f t="shared" ca="1" si="365"/>
        <v/>
      </c>
      <c r="BK352" s="57" t="str">
        <f t="shared" ca="1" si="347"/>
        <v/>
      </c>
      <c r="BL352" s="57" t="str">
        <f t="shared" ca="1" si="321"/>
        <v/>
      </c>
      <c r="BM352" s="37" t="str">
        <f t="shared" ca="1" si="322"/>
        <v/>
      </c>
      <c r="BN352" s="19" t="str">
        <f t="shared" ca="1" si="348"/>
        <v/>
      </c>
      <c r="BO352" s="16" t="str">
        <f t="shared" ca="1" si="349"/>
        <v/>
      </c>
      <c r="BP352" s="26"/>
      <c r="BR352" s="169" t="str">
        <f t="shared" ca="1" si="350"/>
        <v/>
      </c>
      <c r="BS352" s="18" t="str">
        <f t="shared" ca="1" si="366"/>
        <v/>
      </c>
      <c r="BT352" s="57" t="str">
        <f t="shared" ca="1" si="351"/>
        <v/>
      </c>
      <c r="BU352" s="57" t="str">
        <f t="shared" ca="1" si="323"/>
        <v/>
      </c>
      <c r="BV352" s="37" t="str">
        <f t="shared" ca="1" si="324"/>
        <v/>
      </c>
      <c r="BW352" s="19" t="str">
        <f t="shared" ca="1" si="352"/>
        <v/>
      </c>
      <c r="BX352" s="16" t="str">
        <f t="shared" ca="1" si="353"/>
        <v/>
      </c>
      <c r="CA352" s="169" t="str">
        <f t="shared" ca="1" si="354"/>
        <v/>
      </c>
      <c r="CB352" s="18" t="str">
        <f t="shared" ca="1" si="367"/>
        <v/>
      </c>
      <c r="CC352" s="57" t="str">
        <f t="shared" ca="1" si="355"/>
        <v/>
      </c>
      <c r="CD352" s="57" t="str">
        <f t="shared" ca="1" si="325"/>
        <v/>
      </c>
      <c r="CE352" s="37" t="str">
        <f t="shared" ca="1" si="326"/>
        <v/>
      </c>
      <c r="CF352" s="19" t="str">
        <f t="shared" ca="1" si="356"/>
        <v/>
      </c>
      <c r="CG352" s="16" t="str">
        <f t="shared" ca="1" si="309"/>
        <v/>
      </c>
    </row>
    <row r="353" spans="5:85" x14ac:dyDescent="0.3">
      <c r="E353" s="38"/>
      <c r="F353" s="38"/>
      <c r="G353" s="38"/>
      <c r="H353" s="27" t="str">
        <f t="shared" ca="1" si="357"/>
        <v/>
      </c>
      <c r="I353" s="28" t="str">
        <f t="shared" ca="1" si="327"/>
        <v/>
      </c>
      <c r="J353" s="28" t="str">
        <f t="shared" ca="1" si="310"/>
        <v/>
      </c>
      <c r="K353" s="29" t="str">
        <f t="shared" ca="1" si="311"/>
        <v/>
      </c>
      <c r="L353" s="28" t="str">
        <f t="shared" ca="1" si="328"/>
        <v/>
      </c>
      <c r="M353" s="54"/>
      <c r="N353" s="54"/>
      <c r="P353" s="169" t="str">
        <f t="shared" ca="1" si="329"/>
        <v/>
      </c>
      <c r="Q353" s="18" t="str">
        <f t="shared" ca="1" si="358"/>
        <v/>
      </c>
      <c r="R353" s="57" t="str">
        <f t="shared" ca="1" si="330"/>
        <v/>
      </c>
      <c r="S353" s="57" t="str">
        <f t="shared" ca="1" si="312"/>
        <v/>
      </c>
      <c r="T353" s="37" t="str">
        <f t="shared" ca="1" si="313"/>
        <v/>
      </c>
      <c r="U353" s="19" t="str">
        <f t="shared" ca="1" si="359"/>
        <v/>
      </c>
      <c r="V353" s="16" t="str">
        <f t="shared" ca="1" si="368"/>
        <v/>
      </c>
      <c r="W353" s="26"/>
      <c r="Y353" s="169" t="str">
        <f t="shared" ca="1" si="331"/>
        <v/>
      </c>
      <c r="Z353" s="18" t="str">
        <f t="shared" ca="1" si="360"/>
        <v/>
      </c>
      <c r="AA353" s="57" t="str">
        <f t="shared" ca="1" si="332"/>
        <v/>
      </c>
      <c r="AB353" s="57" t="str">
        <f t="shared" ca="1" si="369"/>
        <v/>
      </c>
      <c r="AC353" s="37" t="str">
        <f t="shared" ca="1" si="314"/>
        <v/>
      </c>
      <c r="AD353" s="19" t="str">
        <f t="shared" ca="1" si="361"/>
        <v/>
      </c>
      <c r="AE353" s="16" t="str">
        <f t="shared" ca="1" si="333"/>
        <v/>
      </c>
      <c r="AF353" s="26"/>
      <c r="AH353" s="169" t="str">
        <f t="shared" ca="1" si="334"/>
        <v/>
      </c>
      <c r="AI353" s="18" t="str">
        <f t="shared" ca="1" si="362"/>
        <v/>
      </c>
      <c r="AJ353" s="57" t="str">
        <f t="shared" ca="1" si="335"/>
        <v/>
      </c>
      <c r="AK353" s="57" t="str">
        <f t="shared" ca="1" si="315"/>
        <v/>
      </c>
      <c r="AL353" s="37" t="str">
        <f t="shared" ca="1" si="316"/>
        <v/>
      </c>
      <c r="AM353" s="19" t="str">
        <f t="shared" ca="1" si="336"/>
        <v/>
      </c>
      <c r="AN353" s="16" t="str">
        <f t="shared" ca="1" si="337"/>
        <v/>
      </c>
      <c r="AO353" s="26"/>
      <c r="AQ353" s="169" t="str">
        <f t="shared" ca="1" si="338"/>
        <v/>
      </c>
      <c r="AR353" s="18" t="str">
        <f t="shared" ca="1" si="363"/>
        <v/>
      </c>
      <c r="AS353" s="57" t="str">
        <f t="shared" ca="1" si="339"/>
        <v/>
      </c>
      <c r="AT353" s="57" t="str">
        <f t="shared" ca="1" si="317"/>
        <v/>
      </c>
      <c r="AU353" s="37" t="str">
        <f t="shared" ca="1" si="318"/>
        <v/>
      </c>
      <c r="AV353" s="19" t="str">
        <f t="shared" ca="1" si="340"/>
        <v/>
      </c>
      <c r="AW353" s="16" t="str">
        <f t="shared" ca="1" si="341"/>
        <v/>
      </c>
      <c r="AX353" s="26"/>
      <c r="AZ353" s="169" t="str">
        <f t="shared" ca="1" si="342"/>
        <v/>
      </c>
      <c r="BA353" s="18" t="str">
        <f t="shared" ca="1" si="364"/>
        <v/>
      </c>
      <c r="BB353" s="57" t="str">
        <f t="shared" ca="1" si="343"/>
        <v/>
      </c>
      <c r="BC353" s="57" t="str">
        <f t="shared" ca="1" si="319"/>
        <v/>
      </c>
      <c r="BD353" s="37" t="str">
        <f t="shared" ca="1" si="320"/>
        <v/>
      </c>
      <c r="BE353" s="19" t="str">
        <f t="shared" ca="1" si="344"/>
        <v/>
      </c>
      <c r="BF353" s="16" t="str">
        <f t="shared" ca="1" si="345"/>
        <v/>
      </c>
      <c r="BG353" s="26"/>
      <c r="BI353" s="169" t="str">
        <f t="shared" ca="1" si="346"/>
        <v/>
      </c>
      <c r="BJ353" s="18" t="str">
        <f t="shared" ca="1" si="365"/>
        <v/>
      </c>
      <c r="BK353" s="57" t="str">
        <f t="shared" ca="1" si="347"/>
        <v/>
      </c>
      <c r="BL353" s="57" t="str">
        <f t="shared" ca="1" si="321"/>
        <v/>
      </c>
      <c r="BM353" s="37" t="str">
        <f t="shared" ca="1" si="322"/>
        <v/>
      </c>
      <c r="BN353" s="19" t="str">
        <f t="shared" ca="1" si="348"/>
        <v/>
      </c>
      <c r="BO353" s="16" t="str">
        <f t="shared" ca="1" si="349"/>
        <v/>
      </c>
      <c r="BP353" s="26"/>
      <c r="BR353" s="169" t="str">
        <f t="shared" ca="1" si="350"/>
        <v/>
      </c>
      <c r="BS353" s="18" t="str">
        <f t="shared" ca="1" si="366"/>
        <v/>
      </c>
      <c r="BT353" s="57" t="str">
        <f t="shared" ca="1" si="351"/>
        <v/>
      </c>
      <c r="BU353" s="57" t="str">
        <f t="shared" ca="1" si="323"/>
        <v/>
      </c>
      <c r="BV353" s="37" t="str">
        <f t="shared" ca="1" si="324"/>
        <v/>
      </c>
      <c r="BW353" s="19" t="str">
        <f t="shared" ca="1" si="352"/>
        <v/>
      </c>
      <c r="BX353" s="16" t="str">
        <f t="shared" ca="1" si="353"/>
        <v/>
      </c>
      <c r="CA353" s="169" t="str">
        <f t="shared" ca="1" si="354"/>
        <v/>
      </c>
      <c r="CB353" s="18" t="str">
        <f t="shared" ca="1" si="367"/>
        <v/>
      </c>
      <c r="CC353" s="57" t="str">
        <f t="shared" ca="1" si="355"/>
        <v/>
      </c>
      <c r="CD353" s="57" t="str">
        <f t="shared" ca="1" si="325"/>
        <v/>
      </c>
      <c r="CE353" s="37" t="str">
        <f t="shared" ca="1" si="326"/>
        <v/>
      </c>
      <c r="CF353" s="19" t="str">
        <f t="shared" ca="1" si="356"/>
        <v/>
      </c>
      <c r="CG353" s="16" t="str">
        <f t="shared" ca="1" si="309"/>
        <v/>
      </c>
    </row>
    <row r="354" spans="5:85" x14ac:dyDescent="0.3">
      <c r="E354" s="38"/>
      <c r="F354" s="38"/>
      <c r="G354" s="38"/>
      <c r="H354" s="27" t="str">
        <f t="shared" ca="1" si="357"/>
        <v/>
      </c>
      <c r="I354" s="28" t="str">
        <f t="shared" ca="1" si="327"/>
        <v/>
      </c>
      <c r="J354" s="28" t="str">
        <f t="shared" ca="1" si="310"/>
        <v/>
      </c>
      <c r="K354" s="29" t="str">
        <f t="shared" ca="1" si="311"/>
        <v/>
      </c>
      <c r="L354" s="28" t="str">
        <f t="shared" ca="1" si="328"/>
        <v/>
      </c>
      <c r="M354" s="54"/>
      <c r="N354" s="54"/>
      <c r="P354" s="169" t="str">
        <f t="shared" ca="1" si="329"/>
        <v/>
      </c>
      <c r="Q354" s="18" t="str">
        <f t="shared" ca="1" si="358"/>
        <v/>
      </c>
      <c r="R354" s="57" t="str">
        <f t="shared" ca="1" si="330"/>
        <v/>
      </c>
      <c r="S354" s="57" t="str">
        <f t="shared" ca="1" si="312"/>
        <v/>
      </c>
      <c r="T354" s="37" t="str">
        <f t="shared" ca="1" si="313"/>
        <v/>
      </c>
      <c r="U354" s="19" t="str">
        <f t="shared" ca="1" si="359"/>
        <v/>
      </c>
      <c r="V354" s="16" t="str">
        <f t="shared" ca="1" si="368"/>
        <v/>
      </c>
      <c r="W354" s="26"/>
      <c r="Y354" s="169" t="str">
        <f t="shared" ca="1" si="331"/>
        <v/>
      </c>
      <c r="Z354" s="18" t="str">
        <f t="shared" ca="1" si="360"/>
        <v/>
      </c>
      <c r="AA354" s="57" t="str">
        <f t="shared" ca="1" si="332"/>
        <v/>
      </c>
      <c r="AB354" s="57" t="str">
        <f t="shared" ca="1" si="369"/>
        <v/>
      </c>
      <c r="AC354" s="37" t="str">
        <f t="shared" ca="1" si="314"/>
        <v/>
      </c>
      <c r="AD354" s="19" t="str">
        <f t="shared" ca="1" si="361"/>
        <v/>
      </c>
      <c r="AE354" s="16" t="str">
        <f t="shared" ca="1" si="333"/>
        <v/>
      </c>
      <c r="AF354" s="26"/>
      <c r="AH354" s="169" t="str">
        <f t="shared" ca="1" si="334"/>
        <v/>
      </c>
      <c r="AI354" s="18" t="str">
        <f t="shared" ca="1" si="362"/>
        <v/>
      </c>
      <c r="AJ354" s="57" t="str">
        <f t="shared" ca="1" si="335"/>
        <v/>
      </c>
      <c r="AK354" s="57" t="str">
        <f t="shared" ca="1" si="315"/>
        <v/>
      </c>
      <c r="AL354" s="37" t="str">
        <f t="shared" ca="1" si="316"/>
        <v/>
      </c>
      <c r="AM354" s="19" t="str">
        <f t="shared" ca="1" si="336"/>
        <v/>
      </c>
      <c r="AN354" s="16" t="str">
        <f t="shared" ca="1" si="337"/>
        <v/>
      </c>
      <c r="AO354" s="26"/>
      <c r="AQ354" s="169" t="str">
        <f t="shared" ca="1" si="338"/>
        <v/>
      </c>
      <c r="AR354" s="18" t="str">
        <f t="shared" ca="1" si="363"/>
        <v/>
      </c>
      <c r="AS354" s="57" t="str">
        <f t="shared" ca="1" si="339"/>
        <v/>
      </c>
      <c r="AT354" s="57" t="str">
        <f t="shared" ca="1" si="317"/>
        <v/>
      </c>
      <c r="AU354" s="37" t="str">
        <f t="shared" ca="1" si="318"/>
        <v/>
      </c>
      <c r="AV354" s="19" t="str">
        <f t="shared" ca="1" si="340"/>
        <v/>
      </c>
      <c r="AW354" s="16" t="str">
        <f t="shared" ca="1" si="341"/>
        <v/>
      </c>
      <c r="AX354" s="26"/>
      <c r="AZ354" s="169" t="str">
        <f t="shared" ca="1" si="342"/>
        <v/>
      </c>
      <c r="BA354" s="18" t="str">
        <f t="shared" ca="1" si="364"/>
        <v/>
      </c>
      <c r="BB354" s="57" t="str">
        <f t="shared" ca="1" si="343"/>
        <v/>
      </c>
      <c r="BC354" s="57" t="str">
        <f t="shared" ca="1" si="319"/>
        <v/>
      </c>
      <c r="BD354" s="37" t="str">
        <f t="shared" ca="1" si="320"/>
        <v/>
      </c>
      <c r="BE354" s="19" t="str">
        <f t="shared" ca="1" si="344"/>
        <v/>
      </c>
      <c r="BF354" s="16" t="str">
        <f t="shared" ca="1" si="345"/>
        <v/>
      </c>
      <c r="BG354" s="26"/>
      <c r="BI354" s="169" t="str">
        <f t="shared" ca="1" si="346"/>
        <v/>
      </c>
      <c r="BJ354" s="18" t="str">
        <f t="shared" ca="1" si="365"/>
        <v/>
      </c>
      <c r="BK354" s="57" t="str">
        <f t="shared" ca="1" si="347"/>
        <v/>
      </c>
      <c r="BL354" s="57" t="str">
        <f t="shared" ca="1" si="321"/>
        <v/>
      </c>
      <c r="BM354" s="37" t="str">
        <f t="shared" ca="1" si="322"/>
        <v/>
      </c>
      <c r="BN354" s="19" t="str">
        <f t="shared" ca="1" si="348"/>
        <v/>
      </c>
      <c r="BO354" s="16" t="str">
        <f t="shared" ca="1" si="349"/>
        <v/>
      </c>
      <c r="BP354" s="26"/>
      <c r="BR354" s="169" t="str">
        <f t="shared" ca="1" si="350"/>
        <v/>
      </c>
      <c r="BS354" s="18" t="str">
        <f t="shared" ca="1" si="366"/>
        <v/>
      </c>
      <c r="BT354" s="57" t="str">
        <f t="shared" ca="1" si="351"/>
        <v/>
      </c>
      <c r="BU354" s="57" t="str">
        <f t="shared" ca="1" si="323"/>
        <v/>
      </c>
      <c r="BV354" s="37" t="str">
        <f t="shared" ca="1" si="324"/>
        <v/>
      </c>
      <c r="BW354" s="19" t="str">
        <f t="shared" ca="1" si="352"/>
        <v/>
      </c>
      <c r="BX354" s="16" t="str">
        <f t="shared" ca="1" si="353"/>
        <v/>
      </c>
      <c r="CA354" s="169" t="str">
        <f t="shared" ca="1" si="354"/>
        <v/>
      </c>
      <c r="CB354" s="18" t="str">
        <f t="shared" ca="1" si="367"/>
        <v/>
      </c>
      <c r="CC354" s="57" t="str">
        <f t="shared" ca="1" si="355"/>
        <v/>
      </c>
      <c r="CD354" s="57" t="str">
        <f t="shared" ca="1" si="325"/>
        <v/>
      </c>
      <c r="CE354" s="37" t="str">
        <f t="shared" ca="1" si="326"/>
        <v/>
      </c>
      <c r="CF354" s="19" t="str">
        <f t="shared" ca="1" si="356"/>
        <v/>
      </c>
      <c r="CG354" s="16" t="str">
        <f t="shared" ca="1" si="309"/>
        <v/>
      </c>
    </row>
    <row r="355" spans="5:85" x14ac:dyDescent="0.3">
      <c r="E355" s="38"/>
      <c r="F355" s="38"/>
      <c r="G355" s="38"/>
      <c r="H355" s="27" t="str">
        <f t="shared" ca="1" si="357"/>
        <v/>
      </c>
      <c r="I355" s="28" t="str">
        <f t="shared" ca="1" si="327"/>
        <v/>
      </c>
      <c r="J355" s="28" t="str">
        <f t="shared" ca="1" si="310"/>
        <v/>
      </c>
      <c r="K355" s="29" t="str">
        <f t="shared" ca="1" si="311"/>
        <v/>
      </c>
      <c r="L355" s="28" t="str">
        <f t="shared" ca="1" si="328"/>
        <v/>
      </c>
      <c r="M355" s="54"/>
      <c r="N355" s="54"/>
      <c r="P355" s="169" t="str">
        <f t="shared" ca="1" si="329"/>
        <v/>
      </c>
      <c r="Q355" s="18" t="str">
        <f t="shared" ca="1" si="358"/>
        <v/>
      </c>
      <c r="R355" s="57" t="str">
        <f t="shared" ca="1" si="330"/>
        <v/>
      </c>
      <c r="S355" s="57" t="str">
        <f t="shared" ca="1" si="312"/>
        <v/>
      </c>
      <c r="T355" s="37" t="str">
        <f t="shared" ca="1" si="313"/>
        <v/>
      </c>
      <c r="U355" s="19" t="str">
        <f t="shared" ca="1" si="359"/>
        <v/>
      </c>
      <c r="V355" s="16" t="str">
        <f t="shared" ca="1" si="368"/>
        <v/>
      </c>
      <c r="W355" s="26"/>
      <c r="Y355" s="169" t="str">
        <f t="shared" ca="1" si="331"/>
        <v/>
      </c>
      <c r="Z355" s="18" t="str">
        <f t="shared" ca="1" si="360"/>
        <v/>
      </c>
      <c r="AA355" s="57" t="str">
        <f t="shared" ca="1" si="332"/>
        <v/>
      </c>
      <c r="AB355" s="57" t="str">
        <f t="shared" ca="1" si="369"/>
        <v/>
      </c>
      <c r="AC355" s="37" t="str">
        <f t="shared" ca="1" si="314"/>
        <v/>
      </c>
      <c r="AD355" s="19" t="str">
        <f t="shared" ca="1" si="361"/>
        <v/>
      </c>
      <c r="AE355" s="16" t="str">
        <f t="shared" ca="1" si="333"/>
        <v/>
      </c>
      <c r="AF355" s="26"/>
      <c r="AH355" s="169" t="str">
        <f t="shared" ca="1" si="334"/>
        <v/>
      </c>
      <c r="AI355" s="18" t="str">
        <f t="shared" ca="1" si="362"/>
        <v/>
      </c>
      <c r="AJ355" s="57" t="str">
        <f t="shared" ca="1" si="335"/>
        <v/>
      </c>
      <c r="AK355" s="57" t="str">
        <f t="shared" ca="1" si="315"/>
        <v/>
      </c>
      <c r="AL355" s="37" t="str">
        <f t="shared" ca="1" si="316"/>
        <v/>
      </c>
      <c r="AM355" s="19" t="str">
        <f t="shared" ca="1" si="336"/>
        <v/>
      </c>
      <c r="AN355" s="16" t="str">
        <f t="shared" ca="1" si="337"/>
        <v/>
      </c>
      <c r="AO355" s="26"/>
      <c r="AQ355" s="169" t="str">
        <f t="shared" ca="1" si="338"/>
        <v/>
      </c>
      <c r="AR355" s="18" t="str">
        <f t="shared" ca="1" si="363"/>
        <v/>
      </c>
      <c r="AS355" s="57" t="str">
        <f t="shared" ca="1" si="339"/>
        <v/>
      </c>
      <c r="AT355" s="57" t="str">
        <f t="shared" ca="1" si="317"/>
        <v/>
      </c>
      <c r="AU355" s="37" t="str">
        <f t="shared" ca="1" si="318"/>
        <v/>
      </c>
      <c r="AV355" s="19" t="str">
        <f t="shared" ca="1" si="340"/>
        <v/>
      </c>
      <c r="AW355" s="16" t="str">
        <f t="shared" ca="1" si="341"/>
        <v/>
      </c>
      <c r="AX355" s="26"/>
      <c r="AZ355" s="169" t="str">
        <f t="shared" ca="1" si="342"/>
        <v/>
      </c>
      <c r="BA355" s="18" t="str">
        <f t="shared" ca="1" si="364"/>
        <v/>
      </c>
      <c r="BB355" s="57" t="str">
        <f t="shared" ca="1" si="343"/>
        <v/>
      </c>
      <c r="BC355" s="57" t="str">
        <f t="shared" ca="1" si="319"/>
        <v/>
      </c>
      <c r="BD355" s="37" t="str">
        <f t="shared" ca="1" si="320"/>
        <v/>
      </c>
      <c r="BE355" s="19" t="str">
        <f t="shared" ca="1" si="344"/>
        <v/>
      </c>
      <c r="BF355" s="16" t="str">
        <f t="shared" ca="1" si="345"/>
        <v/>
      </c>
      <c r="BG355" s="26"/>
      <c r="BI355" s="169" t="str">
        <f t="shared" ca="1" si="346"/>
        <v/>
      </c>
      <c r="BJ355" s="18" t="str">
        <f t="shared" ca="1" si="365"/>
        <v/>
      </c>
      <c r="BK355" s="57" t="str">
        <f t="shared" ca="1" si="347"/>
        <v/>
      </c>
      <c r="BL355" s="57" t="str">
        <f t="shared" ca="1" si="321"/>
        <v/>
      </c>
      <c r="BM355" s="37" t="str">
        <f t="shared" ca="1" si="322"/>
        <v/>
      </c>
      <c r="BN355" s="19" t="str">
        <f t="shared" ca="1" si="348"/>
        <v/>
      </c>
      <c r="BO355" s="16" t="str">
        <f t="shared" ca="1" si="349"/>
        <v/>
      </c>
      <c r="BP355" s="26"/>
      <c r="BR355" s="169" t="str">
        <f t="shared" ca="1" si="350"/>
        <v/>
      </c>
      <c r="BS355" s="18" t="str">
        <f t="shared" ca="1" si="366"/>
        <v/>
      </c>
      <c r="BT355" s="57" t="str">
        <f t="shared" ca="1" si="351"/>
        <v/>
      </c>
      <c r="BU355" s="57" t="str">
        <f t="shared" ca="1" si="323"/>
        <v/>
      </c>
      <c r="BV355" s="37" t="str">
        <f t="shared" ca="1" si="324"/>
        <v/>
      </c>
      <c r="BW355" s="19" t="str">
        <f t="shared" ca="1" si="352"/>
        <v/>
      </c>
      <c r="BX355" s="16" t="str">
        <f t="shared" ca="1" si="353"/>
        <v/>
      </c>
      <c r="CA355" s="169" t="str">
        <f t="shared" ca="1" si="354"/>
        <v/>
      </c>
      <c r="CB355" s="18" t="str">
        <f t="shared" ca="1" si="367"/>
        <v/>
      </c>
      <c r="CC355" s="57" t="str">
        <f t="shared" ca="1" si="355"/>
        <v/>
      </c>
      <c r="CD355" s="57" t="str">
        <f t="shared" ca="1" si="325"/>
        <v/>
      </c>
      <c r="CE355" s="37" t="str">
        <f t="shared" ca="1" si="326"/>
        <v/>
      </c>
      <c r="CF355" s="19" t="str">
        <f t="shared" ca="1" si="356"/>
        <v/>
      </c>
      <c r="CG355" s="16" t="str">
        <f t="shared" ca="1" si="309"/>
        <v/>
      </c>
    </row>
    <row r="356" spans="5:85" x14ac:dyDescent="0.3">
      <c r="E356" s="38"/>
      <c r="F356" s="38"/>
      <c r="G356" s="38"/>
      <c r="H356" s="27" t="str">
        <f t="shared" ca="1" si="357"/>
        <v/>
      </c>
      <c r="I356" s="28" t="str">
        <f t="shared" ca="1" si="327"/>
        <v/>
      </c>
      <c r="J356" s="28" t="str">
        <f t="shared" ca="1" si="310"/>
        <v/>
      </c>
      <c r="K356" s="29" t="str">
        <f t="shared" ca="1" si="311"/>
        <v/>
      </c>
      <c r="L356" s="28" t="str">
        <f t="shared" ca="1" si="328"/>
        <v/>
      </c>
      <c r="M356" s="54"/>
      <c r="N356" s="54"/>
      <c r="P356" s="169" t="str">
        <f t="shared" ca="1" si="329"/>
        <v/>
      </c>
      <c r="Q356" s="18" t="str">
        <f t="shared" ca="1" si="358"/>
        <v/>
      </c>
      <c r="R356" s="57" t="str">
        <f t="shared" ca="1" si="330"/>
        <v/>
      </c>
      <c r="S356" s="57" t="str">
        <f t="shared" ca="1" si="312"/>
        <v/>
      </c>
      <c r="T356" s="37" t="str">
        <f t="shared" ca="1" si="313"/>
        <v/>
      </c>
      <c r="U356" s="19" t="str">
        <f t="shared" ca="1" si="359"/>
        <v/>
      </c>
      <c r="V356" s="16" t="str">
        <f t="shared" ca="1" si="368"/>
        <v/>
      </c>
      <c r="W356" s="26"/>
      <c r="Y356" s="169" t="str">
        <f t="shared" ca="1" si="331"/>
        <v/>
      </c>
      <c r="Z356" s="18" t="str">
        <f t="shared" ca="1" si="360"/>
        <v/>
      </c>
      <c r="AA356" s="57" t="str">
        <f t="shared" ca="1" si="332"/>
        <v/>
      </c>
      <c r="AB356" s="57" t="str">
        <f t="shared" ca="1" si="369"/>
        <v/>
      </c>
      <c r="AC356" s="37" t="str">
        <f t="shared" ca="1" si="314"/>
        <v/>
      </c>
      <c r="AD356" s="19" t="str">
        <f t="shared" ca="1" si="361"/>
        <v/>
      </c>
      <c r="AE356" s="16" t="str">
        <f t="shared" ca="1" si="333"/>
        <v/>
      </c>
      <c r="AF356" s="26"/>
      <c r="AH356" s="169" t="str">
        <f t="shared" ca="1" si="334"/>
        <v/>
      </c>
      <c r="AI356" s="18" t="str">
        <f t="shared" ca="1" si="362"/>
        <v/>
      </c>
      <c r="AJ356" s="57" t="str">
        <f t="shared" ca="1" si="335"/>
        <v/>
      </c>
      <c r="AK356" s="57" t="str">
        <f t="shared" ca="1" si="315"/>
        <v/>
      </c>
      <c r="AL356" s="37" t="str">
        <f t="shared" ca="1" si="316"/>
        <v/>
      </c>
      <c r="AM356" s="19" t="str">
        <f t="shared" ca="1" si="336"/>
        <v/>
      </c>
      <c r="AN356" s="16" t="str">
        <f t="shared" ca="1" si="337"/>
        <v/>
      </c>
      <c r="AO356" s="26"/>
      <c r="AQ356" s="169" t="str">
        <f t="shared" ca="1" si="338"/>
        <v/>
      </c>
      <c r="AR356" s="18" t="str">
        <f t="shared" ca="1" si="363"/>
        <v/>
      </c>
      <c r="AS356" s="57" t="str">
        <f t="shared" ca="1" si="339"/>
        <v/>
      </c>
      <c r="AT356" s="57" t="str">
        <f t="shared" ca="1" si="317"/>
        <v/>
      </c>
      <c r="AU356" s="37" t="str">
        <f t="shared" ca="1" si="318"/>
        <v/>
      </c>
      <c r="AV356" s="19" t="str">
        <f t="shared" ca="1" si="340"/>
        <v/>
      </c>
      <c r="AW356" s="16" t="str">
        <f t="shared" ca="1" si="341"/>
        <v/>
      </c>
      <c r="AX356" s="26"/>
      <c r="AZ356" s="169" t="str">
        <f t="shared" ca="1" si="342"/>
        <v/>
      </c>
      <c r="BA356" s="18" t="str">
        <f t="shared" ca="1" si="364"/>
        <v/>
      </c>
      <c r="BB356" s="57" t="str">
        <f t="shared" ca="1" si="343"/>
        <v/>
      </c>
      <c r="BC356" s="57" t="str">
        <f t="shared" ca="1" si="319"/>
        <v/>
      </c>
      <c r="BD356" s="37" t="str">
        <f t="shared" ca="1" si="320"/>
        <v/>
      </c>
      <c r="BE356" s="19" t="str">
        <f t="shared" ca="1" si="344"/>
        <v/>
      </c>
      <c r="BF356" s="16" t="str">
        <f t="shared" ca="1" si="345"/>
        <v/>
      </c>
      <c r="BG356" s="26"/>
      <c r="BI356" s="169" t="str">
        <f t="shared" ca="1" si="346"/>
        <v/>
      </c>
      <c r="BJ356" s="18" t="str">
        <f t="shared" ca="1" si="365"/>
        <v/>
      </c>
      <c r="BK356" s="57" t="str">
        <f t="shared" ca="1" si="347"/>
        <v/>
      </c>
      <c r="BL356" s="57" t="str">
        <f t="shared" ca="1" si="321"/>
        <v/>
      </c>
      <c r="BM356" s="37" t="str">
        <f t="shared" ca="1" si="322"/>
        <v/>
      </c>
      <c r="BN356" s="19" t="str">
        <f t="shared" ca="1" si="348"/>
        <v/>
      </c>
      <c r="BO356" s="16" t="str">
        <f t="shared" ca="1" si="349"/>
        <v/>
      </c>
      <c r="BP356" s="26"/>
      <c r="BR356" s="169" t="str">
        <f t="shared" ca="1" si="350"/>
        <v/>
      </c>
      <c r="BS356" s="18" t="str">
        <f t="shared" ca="1" si="366"/>
        <v/>
      </c>
      <c r="BT356" s="57" t="str">
        <f t="shared" ca="1" si="351"/>
        <v/>
      </c>
      <c r="BU356" s="57" t="str">
        <f t="shared" ca="1" si="323"/>
        <v/>
      </c>
      <c r="BV356" s="37" t="str">
        <f t="shared" ca="1" si="324"/>
        <v/>
      </c>
      <c r="BW356" s="19" t="str">
        <f t="shared" ca="1" si="352"/>
        <v/>
      </c>
      <c r="BX356" s="16" t="str">
        <f t="shared" ca="1" si="353"/>
        <v/>
      </c>
      <c r="CA356" s="169" t="str">
        <f t="shared" ca="1" si="354"/>
        <v/>
      </c>
      <c r="CB356" s="18" t="str">
        <f t="shared" ca="1" si="367"/>
        <v/>
      </c>
      <c r="CC356" s="57" t="str">
        <f t="shared" ca="1" si="355"/>
        <v/>
      </c>
      <c r="CD356" s="57" t="str">
        <f t="shared" ca="1" si="325"/>
        <v/>
      </c>
      <c r="CE356" s="37" t="str">
        <f t="shared" ca="1" si="326"/>
        <v/>
      </c>
      <c r="CF356" s="19" t="str">
        <f t="shared" ca="1" si="356"/>
        <v/>
      </c>
      <c r="CG356" s="16" t="str">
        <f t="shared" ca="1" si="309"/>
        <v/>
      </c>
    </row>
    <row r="357" spans="5:85" x14ac:dyDescent="0.3">
      <c r="E357" s="38"/>
      <c r="F357" s="38"/>
      <c r="G357" s="38"/>
      <c r="H357" s="27" t="str">
        <f t="shared" ca="1" si="357"/>
        <v/>
      </c>
      <c r="I357" s="28" t="str">
        <f t="shared" ca="1" si="327"/>
        <v/>
      </c>
      <c r="J357" s="28" t="str">
        <f t="shared" ca="1" si="310"/>
        <v/>
      </c>
      <c r="K357" s="29" t="str">
        <f t="shared" ca="1" si="311"/>
        <v/>
      </c>
      <c r="L357" s="28" t="str">
        <f t="shared" ca="1" si="328"/>
        <v/>
      </c>
      <c r="M357" s="54"/>
      <c r="N357" s="54"/>
      <c r="P357" s="169" t="str">
        <f t="shared" ca="1" si="329"/>
        <v/>
      </c>
      <c r="Q357" s="18" t="str">
        <f t="shared" ca="1" si="358"/>
        <v/>
      </c>
      <c r="R357" s="57" t="str">
        <f t="shared" ca="1" si="330"/>
        <v/>
      </c>
      <c r="S357" s="57" t="str">
        <f t="shared" ca="1" si="312"/>
        <v/>
      </c>
      <c r="T357" s="37" t="str">
        <f t="shared" ca="1" si="313"/>
        <v/>
      </c>
      <c r="U357" s="19" t="str">
        <f t="shared" ca="1" si="359"/>
        <v/>
      </c>
      <c r="V357" s="16" t="str">
        <f t="shared" ca="1" si="368"/>
        <v/>
      </c>
      <c r="W357" s="26"/>
      <c r="Y357" s="169" t="str">
        <f t="shared" ca="1" si="331"/>
        <v/>
      </c>
      <c r="Z357" s="18" t="str">
        <f t="shared" ca="1" si="360"/>
        <v/>
      </c>
      <c r="AA357" s="57" t="str">
        <f t="shared" ca="1" si="332"/>
        <v/>
      </c>
      <c r="AB357" s="57" t="str">
        <f t="shared" ca="1" si="369"/>
        <v/>
      </c>
      <c r="AC357" s="37" t="str">
        <f t="shared" ca="1" si="314"/>
        <v/>
      </c>
      <c r="AD357" s="19" t="str">
        <f t="shared" ca="1" si="361"/>
        <v/>
      </c>
      <c r="AE357" s="16" t="str">
        <f t="shared" ca="1" si="333"/>
        <v/>
      </c>
      <c r="AF357" s="26"/>
      <c r="AH357" s="169" t="str">
        <f t="shared" ca="1" si="334"/>
        <v/>
      </c>
      <c r="AI357" s="18" t="str">
        <f t="shared" ca="1" si="362"/>
        <v/>
      </c>
      <c r="AJ357" s="57" t="str">
        <f t="shared" ca="1" si="335"/>
        <v/>
      </c>
      <c r="AK357" s="57" t="str">
        <f t="shared" ca="1" si="315"/>
        <v/>
      </c>
      <c r="AL357" s="37" t="str">
        <f t="shared" ca="1" si="316"/>
        <v/>
      </c>
      <c r="AM357" s="19" t="str">
        <f t="shared" ca="1" si="336"/>
        <v/>
      </c>
      <c r="AN357" s="16" t="str">
        <f t="shared" ca="1" si="337"/>
        <v/>
      </c>
      <c r="AO357" s="26"/>
      <c r="AQ357" s="169" t="str">
        <f t="shared" ca="1" si="338"/>
        <v/>
      </c>
      <c r="AR357" s="18" t="str">
        <f t="shared" ca="1" si="363"/>
        <v/>
      </c>
      <c r="AS357" s="57" t="str">
        <f t="shared" ca="1" si="339"/>
        <v/>
      </c>
      <c r="AT357" s="57" t="str">
        <f t="shared" ca="1" si="317"/>
        <v/>
      </c>
      <c r="AU357" s="37" t="str">
        <f t="shared" ca="1" si="318"/>
        <v/>
      </c>
      <c r="AV357" s="19" t="str">
        <f t="shared" ca="1" si="340"/>
        <v/>
      </c>
      <c r="AW357" s="16" t="str">
        <f t="shared" ca="1" si="341"/>
        <v/>
      </c>
      <c r="AX357" s="26"/>
      <c r="AZ357" s="169" t="str">
        <f t="shared" ca="1" si="342"/>
        <v/>
      </c>
      <c r="BA357" s="18" t="str">
        <f t="shared" ca="1" si="364"/>
        <v/>
      </c>
      <c r="BB357" s="57" t="str">
        <f t="shared" ca="1" si="343"/>
        <v/>
      </c>
      <c r="BC357" s="57" t="str">
        <f t="shared" ca="1" si="319"/>
        <v/>
      </c>
      <c r="BD357" s="37" t="str">
        <f t="shared" ca="1" si="320"/>
        <v/>
      </c>
      <c r="BE357" s="19" t="str">
        <f t="shared" ca="1" si="344"/>
        <v/>
      </c>
      <c r="BF357" s="16" t="str">
        <f t="shared" ca="1" si="345"/>
        <v/>
      </c>
      <c r="BG357" s="26"/>
      <c r="BI357" s="169" t="str">
        <f t="shared" ca="1" si="346"/>
        <v/>
      </c>
      <c r="BJ357" s="18" t="str">
        <f t="shared" ca="1" si="365"/>
        <v/>
      </c>
      <c r="BK357" s="57" t="str">
        <f t="shared" ca="1" si="347"/>
        <v/>
      </c>
      <c r="BL357" s="57" t="str">
        <f t="shared" ca="1" si="321"/>
        <v/>
      </c>
      <c r="BM357" s="37" t="str">
        <f t="shared" ca="1" si="322"/>
        <v/>
      </c>
      <c r="BN357" s="19" t="str">
        <f t="shared" ca="1" si="348"/>
        <v/>
      </c>
      <c r="BO357" s="16" t="str">
        <f t="shared" ca="1" si="349"/>
        <v/>
      </c>
      <c r="BP357" s="26"/>
      <c r="BR357" s="169" t="str">
        <f t="shared" ca="1" si="350"/>
        <v/>
      </c>
      <c r="BS357" s="18" t="str">
        <f t="shared" ca="1" si="366"/>
        <v/>
      </c>
      <c r="BT357" s="57" t="str">
        <f t="shared" ca="1" si="351"/>
        <v/>
      </c>
      <c r="BU357" s="57" t="str">
        <f t="shared" ca="1" si="323"/>
        <v/>
      </c>
      <c r="BV357" s="37" t="str">
        <f t="shared" ca="1" si="324"/>
        <v/>
      </c>
      <c r="BW357" s="19" t="str">
        <f t="shared" ca="1" si="352"/>
        <v/>
      </c>
      <c r="BX357" s="16" t="str">
        <f t="shared" ca="1" si="353"/>
        <v/>
      </c>
      <c r="CA357" s="169" t="str">
        <f t="shared" ca="1" si="354"/>
        <v/>
      </c>
      <c r="CB357" s="18" t="str">
        <f t="shared" ca="1" si="367"/>
        <v/>
      </c>
      <c r="CC357" s="57" t="str">
        <f t="shared" ca="1" si="355"/>
        <v/>
      </c>
      <c r="CD357" s="57" t="str">
        <f t="shared" ca="1" si="325"/>
        <v/>
      </c>
      <c r="CE357" s="37" t="str">
        <f t="shared" ca="1" si="326"/>
        <v/>
      </c>
      <c r="CF357" s="19" t="str">
        <f t="shared" ca="1" si="356"/>
        <v/>
      </c>
      <c r="CG357" s="16" t="str">
        <f t="shared" ca="1" si="309"/>
        <v/>
      </c>
    </row>
    <row r="358" spans="5:85" x14ac:dyDescent="0.3">
      <c r="E358" s="38"/>
      <c r="F358" s="38"/>
      <c r="G358" s="38"/>
      <c r="H358" s="27" t="str">
        <f t="shared" ca="1" si="357"/>
        <v/>
      </c>
      <c r="I358" s="28" t="str">
        <f t="shared" ca="1" si="327"/>
        <v/>
      </c>
      <c r="J358" s="28" t="str">
        <f t="shared" ca="1" si="310"/>
        <v/>
      </c>
      <c r="K358" s="29" t="str">
        <f t="shared" ca="1" si="311"/>
        <v/>
      </c>
      <c r="L358" s="28" t="str">
        <f t="shared" ca="1" si="328"/>
        <v/>
      </c>
      <c r="M358" s="54"/>
      <c r="N358" s="54"/>
      <c r="P358" s="169" t="str">
        <f t="shared" ca="1" si="329"/>
        <v/>
      </c>
      <c r="Q358" s="18" t="str">
        <f t="shared" ca="1" si="358"/>
        <v/>
      </c>
      <c r="R358" s="57" t="str">
        <f t="shared" ca="1" si="330"/>
        <v/>
      </c>
      <c r="S358" s="57" t="str">
        <f t="shared" ca="1" si="312"/>
        <v/>
      </c>
      <c r="T358" s="37" t="str">
        <f t="shared" ca="1" si="313"/>
        <v/>
      </c>
      <c r="U358" s="19" t="str">
        <f t="shared" ca="1" si="359"/>
        <v/>
      </c>
      <c r="V358" s="16" t="str">
        <f t="shared" ca="1" si="368"/>
        <v/>
      </c>
      <c r="W358" s="26"/>
      <c r="Y358" s="169" t="str">
        <f t="shared" ca="1" si="331"/>
        <v/>
      </c>
      <c r="Z358" s="18" t="str">
        <f t="shared" ca="1" si="360"/>
        <v/>
      </c>
      <c r="AA358" s="57" t="str">
        <f t="shared" ca="1" si="332"/>
        <v/>
      </c>
      <c r="AB358" s="57" t="str">
        <f t="shared" ca="1" si="369"/>
        <v/>
      </c>
      <c r="AC358" s="37" t="str">
        <f t="shared" ca="1" si="314"/>
        <v/>
      </c>
      <c r="AD358" s="19" t="str">
        <f t="shared" ca="1" si="361"/>
        <v/>
      </c>
      <c r="AE358" s="16" t="str">
        <f t="shared" ca="1" si="333"/>
        <v/>
      </c>
      <c r="AF358" s="26"/>
      <c r="AH358" s="169" t="str">
        <f t="shared" ca="1" si="334"/>
        <v/>
      </c>
      <c r="AI358" s="18" t="str">
        <f t="shared" ca="1" si="362"/>
        <v/>
      </c>
      <c r="AJ358" s="57" t="str">
        <f t="shared" ca="1" si="335"/>
        <v/>
      </c>
      <c r="AK358" s="57" t="str">
        <f t="shared" ca="1" si="315"/>
        <v/>
      </c>
      <c r="AL358" s="37" t="str">
        <f t="shared" ca="1" si="316"/>
        <v/>
      </c>
      <c r="AM358" s="19" t="str">
        <f t="shared" ca="1" si="336"/>
        <v/>
      </c>
      <c r="AN358" s="16" t="str">
        <f t="shared" ca="1" si="337"/>
        <v/>
      </c>
      <c r="AO358" s="26"/>
      <c r="AQ358" s="169" t="str">
        <f t="shared" ca="1" si="338"/>
        <v/>
      </c>
      <c r="AR358" s="18" t="str">
        <f t="shared" ca="1" si="363"/>
        <v/>
      </c>
      <c r="AS358" s="57" t="str">
        <f t="shared" ca="1" si="339"/>
        <v/>
      </c>
      <c r="AT358" s="57" t="str">
        <f t="shared" ca="1" si="317"/>
        <v/>
      </c>
      <c r="AU358" s="37" t="str">
        <f t="shared" ca="1" si="318"/>
        <v/>
      </c>
      <c r="AV358" s="19" t="str">
        <f t="shared" ca="1" si="340"/>
        <v/>
      </c>
      <c r="AW358" s="16" t="str">
        <f t="shared" ca="1" si="341"/>
        <v/>
      </c>
      <c r="AX358" s="26"/>
      <c r="AZ358" s="169" t="str">
        <f t="shared" ca="1" si="342"/>
        <v/>
      </c>
      <c r="BA358" s="18" t="str">
        <f t="shared" ca="1" si="364"/>
        <v/>
      </c>
      <c r="BB358" s="57" t="str">
        <f t="shared" ca="1" si="343"/>
        <v/>
      </c>
      <c r="BC358" s="57" t="str">
        <f t="shared" ca="1" si="319"/>
        <v/>
      </c>
      <c r="BD358" s="37" t="str">
        <f t="shared" ca="1" si="320"/>
        <v/>
      </c>
      <c r="BE358" s="19" t="str">
        <f t="shared" ca="1" si="344"/>
        <v/>
      </c>
      <c r="BF358" s="16" t="str">
        <f t="shared" ca="1" si="345"/>
        <v/>
      </c>
      <c r="BG358" s="26"/>
      <c r="BI358" s="169" t="str">
        <f t="shared" ca="1" si="346"/>
        <v/>
      </c>
      <c r="BJ358" s="18" t="str">
        <f t="shared" ca="1" si="365"/>
        <v/>
      </c>
      <c r="BK358" s="57" t="str">
        <f t="shared" ca="1" si="347"/>
        <v/>
      </c>
      <c r="BL358" s="57" t="str">
        <f t="shared" ca="1" si="321"/>
        <v/>
      </c>
      <c r="BM358" s="37" t="str">
        <f t="shared" ca="1" si="322"/>
        <v/>
      </c>
      <c r="BN358" s="19" t="str">
        <f t="shared" ca="1" si="348"/>
        <v/>
      </c>
      <c r="BO358" s="16" t="str">
        <f t="shared" ca="1" si="349"/>
        <v/>
      </c>
      <c r="BP358" s="26"/>
      <c r="BR358" s="169" t="str">
        <f t="shared" ca="1" si="350"/>
        <v/>
      </c>
      <c r="BS358" s="18" t="str">
        <f t="shared" ca="1" si="366"/>
        <v/>
      </c>
      <c r="BT358" s="57" t="str">
        <f t="shared" ca="1" si="351"/>
        <v/>
      </c>
      <c r="BU358" s="57" t="str">
        <f t="shared" ca="1" si="323"/>
        <v/>
      </c>
      <c r="BV358" s="37" t="str">
        <f t="shared" ca="1" si="324"/>
        <v/>
      </c>
      <c r="BW358" s="19" t="str">
        <f t="shared" ca="1" si="352"/>
        <v/>
      </c>
      <c r="BX358" s="16" t="str">
        <f t="shared" ca="1" si="353"/>
        <v/>
      </c>
      <c r="CA358" s="169" t="str">
        <f t="shared" ca="1" si="354"/>
        <v/>
      </c>
      <c r="CB358" s="18" t="str">
        <f t="shared" ca="1" si="367"/>
        <v/>
      </c>
      <c r="CC358" s="57" t="str">
        <f t="shared" ca="1" si="355"/>
        <v/>
      </c>
      <c r="CD358" s="57" t="str">
        <f t="shared" ca="1" si="325"/>
        <v/>
      </c>
      <c r="CE358" s="37" t="str">
        <f t="shared" ca="1" si="326"/>
        <v/>
      </c>
      <c r="CF358" s="19" t="str">
        <f t="shared" ca="1" si="356"/>
        <v/>
      </c>
      <c r="CG358" s="16" t="str">
        <f t="shared" ca="1" si="309"/>
        <v/>
      </c>
    </row>
    <row r="359" spans="5:85" x14ac:dyDescent="0.3">
      <c r="E359" s="38"/>
      <c r="F359" s="38"/>
      <c r="G359" s="38"/>
      <c r="H359" s="27" t="str">
        <f t="shared" ca="1" si="357"/>
        <v/>
      </c>
      <c r="I359" s="28" t="str">
        <f t="shared" ca="1" si="327"/>
        <v/>
      </c>
      <c r="J359" s="28" t="str">
        <f t="shared" ca="1" si="310"/>
        <v/>
      </c>
      <c r="K359" s="29" t="str">
        <f t="shared" ca="1" si="311"/>
        <v/>
      </c>
      <c r="L359" s="28" t="str">
        <f t="shared" ca="1" si="328"/>
        <v/>
      </c>
      <c r="M359" s="54"/>
      <c r="N359" s="54"/>
      <c r="P359" s="169" t="str">
        <f t="shared" ca="1" si="329"/>
        <v/>
      </c>
      <c r="Q359" s="18" t="str">
        <f t="shared" ca="1" si="358"/>
        <v/>
      </c>
      <c r="R359" s="57" t="str">
        <f t="shared" ca="1" si="330"/>
        <v/>
      </c>
      <c r="S359" s="57" t="str">
        <f t="shared" ca="1" si="312"/>
        <v/>
      </c>
      <c r="T359" s="37" t="str">
        <f t="shared" ca="1" si="313"/>
        <v/>
      </c>
      <c r="U359" s="19" t="str">
        <f t="shared" ca="1" si="359"/>
        <v/>
      </c>
      <c r="V359" s="16" t="str">
        <f t="shared" ca="1" si="368"/>
        <v/>
      </c>
      <c r="W359" s="26"/>
      <c r="Y359" s="169" t="str">
        <f t="shared" ca="1" si="331"/>
        <v/>
      </c>
      <c r="Z359" s="18" t="str">
        <f t="shared" ca="1" si="360"/>
        <v/>
      </c>
      <c r="AA359" s="57" t="str">
        <f t="shared" ca="1" si="332"/>
        <v/>
      </c>
      <c r="AB359" s="57" t="str">
        <f t="shared" ca="1" si="369"/>
        <v/>
      </c>
      <c r="AC359" s="37" t="str">
        <f t="shared" ca="1" si="314"/>
        <v/>
      </c>
      <c r="AD359" s="19" t="str">
        <f t="shared" ca="1" si="361"/>
        <v/>
      </c>
      <c r="AE359" s="16" t="str">
        <f t="shared" ca="1" si="333"/>
        <v/>
      </c>
      <c r="AF359" s="26"/>
      <c r="AH359" s="169" t="str">
        <f t="shared" ca="1" si="334"/>
        <v/>
      </c>
      <c r="AI359" s="18" t="str">
        <f t="shared" ca="1" si="362"/>
        <v/>
      </c>
      <c r="AJ359" s="57" t="str">
        <f t="shared" ca="1" si="335"/>
        <v/>
      </c>
      <c r="AK359" s="57" t="str">
        <f t="shared" ca="1" si="315"/>
        <v/>
      </c>
      <c r="AL359" s="37" t="str">
        <f t="shared" ca="1" si="316"/>
        <v/>
      </c>
      <c r="AM359" s="19" t="str">
        <f t="shared" ca="1" si="336"/>
        <v/>
      </c>
      <c r="AN359" s="16" t="str">
        <f t="shared" ca="1" si="337"/>
        <v/>
      </c>
      <c r="AO359" s="26"/>
      <c r="AQ359" s="169" t="str">
        <f t="shared" ca="1" si="338"/>
        <v/>
      </c>
      <c r="AR359" s="18" t="str">
        <f t="shared" ca="1" si="363"/>
        <v/>
      </c>
      <c r="AS359" s="57" t="str">
        <f t="shared" ca="1" si="339"/>
        <v/>
      </c>
      <c r="AT359" s="57" t="str">
        <f t="shared" ca="1" si="317"/>
        <v/>
      </c>
      <c r="AU359" s="37" t="str">
        <f t="shared" ca="1" si="318"/>
        <v/>
      </c>
      <c r="AV359" s="19" t="str">
        <f t="shared" ca="1" si="340"/>
        <v/>
      </c>
      <c r="AW359" s="16" t="str">
        <f t="shared" ca="1" si="341"/>
        <v/>
      </c>
      <c r="AX359" s="26"/>
      <c r="AZ359" s="169" t="str">
        <f t="shared" ca="1" si="342"/>
        <v/>
      </c>
      <c r="BA359" s="18" t="str">
        <f t="shared" ca="1" si="364"/>
        <v/>
      </c>
      <c r="BB359" s="57" t="str">
        <f t="shared" ca="1" si="343"/>
        <v/>
      </c>
      <c r="BC359" s="57" t="str">
        <f t="shared" ca="1" si="319"/>
        <v/>
      </c>
      <c r="BD359" s="37" t="str">
        <f t="shared" ca="1" si="320"/>
        <v/>
      </c>
      <c r="BE359" s="19" t="str">
        <f t="shared" ca="1" si="344"/>
        <v/>
      </c>
      <c r="BF359" s="16" t="str">
        <f t="shared" ca="1" si="345"/>
        <v/>
      </c>
      <c r="BG359" s="26"/>
      <c r="BI359" s="169" t="str">
        <f t="shared" ca="1" si="346"/>
        <v/>
      </c>
      <c r="BJ359" s="18" t="str">
        <f t="shared" ca="1" si="365"/>
        <v/>
      </c>
      <c r="BK359" s="57" t="str">
        <f t="shared" ca="1" si="347"/>
        <v/>
      </c>
      <c r="BL359" s="57" t="str">
        <f t="shared" ca="1" si="321"/>
        <v/>
      </c>
      <c r="BM359" s="37" t="str">
        <f t="shared" ca="1" si="322"/>
        <v/>
      </c>
      <c r="BN359" s="19" t="str">
        <f t="shared" ca="1" si="348"/>
        <v/>
      </c>
      <c r="BO359" s="16" t="str">
        <f t="shared" ca="1" si="349"/>
        <v/>
      </c>
      <c r="BP359" s="26"/>
      <c r="BR359" s="169" t="str">
        <f t="shared" ca="1" si="350"/>
        <v/>
      </c>
      <c r="BS359" s="18" t="str">
        <f t="shared" ca="1" si="366"/>
        <v/>
      </c>
      <c r="BT359" s="57" t="str">
        <f t="shared" ca="1" si="351"/>
        <v/>
      </c>
      <c r="BU359" s="57" t="str">
        <f t="shared" ca="1" si="323"/>
        <v/>
      </c>
      <c r="BV359" s="37" t="str">
        <f t="shared" ca="1" si="324"/>
        <v/>
      </c>
      <c r="BW359" s="19" t="str">
        <f t="shared" ca="1" si="352"/>
        <v/>
      </c>
      <c r="BX359" s="16" t="str">
        <f t="shared" ca="1" si="353"/>
        <v/>
      </c>
      <c r="CA359" s="169" t="str">
        <f t="shared" ca="1" si="354"/>
        <v/>
      </c>
      <c r="CB359" s="18" t="str">
        <f t="shared" ca="1" si="367"/>
        <v/>
      </c>
      <c r="CC359" s="57" t="str">
        <f t="shared" ca="1" si="355"/>
        <v/>
      </c>
      <c r="CD359" s="57" t="str">
        <f t="shared" ca="1" si="325"/>
        <v/>
      </c>
      <c r="CE359" s="37" t="str">
        <f t="shared" ca="1" si="326"/>
        <v/>
      </c>
      <c r="CF359" s="19" t="str">
        <f t="shared" ca="1" si="356"/>
        <v/>
      </c>
      <c r="CG359" s="16" t="str">
        <f t="shared" ca="1" si="309"/>
        <v/>
      </c>
    </row>
    <row r="360" spans="5:85" x14ac:dyDescent="0.3">
      <c r="E360" s="38"/>
      <c r="F360" s="38"/>
      <c r="G360" s="38"/>
      <c r="H360" s="27" t="str">
        <f t="shared" ca="1" si="357"/>
        <v/>
      </c>
      <c r="I360" s="28" t="str">
        <f t="shared" ca="1" si="327"/>
        <v/>
      </c>
      <c r="J360" s="28" t="str">
        <f t="shared" ca="1" si="310"/>
        <v/>
      </c>
      <c r="K360" s="29" t="str">
        <f t="shared" ca="1" si="311"/>
        <v/>
      </c>
      <c r="L360" s="28" t="str">
        <f t="shared" ca="1" si="328"/>
        <v/>
      </c>
      <c r="M360" s="54"/>
      <c r="N360" s="54"/>
      <c r="P360" s="169" t="str">
        <f t="shared" ca="1" si="329"/>
        <v/>
      </c>
      <c r="Q360" s="18" t="str">
        <f t="shared" ca="1" si="358"/>
        <v/>
      </c>
      <c r="R360" s="57" t="str">
        <f t="shared" ca="1" si="330"/>
        <v/>
      </c>
      <c r="S360" s="57" t="str">
        <f t="shared" ca="1" si="312"/>
        <v/>
      </c>
      <c r="T360" s="37" t="str">
        <f t="shared" ca="1" si="313"/>
        <v/>
      </c>
      <c r="U360" s="19" t="str">
        <f t="shared" ca="1" si="359"/>
        <v/>
      </c>
      <c r="V360" s="16" t="str">
        <f t="shared" ca="1" si="368"/>
        <v/>
      </c>
      <c r="W360" s="26"/>
      <c r="Y360" s="169" t="str">
        <f t="shared" ca="1" si="331"/>
        <v/>
      </c>
      <c r="Z360" s="18" t="str">
        <f t="shared" ca="1" si="360"/>
        <v/>
      </c>
      <c r="AA360" s="57" t="str">
        <f t="shared" ca="1" si="332"/>
        <v/>
      </c>
      <c r="AB360" s="57" t="str">
        <f t="shared" ca="1" si="369"/>
        <v/>
      </c>
      <c r="AC360" s="37" t="str">
        <f t="shared" ca="1" si="314"/>
        <v/>
      </c>
      <c r="AD360" s="19" t="str">
        <f t="shared" ca="1" si="361"/>
        <v/>
      </c>
      <c r="AE360" s="16" t="str">
        <f t="shared" ca="1" si="333"/>
        <v/>
      </c>
      <c r="AF360" s="26"/>
      <c r="AH360" s="169" t="str">
        <f t="shared" ca="1" si="334"/>
        <v/>
      </c>
      <c r="AI360" s="18" t="str">
        <f t="shared" ca="1" si="362"/>
        <v/>
      </c>
      <c r="AJ360" s="57" t="str">
        <f t="shared" ca="1" si="335"/>
        <v/>
      </c>
      <c r="AK360" s="57" t="str">
        <f t="shared" ca="1" si="315"/>
        <v/>
      </c>
      <c r="AL360" s="37" t="str">
        <f t="shared" ca="1" si="316"/>
        <v/>
      </c>
      <c r="AM360" s="19" t="str">
        <f t="shared" ca="1" si="336"/>
        <v/>
      </c>
      <c r="AN360" s="16" t="str">
        <f t="shared" ca="1" si="337"/>
        <v/>
      </c>
      <c r="AO360" s="26"/>
      <c r="AQ360" s="169" t="str">
        <f t="shared" ca="1" si="338"/>
        <v/>
      </c>
      <c r="AR360" s="18" t="str">
        <f t="shared" ca="1" si="363"/>
        <v/>
      </c>
      <c r="AS360" s="57" t="str">
        <f t="shared" ca="1" si="339"/>
        <v/>
      </c>
      <c r="AT360" s="57" t="str">
        <f t="shared" ca="1" si="317"/>
        <v/>
      </c>
      <c r="AU360" s="37" t="str">
        <f t="shared" ca="1" si="318"/>
        <v/>
      </c>
      <c r="AV360" s="19" t="str">
        <f t="shared" ca="1" si="340"/>
        <v/>
      </c>
      <c r="AW360" s="16" t="str">
        <f t="shared" ca="1" si="341"/>
        <v/>
      </c>
      <c r="AX360" s="26"/>
      <c r="AZ360" s="169" t="str">
        <f t="shared" ca="1" si="342"/>
        <v/>
      </c>
      <c r="BA360" s="18" t="str">
        <f t="shared" ca="1" si="364"/>
        <v/>
      </c>
      <c r="BB360" s="57" t="str">
        <f t="shared" ca="1" si="343"/>
        <v/>
      </c>
      <c r="BC360" s="57" t="str">
        <f t="shared" ca="1" si="319"/>
        <v/>
      </c>
      <c r="BD360" s="37" t="str">
        <f t="shared" ca="1" si="320"/>
        <v/>
      </c>
      <c r="BE360" s="19" t="str">
        <f t="shared" ca="1" si="344"/>
        <v/>
      </c>
      <c r="BF360" s="16" t="str">
        <f t="shared" ca="1" si="345"/>
        <v/>
      </c>
      <c r="BG360" s="26"/>
      <c r="BI360" s="169" t="str">
        <f t="shared" ca="1" si="346"/>
        <v/>
      </c>
      <c r="BJ360" s="18" t="str">
        <f t="shared" ca="1" si="365"/>
        <v/>
      </c>
      <c r="BK360" s="57" t="str">
        <f t="shared" ca="1" si="347"/>
        <v/>
      </c>
      <c r="BL360" s="57" t="str">
        <f t="shared" ca="1" si="321"/>
        <v/>
      </c>
      <c r="BM360" s="37" t="str">
        <f t="shared" ca="1" si="322"/>
        <v/>
      </c>
      <c r="BN360" s="19" t="str">
        <f t="shared" ca="1" si="348"/>
        <v/>
      </c>
      <c r="BO360" s="16" t="str">
        <f t="shared" ca="1" si="349"/>
        <v/>
      </c>
      <c r="BP360" s="26"/>
      <c r="BR360" s="169" t="str">
        <f t="shared" ca="1" si="350"/>
        <v/>
      </c>
      <c r="BS360" s="18" t="str">
        <f t="shared" ca="1" si="366"/>
        <v/>
      </c>
      <c r="BT360" s="57" t="str">
        <f t="shared" ca="1" si="351"/>
        <v/>
      </c>
      <c r="BU360" s="57" t="str">
        <f t="shared" ca="1" si="323"/>
        <v/>
      </c>
      <c r="BV360" s="37" t="str">
        <f t="shared" ca="1" si="324"/>
        <v/>
      </c>
      <c r="BW360" s="19" t="str">
        <f t="shared" ca="1" si="352"/>
        <v/>
      </c>
      <c r="BX360" s="16" t="str">
        <f t="shared" ca="1" si="353"/>
        <v/>
      </c>
      <c r="CA360" s="169" t="str">
        <f t="shared" ca="1" si="354"/>
        <v/>
      </c>
      <c r="CB360" s="18" t="str">
        <f t="shared" ca="1" si="367"/>
        <v/>
      </c>
      <c r="CC360" s="57" t="str">
        <f t="shared" ca="1" si="355"/>
        <v/>
      </c>
      <c r="CD360" s="57" t="str">
        <f t="shared" ca="1" si="325"/>
        <v/>
      </c>
      <c r="CE360" s="37" t="str">
        <f t="shared" ca="1" si="326"/>
        <v/>
      </c>
      <c r="CF360" s="19" t="str">
        <f t="shared" ca="1" si="356"/>
        <v/>
      </c>
      <c r="CG360" s="16" t="str">
        <f t="shared" ca="1" si="309"/>
        <v/>
      </c>
    </row>
    <row r="361" spans="5:85" x14ac:dyDescent="0.3">
      <c r="E361" s="38"/>
      <c r="F361" s="38"/>
      <c r="G361" s="38"/>
      <c r="H361" s="27" t="str">
        <f t="shared" ca="1" si="357"/>
        <v/>
      </c>
      <c r="I361" s="28" t="str">
        <f t="shared" ca="1" si="327"/>
        <v/>
      </c>
      <c r="J361" s="28" t="str">
        <f t="shared" ca="1" si="310"/>
        <v/>
      </c>
      <c r="K361" s="29" t="str">
        <f t="shared" ca="1" si="311"/>
        <v/>
      </c>
      <c r="L361" s="28" t="str">
        <f t="shared" ca="1" si="328"/>
        <v/>
      </c>
      <c r="M361" s="54"/>
      <c r="N361" s="54"/>
      <c r="P361" s="169" t="str">
        <f t="shared" ca="1" si="329"/>
        <v/>
      </c>
      <c r="Q361" s="18" t="str">
        <f t="shared" ca="1" si="358"/>
        <v/>
      </c>
      <c r="R361" s="57" t="str">
        <f t="shared" ca="1" si="330"/>
        <v/>
      </c>
      <c r="S361" s="57" t="str">
        <f t="shared" ca="1" si="312"/>
        <v/>
      </c>
      <c r="T361" s="37" t="str">
        <f t="shared" ca="1" si="313"/>
        <v/>
      </c>
      <c r="U361" s="19" t="str">
        <f t="shared" ca="1" si="359"/>
        <v/>
      </c>
      <c r="V361" s="16" t="str">
        <f t="shared" ca="1" si="368"/>
        <v/>
      </c>
      <c r="W361" s="26"/>
      <c r="Y361" s="169" t="str">
        <f t="shared" ca="1" si="331"/>
        <v/>
      </c>
      <c r="Z361" s="18" t="str">
        <f t="shared" ca="1" si="360"/>
        <v/>
      </c>
      <c r="AA361" s="57" t="str">
        <f t="shared" ca="1" si="332"/>
        <v/>
      </c>
      <c r="AB361" s="57" t="str">
        <f t="shared" ca="1" si="369"/>
        <v/>
      </c>
      <c r="AC361" s="37" t="str">
        <f t="shared" ca="1" si="314"/>
        <v/>
      </c>
      <c r="AD361" s="19" t="str">
        <f t="shared" ca="1" si="361"/>
        <v/>
      </c>
      <c r="AE361" s="16" t="str">
        <f t="shared" ca="1" si="333"/>
        <v/>
      </c>
      <c r="AF361" s="26"/>
      <c r="AH361" s="169" t="str">
        <f t="shared" ca="1" si="334"/>
        <v/>
      </c>
      <c r="AI361" s="18" t="str">
        <f t="shared" ca="1" si="362"/>
        <v/>
      </c>
      <c r="AJ361" s="57" t="str">
        <f t="shared" ca="1" si="335"/>
        <v/>
      </c>
      <c r="AK361" s="57" t="str">
        <f t="shared" ca="1" si="315"/>
        <v/>
      </c>
      <c r="AL361" s="37" t="str">
        <f t="shared" ca="1" si="316"/>
        <v/>
      </c>
      <c r="AM361" s="19" t="str">
        <f t="shared" ca="1" si="336"/>
        <v/>
      </c>
      <c r="AN361" s="16" t="str">
        <f t="shared" ca="1" si="337"/>
        <v/>
      </c>
      <c r="AO361" s="26"/>
      <c r="AQ361" s="169" t="str">
        <f t="shared" ca="1" si="338"/>
        <v/>
      </c>
      <c r="AR361" s="18" t="str">
        <f t="shared" ca="1" si="363"/>
        <v/>
      </c>
      <c r="AS361" s="57" t="str">
        <f t="shared" ca="1" si="339"/>
        <v/>
      </c>
      <c r="AT361" s="57" t="str">
        <f t="shared" ca="1" si="317"/>
        <v/>
      </c>
      <c r="AU361" s="37" t="str">
        <f t="shared" ca="1" si="318"/>
        <v/>
      </c>
      <c r="AV361" s="19" t="str">
        <f t="shared" ca="1" si="340"/>
        <v/>
      </c>
      <c r="AW361" s="16" t="str">
        <f t="shared" ca="1" si="341"/>
        <v/>
      </c>
      <c r="AX361" s="26"/>
      <c r="AZ361" s="169" t="str">
        <f t="shared" ca="1" si="342"/>
        <v/>
      </c>
      <c r="BA361" s="18" t="str">
        <f t="shared" ca="1" si="364"/>
        <v/>
      </c>
      <c r="BB361" s="57" t="str">
        <f t="shared" ca="1" si="343"/>
        <v/>
      </c>
      <c r="BC361" s="57" t="str">
        <f t="shared" ca="1" si="319"/>
        <v/>
      </c>
      <c r="BD361" s="37" t="str">
        <f t="shared" ca="1" si="320"/>
        <v/>
      </c>
      <c r="BE361" s="19" t="str">
        <f t="shared" ca="1" si="344"/>
        <v/>
      </c>
      <c r="BF361" s="16" t="str">
        <f t="shared" ca="1" si="345"/>
        <v/>
      </c>
      <c r="BG361" s="26"/>
      <c r="BI361" s="169" t="str">
        <f t="shared" ca="1" si="346"/>
        <v/>
      </c>
      <c r="BJ361" s="18" t="str">
        <f t="shared" ca="1" si="365"/>
        <v/>
      </c>
      <c r="BK361" s="57" t="str">
        <f t="shared" ca="1" si="347"/>
        <v/>
      </c>
      <c r="BL361" s="57" t="str">
        <f t="shared" ca="1" si="321"/>
        <v/>
      </c>
      <c r="BM361" s="37" t="str">
        <f t="shared" ca="1" si="322"/>
        <v/>
      </c>
      <c r="BN361" s="19" t="str">
        <f t="shared" ca="1" si="348"/>
        <v/>
      </c>
      <c r="BO361" s="16" t="str">
        <f t="shared" ca="1" si="349"/>
        <v/>
      </c>
      <c r="BP361" s="26"/>
      <c r="BR361" s="169" t="str">
        <f t="shared" ca="1" si="350"/>
        <v/>
      </c>
      <c r="BS361" s="18" t="str">
        <f t="shared" ca="1" si="366"/>
        <v/>
      </c>
      <c r="BT361" s="57" t="str">
        <f t="shared" ca="1" si="351"/>
        <v/>
      </c>
      <c r="BU361" s="57" t="str">
        <f t="shared" ca="1" si="323"/>
        <v/>
      </c>
      <c r="BV361" s="37" t="str">
        <f t="shared" ca="1" si="324"/>
        <v/>
      </c>
      <c r="BW361" s="19" t="str">
        <f t="shared" ca="1" si="352"/>
        <v/>
      </c>
      <c r="BX361" s="16" t="str">
        <f t="shared" ca="1" si="353"/>
        <v/>
      </c>
      <c r="CA361" s="169" t="str">
        <f t="shared" ca="1" si="354"/>
        <v/>
      </c>
      <c r="CB361" s="18" t="str">
        <f t="shared" ca="1" si="367"/>
        <v/>
      </c>
      <c r="CC361" s="57" t="str">
        <f t="shared" ca="1" si="355"/>
        <v/>
      </c>
      <c r="CD361" s="57" t="str">
        <f t="shared" ca="1" si="325"/>
        <v/>
      </c>
      <c r="CE361" s="37" t="str">
        <f t="shared" ca="1" si="326"/>
        <v/>
      </c>
      <c r="CF361" s="19" t="str">
        <f t="shared" ca="1" si="356"/>
        <v/>
      </c>
      <c r="CG361" s="16" t="str">
        <f t="shared" ca="1" si="309"/>
        <v/>
      </c>
    </row>
    <row r="362" spans="5:85" x14ac:dyDescent="0.3">
      <c r="E362" s="38"/>
      <c r="F362" s="38"/>
      <c r="G362" s="38"/>
      <c r="H362" s="27" t="str">
        <f t="shared" ca="1" si="357"/>
        <v/>
      </c>
      <c r="I362" s="28" t="str">
        <f t="shared" ca="1" si="327"/>
        <v/>
      </c>
      <c r="J362" s="28" t="str">
        <f t="shared" ca="1" si="310"/>
        <v/>
      </c>
      <c r="K362" s="29" t="str">
        <f t="shared" ca="1" si="311"/>
        <v/>
      </c>
      <c r="L362" s="28" t="str">
        <f t="shared" ca="1" si="328"/>
        <v/>
      </c>
      <c r="M362" s="54"/>
      <c r="N362" s="54"/>
      <c r="P362" s="169" t="str">
        <f t="shared" ca="1" si="329"/>
        <v/>
      </c>
      <c r="Q362" s="18" t="str">
        <f t="shared" ca="1" si="358"/>
        <v/>
      </c>
      <c r="R362" s="57" t="str">
        <f t="shared" ca="1" si="330"/>
        <v/>
      </c>
      <c r="S362" s="57" t="str">
        <f t="shared" ca="1" si="312"/>
        <v/>
      </c>
      <c r="T362" s="37" t="str">
        <f t="shared" ca="1" si="313"/>
        <v/>
      </c>
      <c r="U362" s="19" t="str">
        <f t="shared" ca="1" si="359"/>
        <v/>
      </c>
      <c r="V362" s="16" t="str">
        <f t="shared" ca="1" si="368"/>
        <v/>
      </c>
      <c r="W362" s="26"/>
      <c r="Y362" s="169" t="str">
        <f t="shared" ca="1" si="331"/>
        <v/>
      </c>
      <c r="Z362" s="18" t="str">
        <f t="shared" ca="1" si="360"/>
        <v/>
      </c>
      <c r="AA362" s="57" t="str">
        <f t="shared" ca="1" si="332"/>
        <v/>
      </c>
      <c r="AB362" s="57" t="str">
        <f t="shared" ca="1" si="369"/>
        <v/>
      </c>
      <c r="AC362" s="37" t="str">
        <f t="shared" ca="1" si="314"/>
        <v/>
      </c>
      <c r="AD362" s="19" t="str">
        <f t="shared" ca="1" si="361"/>
        <v/>
      </c>
      <c r="AE362" s="16" t="str">
        <f t="shared" ca="1" si="333"/>
        <v/>
      </c>
      <c r="AF362" s="26"/>
      <c r="AH362" s="169" t="str">
        <f t="shared" ca="1" si="334"/>
        <v/>
      </c>
      <c r="AI362" s="18" t="str">
        <f t="shared" ca="1" si="362"/>
        <v/>
      </c>
      <c r="AJ362" s="57" t="str">
        <f t="shared" ca="1" si="335"/>
        <v/>
      </c>
      <c r="AK362" s="57" t="str">
        <f t="shared" ca="1" si="315"/>
        <v/>
      </c>
      <c r="AL362" s="37" t="str">
        <f t="shared" ca="1" si="316"/>
        <v/>
      </c>
      <c r="AM362" s="19" t="str">
        <f t="shared" ca="1" si="336"/>
        <v/>
      </c>
      <c r="AN362" s="16" t="str">
        <f t="shared" ca="1" si="337"/>
        <v/>
      </c>
      <c r="AO362" s="26"/>
      <c r="AQ362" s="169" t="str">
        <f t="shared" ca="1" si="338"/>
        <v/>
      </c>
      <c r="AR362" s="18" t="str">
        <f t="shared" ca="1" si="363"/>
        <v/>
      </c>
      <c r="AS362" s="57" t="str">
        <f t="shared" ca="1" si="339"/>
        <v/>
      </c>
      <c r="AT362" s="57" t="str">
        <f t="shared" ca="1" si="317"/>
        <v/>
      </c>
      <c r="AU362" s="37" t="str">
        <f t="shared" ca="1" si="318"/>
        <v/>
      </c>
      <c r="AV362" s="19" t="str">
        <f t="shared" ca="1" si="340"/>
        <v/>
      </c>
      <c r="AW362" s="16" t="str">
        <f t="shared" ca="1" si="341"/>
        <v/>
      </c>
      <c r="AX362" s="26"/>
      <c r="AZ362" s="169" t="str">
        <f t="shared" ca="1" si="342"/>
        <v/>
      </c>
      <c r="BA362" s="18" t="str">
        <f t="shared" ca="1" si="364"/>
        <v/>
      </c>
      <c r="BB362" s="57" t="str">
        <f t="shared" ca="1" si="343"/>
        <v/>
      </c>
      <c r="BC362" s="57" t="str">
        <f t="shared" ca="1" si="319"/>
        <v/>
      </c>
      <c r="BD362" s="37" t="str">
        <f t="shared" ca="1" si="320"/>
        <v/>
      </c>
      <c r="BE362" s="19" t="str">
        <f t="shared" ca="1" si="344"/>
        <v/>
      </c>
      <c r="BF362" s="16" t="str">
        <f t="shared" ca="1" si="345"/>
        <v/>
      </c>
      <c r="BG362" s="26"/>
      <c r="BI362" s="169" t="str">
        <f t="shared" ca="1" si="346"/>
        <v/>
      </c>
      <c r="BJ362" s="18" t="str">
        <f t="shared" ca="1" si="365"/>
        <v/>
      </c>
      <c r="BK362" s="57" t="str">
        <f t="shared" ca="1" si="347"/>
        <v/>
      </c>
      <c r="BL362" s="57" t="str">
        <f t="shared" ca="1" si="321"/>
        <v/>
      </c>
      <c r="BM362" s="37" t="str">
        <f t="shared" ca="1" si="322"/>
        <v/>
      </c>
      <c r="BN362" s="19" t="str">
        <f t="shared" ca="1" si="348"/>
        <v/>
      </c>
      <c r="BO362" s="16" t="str">
        <f t="shared" ca="1" si="349"/>
        <v/>
      </c>
      <c r="BP362" s="26"/>
      <c r="BR362" s="169" t="str">
        <f t="shared" ca="1" si="350"/>
        <v/>
      </c>
      <c r="BS362" s="18" t="str">
        <f t="shared" ca="1" si="366"/>
        <v/>
      </c>
      <c r="BT362" s="57" t="str">
        <f t="shared" ca="1" si="351"/>
        <v/>
      </c>
      <c r="BU362" s="57" t="str">
        <f t="shared" ca="1" si="323"/>
        <v/>
      </c>
      <c r="BV362" s="37" t="str">
        <f t="shared" ca="1" si="324"/>
        <v/>
      </c>
      <c r="BW362" s="19" t="str">
        <f t="shared" ca="1" si="352"/>
        <v/>
      </c>
      <c r="BX362" s="16" t="str">
        <f t="shared" ca="1" si="353"/>
        <v/>
      </c>
      <c r="CA362" s="169" t="str">
        <f t="shared" ca="1" si="354"/>
        <v/>
      </c>
      <c r="CB362" s="18" t="str">
        <f t="shared" ca="1" si="367"/>
        <v/>
      </c>
      <c r="CC362" s="57" t="str">
        <f t="shared" ca="1" si="355"/>
        <v/>
      </c>
      <c r="CD362" s="57" t="str">
        <f t="shared" ca="1" si="325"/>
        <v/>
      </c>
      <c r="CE362" s="37" t="str">
        <f t="shared" ca="1" si="326"/>
        <v/>
      </c>
      <c r="CF362" s="19" t="str">
        <f t="shared" ca="1" si="356"/>
        <v/>
      </c>
      <c r="CG362" s="16" t="str">
        <f t="shared" ca="1" si="309"/>
        <v/>
      </c>
    </row>
    <row r="363" spans="5:85" x14ac:dyDescent="0.3">
      <c r="E363" s="38"/>
      <c r="F363" s="38"/>
      <c r="G363" s="38"/>
      <c r="H363" s="27" t="str">
        <f t="shared" ca="1" si="357"/>
        <v/>
      </c>
      <c r="I363" s="28" t="str">
        <f t="shared" ca="1" si="327"/>
        <v/>
      </c>
      <c r="J363" s="28" t="str">
        <f t="shared" ca="1" si="310"/>
        <v/>
      </c>
      <c r="K363" s="29" t="str">
        <f t="shared" ca="1" si="311"/>
        <v/>
      </c>
      <c r="L363" s="28" t="str">
        <f t="shared" ca="1" si="328"/>
        <v/>
      </c>
      <c r="M363" s="54"/>
      <c r="N363" s="54"/>
      <c r="P363" s="169" t="str">
        <f t="shared" ca="1" si="329"/>
        <v/>
      </c>
      <c r="Q363" s="18" t="str">
        <f t="shared" ca="1" si="358"/>
        <v/>
      </c>
      <c r="R363" s="57" t="str">
        <f t="shared" ca="1" si="330"/>
        <v/>
      </c>
      <c r="S363" s="57" t="str">
        <f t="shared" ca="1" si="312"/>
        <v/>
      </c>
      <c r="T363" s="37" t="str">
        <f t="shared" ca="1" si="313"/>
        <v/>
      </c>
      <c r="U363" s="19" t="str">
        <f t="shared" ca="1" si="359"/>
        <v/>
      </c>
      <c r="V363" s="16" t="str">
        <f t="shared" ca="1" si="368"/>
        <v/>
      </c>
      <c r="W363" s="26"/>
      <c r="Y363" s="169" t="str">
        <f t="shared" ca="1" si="331"/>
        <v/>
      </c>
      <c r="Z363" s="18" t="str">
        <f t="shared" ca="1" si="360"/>
        <v/>
      </c>
      <c r="AA363" s="57" t="str">
        <f t="shared" ca="1" si="332"/>
        <v/>
      </c>
      <c r="AB363" s="57" t="str">
        <f t="shared" ca="1" si="369"/>
        <v/>
      </c>
      <c r="AC363" s="37" t="str">
        <f t="shared" ca="1" si="314"/>
        <v/>
      </c>
      <c r="AD363" s="19" t="str">
        <f t="shared" ca="1" si="361"/>
        <v/>
      </c>
      <c r="AE363" s="16" t="str">
        <f t="shared" ca="1" si="333"/>
        <v/>
      </c>
      <c r="AF363" s="26"/>
      <c r="AH363" s="169" t="str">
        <f t="shared" ca="1" si="334"/>
        <v/>
      </c>
      <c r="AI363" s="18" t="str">
        <f t="shared" ca="1" si="362"/>
        <v/>
      </c>
      <c r="AJ363" s="57" t="str">
        <f t="shared" ca="1" si="335"/>
        <v/>
      </c>
      <c r="AK363" s="57" t="str">
        <f t="shared" ca="1" si="315"/>
        <v/>
      </c>
      <c r="AL363" s="37" t="str">
        <f t="shared" ca="1" si="316"/>
        <v/>
      </c>
      <c r="AM363" s="19" t="str">
        <f t="shared" ca="1" si="336"/>
        <v/>
      </c>
      <c r="AN363" s="16" t="str">
        <f t="shared" ca="1" si="337"/>
        <v/>
      </c>
      <c r="AO363" s="26"/>
      <c r="AQ363" s="169" t="str">
        <f t="shared" ca="1" si="338"/>
        <v/>
      </c>
      <c r="AR363" s="18" t="str">
        <f t="shared" ca="1" si="363"/>
        <v/>
      </c>
      <c r="AS363" s="57" t="str">
        <f t="shared" ca="1" si="339"/>
        <v/>
      </c>
      <c r="AT363" s="57" t="str">
        <f t="shared" ca="1" si="317"/>
        <v/>
      </c>
      <c r="AU363" s="37" t="str">
        <f t="shared" ca="1" si="318"/>
        <v/>
      </c>
      <c r="AV363" s="19" t="str">
        <f t="shared" ca="1" si="340"/>
        <v/>
      </c>
      <c r="AW363" s="16" t="str">
        <f t="shared" ca="1" si="341"/>
        <v/>
      </c>
      <c r="AX363" s="26"/>
      <c r="AZ363" s="169" t="str">
        <f t="shared" ca="1" si="342"/>
        <v/>
      </c>
      <c r="BA363" s="18" t="str">
        <f t="shared" ca="1" si="364"/>
        <v/>
      </c>
      <c r="BB363" s="57" t="str">
        <f t="shared" ca="1" si="343"/>
        <v/>
      </c>
      <c r="BC363" s="57" t="str">
        <f t="shared" ca="1" si="319"/>
        <v/>
      </c>
      <c r="BD363" s="37" t="str">
        <f t="shared" ca="1" si="320"/>
        <v/>
      </c>
      <c r="BE363" s="19" t="str">
        <f t="shared" ca="1" si="344"/>
        <v/>
      </c>
      <c r="BF363" s="16" t="str">
        <f t="shared" ca="1" si="345"/>
        <v/>
      </c>
      <c r="BG363" s="26"/>
      <c r="BI363" s="169" t="str">
        <f t="shared" ca="1" si="346"/>
        <v/>
      </c>
      <c r="BJ363" s="18" t="str">
        <f t="shared" ca="1" si="365"/>
        <v/>
      </c>
      <c r="BK363" s="57" t="str">
        <f t="shared" ca="1" si="347"/>
        <v/>
      </c>
      <c r="BL363" s="57" t="str">
        <f t="shared" ca="1" si="321"/>
        <v/>
      </c>
      <c r="BM363" s="37" t="str">
        <f t="shared" ca="1" si="322"/>
        <v/>
      </c>
      <c r="BN363" s="19" t="str">
        <f t="shared" ca="1" si="348"/>
        <v/>
      </c>
      <c r="BO363" s="16" t="str">
        <f t="shared" ca="1" si="349"/>
        <v/>
      </c>
      <c r="BP363" s="26"/>
      <c r="BR363" s="169" t="str">
        <f t="shared" ca="1" si="350"/>
        <v/>
      </c>
      <c r="BS363" s="18" t="str">
        <f t="shared" ca="1" si="366"/>
        <v/>
      </c>
      <c r="BT363" s="57" t="str">
        <f t="shared" ca="1" si="351"/>
        <v/>
      </c>
      <c r="BU363" s="57" t="str">
        <f t="shared" ca="1" si="323"/>
        <v/>
      </c>
      <c r="BV363" s="37" t="str">
        <f t="shared" ca="1" si="324"/>
        <v/>
      </c>
      <c r="BW363" s="19" t="str">
        <f t="shared" ca="1" si="352"/>
        <v/>
      </c>
      <c r="BX363" s="16" t="str">
        <f t="shared" ca="1" si="353"/>
        <v/>
      </c>
      <c r="CA363" s="169" t="str">
        <f t="shared" ca="1" si="354"/>
        <v/>
      </c>
      <c r="CB363" s="18" t="str">
        <f t="shared" ca="1" si="367"/>
        <v/>
      </c>
      <c r="CC363" s="57" t="str">
        <f t="shared" ca="1" si="355"/>
        <v/>
      </c>
      <c r="CD363" s="57" t="str">
        <f t="shared" ca="1" si="325"/>
        <v/>
      </c>
      <c r="CE363" s="37" t="str">
        <f t="shared" ca="1" si="326"/>
        <v/>
      </c>
      <c r="CF363" s="19" t="str">
        <f t="shared" ca="1" si="356"/>
        <v/>
      </c>
      <c r="CG363" s="16" t="str">
        <f t="shared" ca="1" si="309"/>
        <v/>
      </c>
    </row>
    <row r="364" spans="5:85" x14ac:dyDescent="0.3">
      <c r="E364" s="38"/>
      <c r="F364" s="38"/>
      <c r="G364" s="38"/>
      <c r="H364" s="27" t="str">
        <f t="shared" ca="1" si="357"/>
        <v/>
      </c>
      <c r="I364" s="28" t="str">
        <f t="shared" ca="1" si="327"/>
        <v/>
      </c>
      <c r="J364" s="28" t="str">
        <f t="shared" ca="1" si="310"/>
        <v/>
      </c>
      <c r="K364" s="29" t="str">
        <f t="shared" ca="1" si="311"/>
        <v/>
      </c>
      <c r="L364" s="28" t="str">
        <f t="shared" ca="1" si="328"/>
        <v/>
      </c>
      <c r="M364" s="54"/>
      <c r="N364" s="54"/>
      <c r="P364" s="169" t="str">
        <f t="shared" ca="1" si="329"/>
        <v/>
      </c>
      <c r="Q364" s="18" t="str">
        <f t="shared" ca="1" si="358"/>
        <v/>
      </c>
      <c r="R364" s="57" t="str">
        <f t="shared" ca="1" si="330"/>
        <v/>
      </c>
      <c r="S364" s="57" t="str">
        <f t="shared" ca="1" si="312"/>
        <v/>
      </c>
      <c r="T364" s="37" t="str">
        <f t="shared" ca="1" si="313"/>
        <v/>
      </c>
      <c r="U364" s="19" t="str">
        <f t="shared" ca="1" si="359"/>
        <v/>
      </c>
      <c r="V364" s="16" t="str">
        <f t="shared" ca="1" si="368"/>
        <v/>
      </c>
      <c r="W364" s="26"/>
      <c r="Y364" s="169" t="str">
        <f t="shared" ca="1" si="331"/>
        <v/>
      </c>
      <c r="Z364" s="18" t="str">
        <f t="shared" ca="1" si="360"/>
        <v/>
      </c>
      <c r="AA364" s="57" t="str">
        <f t="shared" ca="1" si="332"/>
        <v/>
      </c>
      <c r="AB364" s="57" t="str">
        <f t="shared" ca="1" si="369"/>
        <v/>
      </c>
      <c r="AC364" s="37" t="str">
        <f t="shared" ca="1" si="314"/>
        <v/>
      </c>
      <c r="AD364" s="19" t="str">
        <f t="shared" ca="1" si="361"/>
        <v/>
      </c>
      <c r="AE364" s="16" t="str">
        <f t="shared" ca="1" si="333"/>
        <v/>
      </c>
      <c r="AF364" s="26"/>
      <c r="AH364" s="169" t="str">
        <f t="shared" ca="1" si="334"/>
        <v/>
      </c>
      <c r="AI364" s="18" t="str">
        <f t="shared" ca="1" si="362"/>
        <v/>
      </c>
      <c r="AJ364" s="57" t="str">
        <f t="shared" ca="1" si="335"/>
        <v/>
      </c>
      <c r="AK364" s="57" t="str">
        <f t="shared" ca="1" si="315"/>
        <v/>
      </c>
      <c r="AL364" s="37" t="str">
        <f t="shared" ca="1" si="316"/>
        <v/>
      </c>
      <c r="AM364" s="19" t="str">
        <f t="shared" ca="1" si="336"/>
        <v/>
      </c>
      <c r="AN364" s="16" t="str">
        <f t="shared" ca="1" si="337"/>
        <v/>
      </c>
      <c r="AO364" s="26"/>
      <c r="AQ364" s="169" t="str">
        <f t="shared" ca="1" si="338"/>
        <v/>
      </c>
      <c r="AR364" s="18" t="str">
        <f t="shared" ca="1" si="363"/>
        <v/>
      </c>
      <c r="AS364" s="57" t="str">
        <f t="shared" ca="1" si="339"/>
        <v/>
      </c>
      <c r="AT364" s="57" t="str">
        <f t="shared" ca="1" si="317"/>
        <v/>
      </c>
      <c r="AU364" s="37" t="str">
        <f t="shared" ca="1" si="318"/>
        <v/>
      </c>
      <c r="AV364" s="19" t="str">
        <f t="shared" ca="1" si="340"/>
        <v/>
      </c>
      <c r="AW364" s="16" t="str">
        <f t="shared" ca="1" si="341"/>
        <v/>
      </c>
      <c r="AX364" s="26"/>
      <c r="AZ364" s="169" t="str">
        <f t="shared" ca="1" si="342"/>
        <v/>
      </c>
      <c r="BA364" s="18" t="str">
        <f t="shared" ca="1" si="364"/>
        <v/>
      </c>
      <c r="BB364" s="57" t="str">
        <f t="shared" ca="1" si="343"/>
        <v/>
      </c>
      <c r="BC364" s="57" t="str">
        <f t="shared" ca="1" si="319"/>
        <v/>
      </c>
      <c r="BD364" s="37" t="str">
        <f t="shared" ca="1" si="320"/>
        <v/>
      </c>
      <c r="BE364" s="19" t="str">
        <f t="shared" ca="1" si="344"/>
        <v/>
      </c>
      <c r="BF364" s="16" t="str">
        <f t="shared" ca="1" si="345"/>
        <v/>
      </c>
      <c r="BG364" s="26"/>
      <c r="BI364" s="169" t="str">
        <f t="shared" ca="1" si="346"/>
        <v/>
      </c>
      <c r="BJ364" s="18" t="str">
        <f t="shared" ca="1" si="365"/>
        <v/>
      </c>
      <c r="BK364" s="57" t="str">
        <f t="shared" ca="1" si="347"/>
        <v/>
      </c>
      <c r="BL364" s="57" t="str">
        <f t="shared" ca="1" si="321"/>
        <v/>
      </c>
      <c r="BM364" s="37" t="str">
        <f t="shared" ca="1" si="322"/>
        <v/>
      </c>
      <c r="BN364" s="19" t="str">
        <f t="shared" ca="1" si="348"/>
        <v/>
      </c>
      <c r="BO364" s="16" t="str">
        <f t="shared" ca="1" si="349"/>
        <v/>
      </c>
      <c r="BP364" s="26"/>
      <c r="BR364" s="169" t="str">
        <f t="shared" ca="1" si="350"/>
        <v/>
      </c>
      <c r="BS364" s="18" t="str">
        <f t="shared" ca="1" si="366"/>
        <v/>
      </c>
      <c r="BT364" s="57" t="str">
        <f t="shared" ca="1" si="351"/>
        <v/>
      </c>
      <c r="BU364" s="57" t="str">
        <f t="shared" ca="1" si="323"/>
        <v/>
      </c>
      <c r="BV364" s="37" t="str">
        <f t="shared" ca="1" si="324"/>
        <v/>
      </c>
      <c r="BW364" s="19" t="str">
        <f t="shared" ca="1" si="352"/>
        <v/>
      </c>
      <c r="BX364" s="16" t="str">
        <f t="shared" ca="1" si="353"/>
        <v/>
      </c>
      <c r="CA364" s="169" t="str">
        <f t="shared" ca="1" si="354"/>
        <v/>
      </c>
      <c r="CB364" s="18" t="str">
        <f t="shared" ca="1" si="367"/>
        <v/>
      </c>
      <c r="CC364" s="57" t="str">
        <f t="shared" ca="1" si="355"/>
        <v/>
      </c>
      <c r="CD364" s="57" t="str">
        <f t="shared" ca="1" si="325"/>
        <v/>
      </c>
      <c r="CE364" s="37" t="str">
        <f t="shared" ca="1" si="326"/>
        <v/>
      </c>
      <c r="CF364" s="19" t="str">
        <f t="shared" ca="1" si="356"/>
        <v/>
      </c>
      <c r="CG364" s="16" t="str">
        <f t="shared" ca="1" si="309"/>
        <v/>
      </c>
    </row>
    <row r="365" spans="5:85" x14ac:dyDescent="0.3">
      <c r="E365" s="38"/>
      <c r="F365" s="38"/>
      <c r="G365" s="38"/>
      <c r="H365" s="27" t="str">
        <f t="shared" ca="1" si="357"/>
        <v/>
      </c>
      <c r="I365" s="28" t="str">
        <f t="shared" ca="1" si="327"/>
        <v/>
      </c>
      <c r="J365" s="28" t="str">
        <f t="shared" ca="1" si="310"/>
        <v/>
      </c>
      <c r="K365" s="29" t="str">
        <f t="shared" ca="1" si="311"/>
        <v/>
      </c>
      <c r="L365" s="28" t="str">
        <f t="shared" ca="1" si="328"/>
        <v/>
      </c>
      <c r="M365" s="54"/>
      <c r="N365" s="54"/>
      <c r="P365" s="169" t="str">
        <f t="shared" ca="1" si="329"/>
        <v/>
      </c>
      <c r="Q365" s="18" t="str">
        <f t="shared" ca="1" si="358"/>
        <v/>
      </c>
      <c r="R365" s="57" t="str">
        <f t="shared" ca="1" si="330"/>
        <v/>
      </c>
      <c r="S365" s="57" t="str">
        <f t="shared" ca="1" si="312"/>
        <v/>
      </c>
      <c r="T365" s="37" t="str">
        <f t="shared" ca="1" si="313"/>
        <v/>
      </c>
      <c r="U365" s="19" t="str">
        <f t="shared" ca="1" si="359"/>
        <v/>
      </c>
      <c r="V365" s="16" t="str">
        <f t="shared" ca="1" si="368"/>
        <v/>
      </c>
      <c r="W365" s="26"/>
      <c r="Y365" s="169" t="str">
        <f t="shared" ca="1" si="331"/>
        <v/>
      </c>
      <c r="Z365" s="18" t="str">
        <f t="shared" ca="1" si="360"/>
        <v/>
      </c>
      <c r="AA365" s="57" t="str">
        <f t="shared" ca="1" si="332"/>
        <v/>
      </c>
      <c r="AB365" s="57" t="str">
        <f t="shared" ca="1" si="369"/>
        <v/>
      </c>
      <c r="AC365" s="37" t="str">
        <f t="shared" ca="1" si="314"/>
        <v/>
      </c>
      <c r="AD365" s="19" t="str">
        <f t="shared" ca="1" si="361"/>
        <v/>
      </c>
      <c r="AE365" s="16" t="str">
        <f t="shared" ca="1" si="333"/>
        <v/>
      </c>
      <c r="AF365" s="26"/>
      <c r="AH365" s="169" t="str">
        <f t="shared" ca="1" si="334"/>
        <v/>
      </c>
      <c r="AI365" s="18" t="str">
        <f t="shared" ca="1" si="362"/>
        <v/>
      </c>
      <c r="AJ365" s="57" t="str">
        <f t="shared" ca="1" si="335"/>
        <v/>
      </c>
      <c r="AK365" s="57" t="str">
        <f t="shared" ca="1" si="315"/>
        <v/>
      </c>
      <c r="AL365" s="37" t="str">
        <f t="shared" ca="1" si="316"/>
        <v/>
      </c>
      <c r="AM365" s="19" t="str">
        <f t="shared" ca="1" si="336"/>
        <v/>
      </c>
      <c r="AN365" s="16" t="str">
        <f t="shared" ca="1" si="337"/>
        <v/>
      </c>
      <c r="AO365" s="26"/>
      <c r="AQ365" s="169" t="str">
        <f t="shared" ca="1" si="338"/>
        <v/>
      </c>
      <c r="AR365" s="18" t="str">
        <f t="shared" ca="1" si="363"/>
        <v/>
      </c>
      <c r="AS365" s="57" t="str">
        <f t="shared" ca="1" si="339"/>
        <v/>
      </c>
      <c r="AT365" s="57" t="str">
        <f t="shared" ca="1" si="317"/>
        <v/>
      </c>
      <c r="AU365" s="37" t="str">
        <f t="shared" ca="1" si="318"/>
        <v/>
      </c>
      <c r="AV365" s="19" t="str">
        <f t="shared" ca="1" si="340"/>
        <v/>
      </c>
      <c r="AW365" s="16" t="str">
        <f t="shared" ca="1" si="341"/>
        <v/>
      </c>
      <c r="AX365" s="26"/>
      <c r="AZ365" s="169" t="str">
        <f t="shared" ca="1" si="342"/>
        <v/>
      </c>
      <c r="BA365" s="18" t="str">
        <f t="shared" ca="1" si="364"/>
        <v/>
      </c>
      <c r="BB365" s="57" t="str">
        <f t="shared" ca="1" si="343"/>
        <v/>
      </c>
      <c r="BC365" s="57" t="str">
        <f t="shared" ca="1" si="319"/>
        <v/>
      </c>
      <c r="BD365" s="37" t="str">
        <f t="shared" ca="1" si="320"/>
        <v/>
      </c>
      <c r="BE365" s="19" t="str">
        <f t="shared" ca="1" si="344"/>
        <v/>
      </c>
      <c r="BF365" s="16" t="str">
        <f t="shared" ca="1" si="345"/>
        <v/>
      </c>
      <c r="BG365" s="26"/>
      <c r="BI365" s="169" t="str">
        <f t="shared" ca="1" si="346"/>
        <v/>
      </c>
      <c r="BJ365" s="18" t="str">
        <f t="shared" ca="1" si="365"/>
        <v/>
      </c>
      <c r="BK365" s="57" t="str">
        <f t="shared" ca="1" si="347"/>
        <v/>
      </c>
      <c r="BL365" s="57" t="str">
        <f t="shared" ca="1" si="321"/>
        <v/>
      </c>
      <c r="BM365" s="37" t="str">
        <f t="shared" ca="1" si="322"/>
        <v/>
      </c>
      <c r="BN365" s="19" t="str">
        <f t="shared" ca="1" si="348"/>
        <v/>
      </c>
      <c r="BO365" s="16" t="str">
        <f t="shared" ca="1" si="349"/>
        <v/>
      </c>
      <c r="BP365" s="26"/>
      <c r="BR365" s="169" t="str">
        <f t="shared" ca="1" si="350"/>
        <v/>
      </c>
      <c r="BS365" s="18" t="str">
        <f t="shared" ca="1" si="366"/>
        <v/>
      </c>
      <c r="BT365" s="57" t="str">
        <f t="shared" ca="1" si="351"/>
        <v/>
      </c>
      <c r="BU365" s="57" t="str">
        <f t="shared" ca="1" si="323"/>
        <v/>
      </c>
      <c r="BV365" s="37" t="str">
        <f t="shared" ca="1" si="324"/>
        <v/>
      </c>
      <c r="BW365" s="19" t="str">
        <f t="shared" ca="1" si="352"/>
        <v/>
      </c>
      <c r="BX365" s="16" t="str">
        <f t="shared" ca="1" si="353"/>
        <v/>
      </c>
      <c r="CA365" s="169" t="str">
        <f t="shared" ca="1" si="354"/>
        <v/>
      </c>
      <c r="CB365" s="18" t="str">
        <f t="shared" ca="1" si="367"/>
        <v/>
      </c>
      <c r="CC365" s="57" t="str">
        <f t="shared" ca="1" si="355"/>
        <v/>
      </c>
      <c r="CD365" s="57" t="str">
        <f t="shared" ca="1" si="325"/>
        <v/>
      </c>
      <c r="CE365" s="37" t="str">
        <f t="shared" ca="1" si="326"/>
        <v/>
      </c>
      <c r="CF365" s="19" t="str">
        <f t="shared" ca="1" si="356"/>
        <v/>
      </c>
      <c r="CG365" s="16" t="str">
        <f t="shared" ca="1" si="309"/>
        <v/>
      </c>
    </row>
    <row r="366" spans="5:85" x14ac:dyDescent="0.3">
      <c r="E366" s="38"/>
      <c r="F366" s="38"/>
      <c r="G366" s="38"/>
      <c r="H366" s="27" t="str">
        <f t="shared" ca="1" si="357"/>
        <v/>
      </c>
      <c r="I366" s="28" t="str">
        <f t="shared" ca="1" si="327"/>
        <v/>
      </c>
      <c r="J366" s="28" t="str">
        <f t="shared" ca="1" si="310"/>
        <v/>
      </c>
      <c r="K366" s="29" t="str">
        <f t="shared" ca="1" si="311"/>
        <v/>
      </c>
      <c r="L366" s="28" t="str">
        <f t="shared" ca="1" si="328"/>
        <v/>
      </c>
      <c r="M366" s="54"/>
      <c r="N366" s="54"/>
      <c r="P366" s="169" t="str">
        <f t="shared" ca="1" si="329"/>
        <v/>
      </c>
      <c r="Q366" s="18" t="str">
        <f t="shared" ca="1" si="358"/>
        <v/>
      </c>
      <c r="R366" s="57" t="str">
        <f t="shared" ca="1" si="330"/>
        <v/>
      </c>
      <c r="S366" s="57" t="str">
        <f t="shared" ca="1" si="312"/>
        <v/>
      </c>
      <c r="T366" s="37" t="str">
        <f t="shared" ca="1" si="313"/>
        <v/>
      </c>
      <c r="U366" s="19" t="str">
        <f t="shared" ca="1" si="359"/>
        <v/>
      </c>
      <c r="V366" s="16" t="str">
        <f t="shared" ca="1" si="368"/>
        <v/>
      </c>
      <c r="W366" s="26"/>
      <c r="Y366" s="169" t="str">
        <f t="shared" ca="1" si="331"/>
        <v/>
      </c>
      <c r="Z366" s="18" t="str">
        <f t="shared" ca="1" si="360"/>
        <v/>
      </c>
      <c r="AA366" s="57" t="str">
        <f t="shared" ca="1" si="332"/>
        <v/>
      </c>
      <c r="AB366" s="57" t="str">
        <f t="shared" ca="1" si="369"/>
        <v/>
      </c>
      <c r="AC366" s="37" t="str">
        <f t="shared" ca="1" si="314"/>
        <v/>
      </c>
      <c r="AD366" s="19" t="str">
        <f t="shared" ca="1" si="361"/>
        <v/>
      </c>
      <c r="AE366" s="16" t="str">
        <f t="shared" ca="1" si="333"/>
        <v/>
      </c>
      <c r="AF366" s="26"/>
      <c r="AH366" s="169" t="str">
        <f t="shared" ca="1" si="334"/>
        <v/>
      </c>
      <c r="AI366" s="18" t="str">
        <f t="shared" ca="1" si="362"/>
        <v/>
      </c>
      <c r="AJ366" s="57" t="str">
        <f t="shared" ca="1" si="335"/>
        <v/>
      </c>
      <c r="AK366" s="57" t="str">
        <f t="shared" ca="1" si="315"/>
        <v/>
      </c>
      <c r="AL366" s="37" t="str">
        <f t="shared" ca="1" si="316"/>
        <v/>
      </c>
      <c r="AM366" s="19" t="str">
        <f t="shared" ca="1" si="336"/>
        <v/>
      </c>
      <c r="AN366" s="16" t="str">
        <f t="shared" ca="1" si="337"/>
        <v/>
      </c>
      <c r="AO366" s="26"/>
      <c r="AQ366" s="169" t="str">
        <f t="shared" ca="1" si="338"/>
        <v/>
      </c>
      <c r="AR366" s="18" t="str">
        <f t="shared" ca="1" si="363"/>
        <v/>
      </c>
      <c r="AS366" s="57" t="str">
        <f t="shared" ca="1" si="339"/>
        <v/>
      </c>
      <c r="AT366" s="57" t="str">
        <f t="shared" ca="1" si="317"/>
        <v/>
      </c>
      <c r="AU366" s="37" t="str">
        <f t="shared" ca="1" si="318"/>
        <v/>
      </c>
      <c r="AV366" s="19" t="str">
        <f t="shared" ca="1" si="340"/>
        <v/>
      </c>
      <c r="AW366" s="16" t="str">
        <f t="shared" ca="1" si="341"/>
        <v/>
      </c>
      <c r="AX366" s="26"/>
      <c r="AZ366" s="169" t="str">
        <f t="shared" ca="1" si="342"/>
        <v/>
      </c>
      <c r="BA366" s="18" t="str">
        <f t="shared" ca="1" si="364"/>
        <v/>
      </c>
      <c r="BB366" s="57" t="str">
        <f t="shared" ca="1" si="343"/>
        <v/>
      </c>
      <c r="BC366" s="57" t="str">
        <f t="shared" ca="1" si="319"/>
        <v/>
      </c>
      <c r="BD366" s="37" t="str">
        <f t="shared" ca="1" si="320"/>
        <v/>
      </c>
      <c r="BE366" s="19" t="str">
        <f t="shared" ca="1" si="344"/>
        <v/>
      </c>
      <c r="BF366" s="16" t="str">
        <f t="shared" ca="1" si="345"/>
        <v/>
      </c>
      <c r="BG366" s="26"/>
      <c r="BI366" s="169" t="str">
        <f t="shared" ca="1" si="346"/>
        <v/>
      </c>
      <c r="BJ366" s="18" t="str">
        <f t="shared" ca="1" si="365"/>
        <v/>
      </c>
      <c r="BK366" s="57" t="str">
        <f t="shared" ca="1" si="347"/>
        <v/>
      </c>
      <c r="BL366" s="57" t="str">
        <f t="shared" ca="1" si="321"/>
        <v/>
      </c>
      <c r="BM366" s="37" t="str">
        <f t="shared" ca="1" si="322"/>
        <v/>
      </c>
      <c r="BN366" s="19" t="str">
        <f t="shared" ca="1" si="348"/>
        <v/>
      </c>
      <c r="BO366" s="16" t="str">
        <f t="shared" ca="1" si="349"/>
        <v/>
      </c>
      <c r="BP366" s="26"/>
      <c r="BR366" s="169" t="str">
        <f t="shared" ca="1" si="350"/>
        <v/>
      </c>
      <c r="BS366" s="18" t="str">
        <f t="shared" ca="1" si="366"/>
        <v/>
      </c>
      <c r="BT366" s="57" t="str">
        <f t="shared" ca="1" si="351"/>
        <v/>
      </c>
      <c r="BU366" s="57" t="str">
        <f t="shared" ca="1" si="323"/>
        <v/>
      </c>
      <c r="BV366" s="37" t="str">
        <f t="shared" ca="1" si="324"/>
        <v/>
      </c>
      <c r="BW366" s="19" t="str">
        <f t="shared" ca="1" si="352"/>
        <v/>
      </c>
      <c r="BX366" s="16" t="str">
        <f t="shared" ca="1" si="353"/>
        <v/>
      </c>
      <c r="CA366" s="169" t="str">
        <f t="shared" ca="1" si="354"/>
        <v/>
      </c>
      <c r="CB366" s="18" t="str">
        <f t="shared" ca="1" si="367"/>
        <v/>
      </c>
      <c r="CC366" s="57" t="str">
        <f t="shared" ca="1" si="355"/>
        <v/>
      </c>
      <c r="CD366" s="57" t="str">
        <f t="shared" ca="1" si="325"/>
        <v/>
      </c>
      <c r="CE366" s="37" t="str">
        <f t="shared" ca="1" si="326"/>
        <v/>
      </c>
      <c r="CF366" s="19" t="str">
        <f t="shared" ca="1" si="356"/>
        <v/>
      </c>
      <c r="CG366" s="16" t="str">
        <f t="shared" ca="1" si="309"/>
        <v/>
      </c>
    </row>
    <row r="367" spans="5:85" x14ac:dyDescent="0.3">
      <c r="H367" s="27" t="str">
        <f t="shared" ca="1" si="357"/>
        <v/>
      </c>
      <c r="I367" s="28" t="str">
        <f t="shared" ca="1" si="327"/>
        <v/>
      </c>
      <c r="J367" s="28" t="str">
        <f t="shared" ca="1" si="310"/>
        <v/>
      </c>
      <c r="K367" s="29" t="str">
        <f t="shared" ca="1" si="311"/>
        <v/>
      </c>
      <c r="L367" s="28" t="str">
        <f t="shared" ca="1" si="328"/>
        <v/>
      </c>
      <c r="M367" s="54"/>
      <c r="N367" s="54"/>
      <c r="P367" s="169" t="str">
        <f t="shared" ca="1" si="329"/>
        <v/>
      </c>
      <c r="Q367" s="18" t="str">
        <f t="shared" ca="1" si="358"/>
        <v/>
      </c>
      <c r="R367" s="57" t="str">
        <f t="shared" ca="1" si="330"/>
        <v/>
      </c>
      <c r="S367" s="57" t="str">
        <f t="shared" ca="1" si="312"/>
        <v/>
      </c>
      <c r="T367" s="37" t="str">
        <f t="shared" ca="1" si="313"/>
        <v/>
      </c>
      <c r="U367" s="19" t="str">
        <f t="shared" ca="1" si="359"/>
        <v/>
      </c>
      <c r="V367" s="16" t="str">
        <f t="shared" ca="1" si="368"/>
        <v/>
      </c>
      <c r="W367" s="26"/>
      <c r="Y367" s="169" t="str">
        <f t="shared" ca="1" si="331"/>
        <v/>
      </c>
      <c r="Z367" s="18" t="str">
        <f t="shared" ca="1" si="360"/>
        <v/>
      </c>
      <c r="AA367" s="57" t="str">
        <f t="shared" ca="1" si="332"/>
        <v/>
      </c>
      <c r="AB367" s="57" t="str">
        <f t="shared" ca="1" si="369"/>
        <v/>
      </c>
      <c r="AC367" s="37" t="str">
        <f t="shared" ca="1" si="314"/>
        <v/>
      </c>
      <c r="AD367" s="19" t="str">
        <f t="shared" ca="1" si="361"/>
        <v/>
      </c>
      <c r="AE367" s="16" t="str">
        <f t="shared" ca="1" si="333"/>
        <v/>
      </c>
      <c r="AF367" s="26"/>
      <c r="AH367" s="169" t="str">
        <f t="shared" ca="1" si="334"/>
        <v/>
      </c>
      <c r="AI367" s="18" t="str">
        <f t="shared" ca="1" si="362"/>
        <v/>
      </c>
      <c r="AJ367" s="57" t="str">
        <f t="shared" ca="1" si="335"/>
        <v/>
      </c>
      <c r="AK367" s="57" t="str">
        <f t="shared" ca="1" si="315"/>
        <v/>
      </c>
      <c r="AL367" s="37" t="str">
        <f t="shared" ca="1" si="316"/>
        <v/>
      </c>
      <c r="AM367" s="19" t="str">
        <f t="shared" ca="1" si="336"/>
        <v/>
      </c>
      <c r="AN367" s="16" t="str">
        <f t="shared" ca="1" si="337"/>
        <v/>
      </c>
      <c r="AO367" s="26"/>
      <c r="AQ367" s="169" t="str">
        <f t="shared" ca="1" si="338"/>
        <v/>
      </c>
      <c r="AR367" s="18" t="str">
        <f t="shared" ca="1" si="363"/>
        <v/>
      </c>
      <c r="AS367" s="57" t="str">
        <f t="shared" ca="1" si="339"/>
        <v/>
      </c>
      <c r="AT367" s="57" t="str">
        <f t="shared" ca="1" si="317"/>
        <v/>
      </c>
      <c r="AU367" s="37" t="str">
        <f t="shared" ca="1" si="318"/>
        <v/>
      </c>
      <c r="AV367" s="19" t="str">
        <f t="shared" ca="1" si="340"/>
        <v/>
      </c>
      <c r="AW367" s="16" t="str">
        <f t="shared" ca="1" si="341"/>
        <v/>
      </c>
      <c r="AX367" s="26"/>
      <c r="AZ367" s="169" t="str">
        <f t="shared" ca="1" si="342"/>
        <v/>
      </c>
      <c r="BA367" s="18" t="str">
        <f t="shared" ca="1" si="364"/>
        <v/>
      </c>
      <c r="BB367" s="57" t="str">
        <f t="shared" ca="1" si="343"/>
        <v/>
      </c>
      <c r="BC367" s="57" t="str">
        <f t="shared" ca="1" si="319"/>
        <v/>
      </c>
      <c r="BD367" s="37" t="str">
        <f t="shared" ca="1" si="320"/>
        <v/>
      </c>
      <c r="BE367" s="19" t="str">
        <f t="shared" ca="1" si="344"/>
        <v/>
      </c>
      <c r="BF367" s="16" t="str">
        <f t="shared" ca="1" si="345"/>
        <v/>
      </c>
      <c r="BG367" s="26"/>
      <c r="BI367" s="169" t="str">
        <f t="shared" ca="1" si="346"/>
        <v/>
      </c>
      <c r="BJ367" s="18" t="str">
        <f t="shared" ca="1" si="365"/>
        <v/>
      </c>
      <c r="BK367" s="57" t="str">
        <f t="shared" ca="1" si="347"/>
        <v/>
      </c>
      <c r="BL367" s="57" t="str">
        <f t="shared" ca="1" si="321"/>
        <v/>
      </c>
      <c r="BM367" s="37" t="str">
        <f t="shared" ca="1" si="322"/>
        <v/>
      </c>
      <c r="BN367" s="19" t="str">
        <f t="shared" ca="1" si="348"/>
        <v/>
      </c>
      <c r="BO367" s="16" t="str">
        <f t="shared" ca="1" si="349"/>
        <v/>
      </c>
      <c r="BP367" s="26"/>
      <c r="BR367" s="169" t="str">
        <f t="shared" ca="1" si="350"/>
        <v/>
      </c>
      <c r="BS367" s="18" t="str">
        <f t="shared" ca="1" si="366"/>
        <v/>
      </c>
      <c r="BT367" s="57" t="str">
        <f t="shared" ca="1" si="351"/>
        <v/>
      </c>
      <c r="BU367" s="57" t="str">
        <f t="shared" ca="1" si="323"/>
        <v/>
      </c>
      <c r="BV367" s="37" t="str">
        <f t="shared" ca="1" si="324"/>
        <v/>
      </c>
      <c r="BW367" s="19" t="str">
        <f t="shared" ca="1" si="352"/>
        <v/>
      </c>
      <c r="BX367" s="16" t="str">
        <f t="shared" ca="1" si="353"/>
        <v/>
      </c>
      <c r="CA367" s="169" t="str">
        <f t="shared" ca="1" si="354"/>
        <v/>
      </c>
      <c r="CB367" s="18" t="str">
        <f t="shared" ca="1" si="367"/>
        <v/>
      </c>
      <c r="CC367" s="57" t="str">
        <f t="shared" ca="1" si="355"/>
        <v/>
      </c>
      <c r="CD367" s="57" t="str">
        <f t="shared" ca="1" si="325"/>
        <v/>
      </c>
      <c r="CE367" s="37" t="str">
        <f t="shared" ca="1" si="326"/>
        <v/>
      </c>
      <c r="CF367" s="19" t="str">
        <f t="shared" ca="1" si="356"/>
        <v/>
      </c>
      <c r="CG367" s="16" t="str">
        <f t="shared" ca="1" si="309"/>
        <v/>
      </c>
    </row>
    <row r="368" spans="5:85" x14ac:dyDescent="0.3">
      <c r="H368" s="27" t="str">
        <f t="shared" ca="1" si="357"/>
        <v/>
      </c>
      <c r="I368" s="28" t="str">
        <f t="shared" ca="1" si="327"/>
        <v/>
      </c>
      <c r="J368" s="28" t="str">
        <f t="shared" ca="1" si="310"/>
        <v/>
      </c>
      <c r="K368" s="29" t="str">
        <f t="shared" ca="1" si="311"/>
        <v/>
      </c>
      <c r="L368" s="28" t="str">
        <f t="shared" ca="1" si="328"/>
        <v/>
      </c>
      <c r="M368" s="54"/>
      <c r="N368" s="54"/>
      <c r="P368" s="169" t="str">
        <f t="shared" ca="1" si="329"/>
        <v/>
      </c>
      <c r="Q368" s="18" t="str">
        <f t="shared" ca="1" si="358"/>
        <v/>
      </c>
      <c r="R368" s="57" t="str">
        <f t="shared" ca="1" si="330"/>
        <v/>
      </c>
      <c r="S368" s="57" t="str">
        <f t="shared" ca="1" si="312"/>
        <v/>
      </c>
      <c r="T368" s="37" t="str">
        <f t="shared" ca="1" si="313"/>
        <v/>
      </c>
      <c r="U368" s="19" t="str">
        <f t="shared" ca="1" si="359"/>
        <v/>
      </c>
      <c r="V368" s="16" t="str">
        <f t="shared" ca="1" si="368"/>
        <v/>
      </c>
      <c r="W368" s="26"/>
      <c r="Y368" s="169" t="str">
        <f t="shared" ca="1" si="331"/>
        <v/>
      </c>
      <c r="Z368" s="18" t="str">
        <f t="shared" ca="1" si="360"/>
        <v/>
      </c>
      <c r="AA368" s="57" t="str">
        <f t="shared" ca="1" si="332"/>
        <v/>
      </c>
      <c r="AB368" s="57" t="str">
        <f t="shared" ca="1" si="369"/>
        <v/>
      </c>
      <c r="AC368" s="37" t="str">
        <f t="shared" ca="1" si="314"/>
        <v/>
      </c>
      <c r="AD368" s="19" t="str">
        <f t="shared" ca="1" si="361"/>
        <v/>
      </c>
      <c r="AE368" s="16" t="str">
        <f t="shared" ca="1" si="333"/>
        <v/>
      </c>
      <c r="AF368" s="26"/>
      <c r="AH368" s="169" t="str">
        <f t="shared" ca="1" si="334"/>
        <v/>
      </c>
      <c r="AI368" s="18" t="str">
        <f t="shared" ca="1" si="362"/>
        <v/>
      </c>
      <c r="AJ368" s="57" t="str">
        <f t="shared" ca="1" si="335"/>
        <v/>
      </c>
      <c r="AK368" s="57" t="str">
        <f t="shared" ca="1" si="315"/>
        <v/>
      </c>
      <c r="AL368" s="37" t="str">
        <f t="shared" ca="1" si="316"/>
        <v/>
      </c>
      <c r="AM368" s="19" t="str">
        <f t="shared" ca="1" si="336"/>
        <v/>
      </c>
      <c r="AN368" s="16" t="str">
        <f t="shared" ca="1" si="337"/>
        <v/>
      </c>
      <c r="AO368" s="26"/>
      <c r="AQ368" s="169" t="str">
        <f t="shared" ca="1" si="338"/>
        <v/>
      </c>
      <c r="AR368" s="18" t="str">
        <f t="shared" ca="1" si="363"/>
        <v/>
      </c>
      <c r="AS368" s="57" t="str">
        <f t="shared" ca="1" si="339"/>
        <v/>
      </c>
      <c r="AT368" s="57" t="str">
        <f t="shared" ca="1" si="317"/>
        <v/>
      </c>
      <c r="AU368" s="37" t="str">
        <f t="shared" ca="1" si="318"/>
        <v/>
      </c>
      <c r="AV368" s="19" t="str">
        <f t="shared" ca="1" si="340"/>
        <v/>
      </c>
      <c r="AW368" s="16" t="str">
        <f t="shared" ca="1" si="341"/>
        <v/>
      </c>
      <c r="AX368" s="26"/>
      <c r="AZ368" s="169" t="str">
        <f t="shared" ca="1" si="342"/>
        <v/>
      </c>
      <c r="BA368" s="18" t="str">
        <f t="shared" ca="1" si="364"/>
        <v/>
      </c>
      <c r="BB368" s="57" t="str">
        <f t="shared" ca="1" si="343"/>
        <v/>
      </c>
      <c r="BC368" s="57" t="str">
        <f t="shared" ca="1" si="319"/>
        <v/>
      </c>
      <c r="BD368" s="37" t="str">
        <f t="shared" ca="1" si="320"/>
        <v/>
      </c>
      <c r="BE368" s="19" t="str">
        <f t="shared" ca="1" si="344"/>
        <v/>
      </c>
      <c r="BF368" s="16" t="str">
        <f t="shared" ca="1" si="345"/>
        <v/>
      </c>
      <c r="BG368" s="26"/>
      <c r="BI368" s="169" t="str">
        <f t="shared" ca="1" si="346"/>
        <v/>
      </c>
      <c r="BJ368" s="18" t="str">
        <f t="shared" ca="1" si="365"/>
        <v/>
      </c>
      <c r="BK368" s="57" t="str">
        <f t="shared" ca="1" si="347"/>
        <v/>
      </c>
      <c r="BL368" s="57" t="str">
        <f t="shared" ca="1" si="321"/>
        <v/>
      </c>
      <c r="BM368" s="37" t="str">
        <f t="shared" ca="1" si="322"/>
        <v/>
      </c>
      <c r="BN368" s="19" t="str">
        <f t="shared" ca="1" si="348"/>
        <v/>
      </c>
      <c r="BO368" s="16" t="str">
        <f t="shared" ca="1" si="349"/>
        <v/>
      </c>
      <c r="BP368" s="26"/>
      <c r="BR368" s="169" t="str">
        <f t="shared" ca="1" si="350"/>
        <v/>
      </c>
      <c r="BS368" s="18" t="str">
        <f t="shared" ca="1" si="366"/>
        <v/>
      </c>
      <c r="BT368" s="57" t="str">
        <f t="shared" ca="1" si="351"/>
        <v/>
      </c>
      <c r="BU368" s="57" t="str">
        <f t="shared" ca="1" si="323"/>
        <v/>
      </c>
      <c r="BV368" s="37" t="str">
        <f t="shared" ca="1" si="324"/>
        <v/>
      </c>
      <c r="BW368" s="19" t="str">
        <f t="shared" ca="1" si="352"/>
        <v/>
      </c>
      <c r="BX368" s="16" t="str">
        <f t="shared" ca="1" si="353"/>
        <v/>
      </c>
      <c r="CA368" s="169" t="str">
        <f t="shared" ca="1" si="354"/>
        <v/>
      </c>
      <c r="CB368" s="18" t="str">
        <f t="shared" ca="1" si="367"/>
        <v/>
      </c>
      <c r="CC368" s="57" t="str">
        <f t="shared" ca="1" si="355"/>
        <v/>
      </c>
      <c r="CD368" s="57" t="str">
        <f t="shared" ca="1" si="325"/>
        <v/>
      </c>
      <c r="CE368" s="37" t="str">
        <f t="shared" ca="1" si="326"/>
        <v/>
      </c>
      <c r="CF368" s="19" t="str">
        <f t="shared" ca="1" si="356"/>
        <v/>
      </c>
      <c r="CG368" s="16" t="str">
        <f t="shared" ca="1" si="309"/>
        <v/>
      </c>
    </row>
    <row r="369" spans="8:85" x14ac:dyDescent="0.3">
      <c r="H369" s="27" t="str">
        <f t="shared" ca="1" si="357"/>
        <v/>
      </c>
      <c r="I369" s="28" t="str">
        <f t="shared" ca="1" si="327"/>
        <v/>
      </c>
      <c r="J369" s="28" t="str">
        <f t="shared" ca="1" si="310"/>
        <v/>
      </c>
      <c r="K369" s="29" t="str">
        <f t="shared" ca="1" si="311"/>
        <v/>
      </c>
      <c r="L369" s="28" t="str">
        <f t="shared" ca="1" si="328"/>
        <v/>
      </c>
      <c r="M369" s="54"/>
      <c r="N369" s="54"/>
      <c r="P369" s="169" t="str">
        <f t="shared" ca="1" si="329"/>
        <v/>
      </c>
      <c r="Q369" s="18" t="str">
        <f t="shared" ca="1" si="358"/>
        <v/>
      </c>
      <c r="R369" s="57" t="str">
        <f t="shared" ca="1" si="330"/>
        <v/>
      </c>
      <c r="S369" s="57" t="str">
        <f t="shared" ca="1" si="312"/>
        <v/>
      </c>
      <c r="T369" s="37" t="str">
        <f t="shared" ca="1" si="313"/>
        <v/>
      </c>
      <c r="U369" s="19" t="str">
        <f t="shared" ca="1" si="359"/>
        <v/>
      </c>
      <c r="V369" s="16" t="str">
        <f t="shared" ca="1" si="368"/>
        <v/>
      </c>
      <c r="W369" s="26"/>
      <c r="Y369" s="169" t="str">
        <f t="shared" ca="1" si="331"/>
        <v/>
      </c>
      <c r="Z369" s="18" t="str">
        <f t="shared" ca="1" si="360"/>
        <v/>
      </c>
      <c r="AA369" s="57" t="str">
        <f t="shared" ca="1" si="332"/>
        <v/>
      </c>
      <c r="AB369" s="57" t="str">
        <f t="shared" ca="1" si="369"/>
        <v/>
      </c>
      <c r="AC369" s="37" t="str">
        <f t="shared" ca="1" si="314"/>
        <v/>
      </c>
      <c r="AD369" s="19" t="str">
        <f t="shared" ca="1" si="361"/>
        <v/>
      </c>
      <c r="AE369" s="16" t="str">
        <f t="shared" ca="1" si="333"/>
        <v/>
      </c>
      <c r="AF369" s="26"/>
      <c r="AH369" s="169" t="str">
        <f t="shared" ca="1" si="334"/>
        <v/>
      </c>
      <c r="AI369" s="18" t="str">
        <f t="shared" ca="1" si="362"/>
        <v/>
      </c>
      <c r="AJ369" s="57" t="str">
        <f t="shared" ca="1" si="335"/>
        <v/>
      </c>
      <c r="AK369" s="57" t="str">
        <f t="shared" ca="1" si="315"/>
        <v/>
      </c>
      <c r="AL369" s="37" t="str">
        <f t="shared" ca="1" si="316"/>
        <v/>
      </c>
      <c r="AM369" s="19" t="str">
        <f t="shared" ca="1" si="336"/>
        <v/>
      </c>
      <c r="AN369" s="16" t="str">
        <f t="shared" ca="1" si="337"/>
        <v/>
      </c>
      <c r="AO369" s="26"/>
      <c r="AQ369" s="169" t="str">
        <f t="shared" ca="1" si="338"/>
        <v/>
      </c>
      <c r="AR369" s="18" t="str">
        <f t="shared" ca="1" si="363"/>
        <v/>
      </c>
      <c r="AS369" s="57" t="str">
        <f t="shared" ca="1" si="339"/>
        <v/>
      </c>
      <c r="AT369" s="57" t="str">
        <f t="shared" ca="1" si="317"/>
        <v/>
      </c>
      <c r="AU369" s="37" t="str">
        <f t="shared" ca="1" si="318"/>
        <v/>
      </c>
      <c r="AV369" s="19" t="str">
        <f t="shared" ca="1" si="340"/>
        <v/>
      </c>
      <c r="AW369" s="16" t="str">
        <f t="shared" ca="1" si="341"/>
        <v/>
      </c>
      <c r="AX369" s="26"/>
      <c r="AZ369" s="169" t="str">
        <f t="shared" ca="1" si="342"/>
        <v/>
      </c>
      <c r="BA369" s="18" t="str">
        <f t="shared" ca="1" si="364"/>
        <v/>
      </c>
      <c r="BB369" s="57" t="str">
        <f t="shared" ca="1" si="343"/>
        <v/>
      </c>
      <c r="BC369" s="57" t="str">
        <f t="shared" ca="1" si="319"/>
        <v/>
      </c>
      <c r="BD369" s="37" t="str">
        <f t="shared" ca="1" si="320"/>
        <v/>
      </c>
      <c r="BE369" s="19" t="str">
        <f t="shared" ca="1" si="344"/>
        <v/>
      </c>
      <c r="BF369" s="16" t="str">
        <f t="shared" ca="1" si="345"/>
        <v/>
      </c>
      <c r="BG369" s="26"/>
      <c r="BI369" s="169" t="str">
        <f t="shared" ca="1" si="346"/>
        <v/>
      </c>
      <c r="BJ369" s="18" t="str">
        <f t="shared" ca="1" si="365"/>
        <v/>
      </c>
      <c r="BK369" s="57" t="str">
        <f t="shared" ca="1" si="347"/>
        <v/>
      </c>
      <c r="BL369" s="57" t="str">
        <f t="shared" ca="1" si="321"/>
        <v/>
      </c>
      <c r="BM369" s="37" t="str">
        <f t="shared" ca="1" si="322"/>
        <v/>
      </c>
      <c r="BN369" s="19" t="str">
        <f t="shared" ca="1" si="348"/>
        <v/>
      </c>
      <c r="BO369" s="16" t="str">
        <f t="shared" ca="1" si="349"/>
        <v/>
      </c>
      <c r="BP369" s="26"/>
      <c r="BR369" s="169" t="str">
        <f t="shared" ca="1" si="350"/>
        <v/>
      </c>
      <c r="BS369" s="18" t="str">
        <f t="shared" ca="1" si="366"/>
        <v/>
      </c>
      <c r="BT369" s="57" t="str">
        <f t="shared" ca="1" si="351"/>
        <v/>
      </c>
      <c r="BU369" s="57" t="str">
        <f t="shared" ca="1" si="323"/>
        <v/>
      </c>
      <c r="BV369" s="37" t="str">
        <f t="shared" ca="1" si="324"/>
        <v/>
      </c>
      <c r="BW369" s="19" t="str">
        <f t="shared" ca="1" si="352"/>
        <v/>
      </c>
      <c r="BX369" s="16" t="str">
        <f t="shared" ca="1" si="353"/>
        <v/>
      </c>
      <c r="CA369" s="169" t="str">
        <f t="shared" ca="1" si="354"/>
        <v/>
      </c>
      <c r="CB369" s="18" t="str">
        <f t="shared" ca="1" si="367"/>
        <v/>
      </c>
      <c r="CC369" s="57" t="str">
        <f t="shared" ca="1" si="355"/>
        <v/>
      </c>
      <c r="CD369" s="57" t="str">
        <f t="shared" ca="1" si="325"/>
        <v/>
      </c>
      <c r="CE369" s="37" t="str">
        <f t="shared" ca="1" si="326"/>
        <v/>
      </c>
      <c r="CF369" s="19" t="str">
        <f t="shared" ca="1" si="356"/>
        <v/>
      </c>
      <c r="CG369" s="16" t="str">
        <f t="shared" ca="1" si="309"/>
        <v/>
      </c>
    </row>
    <row r="370" spans="8:85" x14ac:dyDescent="0.3">
      <c r="H370" s="27" t="str">
        <f t="shared" ca="1" si="357"/>
        <v/>
      </c>
      <c r="I370" s="28" t="str">
        <f t="shared" ca="1" si="327"/>
        <v/>
      </c>
      <c r="J370" s="28" t="str">
        <f t="shared" ca="1" si="310"/>
        <v/>
      </c>
      <c r="K370" s="29" t="str">
        <f t="shared" ca="1" si="311"/>
        <v/>
      </c>
      <c r="L370" s="28" t="str">
        <f t="shared" ca="1" si="328"/>
        <v/>
      </c>
      <c r="M370" s="54"/>
      <c r="N370" s="54"/>
      <c r="P370" s="169" t="str">
        <f t="shared" ca="1" si="329"/>
        <v/>
      </c>
      <c r="Q370" s="18" t="str">
        <f t="shared" ca="1" si="358"/>
        <v/>
      </c>
      <c r="R370" s="57" t="str">
        <f t="shared" ca="1" si="330"/>
        <v/>
      </c>
      <c r="S370" s="57" t="str">
        <f t="shared" ca="1" si="312"/>
        <v/>
      </c>
      <c r="T370" s="37" t="str">
        <f t="shared" ca="1" si="313"/>
        <v/>
      </c>
      <c r="U370" s="19" t="str">
        <f t="shared" ca="1" si="359"/>
        <v/>
      </c>
      <c r="V370" s="16" t="str">
        <f t="shared" ca="1" si="368"/>
        <v/>
      </c>
      <c r="W370" s="26"/>
      <c r="Y370" s="169" t="str">
        <f t="shared" ca="1" si="331"/>
        <v/>
      </c>
      <c r="Z370" s="18" t="str">
        <f t="shared" ca="1" si="360"/>
        <v/>
      </c>
      <c r="AA370" s="57" t="str">
        <f t="shared" ca="1" si="332"/>
        <v/>
      </c>
      <c r="AB370" s="57" t="str">
        <f t="shared" ca="1" si="369"/>
        <v/>
      </c>
      <c r="AC370" s="37" t="str">
        <f t="shared" ca="1" si="314"/>
        <v/>
      </c>
      <c r="AD370" s="19" t="str">
        <f t="shared" ca="1" si="361"/>
        <v/>
      </c>
      <c r="AE370" s="16" t="str">
        <f t="shared" ca="1" si="333"/>
        <v/>
      </c>
      <c r="AF370" s="26"/>
      <c r="AH370" s="169" t="str">
        <f t="shared" ca="1" si="334"/>
        <v/>
      </c>
      <c r="AI370" s="18" t="str">
        <f t="shared" ca="1" si="362"/>
        <v/>
      </c>
      <c r="AJ370" s="57" t="str">
        <f t="shared" ca="1" si="335"/>
        <v/>
      </c>
      <c r="AK370" s="57" t="str">
        <f t="shared" ca="1" si="315"/>
        <v/>
      </c>
      <c r="AL370" s="37" t="str">
        <f t="shared" ca="1" si="316"/>
        <v/>
      </c>
      <c r="AM370" s="19" t="str">
        <f t="shared" ca="1" si="336"/>
        <v/>
      </c>
      <c r="AN370" s="16" t="str">
        <f t="shared" ca="1" si="337"/>
        <v/>
      </c>
      <c r="AO370" s="26"/>
      <c r="AQ370" s="169" t="str">
        <f t="shared" ca="1" si="338"/>
        <v/>
      </c>
      <c r="AR370" s="18" t="str">
        <f t="shared" ca="1" si="363"/>
        <v/>
      </c>
      <c r="AS370" s="57" t="str">
        <f t="shared" ca="1" si="339"/>
        <v/>
      </c>
      <c r="AT370" s="57" t="str">
        <f t="shared" ca="1" si="317"/>
        <v/>
      </c>
      <c r="AU370" s="37" t="str">
        <f t="shared" ca="1" si="318"/>
        <v/>
      </c>
      <c r="AV370" s="19" t="str">
        <f t="shared" ca="1" si="340"/>
        <v/>
      </c>
      <c r="AW370" s="16" t="str">
        <f t="shared" ca="1" si="341"/>
        <v/>
      </c>
      <c r="AX370" s="26"/>
      <c r="AZ370" s="169" t="str">
        <f t="shared" ca="1" si="342"/>
        <v/>
      </c>
      <c r="BA370" s="18" t="str">
        <f t="shared" ca="1" si="364"/>
        <v/>
      </c>
      <c r="BB370" s="57" t="str">
        <f t="shared" ca="1" si="343"/>
        <v/>
      </c>
      <c r="BC370" s="57" t="str">
        <f t="shared" ca="1" si="319"/>
        <v/>
      </c>
      <c r="BD370" s="37" t="str">
        <f t="shared" ca="1" si="320"/>
        <v/>
      </c>
      <c r="BE370" s="19" t="str">
        <f t="shared" ca="1" si="344"/>
        <v/>
      </c>
      <c r="BF370" s="16" t="str">
        <f t="shared" ca="1" si="345"/>
        <v/>
      </c>
      <c r="BG370" s="26"/>
      <c r="BI370" s="169" t="str">
        <f t="shared" ca="1" si="346"/>
        <v/>
      </c>
      <c r="BJ370" s="18" t="str">
        <f t="shared" ca="1" si="365"/>
        <v/>
      </c>
      <c r="BK370" s="57" t="str">
        <f t="shared" ca="1" si="347"/>
        <v/>
      </c>
      <c r="BL370" s="57" t="str">
        <f t="shared" ca="1" si="321"/>
        <v/>
      </c>
      <c r="BM370" s="37" t="str">
        <f t="shared" ca="1" si="322"/>
        <v/>
      </c>
      <c r="BN370" s="19" t="str">
        <f t="shared" ca="1" si="348"/>
        <v/>
      </c>
      <c r="BO370" s="16" t="str">
        <f t="shared" ca="1" si="349"/>
        <v/>
      </c>
      <c r="BP370" s="26"/>
      <c r="BR370" s="169" t="str">
        <f t="shared" ca="1" si="350"/>
        <v/>
      </c>
      <c r="BS370" s="18" t="str">
        <f t="shared" ca="1" si="366"/>
        <v/>
      </c>
      <c r="BT370" s="57" t="str">
        <f t="shared" ca="1" si="351"/>
        <v/>
      </c>
      <c r="BU370" s="57" t="str">
        <f t="shared" ca="1" si="323"/>
        <v/>
      </c>
      <c r="BV370" s="37" t="str">
        <f t="shared" ca="1" si="324"/>
        <v/>
      </c>
      <c r="BW370" s="19" t="str">
        <f t="shared" ca="1" si="352"/>
        <v/>
      </c>
      <c r="BX370" s="16" t="str">
        <f t="shared" ca="1" si="353"/>
        <v/>
      </c>
      <c r="CA370" s="169" t="str">
        <f t="shared" ca="1" si="354"/>
        <v/>
      </c>
      <c r="CB370" s="18" t="str">
        <f t="shared" ca="1" si="367"/>
        <v/>
      </c>
      <c r="CC370" s="57" t="str">
        <f t="shared" ca="1" si="355"/>
        <v/>
      </c>
      <c r="CD370" s="57" t="str">
        <f t="shared" ca="1" si="325"/>
        <v/>
      </c>
      <c r="CE370" s="37" t="str">
        <f t="shared" ca="1" si="326"/>
        <v/>
      </c>
      <c r="CF370" s="19" t="str">
        <f t="shared" ca="1" si="356"/>
        <v/>
      </c>
      <c r="CG370" s="16" t="str">
        <f t="shared" ca="1" si="309"/>
        <v/>
      </c>
    </row>
    <row r="371" spans="8:85" x14ac:dyDescent="0.3">
      <c r="H371" s="27" t="str">
        <f t="shared" ca="1" si="357"/>
        <v/>
      </c>
      <c r="I371" s="28" t="str">
        <f t="shared" ca="1" si="327"/>
        <v/>
      </c>
      <c r="J371" s="28" t="str">
        <f t="shared" ca="1" si="310"/>
        <v/>
      </c>
      <c r="K371" s="29" t="str">
        <f t="shared" ca="1" si="311"/>
        <v/>
      </c>
      <c r="L371" s="28" t="str">
        <f t="shared" ca="1" si="328"/>
        <v/>
      </c>
      <c r="M371" s="54"/>
      <c r="N371" s="54"/>
      <c r="P371" s="169" t="str">
        <f t="shared" ca="1" si="329"/>
        <v/>
      </c>
      <c r="Q371" s="18" t="str">
        <f t="shared" ca="1" si="358"/>
        <v/>
      </c>
      <c r="R371" s="57" t="str">
        <f t="shared" ca="1" si="330"/>
        <v/>
      </c>
      <c r="S371" s="57" t="str">
        <f t="shared" ca="1" si="312"/>
        <v/>
      </c>
      <c r="T371" s="37" t="str">
        <f t="shared" ca="1" si="313"/>
        <v/>
      </c>
      <c r="U371" s="19" t="str">
        <f t="shared" ca="1" si="359"/>
        <v/>
      </c>
      <c r="V371" s="16" t="str">
        <f t="shared" ca="1" si="368"/>
        <v/>
      </c>
      <c r="W371" s="26"/>
      <c r="Y371" s="169" t="str">
        <f t="shared" ca="1" si="331"/>
        <v/>
      </c>
      <c r="Z371" s="18" t="str">
        <f t="shared" ca="1" si="360"/>
        <v/>
      </c>
      <c r="AA371" s="57" t="str">
        <f t="shared" ca="1" si="332"/>
        <v/>
      </c>
      <c r="AB371" s="57" t="str">
        <f t="shared" ca="1" si="369"/>
        <v/>
      </c>
      <c r="AC371" s="37" t="str">
        <f t="shared" ca="1" si="314"/>
        <v/>
      </c>
      <c r="AD371" s="19" t="str">
        <f t="shared" ca="1" si="361"/>
        <v/>
      </c>
      <c r="AE371" s="16" t="str">
        <f t="shared" ca="1" si="333"/>
        <v/>
      </c>
      <c r="AF371" s="26"/>
      <c r="AH371" s="169" t="str">
        <f t="shared" ca="1" si="334"/>
        <v/>
      </c>
      <c r="AI371" s="18" t="str">
        <f t="shared" ca="1" si="362"/>
        <v/>
      </c>
      <c r="AJ371" s="57" t="str">
        <f t="shared" ca="1" si="335"/>
        <v/>
      </c>
      <c r="AK371" s="57" t="str">
        <f t="shared" ca="1" si="315"/>
        <v/>
      </c>
      <c r="AL371" s="37" t="str">
        <f t="shared" ca="1" si="316"/>
        <v/>
      </c>
      <c r="AM371" s="19" t="str">
        <f t="shared" ca="1" si="336"/>
        <v/>
      </c>
      <c r="AN371" s="16" t="str">
        <f t="shared" ca="1" si="337"/>
        <v/>
      </c>
      <c r="AO371" s="26"/>
      <c r="AQ371" s="169" t="str">
        <f t="shared" ca="1" si="338"/>
        <v/>
      </c>
      <c r="AR371" s="18" t="str">
        <f t="shared" ca="1" si="363"/>
        <v/>
      </c>
      <c r="AS371" s="57" t="str">
        <f t="shared" ca="1" si="339"/>
        <v/>
      </c>
      <c r="AT371" s="57" t="str">
        <f t="shared" ca="1" si="317"/>
        <v/>
      </c>
      <c r="AU371" s="37" t="str">
        <f t="shared" ca="1" si="318"/>
        <v/>
      </c>
      <c r="AV371" s="19" t="str">
        <f t="shared" ca="1" si="340"/>
        <v/>
      </c>
      <c r="AW371" s="16" t="str">
        <f t="shared" ca="1" si="341"/>
        <v/>
      </c>
      <c r="AX371" s="26"/>
      <c r="AZ371" s="169" t="str">
        <f t="shared" ca="1" si="342"/>
        <v/>
      </c>
      <c r="BA371" s="18" t="str">
        <f t="shared" ca="1" si="364"/>
        <v/>
      </c>
      <c r="BB371" s="57" t="str">
        <f t="shared" ca="1" si="343"/>
        <v/>
      </c>
      <c r="BC371" s="57" t="str">
        <f t="shared" ca="1" si="319"/>
        <v/>
      </c>
      <c r="BD371" s="37" t="str">
        <f t="shared" ca="1" si="320"/>
        <v/>
      </c>
      <c r="BE371" s="19" t="str">
        <f t="shared" ca="1" si="344"/>
        <v/>
      </c>
      <c r="BF371" s="16" t="str">
        <f t="shared" ca="1" si="345"/>
        <v/>
      </c>
      <c r="BG371" s="26"/>
      <c r="BI371" s="169" t="str">
        <f t="shared" ca="1" si="346"/>
        <v/>
      </c>
      <c r="BJ371" s="18" t="str">
        <f t="shared" ca="1" si="365"/>
        <v/>
      </c>
      <c r="BK371" s="57" t="str">
        <f t="shared" ca="1" si="347"/>
        <v/>
      </c>
      <c r="BL371" s="57" t="str">
        <f t="shared" ca="1" si="321"/>
        <v/>
      </c>
      <c r="BM371" s="37" t="str">
        <f t="shared" ca="1" si="322"/>
        <v/>
      </c>
      <c r="BN371" s="19" t="str">
        <f t="shared" ca="1" si="348"/>
        <v/>
      </c>
      <c r="BO371" s="16" t="str">
        <f t="shared" ca="1" si="349"/>
        <v/>
      </c>
      <c r="BP371" s="26"/>
      <c r="BR371" s="169" t="str">
        <f t="shared" ca="1" si="350"/>
        <v/>
      </c>
      <c r="BS371" s="18" t="str">
        <f t="shared" ca="1" si="366"/>
        <v/>
      </c>
      <c r="BT371" s="57" t="str">
        <f t="shared" ca="1" si="351"/>
        <v/>
      </c>
      <c r="BU371" s="57" t="str">
        <f t="shared" ca="1" si="323"/>
        <v/>
      </c>
      <c r="BV371" s="37" t="str">
        <f t="shared" ca="1" si="324"/>
        <v/>
      </c>
      <c r="BW371" s="19" t="str">
        <f t="shared" ca="1" si="352"/>
        <v/>
      </c>
      <c r="BX371" s="16" t="str">
        <f t="shared" ca="1" si="353"/>
        <v/>
      </c>
      <c r="CA371" s="169" t="str">
        <f t="shared" ca="1" si="354"/>
        <v/>
      </c>
      <c r="CB371" s="18" t="str">
        <f t="shared" ca="1" si="367"/>
        <v/>
      </c>
      <c r="CC371" s="57" t="str">
        <f t="shared" ca="1" si="355"/>
        <v/>
      </c>
      <c r="CD371" s="57" t="str">
        <f t="shared" ca="1" si="325"/>
        <v/>
      </c>
      <c r="CE371" s="37" t="str">
        <f t="shared" ca="1" si="326"/>
        <v/>
      </c>
      <c r="CF371" s="19" t="str">
        <f t="shared" ca="1" si="356"/>
        <v/>
      </c>
      <c r="CG371" s="16" t="str">
        <f t="shared" ca="1" si="309"/>
        <v/>
      </c>
    </row>
    <row r="372" spans="8:85" x14ac:dyDescent="0.3">
      <c r="H372" s="27" t="str">
        <f t="shared" ca="1" si="357"/>
        <v/>
      </c>
      <c r="I372" s="28" t="str">
        <f t="shared" ca="1" si="327"/>
        <v/>
      </c>
      <c r="J372" s="28" t="str">
        <f t="shared" ca="1" si="310"/>
        <v/>
      </c>
      <c r="K372" s="29" t="str">
        <f t="shared" ca="1" si="311"/>
        <v/>
      </c>
      <c r="L372" s="28" t="str">
        <f t="shared" ca="1" si="328"/>
        <v/>
      </c>
      <c r="M372" s="54"/>
      <c r="N372" s="54"/>
      <c r="P372" s="169" t="str">
        <f t="shared" ca="1" si="329"/>
        <v/>
      </c>
      <c r="Q372" s="18" t="str">
        <f t="shared" ca="1" si="358"/>
        <v/>
      </c>
      <c r="R372" s="57" t="str">
        <f t="shared" ca="1" si="330"/>
        <v/>
      </c>
      <c r="S372" s="57" t="str">
        <f t="shared" ca="1" si="312"/>
        <v/>
      </c>
      <c r="T372" s="37" t="str">
        <f t="shared" ca="1" si="313"/>
        <v/>
      </c>
      <c r="U372" s="19" t="str">
        <f t="shared" ca="1" si="359"/>
        <v/>
      </c>
      <c r="V372" s="16" t="str">
        <f t="shared" ca="1" si="368"/>
        <v/>
      </c>
      <c r="W372" s="26"/>
      <c r="Y372" s="169" t="str">
        <f t="shared" ca="1" si="331"/>
        <v/>
      </c>
      <c r="Z372" s="18" t="str">
        <f t="shared" ca="1" si="360"/>
        <v/>
      </c>
      <c r="AA372" s="57" t="str">
        <f t="shared" ca="1" si="332"/>
        <v/>
      </c>
      <c r="AB372" s="57" t="str">
        <f t="shared" ca="1" si="369"/>
        <v/>
      </c>
      <c r="AC372" s="37" t="str">
        <f t="shared" ca="1" si="314"/>
        <v/>
      </c>
      <c r="AD372" s="19" t="str">
        <f t="shared" ca="1" si="361"/>
        <v/>
      </c>
      <c r="AE372" s="16" t="str">
        <f t="shared" ca="1" si="333"/>
        <v/>
      </c>
      <c r="AF372" s="26"/>
      <c r="AH372" s="169" t="str">
        <f t="shared" ca="1" si="334"/>
        <v/>
      </c>
      <c r="AI372" s="18" t="str">
        <f t="shared" ca="1" si="362"/>
        <v/>
      </c>
      <c r="AJ372" s="57" t="str">
        <f t="shared" ca="1" si="335"/>
        <v/>
      </c>
      <c r="AK372" s="57" t="str">
        <f t="shared" ca="1" si="315"/>
        <v/>
      </c>
      <c r="AL372" s="37" t="str">
        <f t="shared" ca="1" si="316"/>
        <v/>
      </c>
      <c r="AM372" s="19" t="str">
        <f t="shared" ca="1" si="336"/>
        <v/>
      </c>
      <c r="AN372" s="16" t="str">
        <f t="shared" ca="1" si="337"/>
        <v/>
      </c>
      <c r="AO372" s="26"/>
      <c r="AQ372" s="169" t="str">
        <f t="shared" ca="1" si="338"/>
        <v/>
      </c>
      <c r="AR372" s="18" t="str">
        <f t="shared" ca="1" si="363"/>
        <v/>
      </c>
      <c r="AS372" s="57" t="str">
        <f t="shared" ca="1" si="339"/>
        <v/>
      </c>
      <c r="AT372" s="57" t="str">
        <f t="shared" ca="1" si="317"/>
        <v/>
      </c>
      <c r="AU372" s="37" t="str">
        <f t="shared" ca="1" si="318"/>
        <v/>
      </c>
      <c r="AV372" s="19" t="str">
        <f t="shared" ca="1" si="340"/>
        <v/>
      </c>
      <c r="AW372" s="16" t="str">
        <f t="shared" ca="1" si="341"/>
        <v/>
      </c>
      <c r="AX372" s="26"/>
      <c r="AZ372" s="169" t="str">
        <f t="shared" ca="1" si="342"/>
        <v/>
      </c>
      <c r="BA372" s="18" t="str">
        <f t="shared" ca="1" si="364"/>
        <v/>
      </c>
      <c r="BB372" s="57" t="str">
        <f t="shared" ca="1" si="343"/>
        <v/>
      </c>
      <c r="BC372" s="57" t="str">
        <f t="shared" ca="1" si="319"/>
        <v/>
      </c>
      <c r="BD372" s="37" t="str">
        <f t="shared" ca="1" si="320"/>
        <v/>
      </c>
      <c r="BE372" s="19" t="str">
        <f t="shared" ca="1" si="344"/>
        <v/>
      </c>
      <c r="BF372" s="16" t="str">
        <f t="shared" ca="1" si="345"/>
        <v/>
      </c>
      <c r="BG372" s="26"/>
      <c r="BI372" s="169" t="str">
        <f t="shared" ca="1" si="346"/>
        <v/>
      </c>
      <c r="BJ372" s="18" t="str">
        <f t="shared" ca="1" si="365"/>
        <v/>
      </c>
      <c r="BK372" s="57" t="str">
        <f t="shared" ca="1" si="347"/>
        <v/>
      </c>
      <c r="BL372" s="57" t="str">
        <f t="shared" ca="1" si="321"/>
        <v/>
      </c>
      <c r="BM372" s="37" t="str">
        <f t="shared" ca="1" si="322"/>
        <v/>
      </c>
      <c r="BN372" s="19" t="str">
        <f t="shared" ca="1" si="348"/>
        <v/>
      </c>
      <c r="BO372" s="16" t="str">
        <f t="shared" ca="1" si="349"/>
        <v/>
      </c>
      <c r="BP372" s="26"/>
      <c r="BR372" s="169" t="str">
        <f t="shared" ca="1" si="350"/>
        <v/>
      </c>
      <c r="BS372" s="18" t="str">
        <f t="shared" ca="1" si="366"/>
        <v/>
      </c>
      <c r="BT372" s="57" t="str">
        <f t="shared" ca="1" si="351"/>
        <v/>
      </c>
      <c r="BU372" s="57" t="str">
        <f t="shared" ca="1" si="323"/>
        <v/>
      </c>
      <c r="BV372" s="37" t="str">
        <f t="shared" ca="1" si="324"/>
        <v/>
      </c>
      <c r="BW372" s="19" t="str">
        <f t="shared" ca="1" si="352"/>
        <v/>
      </c>
      <c r="BX372" s="16" t="str">
        <f t="shared" ca="1" si="353"/>
        <v/>
      </c>
      <c r="CA372" s="169" t="str">
        <f t="shared" ca="1" si="354"/>
        <v/>
      </c>
      <c r="CB372" s="18" t="str">
        <f t="shared" ca="1" si="367"/>
        <v/>
      </c>
      <c r="CC372" s="57" t="str">
        <f t="shared" ca="1" si="355"/>
        <v/>
      </c>
      <c r="CD372" s="57" t="str">
        <f t="shared" ca="1" si="325"/>
        <v/>
      </c>
      <c r="CE372" s="37" t="str">
        <f t="shared" ca="1" si="326"/>
        <v/>
      </c>
      <c r="CF372" s="19" t="str">
        <f t="shared" ca="1" si="356"/>
        <v/>
      </c>
      <c r="CG372" s="16" t="str">
        <f t="shared" ca="1" si="309"/>
        <v/>
      </c>
    </row>
    <row r="373" spans="8:85" x14ac:dyDescent="0.3">
      <c r="H373" s="27" t="str">
        <f t="shared" ca="1" si="357"/>
        <v/>
      </c>
      <c r="I373" s="28" t="str">
        <f t="shared" ca="1" si="327"/>
        <v/>
      </c>
      <c r="J373" s="28" t="str">
        <f t="shared" ca="1" si="310"/>
        <v/>
      </c>
      <c r="K373" s="29" t="str">
        <f t="shared" ca="1" si="311"/>
        <v/>
      </c>
      <c r="L373" s="28" t="str">
        <f t="shared" ca="1" si="328"/>
        <v/>
      </c>
      <c r="M373" s="54"/>
      <c r="N373" s="54"/>
      <c r="P373" s="169" t="str">
        <f t="shared" ca="1" si="329"/>
        <v/>
      </c>
      <c r="Q373" s="18" t="str">
        <f t="shared" ca="1" si="358"/>
        <v/>
      </c>
      <c r="R373" s="57" t="str">
        <f t="shared" ca="1" si="330"/>
        <v/>
      </c>
      <c r="S373" s="57" t="str">
        <f t="shared" ca="1" si="312"/>
        <v/>
      </c>
      <c r="T373" s="37" t="str">
        <f t="shared" ca="1" si="313"/>
        <v/>
      </c>
      <c r="U373" s="19" t="str">
        <f t="shared" ca="1" si="359"/>
        <v/>
      </c>
      <c r="V373" s="16" t="str">
        <f t="shared" ca="1" si="368"/>
        <v/>
      </c>
      <c r="W373" s="26"/>
      <c r="Y373" s="169" t="str">
        <f t="shared" ca="1" si="331"/>
        <v/>
      </c>
      <c r="Z373" s="18" t="str">
        <f t="shared" ca="1" si="360"/>
        <v/>
      </c>
      <c r="AA373" s="57" t="str">
        <f t="shared" ca="1" si="332"/>
        <v/>
      </c>
      <c r="AB373" s="57" t="str">
        <f t="shared" ca="1" si="369"/>
        <v/>
      </c>
      <c r="AC373" s="37" t="str">
        <f t="shared" ca="1" si="314"/>
        <v/>
      </c>
      <c r="AD373" s="19" t="str">
        <f t="shared" ca="1" si="361"/>
        <v/>
      </c>
      <c r="AE373" s="16" t="str">
        <f t="shared" ca="1" si="333"/>
        <v/>
      </c>
      <c r="AF373" s="26"/>
      <c r="AH373" s="169" t="str">
        <f t="shared" ca="1" si="334"/>
        <v/>
      </c>
      <c r="AI373" s="18" t="str">
        <f t="shared" ca="1" si="362"/>
        <v/>
      </c>
      <c r="AJ373" s="57" t="str">
        <f t="shared" ca="1" si="335"/>
        <v/>
      </c>
      <c r="AK373" s="57" t="str">
        <f t="shared" ca="1" si="315"/>
        <v/>
      </c>
      <c r="AL373" s="37" t="str">
        <f t="shared" ca="1" si="316"/>
        <v/>
      </c>
      <c r="AM373" s="19" t="str">
        <f t="shared" ca="1" si="336"/>
        <v/>
      </c>
      <c r="AN373" s="16" t="str">
        <f t="shared" ca="1" si="337"/>
        <v/>
      </c>
      <c r="AO373" s="26"/>
      <c r="AQ373" s="169" t="str">
        <f t="shared" ca="1" si="338"/>
        <v/>
      </c>
      <c r="AR373" s="18" t="str">
        <f t="shared" ca="1" si="363"/>
        <v/>
      </c>
      <c r="AS373" s="57" t="str">
        <f t="shared" ca="1" si="339"/>
        <v/>
      </c>
      <c r="AT373" s="57" t="str">
        <f t="shared" ca="1" si="317"/>
        <v/>
      </c>
      <c r="AU373" s="37" t="str">
        <f t="shared" ca="1" si="318"/>
        <v/>
      </c>
      <c r="AV373" s="19" t="str">
        <f t="shared" ca="1" si="340"/>
        <v/>
      </c>
      <c r="AW373" s="16" t="str">
        <f t="shared" ca="1" si="341"/>
        <v/>
      </c>
      <c r="AX373" s="26"/>
      <c r="AZ373" s="169" t="str">
        <f t="shared" ca="1" si="342"/>
        <v/>
      </c>
      <c r="BA373" s="18" t="str">
        <f t="shared" ca="1" si="364"/>
        <v/>
      </c>
      <c r="BB373" s="57" t="str">
        <f t="shared" ca="1" si="343"/>
        <v/>
      </c>
      <c r="BC373" s="57" t="str">
        <f t="shared" ca="1" si="319"/>
        <v/>
      </c>
      <c r="BD373" s="37" t="str">
        <f t="shared" ca="1" si="320"/>
        <v/>
      </c>
      <c r="BE373" s="19" t="str">
        <f t="shared" ca="1" si="344"/>
        <v/>
      </c>
      <c r="BF373" s="16" t="str">
        <f t="shared" ca="1" si="345"/>
        <v/>
      </c>
      <c r="BG373" s="26"/>
      <c r="BI373" s="169" t="str">
        <f t="shared" ca="1" si="346"/>
        <v/>
      </c>
      <c r="BJ373" s="18" t="str">
        <f t="shared" ca="1" si="365"/>
        <v/>
      </c>
      <c r="BK373" s="57" t="str">
        <f t="shared" ca="1" si="347"/>
        <v/>
      </c>
      <c r="BL373" s="57" t="str">
        <f t="shared" ca="1" si="321"/>
        <v/>
      </c>
      <c r="BM373" s="37" t="str">
        <f t="shared" ca="1" si="322"/>
        <v/>
      </c>
      <c r="BN373" s="19" t="str">
        <f t="shared" ca="1" si="348"/>
        <v/>
      </c>
      <c r="BO373" s="16" t="str">
        <f t="shared" ca="1" si="349"/>
        <v/>
      </c>
      <c r="BP373" s="26"/>
      <c r="BR373" s="169" t="str">
        <f t="shared" ca="1" si="350"/>
        <v/>
      </c>
      <c r="BS373" s="18" t="str">
        <f t="shared" ca="1" si="366"/>
        <v/>
      </c>
      <c r="BT373" s="57" t="str">
        <f t="shared" ca="1" si="351"/>
        <v/>
      </c>
      <c r="BU373" s="57" t="str">
        <f t="shared" ca="1" si="323"/>
        <v/>
      </c>
      <c r="BV373" s="37" t="str">
        <f t="shared" ca="1" si="324"/>
        <v/>
      </c>
      <c r="BW373" s="19" t="str">
        <f t="shared" ca="1" si="352"/>
        <v/>
      </c>
      <c r="BX373" s="16" t="str">
        <f t="shared" ca="1" si="353"/>
        <v/>
      </c>
      <c r="CA373" s="169" t="str">
        <f t="shared" ca="1" si="354"/>
        <v/>
      </c>
      <c r="CB373" s="18" t="str">
        <f t="shared" ca="1" si="367"/>
        <v/>
      </c>
      <c r="CC373" s="57" t="str">
        <f t="shared" ca="1" si="355"/>
        <v/>
      </c>
      <c r="CD373" s="57" t="str">
        <f t="shared" ca="1" si="325"/>
        <v/>
      </c>
      <c r="CE373" s="37" t="str">
        <f t="shared" ca="1" si="326"/>
        <v/>
      </c>
      <c r="CF373" s="19" t="str">
        <f t="shared" ca="1" si="356"/>
        <v/>
      </c>
      <c r="CG373" s="16" t="str">
        <f t="shared" ca="1" si="309"/>
        <v/>
      </c>
    </row>
    <row r="374" spans="8:85" x14ac:dyDescent="0.3">
      <c r="H374" s="27" t="str">
        <f t="shared" ca="1" si="357"/>
        <v/>
      </c>
      <c r="I374" s="28" t="str">
        <f t="shared" ca="1" si="327"/>
        <v/>
      </c>
      <c r="J374" s="28" t="str">
        <f t="shared" ca="1" si="310"/>
        <v/>
      </c>
      <c r="K374" s="29" t="str">
        <f t="shared" ca="1" si="311"/>
        <v/>
      </c>
      <c r="L374" s="28" t="str">
        <f t="shared" ca="1" si="328"/>
        <v/>
      </c>
      <c r="M374" s="54"/>
      <c r="N374" s="54"/>
      <c r="P374" s="169" t="str">
        <f t="shared" ca="1" si="329"/>
        <v/>
      </c>
      <c r="Q374" s="18" t="str">
        <f t="shared" ca="1" si="358"/>
        <v/>
      </c>
      <c r="R374" s="57" t="str">
        <f t="shared" ca="1" si="330"/>
        <v/>
      </c>
      <c r="S374" s="57" t="str">
        <f t="shared" ca="1" si="312"/>
        <v/>
      </c>
      <c r="T374" s="37" t="str">
        <f t="shared" ca="1" si="313"/>
        <v/>
      </c>
      <c r="U374" s="19" t="str">
        <f t="shared" ca="1" si="359"/>
        <v/>
      </c>
      <c r="V374" s="16" t="str">
        <f t="shared" ca="1" si="368"/>
        <v/>
      </c>
      <c r="W374" s="26"/>
      <c r="Y374" s="169" t="str">
        <f t="shared" ca="1" si="331"/>
        <v/>
      </c>
      <c r="Z374" s="18" t="str">
        <f t="shared" ca="1" si="360"/>
        <v/>
      </c>
      <c r="AA374" s="57" t="str">
        <f t="shared" ca="1" si="332"/>
        <v/>
      </c>
      <c r="AB374" s="57" t="str">
        <f t="shared" ca="1" si="369"/>
        <v/>
      </c>
      <c r="AC374" s="37" t="str">
        <f t="shared" ca="1" si="314"/>
        <v/>
      </c>
      <c r="AD374" s="19" t="str">
        <f t="shared" ca="1" si="361"/>
        <v/>
      </c>
      <c r="AE374" s="16" t="str">
        <f t="shared" ca="1" si="333"/>
        <v/>
      </c>
      <c r="AF374" s="26"/>
      <c r="AH374" s="169" t="str">
        <f t="shared" ca="1" si="334"/>
        <v/>
      </c>
      <c r="AI374" s="18" t="str">
        <f t="shared" ca="1" si="362"/>
        <v/>
      </c>
      <c r="AJ374" s="57" t="str">
        <f t="shared" ca="1" si="335"/>
        <v/>
      </c>
      <c r="AK374" s="57" t="str">
        <f t="shared" ca="1" si="315"/>
        <v/>
      </c>
      <c r="AL374" s="37" t="str">
        <f t="shared" ca="1" si="316"/>
        <v/>
      </c>
      <c r="AM374" s="19" t="str">
        <f t="shared" ca="1" si="336"/>
        <v/>
      </c>
      <c r="AN374" s="16" t="str">
        <f t="shared" ca="1" si="337"/>
        <v/>
      </c>
      <c r="AO374" s="26"/>
      <c r="AQ374" s="169" t="str">
        <f t="shared" ca="1" si="338"/>
        <v/>
      </c>
      <c r="AR374" s="18" t="str">
        <f t="shared" ca="1" si="363"/>
        <v/>
      </c>
      <c r="AS374" s="57" t="str">
        <f t="shared" ca="1" si="339"/>
        <v/>
      </c>
      <c r="AT374" s="57" t="str">
        <f t="shared" ca="1" si="317"/>
        <v/>
      </c>
      <c r="AU374" s="37" t="str">
        <f t="shared" ca="1" si="318"/>
        <v/>
      </c>
      <c r="AV374" s="19" t="str">
        <f t="shared" ca="1" si="340"/>
        <v/>
      </c>
      <c r="AW374" s="16" t="str">
        <f t="shared" ca="1" si="341"/>
        <v/>
      </c>
      <c r="AX374" s="26"/>
      <c r="AZ374" s="169" t="str">
        <f t="shared" ca="1" si="342"/>
        <v/>
      </c>
      <c r="BA374" s="18" t="str">
        <f t="shared" ca="1" si="364"/>
        <v/>
      </c>
      <c r="BB374" s="57" t="str">
        <f t="shared" ca="1" si="343"/>
        <v/>
      </c>
      <c r="BC374" s="57" t="str">
        <f t="shared" ca="1" si="319"/>
        <v/>
      </c>
      <c r="BD374" s="37" t="str">
        <f t="shared" ca="1" si="320"/>
        <v/>
      </c>
      <c r="BE374" s="19" t="str">
        <f t="shared" ca="1" si="344"/>
        <v/>
      </c>
      <c r="BF374" s="16" t="str">
        <f t="shared" ca="1" si="345"/>
        <v/>
      </c>
      <c r="BG374" s="26"/>
      <c r="BI374" s="169" t="str">
        <f t="shared" ca="1" si="346"/>
        <v/>
      </c>
      <c r="BJ374" s="18" t="str">
        <f t="shared" ca="1" si="365"/>
        <v/>
      </c>
      <c r="BK374" s="57" t="str">
        <f t="shared" ca="1" si="347"/>
        <v/>
      </c>
      <c r="BL374" s="57" t="str">
        <f t="shared" ca="1" si="321"/>
        <v/>
      </c>
      <c r="BM374" s="37" t="str">
        <f t="shared" ca="1" si="322"/>
        <v/>
      </c>
      <c r="BN374" s="19" t="str">
        <f t="shared" ca="1" si="348"/>
        <v/>
      </c>
      <c r="BO374" s="16" t="str">
        <f t="shared" ca="1" si="349"/>
        <v/>
      </c>
      <c r="BP374" s="26"/>
      <c r="BR374" s="169" t="str">
        <f t="shared" ca="1" si="350"/>
        <v/>
      </c>
      <c r="BS374" s="18" t="str">
        <f t="shared" ca="1" si="366"/>
        <v/>
      </c>
      <c r="BT374" s="57" t="str">
        <f t="shared" ca="1" si="351"/>
        <v/>
      </c>
      <c r="BU374" s="57" t="str">
        <f t="shared" ca="1" si="323"/>
        <v/>
      </c>
      <c r="BV374" s="37" t="str">
        <f t="shared" ca="1" si="324"/>
        <v/>
      </c>
      <c r="BW374" s="19" t="str">
        <f t="shared" ca="1" si="352"/>
        <v/>
      </c>
      <c r="BX374" s="16" t="str">
        <f t="shared" ca="1" si="353"/>
        <v/>
      </c>
      <c r="CA374" s="169" t="str">
        <f t="shared" ca="1" si="354"/>
        <v/>
      </c>
      <c r="CB374" s="18" t="str">
        <f t="shared" ca="1" si="367"/>
        <v/>
      </c>
      <c r="CC374" s="57" t="str">
        <f t="shared" ca="1" si="355"/>
        <v/>
      </c>
      <c r="CD374" s="57" t="str">
        <f t="shared" ca="1" si="325"/>
        <v/>
      </c>
      <c r="CE374" s="37" t="str">
        <f t="shared" ca="1" si="326"/>
        <v/>
      </c>
      <c r="CF374" s="19" t="str">
        <f t="shared" ca="1" si="356"/>
        <v/>
      </c>
      <c r="CG374" s="16" t="str">
        <f t="shared" ca="1" si="309"/>
        <v/>
      </c>
    </row>
    <row r="375" spans="8:85" x14ac:dyDescent="0.3">
      <c r="H375" s="27" t="str">
        <f t="shared" ca="1" si="357"/>
        <v/>
      </c>
      <c r="I375" s="28" t="str">
        <f t="shared" ca="1" si="327"/>
        <v/>
      </c>
      <c r="J375" s="28" t="str">
        <f t="shared" ca="1" si="310"/>
        <v/>
      </c>
      <c r="K375" s="29" t="str">
        <f t="shared" ca="1" si="311"/>
        <v/>
      </c>
      <c r="L375" s="28" t="str">
        <f t="shared" ca="1" si="328"/>
        <v/>
      </c>
      <c r="M375" s="54"/>
      <c r="N375" s="54"/>
      <c r="P375" s="169" t="str">
        <f t="shared" ca="1" si="329"/>
        <v/>
      </c>
      <c r="Q375" s="18" t="str">
        <f t="shared" ca="1" si="358"/>
        <v/>
      </c>
      <c r="R375" s="57" t="str">
        <f t="shared" ca="1" si="330"/>
        <v/>
      </c>
      <c r="S375" s="57" t="str">
        <f t="shared" ca="1" si="312"/>
        <v/>
      </c>
      <c r="T375" s="37" t="str">
        <f t="shared" ca="1" si="313"/>
        <v/>
      </c>
      <c r="U375" s="19" t="str">
        <f t="shared" ca="1" si="359"/>
        <v/>
      </c>
      <c r="V375" s="16" t="str">
        <f t="shared" ca="1" si="368"/>
        <v/>
      </c>
      <c r="W375" s="26"/>
      <c r="Y375" s="169" t="str">
        <f t="shared" ca="1" si="331"/>
        <v/>
      </c>
      <c r="Z375" s="18" t="str">
        <f t="shared" ca="1" si="360"/>
        <v/>
      </c>
      <c r="AA375" s="57" t="str">
        <f t="shared" ca="1" si="332"/>
        <v/>
      </c>
      <c r="AB375" s="57" t="str">
        <f t="shared" ca="1" si="369"/>
        <v/>
      </c>
      <c r="AC375" s="37" t="str">
        <f t="shared" ca="1" si="314"/>
        <v/>
      </c>
      <c r="AD375" s="19" t="str">
        <f t="shared" ca="1" si="361"/>
        <v/>
      </c>
      <c r="AE375" s="16" t="str">
        <f t="shared" ca="1" si="333"/>
        <v/>
      </c>
      <c r="AF375" s="26"/>
      <c r="AH375" s="169" t="str">
        <f t="shared" ca="1" si="334"/>
        <v/>
      </c>
      <c r="AI375" s="18" t="str">
        <f t="shared" ca="1" si="362"/>
        <v/>
      </c>
      <c r="AJ375" s="57" t="str">
        <f t="shared" ca="1" si="335"/>
        <v/>
      </c>
      <c r="AK375" s="57" t="str">
        <f t="shared" ca="1" si="315"/>
        <v/>
      </c>
      <c r="AL375" s="37" t="str">
        <f t="shared" ca="1" si="316"/>
        <v/>
      </c>
      <c r="AM375" s="19" t="str">
        <f t="shared" ca="1" si="336"/>
        <v/>
      </c>
      <c r="AN375" s="16" t="str">
        <f t="shared" ca="1" si="337"/>
        <v/>
      </c>
      <c r="AO375" s="26"/>
      <c r="AQ375" s="169" t="str">
        <f t="shared" ca="1" si="338"/>
        <v/>
      </c>
      <c r="AR375" s="18" t="str">
        <f t="shared" ca="1" si="363"/>
        <v/>
      </c>
      <c r="AS375" s="57" t="str">
        <f t="shared" ca="1" si="339"/>
        <v/>
      </c>
      <c r="AT375" s="57" t="str">
        <f t="shared" ca="1" si="317"/>
        <v/>
      </c>
      <c r="AU375" s="37" t="str">
        <f t="shared" ca="1" si="318"/>
        <v/>
      </c>
      <c r="AV375" s="19" t="str">
        <f t="shared" ca="1" si="340"/>
        <v/>
      </c>
      <c r="AW375" s="16" t="str">
        <f t="shared" ca="1" si="341"/>
        <v/>
      </c>
      <c r="AX375" s="26"/>
      <c r="AZ375" s="169" t="str">
        <f t="shared" ca="1" si="342"/>
        <v/>
      </c>
      <c r="BA375" s="18" t="str">
        <f t="shared" ca="1" si="364"/>
        <v/>
      </c>
      <c r="BB375" s="57" t="str">
        <f t="shared" ca="1" si="343"/>
        <v/>
      </c>
      <c r="BC375" s="57" t="str">
        <f t="shared" ca="1" si="319"/>
        <v/>
      </c>
      <c r="BD375" s="37" t="str">
        <f t="shared" ca="1" si="320"/>
        <v/>
      </c>
      <c r="BE375" s="19" t="str">
        <f t="shared" ca="1" si="344"/>
        <v/>
      </c>
      <c r="BF375" s="16" t="str">
        <f t="shared" ca="1" si="345"/>
        <v/>
      </c>
      <c r="BG375" s="26"/>
      <c r="BI375" s="169" t="str">
        <f t="shared" ca="1" si="346"/>
        <v/>
      </c>
      <c r="BJ375" s="18" t="str">
        <f t="shared" ca="1" si="365"/>
        <v/>
      </c>
      <c r="BK375" s="57" t="str">
        <f t="shared" ca="1" si="347"/>
        <v/>
      </c>
      <c r="BL375" s="57" t="str">
        <f t="shared" ca="1" si="321"/>
        <v/>
      </c>
      <c r="BM375" s="37" t="str">
        <f t="shared" ca="1" si="322"/>
        <v/>
      </c>
      <c r="BN375" s="19" t="str">
        <f t="shared" ca="1" si="348"/>
        <v/>
      </c>
      <c r="BO375" s="16" t="str">
        <f t="shared" ca="1" si="349"/>
        <v/>
      </c>
      <c r="BP375" s="26"/>
      <c r="BR375" s="169" t="str">
        <f t="shared" ca="1" si="350"/>
        <v/>
      </c>
      <c r="BS375" s="18" t="str">
        <f t="shared" ca="1" si="366"/>
        <v/>
      </c>
      <c r="BT375" s="57" t="str">
        <f t="shared" ca="1" si="351"/>
        <v/>
      </c>
      <c r="BU375" s="57" t="str">
        <f t="shared" ca="1" si="323"/>
        <v/>
      </c>
      <c r="BV375" s="37" t="str">
        <f t="shared" ca="1" si="324"/>
        <v/>
      </c>
      <c r="BW375" s="19" t="str">
        <f t="shared" ca="1" si="352"/>
        <v/>
      </c>
      <c r="BX375" s="16" t="str">
        <f t="shared" ca="1" si="353"/>
        <v/>
      </c>
      <c r="CA375" s="169" t="str">
        <f t="shared" ca="1" si="354"/>
        <v/>
      </c>
      <c r="CB375" s="18" t="str">
        <f t="shared" ca="1" si="367"/>
        <v/>
      </c>
      <c r="CC375" s="57" t="str">
        <f t="shared" ca="1" si="355"/>
        <v/>
      </c>
      <c r="CD375" s="57" t="str">
        <f t="shared" ca="1" si="325"/>
        <v/>
      </c>
      <c r="CE375" s="37" t="str">
        <f t="shared" ca="1" si="326"/>
        <v/>
      </c>
      <c r="CF375" s="19" t="str">
        <f t="shared" ca="1" si="356"/>
        <v/>
      </c>
      <c r="CG375" s="16" t="str">
        <f t="shared" ca="1" si="309"/>
        <v/>
      </c>
    </row>
    <row r="376" spans="8:85" x14ac:dyDescent="0.3">
      <c r="H376" s="27" t="str">
        <f t="shared" ca="1" si="357"/>
        <v/>
      </c>
      <c r="I376" s="28" t="str">
        <f t="shared" ca="1" si="327"/>
        <v/>
      </c>
      <c r="J376" s="28" t="str">
        <f t="shared" ca="1" si="310"/>
        <v/>
      </c>
      <c r="K376" s="29" t="str">
        <f t="shared" ca="1" si="311"/>
        <v/>
      </c>
      <c r="L376" s="28" t="str">
        <f t="shared" ca="1" si="328"/>
        <v/>
      </c>
      <c r="M376" s="54"/>
      <c r="N376" s="54"/>
      <c r="P376" s="169" t="str">
        <f t="shared" ca="1" si="329"/>
        <v/>
      </c>
      <c r="Q376" s="18" t="str">
        <f t="shared" ca="1" si="358"/>
        <v/>
      </c>
      <c r="R376" s="57" t="str">
        <f t="shared" ca="1" si="330"/>
        <v/>
      </c>
      <c r="S376" s="57" t="str">
        <f t="shared" ca="1" si="312"/>
        <v/>
      </c>
      <c r="T376" s="37" t="str">
        <f t="shared" ca="1" si="313"/>
        <v/>
      </c>
      <c r="U376" s="19" t="str">
        <f t="shared" ca="1" si="359"/>
        <v/>
      </c>
      <c r="V376" s="16" t="str">
        <f t="shared" ca="1" si="368"/>
        <v/>
      </c>
      <c r="W376" s="26"/>
      <c r="Y376" s="169" t="str">
        <f t="shared" ca="1" si="331"/>
        <v/>
      </c>
      <c r="Z376" s="18" t="str">
        <f t="shared" ca="1" si="360"/>
        <v/>
      </c>
      <c r="AA376" s="57" t="str">
        <f t="shared" ca="1" si="332"/>
        <v/>
      </c>
      <c r="AB376" s="57" t="str">
        <f t="shared" ca="1" si="369"/>
        <v/>
      </c>
      <c r="AC376" s="37" t="str">
        <f t="shared" ca="1" si="314"/>
        <v/>
      </c>
      <c r="AD376" s="19" t="str">
        <f t="shared" ca="1" si="361"/>
        <v/>
      </c>
      <c r="AE376" s="16" t="str">
        <f t="shared" ca="1" si="333"/>
        <v/>
      </c>
      <c r="AF376" s="26"/>
      <c r="AH376" s="169" t="str">
        <f t="shared" ca="1" si="334"/>
        <v/>
      </c>
      <c r="AI376" s="18" t="str">
        <f t="shared" ca="1" si="362"/>
        <v/>
      </c>
      <c r="AJ376" s="57" t="str">
        <f t="shared" ca="1" si="335"/>
        <v/>
      </c>
      <c r="AK376" s="57" t="str">
        <f t="shared" ca="1" si="315"/>
        <v/>
      </c>
      <c r="AL376" s="37" t="str">
        <f t="shared" ca="1" si="316"/>
        <v/>
      </c>
      <c r="AM376" s="19" t="str">
        <f t="shared" ca="1" si="336"/>
        <v/>
      </c>
      <c r="AN376" s="16" t="str">
        <f t="shared" ca="1" si="337"/>
        <v/>
      </c>
      <c r="AO376" s="26"/>
      <c r="AQ376" s="169" t="str">
        <f t="shared" ca="1" si="338"/>
        <v/>
      </c>
      <c r="AR376" s="18" t="str">
        <f t="shared" ca="1" si="363"/>
        <v/>
      </c>
      <c r="AS376" s="57" t="str">
        <f t="shared" ca="1" si="339"/>
        <v/>
      </c>
      <c r="AT376" s="57" t="str">
        <f t="shared" ca="1" si="317"/>
        <v/>
      </c>
      <c r="AU376" s="37" t="str">
        <f t="shared" ca="1" si="318"/>
        <v/>
      </c>
      <c r="AV376" s="19" t="str">
        <f t="shared" ca="1" si="340"/>
        <v/>
      </c>
      <c r="AW376" s="16" t="str">
        <f t="shared" ca="1" si="341"/>
        <v/>
      </c>
      <c r="AX376" s="26"/>
      <c r="AZ376" s="169" t="str">
        <f t="shared" ca="1" si="342"/>
        <v/>
      </c>
      <c r="BA376" s="18" t="str">
        <f t="shared" ca="1" si="364"/>
        <v/>
      </c>
      <c r="BB376" s="57" t="str">
        <f t="shared" ca="1" si="343"/>
        <v/>
      </c>
      <c r="BC376" s="57" t="str">
        <f t="shared" ca="1" si="319"/>
        <v/>
      </c>
      <c r="BD376" s="37" t="str">
        <f t="shared" ca="1" si="320"/>
        <v/>
      </c>
      <c r="BE376" s="19" t="str">
        <f t="shared" ca="1" si="344"/>
        <v/>
      </c>
      <c r="BF376" s="16" t="str">
        <f t="shared" ca="1" si="345"/>
        <v/>
      </c>
      <c r="BG376" s="26"/>
      <c r="BI376" s="169" t="str">
        <f t="shared" ca="1" si="346"/>
        <v/>
      </c>
      <c r="BJ376" s="18" t="str">
        <f t="shared" ca="1" si="365"/>
        <v/>
      </c>
      <c r="BK376" s="57" t="str">
        <f t="shared" ca="1" si="347"/>
        <v/>
      </c>
      <c r="BL376" s="57" t="str">
        <f t="shared" ca="1" si="321"/>
        <v/>
      </c>
      <c r="BM376" s="37" t="str">
        <f t="shared" ca="1" si="322"/>
        <v/>
      </c>
      <c r="BN376" s="19" t="str">
        <f t="shared" ca="1" si="348"/>
        <v/>
      </c>
      <c r="BO376" s="16" t="str">
        <f t="shared" ca="1" si="349"/>
        <v/>
      </c>
      <c r="BP376" s="26"/>
      <c r="BR376" s="169" t="str">
        <f t="shared" ca="1" si="350"/>
        <v/>
      </c>
      <c r="BS376" s="18" t="str">
        <f t="shared" ca="1" si="366"/>
        <v/>
      </c>
      <c r="BT376" s="57" t="str">
        <f t="shared" ca="1" si="351"/>
        <v/>
      </c>
      <c r="BU376" s="57" t="str">
        <f t="shared" ca="1" si="323"/>
        <v/>
      </c>
      <c r="BV376" s="37" t="str">
        <f t="shared" ca="1" si="324"/>
        <v/>
      </c>
      <c r="BW376" s="19" t="str">
        <f t="shared" ca="1" si="352"/>
        <v/>
      </c>
      <c r="BX376" s="16" t="str">
        <f t="shared" ca="1" si="353"/>
        <v/>
      </c>
      <c r="CA376" s="169" t="str">
        <f t="shared" ca="1" si="354"/>
        <v/>
      </c>
      <c r="CB376" s="18" t="str">
        <f t="shared" ca="1" si="367"/>
        <v/>
      </c>
      <c r="CC376" s="57" t="str">
        <f t="shared" ca="1" si="355"/>
        <v/>
      </c>
      <c r="CD376" s="57" t="str">
        <f t="shared" ca="1" si="325"/>
        <v/>
      </c>
      <c r="CE376" s="37" t="str">
        <f t="shared" ca="1" si="326"/>
        <v/>
      </c>
      <c r="CF376" s="19" t="str">
        <f t="shared" ca="1" si="356"/>
        <v/>
      </c>
      <c r="CG376" s="16" t="str">
        <f t="shared" ca="1" si="309"/>
        <v/>
      </c>
    </row>
    <row r="377" spans="8:85" x14ac:dyDescent="0.3">
      <c r="H377" s="27" t="str">
        <f t="shared" ca="1" si="357"/>
        <v/>
      </c>
      <c r="I377" s="28" t="str">
        <f t="shared" ca="1" si="327"/>
        <v/>
      </c>
      <c r="J377" s="28" t="str">
        <f t="shared" ca="1" si="310"/>
        <v/>
      </c>
      <c r="K377" s="29" t="str">
        <f t="shared" ca="1" si="311"/>
        <v/>
      </c>
      <c r="L377" s="28" t="str">
        <f t="shared" ca="1" si="328"/>
        <v/>
      </c>
      <c r="M377" s="54"/>
      <c r="N377" s="54"/>
      <c r="P377" s="169" t="str">
        <f t="shared" ca="1" si="329"/>
        <v/>
      </c>
      <c r="Q377" s="18" t="str">
        <f t="shared" ca="1" si="358"/>
        <v/>
      </c>
      <c r="R377" s="57" t="str">
        <f t="shared" ca="1" si="330"/>
        <v/>
      </c>
      <c r="S377" s="57" t="str">
        <f t="shared" ca="1" si="312"/>
        <v/>
      </c>
      <c r="T377" s="37" t="str">
        <f t="shared" ca="1" si="313"/>
        <v/>
      </c>
      <c r="U377" s="19" t="str">
        <f t="shared" ca="1" si="359"/>
        <v/>
      </c>
      <c r="V377" s="16" t="str">
        <f t="shared" ca="1" si="368"/>
        <v/>
      </c>
      <c r="W377" s="26"/>
      <c r="Y377" s="169" t="str">
        <f t="shared" ca="1" si="331"/>
        <v/>
      </c>
      <c r="Z377" s="18" t="str">
        <f t="shared" ca="1" si="360"/>
        <v/>
      </c>
      <c r="AA377" s="57" t="str">
        <f t="shared" ca="1" si="332"/>
        <v/>
      </c>
      <c r="AB377" s="57" t="str">
        <f t="shared" ca="1" si="369"/>
        <v/>
      </c>
      <c r="AC377" s="37" t="str">
        <f t="shared" ca="1" si="314"/>
        <v/>
      </c>
      <c r="AD377" s="19" t="str">
        <f t="shared" ca="1" si="361"/>
        <v/>
      </c>
      <c r="AE377" s="16" t="str">
        <f t="shared" ca="1" si="333"/>
        <v/>
      </c>
      <c r="AF377" s="26"/>
      <c r="AH377" s="169" t="str">
        <f t="shared" ca="1" si="334"/>
        <v/>
      </c>
      <c r="AI377" s="18" t="str">
        <f t="shared" ca="1" si="362"/>
        <v/>
      </c>
      <c r="AJ377" s="57" t="str">
        <f t="shared" ca="1" si="335"/>
        <v/>
      </c>
      <c r="AK377" s="57" t="str">
        <f t="shared" ca="1" si="315"/>
        <v/>
      </c>
      <c r="AL377" s="37" t="str">
        <f t="shared" ca="1" si="316"/>
        <v/>
      </c>
      <c r="AM377" s="19" t="str">
        <f t="shared" ca="1" si="336"/>
        <v/>
      </c>
      <c r="AN377" s="16" t="str">
        <f t="shared" ca="1" si="337"/>
        <v/>
      </c>
      <c r="AO377" s="26"/>
      <c r="AQ377" s="169" t="str">
        <f t="shared" ca="1" si="338"/>
        <v/>
      </c>
      <c r="AR377" s="18" t="str">
        <f t="shared" ca="1" si="363"/>
        <v/>
      </c>
      <c r="AS377" s="57" t="str">
        <f t="shared" ca="1" si="339"/>
        <v/>
      </c>
      <c r="AT377" s="57" t="str">
        <f t="shared" ca="1" si="317"/>
        <v/>
      </c>
      <c r="AU377" s="37" t="str">
        <f t="shared" ca="1" si="318"/>
        <v/>
      </c>
      <c r="AV377" s="19" t="str">
        <f t="shared" ca="1" si="340"/>
        <v/>
      </c>
      <c r="AW377" s="16" t="str">
        <f t="shared" ca="1" si="341"/>
        <v/>
      </c>
      <c r="AX377" s="26"/>
      <c r="AZ377" s="169" t="str">
        <f t="shared" ca="1" si="342"/>
        <v/>
      </c>
      <c r="BA377" s="18" t="str">
        <f t="shared" ca="1" si="364"/>
        <v/>
      </c>
      <c r="BB377" s="57" t="str">
        <f t="shared" ca="1" si="343"/>
        <v/>
      </c>
      <c r="BC377" s="57" t="str">
        <f t="shared" ca="1" si="319"/>
        <v/>
      </c>
      <c r="BD377" s="37" t="str">
        <f t="shared" ca="1" si="320"/>
        <v/>
      </c>
      <c r="BE377" s="19" t="str">
        <f t="shared" ca="1" si="344"/>
        <v/>
      </c>
      <c r="BF377" s="16" t="str">
        <f t="shared" ca="1" si="345"/>
        <v/>
      </c>
      <c r="BG377" s="26"/>
      <c r="BI377" s="169" t="str">
        <f t="shared" ca="1" si="346"/>
        <v/>
      </c>
      <c r="BJ377" s="18" t="str">
        <f t="shared" ca="1" si="365"/>
        <v/>
      </c>
      <c r="BK377" s="57" t="str">
        <f t="shared" ca="1" si="347"/>
        <v/>
      </c>
      <c r="BL377" s="57" t="str">
        <f t="shared" ca="1" si="321"/>
        <v/>
      </c>
      <c r="BM377" s="37" t="str">
        <f t="shared" ca="1" si="322"/>
        <v/>
      </c>
      <c r="BN377" s="19" t="str">
        <f t="shared" ca="1" si="348"/>
        <v/>
      </c>
      <c r="BO377" s="16" t="str">
        <f t="shared" ca="1" si="349"/>
        <v/>
      </c>
      <c r="BP377" s="26"/>
      <c r="BR377" s="169" t="str">
        <f t="shared" ca="1" si="350"/>
        <v/>
      </c>
      <c r="BS377" s="18" t="str">
        <f t="shared" ca="1" si="366"/>
        <v/>
      </c>
      <c r="BT377" s="57" t="str">
        <f t="shared" ca="1" si="351"/>
        <v/>
      </c>
      <c r="BU377" s="57" t="str">
        <f t="shared" ca="1" si="323"/>
        <v/>
      </c>
      <c r="BV377" s="37" t="str">
        <f t="shared" ca="1" si="324"/>
        <v/>
      </c>
      <c r="BW377" s="19" t="str">
        <f t="shared" ca="1" si="352"/>
        <v/>
      </c>
      <c r="BX377" s="16" t="str">
        <f t="shared" ca="1" si="353"/>
        <v/>
      </c>
      <c r="CA377" s="169" t="str">
        <f t="shared" ca="1" si="354"/>
        <v/>
      </c>
      <c r="CB377" s="18" t="str">
        <f t="shared" ca="1" si="367"/>
        <v/>
      </c>
      <c r="CC377" s="57" t="str">
        <f t="shared" ca="1" si="355"/>
        <v/>
      </c>
      <c r="CD377" s="57" t="str">
        <f t="shared" ca="1" si="325"/>
        <v/>
      </c>
      <c r="CE377" s="37" t="str">
        <f t="shared" ca="1" si="326"/>
        <v/>
      </c>
      <c r="CF377" s="19" t="str">
        <f t="shared" ca="1" si="356"/>
        <v/>
      </c>
      <c r="CG377" s="16" t="str">
        <f t="shared" ca="1" si="309"/>
        <v/>
      </c>
    </row>
    <row r="378" spans="8:85" x14ac:dyDescent="0.3">
      <c r="H378" s="27" t="str">
        <f t="shared" ca="1" si="357"/>
        <v/>
      </c>
      <c r="I378" s="28" t="str">
        <f t="shared" ca="1" si="327"/>
        <v/>
      </c>
      <c r="J378" s="28" t="str">
        <f t="shared" ca="1" si="310"/>
        <v/>
      </c>
      <c r="K378" s="29" t="str">
        <f t="shared" ca="1" si="311"/>
        <v/>
      </c>
      <c r="L378" s="28" t="str">
        <f t="shared" ca="1" si="328"/>
        <v/>
      </c>
      <c r="M378" s="54"/>
      <c r="N378" s="54"/>
      <c r="P378" s="169" t="str">
        <f t="shared" ca="1" si="329"/>
        <v/>
      </c>
      <c r="Q378" s="18" t="str">
        <f t="shared" ca="1" si="358"/>
        <v/>
      </c>
      <c r="R378" s="57" t="str">
        <f t="shared" ca="1" si="330"/>
        <v/>
      </c>
      <c r="S378" s="57" t="str">
        <f t="shared" ca="1" si="312"/>
        <v/>
      </c>
      <c r="T378" s="37" t="str">
        <f t="shared" ca="1" si="313"/>
        <v/>
      </c>
      <c r="U378" s="19" t="str">
        <f t="shared" ca="1" si="359"/>
        <v/>
      </c>
      <c r="V378" s="16" t="str">
        <f t="shared" ca="1" si="368"/>
        <v/>
      </c>
      <c r="W378" s="26"/>
      <c r="Y378" s="169" t="str">
        <f t="shared" ca="1" si="331"/>
        <v/>
      </c>
      <c r="Z378" s="18" t="str">
        <f t="shared" ca="1" si="360"/>
        <v/>
      </c>
      <c r="AA378" s="57" t="str">
        <f t="shared" ca="1" si="332"/>
        <v/>
      </c>
      <c r="AB378" s="57" t="str">
        <f t="shared" ca="1" si="369"/>
        <v/>
      </c>
      <c r="AC378" s="37" t="str">
        <f t="shared" ca="1" si="314"/>
        <v/>
      </c>
      <c r="AD378" s="19" t="str">
        <f t="shared" ca="1" si="361"/>
        <v/>
      </c>
      <c r="AE378" s="16" t="str">
        <f t="shared" ca="1" si="333"/>
        <v/>
      </c>
      <c r="AF378" s="26"/>
      <c r="AH378" s="169" t="str">
        <f t="shared" ca="1" si="334"/>
        <v/>
      </c>
      <c r="AI378" s="18" t="str">
        <f t="shared" ca="1" si="362"/>
        <v/>
      </c>
      <c r="AJ378" s="57" t="str">
        <f t="shared" ca="1" si="335"/>
        <v/>
      </c>
      <c r="AK378" s="57" t="str">
        <f t="shared" ca="1" si="315"/>
        <v/>
      </c>
      <c r="AL378" s="37" t="str">
        <f t="shared" ca="1" si="316"/>
        <v/>
      </c>
      <c r="AM378" s="19" t="str">
        <f t="shared" ca="1" si="336"/>
        <v/>
      </c>
      <c r="AN378" s="16" t="str">
        <f t="shared" ca="1" si="337"/>
        <v/>
      </c>
      <c r="AO378" s="26"/>
      <c r="AQ378" s="169" t="str">
        <f t="shared" ca="1" si="338"/>
        <v/>
      </c>
      <c r="AR378" s="18" t="str">
        <f t="shared" ca="1" si="363"/>
        <v/>
      </c>
      <c r="AS378" s="57" t="str">
        <f t="shared" ca="1" si="339"/>
        <v/>
      </c>
      <c r="AT378" s="57" t="str">
        <f t="shared" ca="1" si="317"/>
        <v/>
      </c>
      <c r="AU378" s="37" t="str">
        <f t="shared" ca="1" si="318"/>
        <v/>
      </c>
      <c r="AV378" s="19" t="str">
        <f t="shared" ca="1" si="340"/>
        <v/>
      </c>
      <c r="AW378" s="16" t="str">
        <f t="shared" ca="1" si="341"/>
        <v/>
      </c>
      <c r="AX378" s="26"/>
      <c r="AZ378" s="169" t="str">
        <f t="shared" ca="1" si="342"/>
        <v/>
      </c>
      <c r="BA378" s="18" t="str">
        <f t="shared" ca="1" si="364"/>
        <v/>
      </c>
      <c r="BB378" s="57" t="str">
        <f t="shared" ca="1" si="343"/>
        <v/>
      </c>
      <c r="BC378" s="57" t="str">
        <f t="shared" ca="1" si="319"/>
        <v/>
      </c>
      <c r="BD378" s="37" t="str">
        <f t="shared" ca="1" si="320"/>
        <v/>
      </c>
      <c r="BE378" s="19" t="str">
        <f t="shared" ca="1" si="344"/>
        <v/>
      </c>
      <c r="BF378" s="16" t="str">
        <f t="shared" ca="1" si="345"/>
        <v/>
      </c>
      <c r="BG378" s="26"/>
      <c r="BI378" s="169" t="str">
        <f t="shared" ca="1" si="346"/>
        <v/>
      </c>
      <c r="BJ378" s="18" t="str">
        <f t="shared" ca="1" si="365"/>
        <v/>
      </c>
      <c r="BK378" s="57" t="str">
        <f t="shared" ca="1" si="347"/>
        <v/>
      </c>
      <c r="BL378" s="57" t="str">
        <f t="shared" ca="1" si="321"/>
        <v/>
      </c>
      <c r="BM378" s="37" t="str">
        <f t="shared" ca="1" si="322"/>
        <v/>
      </c>
      <c r="BN378" s="19" t="str">
        <f t="shared" ca="1" si="348"/>
        <v/>
      </c>
      <c r="BO378" s="16" t="str">
        <f t="shared" ca="1" si="349"/>
        <v/>
      </c>
      <c r="BP378" s="26"/>
      <c r="BR378" s="169" t="str">
        <f t="shared" ca="1" si="350"/>
        <v/>
      </c>
      <c r="BS378" s="18" t="str">
        <f t="shared" ca="1" si="366"/>
        <v/>
      </c>
      <c r="BT378" s="57" t="str">
        <f t="shared" ca="1" si="351"/>
        <v/>
      </c>
      <c r="BU378" s="57" t="str">
        <f t="shared" ca="1" si="323"/>
        <v/>
      </c>
      <c r="BV378" s="37" t="str">
        <f t="shared" ca="1" si="324"/>
        <v/>
      </c>
      <c r="BW378" s="19" t="str">
        <f t="shared" ca="1" si="352"/>
        <v/>
      </c>
      <c r="BX378" s="16" t="str">
        <f t="shared" ca="1" si="353"/>
        <v/>
      </c>
      <c r="CA378" s="169" t="str">
        <f t="shared" ca="1" si="354"/>
        <v/>
      </c>
      <c r="CB378" s="18" t="str">
        <f t="shared" ca="1" si="367"/>
        <v/>
      </c>
      <c r="CC378" s="57" t="str">
        <f t="shared" ca="1" si="355"/>
        <v/>
      </c>
      <c r="CD378" s="57" t="str">
        <f t="shared" ca="1" si="325"/>
        <v/>
      </c>
      <c r="CE378" s="37" t="str">
        <f t="shared" ca="1" si="326"/>
        <v/>
      </c>
      <c r="CF378" s="19" t="str">
        <f t="shared" ca="1" si="356"/>
        <v/>
      </c>
      <c r="CG378" s="16" t="str">
        <f t="shared" ca="1" si="309"/>
        <v/>
      </c>
    </row>
    <row r="379" spans="8:85" x14ac:dyDescent="0.3">
      <c r="H379" s="27" t="str">
        <f t="shared" ca="1" si="357"/>
        <v/>
      </c>
      <c r="I379" s="28" t="str">
        <f t="shared" ca="1" si="327"/>
        <v/>
      </c>
      <c r="J379" s="28" t="str">
        <f t="shared" ca="1" si="310"/>
        <v/>
      </c>
      <c r="K379" s="29" t="str">
        <f t="shared" ca="1" si="311"/>
        <v/>
      </c>
      <c r="L379" s="28" t="str">
        <f t="shared" ca="1" si="328"/>
        <v/>
      </c>
      <c r="M379" s="54"/>
      <c r="N379" s="54"/>
      <c r="P379" s="169" t="str">
        <f t="shared" ca="1" si="329"/>
        <v/>
      </c>
      <c r="Q379" s="18" t="str">
        <f t="shared" ca="1" si="358"/>
        <v/>
      </c>
      <c r="R379" s="57" t="str">
        <f t="shared" ca="1" si="330"/>
        <v/>
      </c>
      <c r="S379" s="57" t="str">
        <f t="shared" ca="1" si="312"/>
        <v/>
      </c>
      <c r="T379" s="37" t="str">
        <f t="shared" ca="1" si="313"/>
        <v/>
      </c>
      <c r="U379" s="19" t="str">
        <f t="shared" ca="1" si="359"/>
        <v/>
      </c>
      <c r="V379" s="16" t="str">
        <f t="shared" ca="1" si="368"/>
        <v/>
      </c>
      <c r="W379" s="26"/>
      <c r="Y379" s="169" t="str">
        <f t="shared" ca="1" si="331"/>
        <v/>
      </c>
      <c r="Z379" s="18" t="str">
        <f t="shared" ca="1" si="360"/>
        <v/>
      </c>
      <c r="AA379" s="57" t="str">
        <f t="shared" ca="1" si="332"/>
        <v/>
      </c>
      <c r="AB379" s="57" t="str">
        <f t="shared" ca="1" si="369"/>
        <v/>
      </c>
      <c r="AC379" s="37" t="str">
        <f t="shared" ca="1" si="314"/>
        <v/>
      </c>
      <c r="AD379" s="19" t="str">
        <f t="shared" ca="1" si="361"/>
        <v/>
      </c>
      <c r="AE379" s="16" t="str">
        <f t="shared" ca="1" si="333"/>
        <v/>
      </c>
      <c r="AF379" s="26"/>
      <c r="AH379" s="169" t="str">
        <f t="shared" ca="1" si="334"/>
        <v/>
      </c>
      <c r="AI379" s="18" t="str">
        <f t="shared" ca="1" si="362"/>
        <v/>
      </c>
      <c r="AJ379" s="57" t="str">
        <f t="shared" ca="1" si="335"/>
        <v/>
      </c>
      <c r="AK379" s="57" t="str">
        <f t="shared" ca="1" si="315"/>
        <v/>
      </c>
      <c r="AL379" s="37" t="str">
        <f t="shared" ca="1" si="316"/>
        <v/>
      </c>
      <c r="AM379" s="19" t="str">
        <f t="shared" ca="1" si="336"/>
        <v/>
      </c>
      <c r="AN379" s="16" t="str">
        <f t="shared" ca="1" si="337"/>
        <v/>
      </c>
      <c r="AO379" s="26"/>
      <c r="AQ379" s="169" t="str">
        <f t="shared" ca="1" si="338"/>
        <v/>
      </c>
      <c r="AR379" s="18" t="str">
        <f t="shared" ca="1" si="363"/>
        <v/>
      </c>
      <c r="AS379" s="57" t="str">
        <f t="shared" ca="1" si="339"/>
        <v/>
      </c>
      <c r="AT379" s="57" t="str">
        <f t="shared" ca="1" si="317"/>
        <v/>
      </c>
      <c r="AU379" s="37" t="str">
        <f t="shared" ca="1" si="318"/>
        <v/>
      </c>
      <c r="AV379" s="19" t="str">
        <f t="shared" ca="1" si="340"/>
        <v/>
      </c>
      <c r="AW379" s="16" t="str">
        <f t="shared" ca="1" si="341"/>
        <v/>
      </c>
      <c r="AX379" s="26"/>
      <c r="AZ379" s="169" t="str">
        <f t="shared" ca="1" si="342"/>
        <v/>
      </c>
      <c r="BA379" s="18" t="str">
        <f t="shared" ca="1" si="364"/>
        <v/>
      </c>
      <c r="BB379" s="57" t="str">
        <f t="shared" ca="1" si="343"/>
        <v/>
      </c>
      <c r="BC379" s="57" t="str">
        <f t="shared" ca="1" si="319"/>
        <v/>
      </c>
      <c r="BD379" s="37" t="str">
        <f t="shared" ca="1" si="320"/>
        <v/>
      </c>
      <c r="BE379" s="19" t="str">
        <f t="shared" ca="1" si="344"/>
        <v/>
      </c>
      <c r="BF379" s="16" t="str">
        <f t="shared" ca="1" si="345"/>
        <v/>
      </c>
      <c r="BG379" s="26"/>
      <c r="BI379" s="169" t="str">
        <f t="shared" ca="1" si="346"/>
        <v/>
      </c>
      <c r="BJ379" s="18" t="str">
        <f t="shared" ca="1" si="365"/>
        <v/>
      </c>
      <c r="BK379" s="57" t="str">
        <f t="shared" ca="1" si="347"/>
        <v/>
      </c>
      <c r="BL379" s="57" t="str">
        <f t="shared" ca="1" si="321"/>
        <v/>
      </c>
      <c r="BM379" s="37" t="str">
        <f t="shared" ca="1" si="322"/>
        <v/>
      </c>
      <c r="BN379" s="19" t="str">
        <f t="shared" ca="1" si="348"/>
        <v/>
      </c>
      <c r="BO379" s="16" t="str">
        <f t="shared" ca="1" si="349"/>
        <v/>
      </c>
      <c r="BP379" s="26"/>
      <c r="BR379" s="169" t="str">
        <f t="shared" ca="1" si="350"/>
        <v/>
      </c>
      <c r="BS379" s="18" t="str">
        <f t="shared" ca="1" si="366"/>
        <v/>
      </c>
      <c r="BT379" s="57" t="str">
        <f t="shared" ca="1" si="351"/>
        <v/>
      </c>
      <c r="BU379" s="57" t="str">
        <f t="shared" ca="1" si="323"/>
        <v/>
      </c>
      <c r="BV379" s="37" t="str">
        <f t="shared" ca="1" si="324"/>
        <v/>
      </c>
      <c r="BW379" s="19" t="str">
        <f t="shared" ca="1" si="352"/>
        <v/>
      </c>
      <c r="BX379" s="16" t="str">
        <f t="shared" ca="1" si="353"/>
        <v/>
      </c>
      <c r="CA379" s="169" t="str">
        <f t="shared" ca="1" si="354"/>
        <v/>
      </c>
      <c r="CB379" s="18" t="str">
        <f t="shared" ca="1" si="367"/>
        <v/>
      </c>
      <c r="CC379" s="57" t="str">
        <f t="shared" ca="1" si="355"/>
        <v/>
      </c>
      <c r="CD379" s="57" t="str">
        <f t="shared" ca="1" si="325"/>
        <v/>
      </c>
      <c r="CE379" s="37" t="str">
        <f t="shared" ca="1" si="326"/>
        <v/>
      </c>
      <c r="CF379" s="19" t="str">
        <f t="shared" ca="1" si="356"/>
        <v/>
      </c>
      <c r="CG379" s="16" t="str">
        <f t="shared" ca="1" si="309"/>
        <v/>
      </c>
    </row>
    <row r="380" spans="8:85" x14ac:dyDescent="0.3">
      <c r="H380" s="27" t="str">
        <f t="shared" ca="1" si="357"/>
        <v/>
      </c>
      <c r="I380" s="28" t="str">
        <f t="shared" ca="1" si="327"/>
        <v/>
      </c>
      <c r="J380" s="28" t="str">
        <f t="shared" ca="1" si="310"/>
        <v/>
      </c>
      <c r="K380" s="29" t="str">
        <f t="shared" ca="1" si="311"/>
        <v/>
      </c>
      <c r="L380" s="28" t="str">
        <f t="shared" ca="1" si="328"/>
        <v/>
      </c>
      <c r="M380" s="54"/>
      <c r="N380" s="54"/>
      <c r="P380" s="169" t="str">
        <f t="shared" ca="1" si="329"/>
        <v/>
      </c>
      <c r="Q380" s="18" t="str">
        <f t="shared" ca="1" si="358"/>
        <v/>
      </c>
      <c r="R380" s="57" t="str">
        <f t="shared" ca="1" si="330"/>
        <v/>
      </c>
      <c r="S380" s="57" t="str">
        <f t="shared" ca="1" si="312"/>
        <v/>
      </c>
      <c r="T380" s="37" t="str">
        <f t="shared" ca="1" si="313"/>
        <v/>
      </c>
      <c r="U380" s="19" t="str">
        <f t="shared" ca="1" si="359"/>
        <v/>
      </c>
      <c r="V380" s="16" t="str">
        <f t="shared" ca="1" si="368"/>
        <v/>
      </c>
      <c r="W380" s="26"/>
      <c r="Y380" s="169" t="str">
        <f t="shared" ca="1" si="331"/>
        <v/>
      </c>
      <c r="Z380" s="18" t="str">
        <f t="shared" ca="1" si="360"/>
        <v/>
      </c>
      <c r="AA380" s="57" t="str">
        <f t="shared" ca="1" si="332"/>
        <v/>
      </c>
      <c r="AB380" s="57" t="str">
        <f t="shared" ca="1" si="369"/>
        <v/>
      </c>
      <c r="AC380" s="37" t="str">
        <f t="shared" ca="1" si="314"/>
        <v/>
      </c>
      <c r="AD380" s="19" t="str">
        <f t="shared" ca="1" si="361"/>
        <v/>
      </c>
      <c r="AE380" s="16" t="str">
        <f t="shared" ca="1" si="333"/>
        <v/>
      </c>
      <c r="AF380" s="26"/>
      <c r="AH380" s="169" t="str">
        <f t="shared" ca="1" si="334"/>
        <v/>
      </c>
      <c r="AI380" s="18" t="str">
        <f t="shared" ca="1" si="362"/>
        <v/>
      </c>
      <c r="AJ380" s="57" t="str">
        <f t="shared" ca="1" si="335"/>
        <v/>
      </c>
      <c r="AK380" s="57" t="str">
        <f t="shared" ca="1" si="315"/>
        <v/>
      </c>
      <c r="AL380" s="37" t="str">
        <f t="shared" ca="1" si="316"/>
        <v/>
      </c>
      <c r="AM380" s="19" t="str">
        <f t="shared" ca="1" si="336"/>
        <v/>
      </c>
      <c r="AN380" s="16" t="str">
        <f t="shared" ca="1" si="337"/>
        <v/>
      </c>
      <c r="AO380" s="26"/>
      <c r="AQ380" s="169" t="str">
        <f t="shared" ca="1" si="338"/>
        <v/>
      </c>
      <c r="AR380" s="18" t="str">
        <f t="shared" ca="1" si="363"/>
        <v/>
      </c>
      <c r="AS380" s="57" t="str">
        <f t="shared" ca="1" si="339"/>
        <v/>
      </c>
      <c r="AT380" s="57" t="str">
        <f t="shared" ca="1" si="317"/>
        <v/>
      </c>
      <c r="AU380" s="37" t="str">
        <f t="shared" ca="1" si="318"/>
        <v/>
      </c>
      <c r="AV380" s="19" t="str">
        <f t="shared" ca="1" si="340"/>
        <v/>
      </c>
      <c r="AW380" s="16" t="str">
        <f t="shared" ca="1" si="341"/>
        <v/>
      </c>
      <c r="AX380" s="26"/>
      <c r="AZ380" s="169" t="str">
        <f t="shared" ca="1" si="342"/>
        <v/>
      </c>
      <c r="BA380" s="18" t="str">
        <f t="shared" ca="1" si="364"/>
        <v/>
      </c>
      <c r="BB380" s="57" t="str">
        <f t="shared" ca="1" si="343"/>
        <v/>
      </c>
      <c r="BC380" s="57" t="str">
        <f t="shared" ca="1" si="319"/>
        <v/>
      </c>
      <c r="BD380" s="37" t="str">
        <f t="shared" ca="1" si="320"/>
        <v/>
      </c>
      <c r="BE380" s="19" t="str">
        <f t="shared" ca="1" si="344"/>
        <v/>
      </c>
      <c r="BF380" s="16" t="str">
        <f t="shared" ca="1" si="345"/>
        <v/>
      </c>
      <c r="BG380" s="26"/>
      <c r="BI380" s="169" t="str">
        <f t="shared" ca="1" si="346"/>
        <v/>
      </c>
      <c r="BJ380" s="18" t="str">
        <f t="shared" ca="1" si="365"/>
        <v/>
      </c>
      <c r="BK380" s="57" t="str">
        <f t="shared" ca="1" si="347"/>
        <v/>
      </c>
      <c r="BL380" s="57" t="str">
        <f t="shared" ca="1" si="321"/>
        <v/>
      </c>
      <c r="BM380" s="37" t="str">
        <f t="shared" ca="1" si="322"/>
        <v/>
      </c>
      <c r="BN380" s="19" t="str">
        <f t="shared" ca="1" si="348"/>
        <v/>
      </c>
      <c r="BO380" s="16" t="str">
        <f t="shared" ca="1" si="349"/>
        <v/>
      </c>
      <c r="BP380" s="26"/>
      <c r="BR380" s="169" t="str">
        <f t="shared" ca="1" si="350"/>
        <v/>
      </c>
      <c r="BS380" s="18" t="str">
        <f t="shared" ca="1" si="366"/>
        <v/>
      </c>
      <c r="BT380" s="57" t="str">
        <f t="shared" ca="1" si="351"/>
        <v/>
      </c>
      <c r="BU380" s="57" t="str">
        <f t="shared" ca="1" si="323"/>
        <v/>
      </c>
      <c r="BV380" s="37" t="str">
        <f t="shared" ca="1" si="324"/>
        <v/>
      </c>
      <c r="BW380" s="19" t="str">
        <f t="shared" ca="1" si="352"/>
        <v/>
      </c>
      <c r="BX380" s="16" t="str">
        <f t="shared" ca="1" si="353"/>
        <v/>
      </c>
      <c r="CA380" s="169" t="str">
        <f t="shared" ca="1" si="354"/>
        <v/>
      </c>
      <c r="CB380" s="18" t="str">
        <f t="shared" ca="1" si="367"/>
        <v/>
      </c>
      <c r="CC380" s="57" t="str">
        <f t="shared" ca="1" si="355"/>
        <v/>
      </c>
      <c r="CD380" s="57" t="str">
        <f t="shared" ca="1" si="325"/>
        <v/>
      </c>
      <c r="CE380" s="37" t="str">
        <f t="shared" ca="1" si="326"/>
        <v/>
      </c>
      <c r="CF380" s="19" t="str">
        <f t="shared" ca="1" si="356"/>
        <v/>
      </c>
      <c r="CG380" s="16" t="str">
        <f t="shared" ca="1" si="309"/>
        <v/>
      </c>
    </row>
    <row r="381" spans="8:85" x14ac:dyDescent="0.3">
      <c r="H381" s="27" t="str">
        <f t="shared" ca="1" si="357"/>
        <v/>
      </c>
      <c r="I381" s="28" t="str">
        <f t="shared" ca="1" si="327"/>
        <v/>
      </c>
      <c r="J381" s="28" t="str">
        <f t="shared" ca="1" si="310"/>
        <v/>
      </c>
      <c r="K381" s="29" t="str">
        <f t="shared" ca="1" si="311"/>
        <v/>
      </c>
      <c r="L381" s="28" t="str">
        <f t="shared" ca="1" si="328"/>
        <v/>
      </c>
      <c r="M381" s="54"/>
      <c r="N381" s="54"/>
      <c r="P381" s="169" t="str">
        <f t="shared" ca="1" si="329"/>
        <v/>
      </c>
      <c r="Q381" s="18" t="str">
        <f t="shared" ca="1" si="358"/>
        <v/>
      </c>
      <c r="R381" s="57" t="str">
        <f t="shared" ca="1" si="330"/>
        <v/>
      </c>
      <c r="S381" s="57" t="str">
        <f t="shared" ca="1" si="312"/>
        <v/>
      </c>
      <c r="T381" s="37" t="str">
        <f t="shared" ca="1" si="313"/>
        <v/>
      </c>
      <c r="U381" s="19" t="str">
        <f t="shared" ca="1" si="359"/>
        <v/>
      </c>
      <c r="V381" s="16" t="str">
        <f t="shared" ca="1" si="368"/>
        <v/>
      </c>
      <c r="W381" s="26"/>
      <c r="Y381" s="169" t="str">
        <f t="shared" ca="1" si="331"/>
        <v/>
      </c>
      <c r="Z381" s="18" t="str">
        <f t="shared" ca="1" si="360"/>
        <v/>
      </c>
      <c r="AA381" s="57" t="str">
        <f t="shared" ca="1" si="332"/>
        <v/>
      </c>
      <c r="AB381" s="57" t="str">
        <f t="shared" ca="1" si="369"/>
        <v/>
      </c>
      <c r="AC381" s="37" t="str">
        <f t="shared" ca="1" si="314"/>
        <v/>
      </c>
      <c r="AD381" s="19" t="str">
        <f t="shared" ca="1" si="361"/>
        <v/>
      </c>
      <c r="AE381" s="16" t="str">
        <f t="shared" ca="1" si="333"/>
        <v/>
      </c>
      <c r="AF381" s="26"/>
      <c r="AH381" s="169" t="str">
        <f t="shared" ca="1" si="334"/>
        <v/>
      </c>
      <c r="AI381" s="18" t="str">
        <f t="shared" ca="1" si="362"/>
        <v/>
      </c>
      <c r="AJ381" s="57" t="str">
        <f t="shared" ca="1" si="335"/>
        <v/>
      </c>
      <c r="AK381" s="57" t="str">
        <f t="shared" ca="1" si="315"/>
        <v/>
      </c>
      <c r="AL381" s="37" t="str">
        <f t="shared" ca="1" si="316"/>
        <v/>
      </c>
      <c r="AM381" s="19" t="str">
        <f t="shared" ca="1" si="336"/>
        <v/>
      </c>
      <c r="AN381" s="16" t="str">
        <f t="shared" ca="1" si="337"/>
        <v/>
      </c>
      <c r="AO381" s="26"/>
      <c r="AQ381" s="169" t="str">
        <f t="shared" ca="1" si="338"/>
        <v/>
      </c>
      <c r="AR381" s="18" t="str">
        <f t="shared" ca="1" si="363"/>
        <v/>
      </c>
      <c r="AS381" s="57" t="str">
        <f t="shared" ca="1" si="339"/>
        <v/>
      </c>
      <c r="AT381" s="57" t="str">
        <f t="shared" ca="1" si="317"/>
        <v/>
      </c>
      <c r="AU381" s="37" t="str">
        <f t="shared" ca="1" si="318"/>
        <v/>
      </c>
      <c r="AV381" s="19" t="str">
        <f t="shared" ca="1" si="340"/>
        <v/>
      </c>
      <c r="AW381" s="16" t="str">
        <f t="shared" ca="1" si="341"/>
        <v/>
      </c>
      <c r="AX381" s="26"/>
      <c r="AZ381" s="169" t="str">
        <f t="shared" ca="1" si="342"/>
        <v/>
      </c>
      <c r="BA381" s="18" t="str">
        <f t="shared" ca="1" si="364"/>
        <v/>
      </c>
      <c r="BB381" s="57" t="str">
        <f t="shared" ca="1" si="343"/>
        <v/>
      </c>
      <c r="BC381" s="57" t="str">
        <f t="shared" ca="1" si="319"/>
        <v/>
      </c>
      <c r="BD381" s="37" t="str">
        <f t="shared" ca="1" si="320"/>
        <v/>
      </c>
      <c r="BE381" s="19" t="str">
        <f t="shared" ca="1" si="344"/>
        <v/>
      </c>
      <c r="BF381" s="16" t="str">
        <f t="shared" ca="1" si="345"/>
        <v/>
      </c>
      <c r="BG381" s="26"/>
      <c r="BI381" s="169" t="str">
        <f t="shared" ca="1" si="346"/>
        <v/>
      </c>
      <c r="BJ381" s="18" t="str">
        <f t="shared" ca="1" si="365"/>
        <v/>
      </c>
      <c r="BK381" s="57" t="str">
        <f t="shared" ca="1" si="347"/>
        <v/>
      </c>
      <c r="BL381" s="57" t="str">
        <f t="shared" ca="1" si="321"/>
        <v/>
      </c>
      <c r="BM381" s="37" t="str">
        <f t="shared" ca="1" si="322"/>
        <v/>
      </c>
      <c r="BN381" s="19" t="str">
        <f t="shared" ca="1" si="348"/>
        <v/>
      </c>
      <c r="BO381" s="16" t="str">
        <f t="shared" ca="1" si="349"/>
        <v/>
      </c>
      <c r="BP381" s="26"/>
      <c r="BR381" s="169" t="str">
        <f t="shared" ca="1" si="350"/>
        <v/>
      </c>
      <c r="BS381" s="18" t="str">
        <f t="shared" ca="1" si="366"/>
        <v/>
      </c>
      <c r="BT381" s="57" t="str">
        <f t="shared" ca="1" si="351"/>
        <v/>
      </c>
      <c r="BU381" s="57" t="str">
        <f t="shared" ca="1" si="323"/>
        <v/>
      </c>
      <c r="BV381" s="37" t="str">
        <f t="shared" ca="1" si="324"/>
        <v/>
      </c>
      <c r="BW381" s="19" t="str">
        <f t="shared" ca="1" si="352"/>
        <v/>
      </c>
      <c r="BX381" s="16" t="str">
        <f t="shared" ca="1" si="353"/>
        <v/>
      </c>
      <c r="CA381" s="169" t="str">
        <f t="shared" ca="1" si="354"/>
        <v/>
      </c>
      <c r="CB381" s="18" t="str">
        <f t="shared" ca="1" si="367"/>
        <v/>
      </c>
      <c r="CC381" s="57" t="str">
        <f t="shared" ca="1" si="355"/>
        <v/>
      </c>
      <c r="CD381" s="57" t="str">
        <f t="shared" ca="1" si="325"/>
        <v/>
      </c>
      <c r="CE381" s="37" t="str">
        <f t="shared" ca="1" si="326"/>
        <v/>
      </c>
      <c r="CF381" s="19" t="str">
        <f t="shared" ca="1" si="356"/>
        <v/>
      </c>
      <c r="CG381" s="16" t="str">
        <f t="shared" ca="1" si="309"/>
        <v/>
      </c>
    </row>
    <row r="382" spans="8:85" x14ac:dyDescent="0.3">
      <c r="H382" s="27" t="str">
        <f t="shared" ca="1" si="357"/>
        <v/>
      </c>
      <c r="I382" s="28" t="str">
        <f t="shared" ca="1" si="327"/>
        <v/>
      </c>
      <c r="J382" s="28" t="str">
        <f t="shared" ca="1" si="310"/>
        <v/>
      </c>
      <c r="K382" s="29" t="str">
        <f t="shared" ca="1" si="311"/>
        <v/>
      </c>
      <c r="L382" s="28" t="str">
        <f t="shared" ca="1" si="328"/>
        <v/>
      </c>
      <c r="M382" s="54"/>
      <c r="N382" s="54"/>
      <c r="P382" s="169" t="str">
        <f t="shared" ca="1" si="329"/>
        <v/>
      </c>
      <c r="Q382" s="18" t="str">
        <f t="shared" ca="1" si="358"/>
        <v/>
      </c>
      <c r="R382" s="57" t="str">
        <f t="shared" ca="1" si="330"/>
        <v/>
      </c>
      <c r="S382" s="57" t="str">
        <f t="shared" ca="1" si="312"/>
        <v/>
      </c>
      <c r="T382" s="37" t="str">
        <f t="shared" ca="1" si="313"/>
        <v/>
      </c>
      <c r="U382" s="19" t="str">
        <f t="shared" ca="1" si="359"/>
        <v/>
      </c>
      <c r="V382" s="16" t="str">
        <f t="shared" ca="1" si="368"/>
        <v/>
      </c>
      <c r="W382" s="26"/>
      <c r="Y382" s="169" t="str">
        <f t="shared" ca="1" si="331"/>
        <v/>
      </c>
      <c r="Z382" s="18" t="str">
        <f t="shared" ca="1" si="360"/>
        <v/>
      </c>
      <c r="AA382" s="57" t="str">
        <f t="shared" ca="1" si="332"/>
        <v/>
      </c>
      <c r="AB382" s="57" t="str">
        <f t="shared" ca="1" si="369"/>
        <v/>
      </c>
      <c r="AC382" s="37" t="str">
        <f t="shared" ca="1" si="314"/>
        <v/>
      </c>
      <c r="AD382" s="19" t="str">
        <f t="shared" ca="1" si="361"/>
        <v/>
      </c>
      <c r="AE382" s="16" t="str">
        <f t="shared" ca="1" si="333"/>
        <v/>
      </c>
      <c r="AF382" s="26"/>
      <c r="AH382" s="169" t="str">
        <f t="shared" ca="1" si="334"/>
        <v/>
      </c>
      <c r="AI382" s="18" t="str">
        <f t="shared" ca="1" si="362"/>
        <v/>
      </c>
      <c r="AJ382" s="57" t="str">
        <f t="shared" ca="1" si="335"/>
        <v/>
      </c>
      <c r="AK382" s="57" t="str">
        <f t="shared" ca="1" si="315"/>
        <v/>
      </c>
      <c r="AL382" s="37" t="str">
        <f t="shared" ca="1" si="316"/>
        <v/>
      </c>
      <c r="AM382" s="19" t="str">
        <f t="shared" ca="1" si="336"/>
        <v/>
      </c>
      <c r="AN382" s="16" t="str">
        <f t="shared" ca="1" si="337"/>
        <v/>
      </c>
      <c r="AO382" s="26"/>
      <c r="AQ382" s="169" t="str">
        <f t="shared" ca="1" si="338"/>
        <v/>
      </c>
      <c r="AR382" s="18" t="str">
        <f t="shared" ca="1" si="363"/>
        <v/>
      </c>
      <c r="AS382" s="57" t="str">
        <f t="shared" ca="1" si="339"/>
        <v/>
      </c>
      <c r="AT382" s="57" t="str">
        <f t="shared" ca="1" si="317"/>
        <v/>
      </c>
      <c r="AU382" s="37" t="str">
        <f t="shared" ca="1" si="318"/>
        <v/>
      </c>
      <c r="AV382" s="19" t="str">
        <f t="shared" ca="1" si="340"/>
        <v/>
      </c>
      <c r="AW382" s="16" t="str">
        <f t="shared" ca="1" si="341"/>
        <v/>
      </c>
      <c r="AX382" s="26"/>
      <c r="AZ382" s="169" t="str">
        <f t="shared" ca="1" si="342"/>
        <v/>
      </c>
      <c r="BA382" s="18" t="str">
        <f t="shared" ca="1" si="364"/>
        <v/>
      </c>
      <c r="BB382" s="57" t="str">
        <f t="shared" ca="1" si="343"/>
        <v/>
      </c>
      <c r="BC382" s="57" t="str">
        <f t="shared" ca="1" si="319"/>
        <v/>
      </c>
      <c r="BD382" s="37" t="str">
        <f t="shared" ca="1" si="320"/>
        <v/>
      </c>
      <c r="BE382" s="19" t="str">
        <f t="shared" ca="1" si="344"/>
        <v/>
      </c>
      <c r="BF382" s="16" t="str">
        <f t="shared" ca="1" si="345"/>
        <v/>
      </c>
      <c r="BG382" s="26"/>
      <c r="BI382" s="169" t="str">
        <f t="shared" ca="1" si="346"/>
        <v/>
      </c>
      <c r="BJ382" s="18" t="str">
        <f t="shared" ca="1" si="365"/>
        <v/>
      </c>
      <c r="BK382" s="57" t="str">
        <f t="shared" ca="1" si="347"/>
        <v/>
      </c>
      <c r="BL382" s="57" t="str">
        <f t="shared" ca="1" si="321"/>
        <v/>
      </c>
      <c r="BM382" s="37" t="str">
        <f t="shared" ca="1" si="322"/>
        <v/>
      </c>
      <c r="BN382" s="19" t="str">
        <f t="shared" ca="1" si="348"/>
        <v/>
      </c>
      <c r="BO382" s="16" t="str">
        <f t="shared" ca="1" si="349"/>
        <v/>
      </c>
      <c r="BP382" s="26"/>
      <c r="BR382" s="169" t="str">
        <f t="shared" ca="1" si="350"/>
        <v/>
      </c>
      <c r="BS382" s="18" t="str">
        <f t="shared" ca="1" si="366"/>
        <v/>
      </c>
      <c r="BT382" s="57" t="str">
        <f t="shared" ca="1" si="351"/>
        <v/>
      </c>
      <c r="BU382" s="57" t="str">
        <f t="shared" ca="1" si="323"/>
        <v/>
      </c>
      <c r="BV382" s="37" t="str">
        <f t="shared" ca="1" si="324"/>
        <v/>
      </c>
      <c r="BW382" s="19" t="str">
        <f t="shared" ca="1" si="352"/>
        <v/>
      </c>
      <c r="BX382" s="16" t="str">
        <f t="shared" ca="1" si="353"/>
        <v/>
      </c>
      <c r="CA382" s="169" t="str">
        <f t="shared" ca="1" si="354"/>
        <v/>
      </c>
      <c r="CB382" s="18" t="str">
        <f t="shared" ca="1" si="367"/>
        <v/>
      </c>
      <c r="CC382" s="57" t="str">
        <f t="shared" ca="1" si="355"/>
        <v/>
      </c>
      <c r="CD382" s="57" t="str">
        <f t="shared" ca="1" si="325"/>
        <v/>
      </c>
      <c r="CE382" s="37" t="str">
        <f t="shared" ca="1" si="326"/>
        <v/>
      </c>
      <c r="CF382" s="19" t="str">
        <f t="shared" ca="1" si="356"/>
        <v/>
      </c>
      <c r="CG382" s="16" t="str">
        <f t="shared" ca="1" si="309"/>
        <v/>
      </c>
    </row>
    <row r="383" spans="8:85" x14ac:dyDescent="0.3">
      <c r="H383" s="27" t="str">
        <f t="shared" ca="1" si="357"/>
        <v/>
      </c>
      <c r="I383" s="28" t="str">
        <f t="shared" ca="1" si="327"/>
        <v/>
      </c>
      <c r="J383" s="28" t="str">
        <f t="shared" ca="1" si="310"/>
        <v/>
      </c>
      <c r="K383" s="29" t="str">
        <f t="shared" ca="1" si="311"/>
        <v/>
      </c>
      <c r="L383" s="28" t="str">
        <f t="shared" ca="1" si="328"/>
        <v/>
      </c>
      <c r="M383" s="54"/>
      <c r="N383" s="54"/>
      <c r="P383" s="169" t="str">
        <f t="shared" ca="1" si="329"/>
        <v/>
      </c>
      <c r="Q383" s="18" t="str">
        <f t="shared" ca="1" si="358"/>
        <v/>
      </c>
      <c r="R383" s="57" t="str">
        <f t="shared" ca="1" si="330"/>
        <v/>
      </c>
      <c r="S383" s="57" t="str">
        <f t="shared" ca="1" si="312"/>
        <v/>
      </c>
      <c r="T383" s="37" t="str">
        <f t="shared" ca="1" si="313"/>
        <v/>
      </c>
      <c r="U383" s="19" t="str">
        <f t="shared" ca="1" si="359"/>
        <v/>
      </c>
      <c r="V383" s="16" t="str">
        <f t="shared" ca="1" si="368"/>
        <v/>
      </c>
      <c r="W383" s="26"/>
      <c r="Y383" s="169" t="str">
        <f t="shared" ca="1" si="331"/>
        <v/>
      </c>
      <c r="Z383" s="18" t="str">
        <f t="shared" ca="1" si="360"/>
        <v/>
      </c>
      <c r="AA383" s="57" t="str">
        <f t="shared" ca="1" si="332"/>
        <v/>
      </c>
      <c r="AB383" s="57" t="str">
        <f t="shared" ca="1" si="369"/>
        <v/>
      </c>
      <c r="AC383" s="37" t="str">
        <f t="shared" ca="1" si="314"/>
        <v/>
      </c>
      <c r="AD383" s="19" t="str">
        <f t="shared" ca="1" si="361"/>
        <v/>
      </c>
      <c r="AE383" s="16" t="str">
        <f t="shared" ca="1" si="333"/>
        <v/>
      </c>
      <c r="AF383" s="26"/>
      <c r="AH383" s="169" t="str">
        <f t="shared" ca="1" si="334"/>
        <v/>
      </c>
      <c r="AI383" s="18" t="str">
        <f t="shared" ca="1" si="362"/>
        <v/>
      </c>
      <c r="AJ383" s="57" t="str">
        <f t="shared" ca="1" si="335"/>
        <v/>
      </c>
      <c r="AK383" s="57" t="str">
        <f t="shared" ca="1" si="315"/>
        <v/>
      </c>
      <c r="AL383" s="37" t="str">
        <f t="shared" ca="1" si="316"/>
        <v/>
      </c>
      <c r="AM383" s="19" t="str">
        <f t="shared" ca="1" si="336"/>
        <v/>
      </c>
      <c r="AN383" s="16" t="str">
        <f t="shared" ca="1" si="337"/>
        <v/>
      </c>
      <c r="AO383" s="26"/>
      <c r="AQ383" s="169" t="str">
        <f t="shared" ca="1" si="338"/>
        <v/>
      </c>
      <c r="AR383" s="18" t="str">
        <f t="shared" ca="1" si="363"/>
        <v/>
      </c>
      <c r="AS383" s="57" t="str">
        <f t="shared" ca="1" si="339"/>
        <v/>
      </c>
      <c r="AT383" s="57" t="str">
        <f t="shared" ca="1" si="317"/>
        <v/>
      </c>
      <c r="AU383" s="37" t="str">
        <f t="shared" ca="1" si="318"/>
        <v/>
      </c>
      <c r="AV383" s="19" t="str">
        <f t="shared" ca="1" si="340"/>
        <v/>
      </c>
      <c r="AW383" s="16" t="str">
        <f t="shared" ca="1" si="341"/>
        <v/>
      </c>
      <c r="AX383" s="26"/>
      <c r="AZ383" s="169" t="str">
        <f t="shared" ca="1" si="342"/>
        <v/>
      </c>
      <c r="BA383" s="18" t="str">
        <f t="shared" ca="1" si="364"/>
        <v/>
      </c>
      <c r="BB383" s="57" t="str">
        <f t="shared" ca="1" si="343"/>
        <v/>
      </c>
      <c r="BC383" s="57" t="str">
        <f t="shared" ca="1" si="319"/>
        <v/>
      </c>
      <c r="BD383" s="37" t="str">
        <f t="shared" ca="1" si="320"/>
        <v/>
      </c>
      <c r="BE383" s="19" t="str">
        <f t="shared" ca="1" si="344"/>
        <v/>
      </c>
      <c r="BF383" s="16" t="str">
        <f t="shared" ca="1" si="345"/>
        <v/>
      </c>
      <c r="BG383" s="26"/>
      <c r="BI383" s="169" t="str">
        <f t="shared" ca="1" si="346"/>
        <v/>
      </c>
      <c r="BJ383" s="18" t="str">
        <f t="shared" ca="1" si="365"/>
        <v/>
      </c>
      <c r="BK383" s="57" t="str">
        <f t="shared" ca="1" si="347"/>
        <v/>
      </c>
      <c r="BL383" s="57" t="str">
        <f t="shared" ca="1" si="321"/>
        <v/>
      </c>
      <c r="BM383" s="37" t="str">
        <f t="shared" ca="1" si="322"/>
        <v/>
      </c>
      <c r="BN383" s="19" t="str">
        <f t="shared" ca="1" si="348"/>
        <v/>
      </c>
      <c r="BO383" s="16" t="str">
        <f t="shared" ca="1" si="349"/>
        <v/>
      </c>
      <c r="BP383" s="26"/>
      <c r="BR383" s="169" t="str">
        <f t="shared" ca="1" si="350"/>
        <v/>
      </c>
      <c r="BS383" s="18" t="str">
        <f t="shared" ca="1" si="366"/>
        <v/>
      </c>
      <c r="BT383" s="57" t="str">
        <f t="shared" ca="1" si="351"/>
        <v/>
      </c>
      <c r="BU383" s="57" t="str">
        <f t="shared" ca="1" si="323"/>
        <v/>
      </c>
      <c r="BV383" s="37" t="str">
        <f t="shared" ca="1" si="324"/>
        <v/>
      </c>
      <c r="BW383" s="19" t="str">
        <f t="shared" ca="1" si="352"/>
        <v/>
      </c>
      <c r="BX383" s="16" t="str">
        <f t="shared" ca="1" si="353"/>
        <v/>
      </c>
      <c r="CA383" s="169" t="str">
        <f t="shared" ca="1" si="354"/>
        <v/>
      </c>
      <c r="CB383" s="18" t="str">
        <f t="shared" ca="1" si="367"/>
        <v/>
      </c>
      <c r="CC383" s="57" t="str">
        <f t="shared" ca="1" si="355"/>
        <v/>
      </c>
      <c r="CD383" s="57" t="str">
        <f t="shared" ca="1" si="325"/>
        <v/>
      </c>
      <c r="CE383" s="37" t="str">
        <f t="shared" ca="1" si="326"/>
        <v/>
      </c>
      <c r="CF383" s="19" t="str">
        <f t="shared" ca="1" si="356"/>
        <v/>
      </c>
      <c r="CG383" s="16" t="str">
        <f t="shared" ca="1" si="309"/>
        <v/>
      </c>
    </row>
    <row r="384" spans="8:85" x14ac:dyDescent="0.3">
      <c r="H384" s="27" t="str">
        <f t="shared" ca="1" si="357"/>
        <v/>
      </c>
      <c r="I384" s="28" t="str">
        <f t="shared" ca="1" si="327"/>
        <v/>
      </c>
      <c r="J384" s="28" t="str">
        <f t="shared" ca="1" si="310"/>
        <v/>
      </c>
      <c r="K384" s="29" t="str">
        <f t="shared" ca="1" si="311"/>
        <v/>
      </c>
      <c r="L384" s="28" t="str">
        <f t="shared" ca="1" si="328"/>
        <v/>
      </c>
      <c r="M384" s="54"/>
      <c r="N384" s="54"/>
      <c r="P384" s="169" t="str">
        <f t="shared" ca="1" si="329"/>
        <v/>
      </c>
      <c r="Q384" s="18" t="str">
        <f t="shared" ca="1" si="358"/>
        <v/>
      </c>
      <c r="R384" s="57" t="str">
        <f t="shared" ca="1" si="330"/>
        <v/>
      </c>
      <c r="S384" s="57" t="str">
        <f t="shared" ca="1" si="312"/>
        <v/>
      </c>
      <c r="T384" s="37" t="str">
        <f t="shared" ca="1" si="313"/>
        <v/>
      </c>
      <c r="U384" s="19" t="str">
        <f t="shared" ca="1" si="359"/>
        <v/>
      </c>
      <c r="V384" s="16" t="str">
        <f t="shared" ca="1" si="368"/>
        <v/>
      </c>
      <c r="W384" s="26"/>
      <c r="Y384" s="169" t="str">
        <f t="shared" ca="1" si="331"/>
        <v/>
      </c>
      <c r="Z384" s="18" t="str">
        <f t="shared" ca="1" si="360"/>
        <v/>
      </c>
      <c r="AA384" s="57" t="str">
        <f t="shared" ca="1" si="332"/>
        <v/>
      </c>
      <c r="AB384" s="57" t="str">
        <f t="shared" ca="1" si="369"/>
        <v/>
      </c>
      <c r="AC384" s="37" t="str">
        <f t="shared" ca="1" si="314"/>
        <v/>
      </c>
      <c r="AD384" s="19" t="str">
        <f t="shared" ca="1" si="361"/>
        <v/>
      </c>
      <c r="AE384" s="16" t="str">
        <f t="shared" ca="1" si="333"/>
        <v/>
      </c>
      <c r="AF384" s="26"/>
      <c r="AH384" s="169" t="str">
        <f t="shared" ca="1" si="334"/>
        <v/>
      </c>
      <c r="AI384" s="18" t="str">
        <f t="shared" ca="1" si="362"/>
        <v/>
      </c>
      <c r="AJ384" s="57" t="str">
        <f t="shared" ca="1" si="335"/>
        <v/>
      </c>
      <c r="AK384" s="57" t="str">
        <f t="shared" ca="1" si="315"/>
        <v/>
      </c>
      <c r="AL384" s="37" t="str">
        <f t="shared" ca="1" si="316"/>
        <v/>
      </c>
      <c r="AM384" s="19" t="str">
        <f t="shared" ca="1" si="336"/>
        <v/>
      </c>
      <c r="AN384" s="16" t="str">
        <f t="shared" ca="1" si="337"/>
        <v/>
      </c>
      <c r="AO384" s="26"/>
      <c r="AQ384" s="169" t="str">
        <f t="shared" ca="1" si="338"/>
        <v/>
      </c>
      <c r="AR384" s="18" t="str">
        <f t="shared" ca="1" si="363"/>
        <v/>
      </c>
      <c r="AS384" s="57" t="str">
        <f t="shared" ca="1" si="339"/>
        <v/>
      </c>
      <c r="AT384" s="57" t="str">
        <f t="shared" ca="1" si="317"/>
        <v/>
      </c>
      <c r="AU384" s="37" t="str">
        <f t="shared" ca="1" si="318"/>
        <v/>
      </c>
      <c r="AV384" s="19" t="str">
        <f t="shared" ca="1" si="340"/>
        <v/>
      </c>
      <c r="AW384" s="16" t="str">
        <f t="shared" ca="1" si="341"/>
        <v/>
      </c>
      <c r="AX384" s="26"/>
      <c r="AZ384" s="169" t="str">
        <f t="shared" ca="1" si="342"/>
        <v/>
      </c>
      <c r="BA384" s="18" t="str">
        <f t="shared" ca="1" si="364"/>
        <v/>
      </c>
      <c r="BB384" s="57" t="str">
        <f t="shared" ca="1" si="343"/>
        <v/>
      </c>
      <c r="BC384" s="57" t="str">
        <f t="shared" ca="1" si="319"/>
        <v/>
      </c>
      <c r="BD384" s="37" t="str">
        <f t="shared" ca="1" si="320"/>
        <v/>
      </c>
      <c r="BE384" s="19" t="str">
        <f t="shared" ca="1" si="344"/>
        <v/>
      </c>
      <c r="BF384" s="16" t="str">
        <f t="shared" ca="1" si="345"/>
        <v/>
      </c>
      <c r="BG384" s="26"/>
      <c r="BI384" s="169" t="str">
        <f t="shared" ca="1" si="346"/>
        <v/>
      </c>
      <c r="BJ384" s="18" t="str">
        <f t="shared" ca="1" si="365"/>
        <v/>
      </c>
      <c r="BK384" s="57" t="str">
        <f t="shared" ca="1" si="347"/>
        <v/>
      </c>
      <c r="BL384" s="57" t="str">
        <f t="shared" ca="1" si="321"/>
        <v/>
      </c>
      <c r="BM384" s="37" t="str">
        <f t="shared" ca="1" si="322"/>
        <v/>
      </c>
      <c r="BN384" s="19" t="str">
        <f t="shared" ca="1" si="348"/>
        <v/>
      </c>
      <c r="BO384" s="16" t="str">
        <f t="shared" ca="1" si="349"/>
        <v/>
      </c>
      <c r="BP384" s="26"/>
      <c r="BR384" s="169" t="str">
        <f t="shared" ca="1" si="350"/>
        <v/>
      </c>
      <c r="BS384" s="18" t="str">
        <f t="shared" ca="1" si="366"/>
        <v/>
      </c>
      <c r="BT384" s="57" t="str">
        <f t="shared" ca="1" si="351"/>
        <v/>
      </c>
      <c r="BU384" s="57" t="str">
        <f t="shared" ca="1" si="323"/>
        <v/>
      </c>
      <c r="BV384" s="37" t="str">
        <f t="shared" ca="1" si="324"/>
        <v/>
      </c>
      <c r="BW384" s="19" t="str">
        <f t="shared" ca="1" si="352"/>
        <v/>
      </c>
      <c r="BX384" s="16" t="str">
        <f t="shared" ca="1" si="353"/>
        <v/>
      </c>
      <c r="CA384" s="169" t="str">
        <f t="shared" ca="1" si="354"/>
        <v/>
      </c>
      <c r="CB384" s="18" t="str">
        <f t="shared" ca="1" si="367"/>
        <v/>
      </c>
      <c r="CC384" s="57" t="str">
        <f t="shared" ca="1" si="355"/>
        <v/>
      </c>
      <c r="CD384" s="57" t="str">
        <f t="shared" ca="1" si="325"/>
        <v/>
      </c>
      <c r="CE384" s="37" t="str">
        <f t="shared" ca="1" si="326"/>
        <v/>
      </c>
      <c r="CF384" s="19" t="str">
        <f t="shared" ca="1" si="356"/>
        <v/>
      </c>
      <c r="CG384" s="16" t="str">
        <f t="shared" ca="1" si="309"/>
        <v/>
      </c>
    </row>
    <row r="385" spans="8:85" x14ac:dyDescent="0.3">
      <c r="H385" s="27" t="str">
        <f t="shared" ca="1" si="357"/>
        <v/>
      </c>
      <c r="I385" s="28" t="str">
        <f t="shared" ca="1" si="327"/>
        <v/>
      </c>
      <c r="J385" s="28" t="str">
        <f t="shared" ca="1" si="310"/>
        <v/>
      </c>
      <c r="K385" s="29" t="str">
        <f t="shared" ca="1" si="311"/>
        <v/>
      </c>
      <c r="L385" s="28" t="str">
        <f t="shared" ca="1" si="328"/>
        <v/>
      </c>
      <c r="M385" s="54"/>
      <c r="N385" s="54"/>
      <c r="P385" s="169" t="str">
        <f t="shared" ca="1" si="329"/>
        <v/>
      </c>
      <c r="Q385" s="18" t="str">
        <f t="shared" ca="1" si="358"/>
        <v/>
      </c>
      <c r="R385" s="57" t="str">
        <f t="shared" ca="1" si="330"/>
        <v/>
      </c>
      <c r="S385" s="57" t="str">
        <f t="shared" ca="1" si="312"/>
        <v/>
      </c>
      <c r="T385" s="37" t="str">
        <f t="shared" ca="1" si="313"/>
        <v/>
      </c>
      <c r="U385" s="19" t="str">
        <f t="shared" ca="1" si="359"/>
        <v/>
      </c>
      <c r="V385" s="16" t="str">
        <f t="shared" ca="1" si="368"/>
        <v/>
      </c>
      <c r="W385" s="26"/>
      <c r="Y385" s="169" t="str">
        <f t="shared" ca="1" si="331"/>
        <v/>
      </c>
      <c r="Z385" s="18" t="str">
        <f t="shared" ca="1" si="360"/>
        <v/>
      </c>
      <c r="AA385" s="57" t="str">
        <f t="shared" ca="1" si="332"/>
        <v/>
      </c>
      <c r="AB385" s="57" t="str">
        <f t="shared" ca="1" si="369"/>
        <v/>
      </c>
      <c r="AC385" s="37" t="str">
        <f t="shared" ca="1" si="314"/>
        <v/>
      </c>
      <c r="AD385" s="19" t="str">
        <f t="shared" ca="1" si="361"/>
        <v/>
      </c>
      <c r="AE385" s="16" t="str">
        <f t="shared" ca="1" si="333"/>
        <v/>
      </c>
      <c r="AF385" s="26"/>
      <c r="AH385" s="169" t="str">
        <f t="shared" ca="1" si="334"/>
        <v/>
      </c>
      <c r="AI385" s="18" t="str">
        <f t="shared" ca="1" si="362"/>
        <v/>
      </c>
      <c r="AJ385" s="57" t="str">
        <f t="shared" ca="1" si="335"/>
        <v/>
      </c>
      <c r="AK385" s="57" t="str">
        <f t="shared" ca="1" si="315"/>
        <v/>
      </c>
      <c r="AL385" s="37" t="str">
        <f t="shared" ca="1" si="316"/>
        <v/>
      </c>
      <c r="AM385" s="19" t="str">
        <f t="shared" ca="1" si="336"/>
        <v/>
      </c>
      <c r="AN385" s="16" t="str">
        <f t="shared" ca="1" si="337"/>
        <v/>
      </c>
      <c r="AO385" s="26"/>
      <c r="AQ385" s="169" t="str">
        <f t="shared" ca="1" si="338"/>
        <v/>
      </c>
      <c r="AR385" s="18" t="str">
        <f t="shared" ca="1" si="363"/>
        <v/>
      </c>
      <c r="AS385" s="57" t="str">
        <f t="shared" ca="1" si="339"/>
        <v/>
      </c>
      <c r="AT385" s="57" t="str">
        <f t="shared" ca="1" si="317"/>
        <v/>
      </c>
      <c r="AU385" s="37" t="str">
        <f t="shared" ca="1" si="318"/>
        <v/>
      </c>
      <c r="AV385" s="19" t="str">
        <f t="shared" ca="1" si="340"/>
        <v/>
      </c>
      <c r="AW385" s="16" t="str">
        <f t="shared" ca="1" si="341"/>
        <v/>
      </c>
      <c r="AX385" s="26"/>
      <c r="AZ385" s="169" t="str">
        <f t="shared" ca="1" si="342"/>
        <v/>
      </c>
      <c r="BA385" s="18" t="str">
        <f t="shared" ca="1" si="364"/>
        <v/>
      </c>
      <c r="BB385" s="57" t="str">
        <f t="shared" ca="1" si="343"/>
        <v/>
      </c>
      <c r="BC385" s="57" t="str">
        <f t="shared" ca="1" si="319"/>
        <v/>
      </c>
      <c r="BD385" s="37" t="str">
        <f t="shared" ca="1" si="320"/>
        <v/>
      </c>
      <c r="BE385" s="19" t="str">
        <f t="shared" ca="1" si="344"/>
        <v/>
      </c>
      <c r="BF385" s="16" t="str">
        <f t="shared" ca="1" si="345"/>
        <v/>
      </c>
      <c r="BG385" s="26"/>
      <c r="BI385" s="169" t="str">
        <f t="shared" ca="1" si="346"/>
        <v/>
      </c>
      <c r="BJ385" s="18" t="str">
        <f t="shared" ca="1" si="365"/>
        <v/>
      </c>
      <c r="BK385" s="57" t="str">
        <f t="shared" ca="1" si="347"/>
        <v/>
      </c>
      <c r="BL385" s="57" t="str">
        <f t="shared" ca="1" si="321"/>
        <v/>
      </c>
      <c r="BM385" s="37" t="str">
        <f t="shared" ca="1" si="322"/>
        <v/>
      </c>
      <c r="BN385" s="19" t="str">
        <f t="shared" ca="1" si="348"/>
        <v/>
      </c>
      <c r="BO385" s="16" t="str">
        <f t="shared" ca="1" si="349"/>
        <v/>
      </c>
      <c r="BP385" s="26"/>
      <c r="BR385" s="169" t="str">
        <f t="shared" ca="1" si="350"/>
        <v/>
      </c>
      <c r="BS385" s="18" t="str">
        <f t="shared" ca="1" si="366"/>
        <v/>
      </c>
      <c r="BT385" s="57" t="str">
        <f t="shared" ca="1" si="351"/>
        <v/>
      </c>
      <c r="BU385" s="57" t="str">
        <f t="shared" ca="1" si="323"/>
        <v/>
      </c>
      <c r="BV385" s="37" t="str">
        <f t="shared" ca="1" si="324"/>
        <v/>
      </c>
      <c r="BW385" s="19" t="str">
        <f t="shared" ca="1" si="352"/>
        <v/>
      </c>
      <c r="BX385" s="16" t="str">
        <f t="shared" ca="1" si="353"/>
        <v/>
      </c>
      <c r="CA385" s="169" t="str">
        <f t="shared" ca="1" si="354"/>
        <v/>
      </c>
      <c r="CB385" s="18" t="str">
        <f t="shared" ca="1" si="367"/>
        <v/>
      </c>
      <c r="CC385" s="57" t="str">
        <f t="shared" ca="1" si="355"/>
        <v/>
      </c>
      <c r="CD385" s="57" t="str">
        <f t="shared" ca="1" si="325"/>
        <v/>
      </c>
      <c r="CE385" s="37" t="str">
        <f t="shared" ca="1" si="326"/>
        <v/>
      </c>
      <c r="CF385" s="19" t="str">
        <f t="shared" ca="1" si="356"/>
        <v/>
      </c>
      <c r="CG385" s="16" t="str">
        <f t="shared" ca="1" si="309"/>
        <v/>
      </c>
    </row>
    <row r="386" spans="8:85" x14ac:dyDescent="0.3">
      <c r="H386" s="27" t="str">
        <f t="shared" ca="1" si="357"/>
        <v/>
      </c>
      <c r="I386" s="28" t="str">
        <f t="shared" ca="1" si="327"/>
        <v/>
      </c>
      <c r="J386" s="28" t="str">
        <f t="shared" ca="1" si="310"/>
        <v/>
      </c>
      <c r="K386" s="29" t="str">
        <f t="shared" ca="1" si="311"/>
        <v/>
      </c>
      <c r="L386" s="28" t="str">
        <f t="shared" ca="1" si="328"/>
        <v/>
      </c>
      <c r="P386" s="169" t="str">
        <f t="shared" ca="1" si="329"/>
        <v/>
      </c>
      <c r="Q386" s="18" t="str">
        <f t="shared" ca="1" si="358"/>
        <v/>
      </c>
      <c r="R386" s="57" t="str">
        <f t="shared" ref="R386" ca="1" si="370">IF(Q386&lt;=$B$10,T386-S386,"")</f>
        <v/>
      </c>
      <c r="S386" s="56" t="str">
        <f ca="1">IF(Q386&lt;=$B$10,$B$15/360*30*U385+#REF!,"")</f>
        <v/>
      </c>
      <c r="T386" s="37" t="str">
        <f ca="1">IF(Q386&lt;=$B$10,(-PMT($B$15/12,$B$12,$U$9,0)+IF(Q386=$B$10,Z386,0)),"")</f>
        <v/>
      </c>
      <c r="U386" s="19" t="str">
        <f t="shared" ca="1" si="359"/>
        <v/>
      </c>
      <c r="V386" s="16" t="str">
        <f t="shared" ref="V386" ca="1" si="371">IF(Q386&lt;=$B$10, T386-K386,"")</f>
        <v/>
      </c>
      <c r="W386" s="26"/>
      <c r="Y386" s="169" t="str">
        <f t="shared" ca="1" si="331"/>
        <v/>
      </c>
      <c r="Z386" s="18" t="str">
        <f t="shared" ca="1" si="360"/>
        <v/>
      </c>
      <c r="AA386" s="57" t="str">
        <f t="shared" ca="1" si="332"/>
        <v/>
      </c>
      <c r="AB386" s="57" t="str">
        <f t="shared" ca="1" si="369"/>
        <v/>
      </c>
      <c r="AC386" s="37" t="str">
        <f ca="1">IF(Z386&lt;=$B$10,(-PMT($B$15/12,$B$12,$U$9,0)+IF(Z386=$B$10,AI386,0)),"")</f>
        <v/>
      </c>
      <c r="AD386" s="19" t="str">
        <f t="shared" ca="1" si="361"/>
        <v/>
      </c>
      <c r="AE386" s="16" t="str">
        <f t="shared" ca="1" si="333"/>
        <v/>
      </c>
      <c r="AF386" s="26"/>
      <c r="AH386" s="169" t="str">
        <f t="shared" ca="1" si="334"/>
        <v/>
      </c>
      <c r="AI386" s="18" t="str">
        <f t="shared" ca="1" si="362"/>
        <v/>
      </c>
      <c r="AJ386" s="57" t="str">
        <f t="shared" ca="1" si="335"/>
        <v/>
      </c>
      <c r="AK386" s="56" t="str">
        <f ca="1">IF(AI386&lt;=$B$10,$B$15/360*30*AM385+#REF!,"")</f>
        <v/>
      </c>
      <c r="AL386" s="37" t="str">
        <f ca="1">IF(AI386&lt;=$B$10,(-PMT($B$15/12,$B$12,$U$9,0)+IF(AI386=$B$10,#REF!,0)),"")</f>
        <v/>
      </c>
      <c r="AM386" s="19" t="str">
        <f t="shared" ca="1" si="336"/>
        <v/>
      </c>
      <c r="AN386" s="16" t="str">
        <f t="shared" ca="1" si="337"/>
        <v/>
      </c>
      <c r="AO386" s="26"/>
      <c r="AQ386" s="169" t="str">
        <f t="shared" ca="1" si="338"/>
        <v/>
      </c>
      <c r="AR386" s="18" t="str">
        <f t="shared" ca="1" si="363"/>
        <v/>
      </c>
      <c r="AS386" s="57" t="str">
        <f t="shared" ca="1" si="339"/>
        <v/>
      </c>
      <c r="AT386" s="56" t="str">
        <f ca="1">IF(AR386&lt;=$B$10,$B$15/360*30*AV385+#REF!,"")</f>
        <v/>
      </c>
      <c r="AU386" s="37" t="str">
        <f ca="1">IF(AR386&lt;=$B$10,(-PMT($B$15/12,$B$12,$U$9,0)+IF(AR386=$B$10,BA386,0)),"")</f>
        <v/>
      </c>
      <c r="AV386" s="19" t="str">
        <f t="shared" ca="1" si="340"/>
        <v/>
      </c>
      <c r="AW386" s="16" t="str">
        <f t="shared" ca="1" si="341"/>
        <v/>
      </c>
      <c r="AX386" s="26"/>
      <c r="AZ386" s="169" t="str">
        <f t="shared" ca="1" si="342"/>
        <v/>
      </c>
      <c r="BA386" s="18" t="str">
        <f t="shared" ca="1" si="364"/>
        <v/>
      </c>
      <c r="BB386" s="57" t="str">
        <f t="shared" ca="1" si="343"/>
        <v/>
      </c>
      <c r="BC386" s="56" t="str">
        <f ca="1">IF(BA386&lt;=$B$10,$B$15/360*30*BE385+#REF!,"")</f>
        <v/>
      </c>
      <c r="BD386" s="37" t="str">
        <f ca="1">IF(BA386&lt;=$B$10,(-PMT($B$15/12,$B$12,$U$9,0)+IF(BA386=$B$10,BJ386,0)),"")</f>
        <v/>
      </c>
      <c r="BE386" s="19" t="str">
        <f t="shared" ca="1" si="344"/>
        <v/>
      </c>
      <c r="BF386" s="16" t="str">
        <f t="shared" ca="1" si="345"/>
        <v/>
      </c>
      <c r="BG386" s="26"/>
      <c r="BI386" s="169" t="str">
        <f t="shared" ca="1" si="346"/>
        <v/>
      </c>
      <c r="BJ386" s="18" t="str">
        <f t="shared" ca="1" si="365"/>
        <v/>
      </c>
      <c r="BK386" s="57" t="str">
        <f t="shared" ca="1" si="347"/>
        <v/>
      </c>
      <c r="BL386" s="56" t="str">
        <f ca="1">IF(BJ386&lt;=$B$10,$B$15/360*30*BN385+#REF!,"")</f>
        <v/>
      </c>
      <c r="BM386" s="37" t="str">
        <f ca="1">IF(BJ386&lt;=$B$10,(-PMT($B$15/12,$B$12,$U$9,0)+IF(BJ386=$B$10,BS386,0)),"")</f>
        <v/>
      </c>
      <c r="BN386" s="19" t="str">
        <f t="shared" ca="1" si="348"/>
        <v/>
      </c>
      <c r="BO386" s="16" t="str">
        <f t="shared" ca="1" si="349"/>
        <v/>
      </c>
      <c r="BP386" s="26"/>
      <c r="BR386" s="169" t="str">
        <f t="shared" ca="1" si="350"/>
        <v/>
      </c>
      <c r="BS386" s="18" t="str">
        <f t="shared" ca="1" si="366"/>
        <v/>
      </c>
      <c r="BT386" s="57" t="str">
        <f t="shared" ca="1" si="351"/>
        <v/>
      </c>
      <c r="BU386" s="56" t="str">
        <f ca="1">IF(BS386&lt;=$B$10,$B$15/360*30*BW385+#REF!,"")</f>
        <v/>
      </c>
      <c r="BV386" s="37" t="str">
        <f ca="1">IF(BS386&lt;=$B$10,(-PMT($B$15/12,$B$12,$U$9,0)+IF(BS386=$B$10,CB386,0)),"")</f>
        <v/>
      </c>
      <c r="BW386" s="19" t="str">
        <f t="shared" ca="1" si="352"/>
        <v/>
      </c>
      <c r="BX386" s="16" t="str">
        <f t="shared" ca="1" si="353"/>
        <v/>
      </c>
      <c r="CA386" s="169" t="str">
        <f t="shared" ca="1" si="354"/>
        <v/>
      </c>
      <c r="CB386" s="18" t="str">
        <f t="shared" ca="1" si="367"/>
        <v/>
      </c>
      <c r="CC386" s="57" t="str">
        <f t="shared" ca="1" si="355"/>
        <v/>
      </c>
      <c r="CD386" s="56" t="str">
        <f ca="1">IF(CB386&lt;=$B$10,$B$15/360*30*CF385+#REF!,"")</f>
        <v/>
      </c>
      <c r="CE386" s="37" t="str">
        <f ca="1">IF(CB386&lt;=$B$10,(-PMT($B$15/12,$B$12,$U$9,0)+IF(CB386=$B$10,CK386,0)),"")</f>
        <v/>
      </c>
      <c r="CF386" s="19" t="str">
        <f t="shared" ca="1" si="356"/>
        <v/>
      </c>
      <c r="CG386" s="16" t="str">
        <f t="shared" ca="1" si="309"/>
        <v/>
      </c>
    </row>
    <row r="387" spans="8:85" x14ac:dyDescent="0.3">
      <c r="P387" s="168"/>
      <c r="R387" s="13"/>
      <c r="T387" s="37"/>
      <c r="V387" s="16"/>
      <c r="W387" s="26"/>
      <c r="Y387" s="168"/>
      <c r="AA387" s="13"/>
      <c r="AC387" s="37"/>
      <c r="AE387" s="16"/>
      <c r="AF387" s="26"/>
      <c r="AH387" s="168"/>
      <c r="AJ387" s="13"/>
      <c r="AL387" s="37"/>
      <c r="AN387" s="16"/>
      <c r="AO387" s="26"/>
      <c r="AQ387" s="168"/>
      <c r="AS387" s="13"/>
      <c r="AU387" s="37"/>
      <c r="AW387" s="16"/>
      <c r="AX387" s="26"/>
      <c r="AZ387" s="168"/>
      <c r="BB387" s="13"/>
      <c r="BD387" s="37"/>
      <c r="BF387" s="16"/>
      <c r="BG387" s="26"/>
      <c r="BI387" s="168"/>
      <c r="BK387" s="13"/>
      <c r="BM387" s="37"/>
      <c r="BO387" s="16"/>
      <c r="BP387" s="26"/>
      <c r="BR387" s="168"/>
      <c r="BT387" s="13"/>
      <c r="BV387" s="37"/>
      <c r="BX387" s="16"/>
      <c r="CA387" s="168"/>
      <c r="CC387" s="13"/>
      <c r="CE387" s="37"/>
      <c r="CG387" s="16"/>
    </row>
    <row r="388" spans="8:85" x14ac:dyDescent="0.3">
      <c r="P388" s="168"/>
      <c r="R388" s="13"/>
      <c r="T388" s="37"/>
      <c r="V388" s="16"/>
      <c r="W388" s="26"/>
      <c r="Y388" s="168"/>
      <c r="AA388" s="13"/>
      <c r="AC388" s="37"/>
      <c r="AE388" s="16"/>
      <c r="AF388" s="26"/>
      <c r="AH388" s="168"/>
      <c r="AJ388" s="13"/>
      <c r="AL388" s="37"/>
      <c r="AN388" s="16"/>
      <c r="AO388" s="26"/>
      <c r="AQ388" s="168"/>
      <c r="AS388" s="13"/>
      <c r="AU388" s="37"/>
      <c r="AW388" s="16"/>
      <c r="AX388" s="26"/>
      <c r="AZ388" s="168"/>
      <c r="BB388" s="13"/>
      <c r="BD388" s="37"/>
      <c r="BF388" s="16"/>
      <c r="BG388" s="26"/>
      <c r="BI388" s="168"/>
      <c r="BK388" s="13"/>
      <c r="BM388" s="37"/>
      <c r="BO388" s="16"/>
      <c r="BP388" s="26"/>
      <c r="BR388" s="168"/>
      <c r="BT388" s="13"/>
      <c r="BV388" s="37"/>
      <c r="BX388" s="16"/>
      <c r="CA388" s="168"/>
      <c r="CC388" s="13"/>
      <c r="CE388" s="37"/>
      <c r="CG388" s="16"/>
    </row>
    <row r="389" spans="8:85" x14ac:dyDescent="0.3">
      <c r="P389" s="168"/>
      <c r="R389" s="13"/>
      <c r="T389" s="37"/>
      <c r="V389" s="16"/>
      <c r="W389" s="26"/>
      <c r="Y389" s="168"/>
      <c r="AA389" s="13"/>
      <c r="AC389" s="37"/>
      <c r="AE389" s="16"/>
      <c r="AF389" s="26"/>
      <c r="AH389" s="168"/>
      <c r="AJ389" s="13"/>
      <c r="AL389" s="37"/>
      <c r="AN389" s="16"/>
      <c r="AO389" s="26"/>
      <c r="AQ389" s="168"/>
      <c r="AS389" s="13"/>
      <c r="AU389" s="37"/>
      <c r="AW389" s="16"/>
      <c r="AX389" s="26"/>
      <c r="AZ389" s="168"/>
      <c r="BB389" s="13"/>
      <c r="BD389" s="37"/>
      <c r="BF389" s="16"/>
      <c r="BG389" s="26"/>
      <c r="BI389" s="168"/>
      <c r="BK389" s="13"/>
      <c r="BM389" s="37"/>
      <c r="BO389" s="16"/>
      <c r="BP389" s="26"/>
      <c r="BR389" s="168"/>
      <c r="BT389" s="13"/>
      <c r="BV389" s="37"/>
      <c r="BX389" s="16"/>
      <c r="CA389" s="168"/>
      <c r="CC389" s="13"/>
      <c r="CE389" s="37"/>
      <c r="CG389" s="16"/>
    </row>
    <row r="390" spans="8:85" x14ac:dyDescent="0.3">
      <c r="P390" s="168"/>
      <c r="R390" s="13"/>
      <c r="T390" s="37"/>
      <c r="V390" s="16"/>
      <c r="W390" s="26"/>
      <c r="Y390" s="168"/>
      <c r="AA390" s="13"/>
      <c r="AC390" s="37"/>
      <c r="AE390" s="16"/>
      <c r="AF390" s="26"/>
      <c r="AH390" s="168"/>
      <c r="AJ390" s="13"/>
      <c r="AL390" s="37"/>
      <c r="AN390" s="16"/>
      <c r="AO390" s="26"/>
      <c r="AQ390" s="168"/>
      <c r="AS390" s="13"/>
      <c r="AU390" s="37"/>
      <c r="AW390" s="16"/>
      <c r="AX390" s="26"/>
      <c r="AZ390" s="168"/>
      <c r="BB390" s="13"/>
      <c r="BD390" s="37"/>
      <c r="BF390" s="16"/>
      <c r="BG390" s="26"/>
      <c r="BI390" s="168"/>
      <c r="BK390" s="13"/>
      <c r="BM390" s="37"/>
      <c r="BO390" s="16"/>
      <c r="BP390" s="26"/>
      <c r="BR390" s="168"/>
      <c r="BT390" s="13"/>
      <c r="BV390" s="37"/>
      <c r="BX390" s="16"/>
      <c r="CA390" s="168"/>
      <c r="CC390" s="13"/>
      <c r="CE390" s="37"/>
      <c r="CG390" s="16"/>
    </row>
    <row r="391" spans="8:85" x14ac:dyDescent="0.3">
      <c r="P391" s="168"/>
      <c r="R391" s="13"/>
      <c r="T391" s="37"/>
      <c r="V391" s="16"/>
      <c r="W391" s="26"/>
      <c r="Y391" s="168"/>
      <c r="AA391" s="13"/>
      <c r="AC391" s="37"/>
      <c r="AE391" s="16"/>
      <c r="AF391" s="26"/>
      <c r="AH391" s="168"/>
      <c r="AJ391" s="13"/>
      <c r="AL391" s="37"/>
      <c r="AN391" s="16"/>
      <c r="AO391" s="26"/>
      <c r="AQ391" s="168"/>
      <c r="AS391" s="13"/>
      <c r="AU391" s="37"/>
      <c r="AW391" s="16"/>
      <c r="AX391" s="26"/>
      <c r="AZ391" s="168"/>
      <c r="BB391" s="13"/>
      <c r="BD391" s="37"/>
      <c r="BF391" s="16"/>
      <c r="BG391" s="26"/>
      <c r="BI391" s="168"/>
      <c r="BK391" s="13"/>
      <c r="BM391" s="37"/>
      <c r="BO391" s="16"/>
      <c r="BP391" s="26"/>
      <c r="BR391" s="168"/>
      <c r="BT391" s="13"/>
      <c r="BV391" s="37"/>
      <c r="BX391" s="16"/>
      <c r="CA391" s="168"/>
      <c r="CC391" s="13"/>
      <c r="CE391" s="37"/>
      <c r="CG391" s="16"/>
    </row>
    <row r="392" spans="8:85" x14ac:dyDescent="0.3">
      <c r="P392" s="168"/>
      <c r="R392" s="13"/>
      <c r="T392" s="37"/>
      <c r="V392" s="16"/>
      <c r="W392" s="26"/>
      <c r="Y392" s="168"/>
      <c r="AA392" s="13"/>
      <c r="AC392" s="37"/>
      <c r="AE392" s="16"/>
      <c r="AF392" s="26"/>
      <c r="AH392" s="168"/>
      <c r="AJ392" s="13"/>
      <c r="AL392" s="37"/>
      <c r="AN392" s="16"/>
      <c r="AO392" s="26"/>
      <c r="AQ392" s="168"/>
      <c r="AS392" s="13"/>
      <c r="AU392" s="37"/>
      <c r="AW392" s="16"/>
      <c r="AX392" s="26"/>
      <c r="AZ392" s="168"/>
      <c r="BB392" s="13"/>
      <c r="BD392" s="37"/>
      <c r="BF392" s="16"/>
      <c r="BG392" s="26"/>
      <c r="BI392" s="168"/>
      <c r="BK392" s="13"/>
      <c r="BM392" s="37"/>
      <c r="BO392" s="16"/>
      <c r="BP392" s="26"/>
      <c r="BR392" s="168"/>
      <c r="BT392" s="13"/>
      <c r="BV392" s="37"/>
      <c r="BX392" s="16"/>
      <c r="CA392" s="168"/>
      <c r="CC392" s="13"/>
      <c r="CE392" s="37"/>
      <c r="CG392" s="16"/>
    </row>
    <row r="393" spans="8:85" x14ac:dyDescent="0.3">
      <c r="P393" s="168"/>
      <c r="R393" s="13"/>
      <c r="T393" s="37"/>
      <c r="V393" s="16"/>
      <c r="W393" s="26"/>
      <c r="Y393" s="168"/>
      <c r="AA393" s="13"/>
      <c r="AC393" s="37"/>
      <c r="AE393" s="16"/>
      <c r="AF393" s="26"/>
      <c r="AH393" s="168"/>
      <c r="AJ393" s="13"/>
      <c r="AL393" s="37"/>
      <c r="AN393" s="16"/>
      <c r="AO393" s="26"/>
      <c r="AQ393" s="168"/>
      <c r="AS393" s="13"/>
      <c r="AU393" s="37"/>
      <c r="AW393" s="16"/>
      <c r="AX393" s="26"/>
      <c r="AZ393" s="168"/>
      <c r="BB393" s="13"/>
      <c r="BD393" s="37"/>
      <c r="BF393" s="16"/>
      <c r="BG393" s="26"/>
      <c r="BI393" s="168"/>
      <c r="BK393" s="13"/>
      <c r="BM393" s="37"/>
      <c r="BO393" s="16"/>
      <c r="BP393" s="26"/>
      <c r="BR393" s="168"/>
      <c r="BT393" s="13"/>
      <c r="BV393" s="37"/>
      <c r="BX393" s="16"/>
      <c r="CA393" s="168"/>
      <c r="CC393" s="13"/>
      <c r="CE393" s="37"/>
      <c r="CG393" s="16"/>
    </row>
    <row r="394" spans="8:85" x14ac:dyDescent="0.3">
      <c r="P394" s="168"/>
      <c r="R394" s="13"/>
      <c r="T394" s="37"/>
      <c r="V394" s="16"/>
      <c r="W394" s="26"/>
      <c r="Y394" s="168"/>
      <c r="AA394" s="13"/>
      <c r="AC394" s="37"/>
      <c r="AE394" s="16"/>
      <c r="AF394" s="26"/>
      <c r="AH394" s="168"/>
      <c r="AJ394" s="13"/>
      <c r="AL394" s="37"/>
      <c r="AN394" s="16"/>
      <c r="AO394" s="26"/>
      <c r="AQ394" s="168"/>
      <c r="AS394" s="13"/>
      <c r="AU394" s="37"/>
      <c r="AW394" s="16"/>
      <c r="AX394" s="26"/>
      <c r="AZ394" s="168"/>
      <c r="BB394" s="13"/>
      <c r="BD394" s="37"/>
      <c r="BF394" s="16"/>
      <c r="BG394" s="26"/>
      <c r="BI394" s="168"/>
      <c r="BK394" s="13"/>
      <c r="BM394" s="37"/>
      <c r="BO394" s="16"/>
      <c r="BP394" s="26"/>
      <c r="BR394" s="168"/>
      <c r="BT394" s="13"/>
      <c r="BV394" s="37"/>
      <c r="BX394" s="16"/>
      <c r="CA394" s="168"/>
      <c r="CC394" s="13"/>
      <c r="CE394" s="37"/>
      <c r="CG394" s="16"/>
    </row>
    <row r="395" spans="8:85" x14ac:dyDescent="0.3">
      <c r="P395" s="168"/>
      <c r="R395" s="13"/>
      <c r="T395" s="37"/>
      <c r="V395" s="16"/>
      <c r="W395" s="26"/>
      <c r="Y395" s="168"/>
      <c r="AA395" s="13"/>
      <c r="AC395" s="37"/>
      <c r="AE395" s="16"/>
      <c r="AF395" s="26"/>
      <c r="AH395" s="168"/>
      <c r="AJ395" s="13"/>
      <c r="AL395" s="37"/>
      <c r="AN395" s="16"/>
      <c r="AO395" s="26"/>
      <c r="AQ395" s="168"/>
      <c r="AS395" s="13"/>
      <c r="AU395" s="37"/>
      <c r="AW395" s="16"/>
      <c r="AX395" s="26"/>
      <c r="AZ395" s="168"/>
      <c r="BB395" s="13"/>
      <c r="BD395" s="37"/>
      <c r="BF395" s="16"/>
      <c r="BG395" s="26"/>
      <c r="BI395" s="168"/>
      <c r="BK395" s="13"/>
      <c r="BM395" s="37"/>
      <c r="BO395" s="16"/>
      <c r="BP395" s="26"/>
      <c r="BR395" s="168"/>
      <c r="BT395" s="13"/>
      <c r="BV395" s="37"/>
      <c r="BX395" s="16"/>
      <c r="CA395" s="168"/>
      <c r="CC395" s="13"/>
      <c r="CE395" s="37"/>
      <c r="CG395" s="16"/>
    </row>
    <row r="396" spans="8:85" x14ac:dyDescent="0.3">
      <c r="P396" s="168"/>
      <c r="R396" s="13"/>
      <c r="T396" s="37"/>
      <c r="V396" s="16"/>
      <c r="W396" s="26"/>
      <c r="Y396" s="168"/>
      <c r="AA396" s="13"/>
      <c r="AC396" s="37"/>
      <c r="AE396" s="16"/>
      <c r="AF396" s="26"/>
      <c r="AH396" s="168"/>
      <c r="AJ396" s="13"/>
      <c r="AL396" s="37"/>
      <c r="AN396" s="16"/>
      <c r="AO396" s="26"/>
      <c r="AQ396" s="168"/>
      <c r="AS396" s="13"/>
      <c r="AU396" s="37"/>
      <c r="AW396" s="16"/>
      <c r="AX396" s="26"/>
      <c r="AZ396" s="168"/>
      <c r="BB396" s="13"/>
      <c r="BD396" s="37"/>
      <c r="BF396" s="16"/>
      <c r="BG396" s="26"/>
      <c r="BI396" s="168"/>
      <c r="BK396" s="13"/>
      <c r="BM396" s="37"/>
      <c r="BO396" s="16"/>
      <c r="BP396" s="26"/>
      <c r="BR396" s="168"/>
      <c r="BT396" s="13"/>
      <c r="BV396" s="37"/>
      <c r="BX396" s="16"/>
      <c r="CA396" s="168"/>
      <c r="CC396" s="13"/>
      <c r="CE396" s="37"/>
      <c r="CG396" s="16"/>
    </row>
    <row r="397" spans="8:85" x14ac:dyDescent="0.3">
      <c r="P397" s="168"/>
      <c r="R397" s="13"/>
      <c r="T397" s="37"/>
      <c r="V397" s="16"/>
      <c r="W397" s="26"/>
      <c r="Y397" s="168"/>
      <c r="AA397" s="13"/>
      <c r="AC397" s="37"/>
      <c r="AE397" s="16"/>
      <c r="AF397" s="26"/>
      <c r="AH397" s="168"/>
      <c r="AJ397" s="13"/>
      <c r="AL397" s="37"/>
      <c r="AN397" s="16"/>
      <c r="AO397" s="26"/>
      <c r="AQ397" s="168"/>
      <c r="AS397" s="13"/>
      <c r="AU397" s="37"/>
      <c r="AW397" s="16"/>
      <c r="AX397" s="26"/>
      <c r="AZ397" s="168"/>
      <c r="BB397" s="13"/>
      <c r="BD397" s="37"/>
      <c r="BF397" s="16"/>
      <c r="BG397" s="26"/>
      <c r="BI397" s="168"/>
      <c r="BK397" s="13"/>
      <c r="BM397" s="37"/>
      <c r="BO397" s="16"/>
      <c r="BP397" s="26"/>
      <c r="BR397" s="168"/>
      <c r="BT397" s="13"/>
      <c r="BV397" s="37"/>
      <c r="BX397" s="16"/>
      <c r="CA397" s="168"/>
      <c r="CC397" s="13"/>
      <c r="CE397" s="37"/>
      <c r="CG397" s="16"/>
    </row>
    <row r="398" spans="8:85" x14ac:dyDescent="0.3">
      <c r="P398" s="168"/>
      <c r="R398" s="13"/>
      <c r="T398" s="37"/>
      <c r="V398" s="16"/>
      <c r="W398" s="26"/>
      <c r="Y398" s="168"/>
      <c r="AA398" s="13"/>
      <c r="AC398" s="37"/>
      <c r="AE398" s="16"/>
      <c r="AF398" s="26"/>
      <c r="AH398" s="168"/>
      <c r="AJ398" s="13"/>
      <c r="AL398" s="37"/>
      <c r="AN398" s="16"/>
      <c r="AO398" s="26"/>
      <c r="AQ398" s="168"/>
      <c r="AS398" s="13"/>
      <c r="AU398" s="37"/>
      <c r="AW398" s="16"/>
      <c r="AX398" s="26"/>
      <c r="AZ398" s="168"/>
      <c r="BB398" s="13"/>
      <c r="BD398" s="37"/>
      <c r="BF398" s="16"/>
      <c r="BG398" s="26"/>
      <c r="BI398" s="168"/>
      <c r="BK398" s="13"/>
      <c r="BM398" s="37"/>
      <c r="BO398" s="16"/>
      <c r="BP398" s="26"/>
      <c r="BR398" s="168"/>
      <c r="BT398" s="13"/>
      <c r="BV398" s="37"/>
      <c r="BX398" s="16"/>
      <c r="CA398" s="168"/>
      <c r="CC398" s="13"/>
      <c r="CE398" s="37"/>
      <c r="CG398" s="16"/>
    </row>
    <row r="399" spans="8:85" x14ac:dyDescent="0.3">
      <c r="P399" s="168"/>
      <c r="R399" s="13"/>
      <c r="T399" s="37"/>
      <c r="V399" s="16"/>
      <c r="W399" s="26"/>
      <c r="Y399" s="168"/>
      <c r="AA399" s="13"/>
      <c r="AC399" s="37"/>
      <c r="AE399" s="16"/>
      <c r="AF399" s="26"/>
      <c r="AH399" s="168"/>
      <c r="AJ399" s="13"/>
      <c r="AL399" s="37"/>
      <c r="AN399" s="16"/>
      <c r="AO399" s="26"/>
      <c r="AQ399" s="168"/>
      <c r="AS399" s="13"/>
      <c r="AU399" s="37"/>
      <c r="AW399" s="16"/>
      <c r="AX399" s="26"/>
      <c r="AZ399" s="168"/>
      <c r="BB399" s="13"/>
      <c r="BD399" s="37"/>
      <c r="BF399" s="16"/>
      <c r="BG399" s="26"/>
      <c r="BI399" s="168"/>
      <c r="BK399" s="13"/>
      <c r="BM399" s="37"/>
      <c r="BO399" s="16"/>
      <c r="BP399" s="26"/>
      <c r="BR399" s="168"/>
      <c r="BT399" s="13"/>
      <c r="BV399" s="37"/>
      <c r="BX399" s="16"/>
      <c r="CA399" s="168"/>
      <c r="CC399" s="13"/>
      <c r="CE399" s="37"/>
      <c r="CG399" s="16"/>
    </row>
    <row r="400" spans="8:85" x14ac:dyDescent="0.3">
      <c r="P400" s="168"/>
      <c r="R400" s="13"/>
      <c r="T400" s="37"/>
      <c r="V400" s="16"/>
      <c r="W400" s="26"/>
      <c r="Y400" s="168"/>
      <c r="AA400" s="13"/>
      <c r="AC400" s="37"/>
      <c r="AE400" s="16"/>
      <c r="AF400" s="26"/>
      <c r="AH400" s="168"/>
      <c r="AJ400" s="13"/>
      <c r="AL400" s="37"/>
      <c r="AN400" s="16"/>
      <c r="AO400" s="26"/>
      <c r="AQ400" s="168"/>
      <c r="AS400" s="13"/>
      <c r="AU400" s="37"/>
      <c r="AW400" s="16"/>
      <c r="AX400" s="26"/>
      <c r="AZ400" s="168"/>
      <c r="BB400" s="13"/>
      <c r="BD400" s="37"/>
      <c r="BF400" s="16"/>
      <c r="BG400" s="26"/>
      <c r="BI400" s="168"/>
      <c r="BK400" s="13"/>
      <c r="BM400" s="37"/>
      <c r="BO400" s="16"/>
      <c r="BP400" s="26"/>
      <c r="BR400" s="168"/>
      <c r="BT400" s="13"/>
      <c r="BV400" s="37"/>
      <c r="BX400" s="16"/>
      <c r="CA400" s="168"/>
      <c r="CC400" s="13"/>
      <c r="CE400" s="37"/>
      <c r="CG400" s="16"/>
    </row>
    <row r="401" spans="16:85" x14ac:dyDescent="0.3">
      <c r="P401" s="168"/>
      <c r="R401" s="13"/>
      <c r="T401" s="37"/>
      <c r="V401" s="16"/>
      <c r="W401" s="26"/>
      <c r="Y401" s="168"/>
      <c r="AA401" s="13"/>
      <c r="AC401" s="37"/>
      <c r="AE401" s="16"/>
      <c r="AF401" s="26"/>
      <c r="AH401" s="168"/>
      <c r="AJ401" s="13"/>
      <c r="AL401" s="37"/>
      <c r="AN401" s="16"/>
      <c r="AO401" s="26"/>
      <c r="AQ401" s="168"/>
      <c r="AS401" s="13"/>
      <c r="AU401" s="37"/>
      <c r="AW401" s="16"/>
      <c r="AX401" s="26"/>
      <c r="AZ401" s="168"/>
      <c r="BB401" s="13"/>
      <c r="BD401" s="37"/>
      <c r="BF401" s="16"/>
      <c r="BG401" s="26"/>
      <c r="BI401" s="168"/>
      <c r="BK401" s="13"/>
      <c r="BM401" s="37"/>
      <c r="BO401" s="16"/>
      <c r="BP401" s="26"/>
      <c r="BR401" s="168"/>
      <c r="BT401" s="13"/>
      <c r="BV401" s="37"/>
      <c r="BX401" s="16"/>
      <c r="CA401" s="168"/>
      <c r="CC401" s="13"/>
      <c r="CE401" s="37"/>
      <c r="CG401" s="16"/>
    </row>
    <row r="402" spans="16:85" x14ac:dyDescent="0.3">
      <c r="P402" s="168"/>
      <c r="R402" s="13"/>
      <c r="T402" s="37"/>
      <c r="V402" s="16"/>
      <c r="W402" s="26"/>
      <c r="Y402" s="168"/>
      <c r="AA402" s="13"/>
      <c r="AC402" s="37"/>
      <c r="AE402" s="16"/>
      <c r="AF402" s="26"/>
      <c r="AH402" s="168"/>
      <c r="AJ402" s="13"/>
      <c r="AL402" s="37"/>
      <c r="AN402" s="16"/>
      <c r="AO402" s="26"/>
      <c r="AQ402" s="168"/>
      <c r="AS402" s="13"/>
      <c r="AU402" s="37"/>
      <c r="AW402" s="16"/>
      <c r="AX402" s="26"/>
      <c r="AZ402" s="168"/>
      <c r="BB402" s="13"/>
      <c r="BD402" s="37"/>
      <c r="BF402" s="16"/>
      <c r="BG402" s="26"/>
      <c r="BI402" s="168"/>
      <c r="BK402" s="13"/>
      <c r="BM402" s="37"/>
      <c r="BO402" s="16"/>
      <c r="BP402" s="26"/>
      <c r="BR402" s="168"/>
      <c r="BT402" s="13"/>
      <c r="BV402" s="37"/>
      <c r="BX402" s="16"/>
      <c r="CA402" s="168"/>
      <c r="CC402" s="13"/>
      <c r="CE402" s="37"/>
      <c r="CG402" s="16"/>
    </row>
    <row r="403" spans="16:85" x14ac:dyDescent="0.3">
      <c r="P403" s="168"/>
      <c r="R403" s="13"/>
      <c r="T403" s="37"/>
      <c r="V403" s="16"/>
      <c r="W403" s="26"/>
      <c r="Y403" s="168"/>
      <c r="AA403" s="13"/>
      <c r="AC403" s="37"/>
      <c r="AE403" s="16"/>
      <c r="AF403" s="26"/>
      <c r="AH403" s="168"/>
      <c r="AJ403" s="13"/>
      <c r="AL403" s="37"/>
      <c r="AN403" s="16"/>
      <c r="AO403" s="26"/>
      <c r="AQ403" s="168"/>
      <c r="AS403" s="13"/>
      <c r="AU403" s="37"/>
      <c r="AW403" s="16"/>
      <c r="AX403" s="26"/>
      <c r="AZ403" s="168"/>
      <c r="BB403" s="13"/>
      <c r="BD403" s="37"/>
      <c r="BF403" s="16"/>
      <c r="BG403" s="26"/>
      <c r="BI403" s="168"/>
      <c r="BK403" s="13"/>
      <c r="BM403" s="37"/>
      <c r="BO403" s="16"/>
      <c r="BP403" s="26"/>
      <c r="BR403" s="168"/>
      <c r="BT403" s="13"/>
      <c r="BV403" s="37"/>
      <c r="BX403" s="16"/>
      <c r="CA403" s="168"/>
      <c r="CC403" s="13"/>
      <c r="CE403" s="37"/>
      <c r="CG403" s="16"/>
    </row>
    <row r="404" spans="16:85" x14ac:dyDescent="0.3">
      <c r="P404" s="168"/>
      <c r="R404" s="13"/>
      <c r="T404" s="37"/>
      <c r="V404" s="16"/>
      <c r="W404" s="26"/>
      <c r="Y404" s="168"/>
      <c r="AA404" s="13"/>
      <c r="AC404" s="37"/>
      <c r="AE404" s="16"/>
      <c r="AF404" s="26"/>
      <c r="AH404" s="168"/>
      <c r="AJ404" s="13"/>
      <c r="AL404" s="37"/>
      <c r="AN404" s="16"/>
      <c r="AO404" s="26"/>
      <c r="AQ404" s="168"/>
      <c r="AS404" s="13"/>
      <c r="AU404" s="37"/>
      <c r="AW404" s="16"/>
      <c r="AX404" s="26"/>
      <c r="AZ404" s="168"/>
      <c r="BB404" s="13"/>
      <c r="BD404" s="37"/>
      <c r="BF404" s="16"/>
      <c r="BG404" s="26"/>
      <c r="BI404" s="168"/>
      <c r="BK404" s="13"/>
      <c r="BM404" s="37"/>
      <c r="BO404" s="16"/>
      <c r="BP404" s="26"/>
      <c r="BR404" s="168"/>
      <c r="BT404" s="13"/>
      <c r="BV404" s="37"/>
      <c r="BX404" s="16"/>
      <c r="CA404" s="168"/>
      <c r="CC404" s="13"/>
      <c r="CE404" s="37"/>
      <c r="CG404" s="16"/>
    </row>
    <row r="405" spans="16:85" x14ac:dyDescent="0.3">
      <c r="P405" s="168"/>
      <c r="R405" s="13"/>
      <c r="T405" s="37"/>
      <c r="V405" s="16"/>
      <c r="W405" s="26"/>
      <c r="Y405" s="168"/>
      <c r="AA405" s="13"/>
      <c r="AC405" s="37"/>
      <c r="AE405" s="16"/>
      <c r="AF405" s="26"/>
      <c r="AH405" s="168"/>
      <c r="AJ405" s="13"/>
      <c r="AL405" s="37"/>
      <c r="AN405" s="16"/>
      <c r="AO405" s="26"/>
      <c r="AQ405" s="168"/>
      <c r="AS405" s="13"/>
      <c r="AU405" s="37"/>
      <c r="AW405" s="16"/>
      <c r="AX405" s="26"/>
      <c r="AZ405" s="168"/>
      <c r="BB405" s="13"/>
      <c r="BD405" s="37"/>
      <c r="BF405" s="16"/>
      <c r="BG405" s="26"/>
      <c r="BI405" s="168"/>
      <c r="BK405" s="13"/>
      <c r="BM405" s="37"/>
      <c r="BO405" s="16"/>
      <c r="BP405" s="26"/>
      <c r="BR405" s="168"/>
      <c r="BT405" s="13"/>
      <c r="BV405" s="37"/>
      <c r="BX405" s="16"/>
      <c r="CA405" s="168"/>
      <c r="CC405" s="13"/>
      <c r="CE405" s="37"/>
      <c r="CG405" s="16"/>
    </row>
    <row r="406" spans="16:85" x14ac:dyDescent="0.3">
      <c r="P406" s="168"/>
      <c r="R406" s="13"/>
      <c r="T406" s="37"/>
      <c r="V406" s="16"/>
      <c r="W406" s="26"/>
      <c r="Y406" s="168"/>
      <c r="AA406" s="13"/>
      <c r="AC406" s="37"/>
      <c r="AE406" s="16"/>
      <c r="AF406" s="26"/>
      <c r="AH406" s="168"/>
      <c r="AJ406" s="13"/>
      <c r="AL406" s="37"/>
      <c r="AN406" s="16"/>
      <c r="AO406" s="26"/>
      <c r="AQ406" s="168"/>
      <c r="AS406" s="13"/>
      <c r="AU406" s="37"/>
      <c r="AW406" s="16"/>
      <c r="AX406" s="26"/>
      <c r="AZ406" s="168"/>
      <c r="BB406" s="13"/>
      <c r="BD406" s="37"/>
      <c r="BF406" s="16"/>
      <c r="BG406" s="26"/>
      <c r="BI406" s="168"/>
      <c r="BK406" s="13"/>
      <c r="BM406" s="37"/>
      <c r="BO406" s="16"/>
      <c r="BP406" s="26"/>
      <c r="BR406" s="168"/>
      <c r="BT406" s="13"/>
      <c r="BV406" s="37"/>
      <c r="BX406" s="16"/>
      <c r="CA406" s="168"/>
      <c r="CC406" s="13"/>
      <c r="CE406" s="37"/>
      <c r="CG406" s="16"/>
    </row>
    <row r="407" spans="16:85" x14ac:dyDescent="0.3">
      <c r="P407" s="168"/>
      <c r="R407" s="13"/>
      <c r="T407" s="37"/>
      <c r="V407" s="16"/>
      <c r="W407" s="26"/>
      <c r="Y407" s="168"/>
      <c r="AA407" s="13"/>
      <c r="AC407" s="37"/>
      <c r="AE407" s="16"/>
      <c r="AF407" s="26"/>
      <c r="AH407" s="168"/>
      <c r="AJ407" s="13"/>
      <c r="AL407" s="37"/>
      <c r="AN407" s="16"/>
      <c r="AO407" s="26"/>
      <c r="AQ407" s="168"/>
      <c r="AS407" s="13"/>
      <c r="AU407" s="37"/>
      <c r="AW407" s="16"/>
      <c r="AX407" s="26"/>
      <c r="AZ407" s="168"/>
      <c r="BB407" s="13"/>
      <c r="BD407" s="37"/>
      <c r="BF407" s="16"/>
      <c r="BG407" s="26"/>
      <c r="BI407" s="168"/>
      <c r="BK407" s="13"/>
      <c r="BM407" s="37"/>
      <c r="BO407" s="16"/>
      <c r="BP407" s="26"/>
      <c r="BR407" s="168"/>
      <c r="BT407" s="13"/>
      <c r="BV407" s="37"/>
      <c r="BX407" s="16"/>
      <c r="CA407" s="168"/>
      <c r="CC407" s="13"/>
      <c r="CE407" s="37"/>
      <c r="CG407" s="16"/>
    </row>
    <row r="408" spans="16:85" x14ac:dyDescent="0.3">
      <c r="P408" s="168"/>
      <c r="R408" s="13"/>
      <c r="T408" s="37"/>
      <c r="V408" s="16"/>
      <c r="W408" s="26"/>
      <c r="Y408" s="168"/>
      <c r="AA408" s="13"/>
      <c r="AC408" s="37"/>
      <c r="AE408" s="16"/>
      <c r="AF408" s="26"/>
      <c r="AH408" s="168"/>
      <c r="AJ408" s="13"/>
      <c r="AL408" s="37"/>
      <c r="AN408" s="16"/>
      <c r="AO408" s="26"/>
      <c r="AQ408" s="168"/>
      <c r="AS408" s="13"/>
      <c r="AU408" s="37"/>
      <c r="AW408" s="16"/>
      <c r="AX408" s="26"/>
      <c r="AZ408" s="168"/>
      <c r="BB408" s="13"/>
      <c r="BD408" s="37"/>
      <c r="BF408" s="16"/>
      <c r="BG408" s="26"/>
      <c r="BI408" s="168"/>
      <c r="BK408" s="13"/>
      <c r="BM408" s="37"/>
      <c r="BO408" s="16"/>
      <c r="BP408" s="26"/>
      <c r="BR408" s="168"/>
      <c r="BT408" s="13"/>
      <c r="BV408" s="37"/>
      <c r="BX408" s="16"/>
      <c r="CA408" s="168"/>
      <c r="CC408" s="13"/>
      <c r="CE408" s="37"/>
      <c r="CG408" s="16"/>
    </row>
    <row r="409" spans="16:85" x14ac:dyDescent="0.3">
      <c r="P409" s="168"/>
      <c r="R409" s="13"/>
      <c r="T409" s="37"/>
      <c r="V409" s="16"/>
      <c r="W409" s="26"/>
      <c r="Y409" s="168"/>
      <c r="AA409" s="13"/>
      <c r="AC409" s="37"/>
      <c r="AE409" s="16"/>
      <c r="AF409" s="26"/>
      <c r="AH409" s="168"/>
      <c r="AJ409" s="13"/>
      <c r="AL409" s="37"/>
      <c r="AN409" s="16"/>
      <c r="AO409" s="26"/>
      <c r="AQ409" s="168"/>
      <c r="AS409" s="13"/>
      <c r="AU409" s="37"/>
      <c r="AW409" s="16"/>
      <c r="AX409" s="26"/>
      <c r="AZ409" s="168"/>
      <c r="BB409" s="13"/>
      <c r="BD409" s="37"/>
      <c r="BF409" s="16"/>
      <c r="BG409" s="26"/>
      <c r="BI409" s="168"/>
      <c r="BK409" s="13"/>
      <c r="BM409" s="37"/>
      <c r="BO409" s="16"/>
      <c r="BP409" s="26"/>
      <c r="BR409" s="168"/>
      <c r="BT409" s="13"/>
      <c r="BV409" s="37"/>
      <c r="BX409" s="16"/>
      <c r="CA409" s="168"/>
      <c r="CC409" s="13"/>
      <c r="CE409" s="37"/>
      <c r="CG409" s="16"/>
    </row>
    <row r="410" spans="16:85" x14ac:dyDescent="0.3">
      <c r="P410" s="168"/>
      <c r="R410" s="13"/>
      <c r="T410" s="37"/>
      <c r="V410" s="16"/>
      <c r="W410" s="26"/>
      <c r="Y410" s="168"/>
      <c r="AA410" s="13"/>
      <c r="AC410" s="37"/>
      <c r="AE410" s="16"/>
      <c r="AF410" s="26"/>
      <c r="AH410" s="168"/>
      <c r="AJ410" s="13"/>
      <c r="AL410" s="37"/>
      <c r="AN410" s="16"/>
      <c r="AO410" s="26"/>
      <c r="AQ410" s="168"/>
      <c r="AS410" s="13"/>
      <c r="AU410" s="37"/>
      <c r="AW410" s="16"/>
      <c r="AX410" s="26"/>
      <c r="AZ410" s="168"/>
      <c r="BB410" s="13"/>
      <c r="BD410" s="37"/>
      <c r="BF410" s="16"/>
      <c r="BG410" s="26"/>
      <c r="BI410" s="168"/>
      <c r="BK410" s="13"/>
      <c r="BM410" s="37"/>
      <c r="BO410" s="16"/>
      <c r="BP410" s="26"/>
      <c r="BR410" s="168"/>
      <c r="BT410" s="13"/>
      <c r="BV410" s="37"/>
      <c r="BX410" s="16"/>
      <c r="CA410" s="168"/>
      <c r="CC410" s="13"/>
      <c r="CE410" s="37"/>
      <c r="CG410" s="16"/>
    </row>
    <row r="411" spans="16:85" x14ac:dyDescent="0.3">
      <c r="P411" s="168"/>
      <c r="R411" s="13"/>
      <c r="T411" s="37"/>
      <c r="V411" s="16"/>
      <c r="W411" s="26"/>
      <c r="Y411" s="168"/>
      <c r="AA411" s="13"/>
      <c r="AC411" s="37"/>
      <c r="AE411" s="16"/>
      <c r="AF411" s="26"/>
      <c r="AH411" s="168"/>
      <c r="AJ411" s="13"/>
      <c r="AL411" s="37"/>
      <c r="AN411" s="16"/>
      <c r="AO411" s="26"/>
      <c r="AQ411" s="168"/>
      <c r="AS411" s="13"/>
      <c r="AU411" s="37"/>
      <c r="AW411" s="16"/>
      <c r="AX411" s="26"/>
      <c r="AZ411" s="168"/>
      <c r="BB411" s="13"/>
      <c r="BD411" s="37"/>
      <c r="BF411" s="16"/>
      <c r="BG411" s="26"/>
      <c r="BI411" s="168"/>
      <c r="BK411" s="13"/>
      <c r="BM411" s="37"/>
      <c r="BO411" s="16"/>
      <c r="BP411" s="26"/>
      <c r="BR411" s="168"/>
      <c r="BT411" s="13"/>
      <c r="BV411" s="37"/>
      <c r="BX411" s="16"/>
      <c r="CA411" s="168"/>
      <c r="CC411" s="13"/>
      <c r="CE411" s="37"/>
      <c r="CG411" s="16"/>
    </row>
    <row r="412" spans="16:85" x14ac:dyDescent="0.3">
      <c r="P412" s="168"/>
      <c r="R412" s="13"/>
      <c r="T412" s="37"/>
      <c r="V412" s="16"/>
      <c r="W412" s="26"/>
      <c r="Y412" s="168"/>
      <c r="AA412" s="13"/>
      <c r="AC412" s="37"/>
      <c r="AE412" s="16"/>
      <c r="AF412" s="26"/>
      <c r="AH412" s="168"/>
      <c r="AJ412" s="13"/>
      <c r="AL412" s="37"/>
      <c r="AN412" s="16"/>
      <c r="AO412" s="26"/>
      <c r="AQ412" s="168"/>
      <c r="AS412" s="13"/>
      <c r="AU412" s="37"/>
      <c r="AW412" s="16"/>
      <c r="AX412" s="26"/>
      <c r="AZ412" s="168"/>
      <c r="BB412" s="13"/>
      <c r="BD412" s="37"/>
      <c r="BF412" s="16"/>
      <c r="BG412" s="26"/>
      <c r="BI412" s="168"/>
      <c r="BK412" s="13"/>
      <c r="BM412" s="37"/>
      <c r="BO412" s="16"/>
      <c r="BP412" s="26"/>
      <c r="BR412" s="168"/>
      <c r="BT412" s="13"/>
      <c r="BV412" s="37"/>
      <c r="BX412" s="16"/>
      <c r="CA412" s="168"/>
      <c r="CC412" s="13"/>
      <c r="CE412" s="37"/>
      <c r="CG412" s="16"/>
    </row>
    <row r="413" spans="16:85" x14ac:dyDescent="0.3">
      <c r="P413" s="168"/>
      <c r="R413" s="13"/>
      <c r="T413" s="37"/>
      <c r="V413" s="16"/>
      <c r="W413" s="26"/>
      <c r="Y413" s="168"/>
      <c r="AA413" s="13"/>
      <c r="AC413" s="37"/>
      <c r="AE413" s="16"/>
      <c r="AF413" s="26"/>
      <c r="AH413" s="168"/>
      <c r="AJ413" s="13"/>
      <c r="AL413" s="37"/>
      <c r="AN413" s="16"/>
      <c r="AO413" s="26"/>
      <c r="AQ413" s="168"/>
      <c r="AS413" s="13"/>
      <c r="AU413" s="37"/>
      <c r="AW413" s="16"/>
      <c r="AX413" s="26"/>
      <c r="AZ413" s="168"/>
      <c r="BB413" s="13"/>
      <c r="BD413" s="37"/>
      <c r="BF413" s="16"/>
      <c r="BG413" s="26"/>
      <c r="BI413" s="168"/>
      <c r="BK413" s="13"/>
      <c r="BM413" s="37"/>
      <c r="BO413" s="16"/>
      <c r="BP413" s="26"/>
      <c r="BR413" s="168"/>
      <c r="BT413" s="13"/>
      <c r="BV413" s="37"/>
      <c r="BX413" s="16"/>
      <c r="CA413" s="168"/>
      <c r="CC413" s="13"/>
      <c r="CE413" s="37"/>
      <c r="CG413" s="16"/>
    </row>
    <row r="414" spans="16:85" x14ac:dyDescent="0.3">
      <c r="P414" s="168"/>
      <c r="R414" s="13"/>
      <c r="T414" s="37"/>
      <c r="V414" s="16"/>
      <c r="W414" s="26"/>
      <c r="Y414" s="168"/>
      <c r="AA414" s="13"/>
      <c r="AC414" s="37"/>
      <c r="AE414" s="16"/>
      <c r="AF414" s="26"/>
      <c r="AH414" s="168"/>
      <c r="AJ414" s="13"/>
      <c r="AL414" s="37"/>
      <c r="AN414" s="16"/>
      <c r="AO414" s="26"/>
      <c r="AQ414" s="168"/>
      <c r="AS414" s="13"/>
      <c r="AU414" s="37"/>
      <c r="AW414" s="16"/>
      <c r="AX414" s="26"/>
      <c r="AZ414" s="168"/>
      <c r="BB414" s="13"/>
      <c r="BD414" s="37"/>
      <c r="BF414" s="16"/>
      <c r="BG414" s="26"/>
      <c r="BI414" s="168"/>
      <c r="BK414" s="13"/>
      <c r="BM414" s="37"/>
      <c r="BO414" s="16"/>
      <c r="BP414" s="26"/>
      <c r="BR414" s="168"/>
      <c r="BT414" s="13"/>
      <c r="BV414" s="37"/>
      <c r="BX414" s="16"/>
      <c r="CA414" s="168"/>
      <c r="CC414" s="13"/>
      <c r="CE414" s="37"/>
      <c r="CG414" s="16"/>
    </row>
    <row r="415" spans="16:85" x14ac:dyDescent="0.3">
      <c r="P415" s="168"/>
      <c r="R415" s="13"/>
      <c r="T415" s="37"/>
      <c r="V415" s="16"/>
      <c r="W415" s="26"/>
      <c r="Y415" s="168"/>
      <c r="AA415" s="13"/>
      <c r="AC415" s="37"/>
      <c r="AE415" s="16"/>
      <c r="AF415" s="26"/>
      <c r="AH415" s="168"/>
      <c r="AJ415" s="13"/>
      <c r="AL415" s="37"/>
      <c r="AN415" s="16"/>
      <c r="AO415" s="26"/>
      <c r="AQ415" s="168"/>
      <c r="AS415" s="13"/>
      <c r="AU415" s="37"/>
      <c r="AW415" s="16"/>
      <c r="AX415" s="26"/>
      <c r="AZ415" s="168"/>
      <c r="BB415" s="13"/>
      <c r="BD415" s="37"/>
      <c r="BF415" s="16"/>
      <c r="BG415" s="26"/>
      <c r="BI415" s="168"/>
      <c r="BK415" s="13"/>
      <c r="BM415" s="37"/>
      <c r="BO415" s="16"/>
      <c r="BP415" s="26"/>
      <c r="BR415" s="168"/>
      <c r="BT415" s="13"/>
      <c r="BV415" s="37"/>
      <c r="BX415" s="16"/>
      <c r="CA415" s="168"/>
      <c r="CC415" s="13"/>
      <c r="CE415" s="37"/>
      <c r="CG415" s="16"/>
    </row>
    <row r="416" spans="16:85" x14ac:dyDescent="0.3">
      <c r="P416" s="168"/>
      <c r="R416" s="13"/>
      <c r="T416" s="37"/>
      <c r="V416" s="16"/>
      <c r="W416" s="26"/>
      <c r="Y416" s="168"/>
      <c r="AA416" s="13"/>
      <c r="AC416" s="37"/>
      <c r="AE416" s="16"/>
      <c r="AF416" s="26"/>
      <c r="AH416" s="168"/>
      <c r="AJ416" s="13"/>
      <c r="AL416" s="37"/>
      <c r="AN416" s="16"/>
      <c r="AO416" s="26"/>
      <c r="AQ416" s="168"/>
      <c r="AS416" s="13"/>
      <c r="AU416" s="37"/>
      <c r="AW416" s="16"/>
      <c r="AX416" s="26"/>
      <c r="AZ416" s="168"/>
      <c r="BB416" s="13"/>
      <c r="BD416" s="37"/>
      <c r="BF416" s="16"/>
      <c r="BG416" s="26"/>
      <c r="BI416" s="168"/>
      <c r="BK416" s="13"/>
      <c r="BM416" s="37"/>
      <c r="BO416" s="16"/>
      <c r="BP416" s="26"/>
      <c r="BR416" s="168"/>
      <c r="BT416" s="13"/>
      <c r="BV416" s="37"/>
      <c r="BX416" s="16"/>
      <c r="CA416" s="168"/>
      <c r="CC416" s="13"/>
      <c r="CE416" s="37"/>
      <c r="CG416" s="16"/>
    </row>
    <row r="417" spans="16:85" x14ac:dyDescent="0.3">
      <c r="P417" s="168"/>
      <c r="R417" s="13"/>
      <c r="T417" s="37"/>
      <c r="V417" s="16"/>
      <c r="W417" s="26"/>
      <c r="Y417" s="168"/>
      <c r="AA417" s="13"/>
      <c r="AC417" s="37"/>
      <c r="AE417" s="16"/>
      <c r="AF417" s="26"/>
      <c r="AH417" s="168"/>
      <c r="AJ417" s="13"/>
      <c r="AL417" s="37"/>
      <c r="AN417" s="16"/>
      <c r="AO417" s="26"/>
      <c r="AQ417" s="168"/>
      <c r="AS417" s="13"/>
      <c r="AU417" s="37"/>
      <c r="AW417" s="16"/>
      <c r="AX417" s="26"/>
      <c r="AZ417" s="168"/>
      <c r="BB417" s="13"/>
      <c r="BD417" s="37"/>
      <c r="BF417" s="16"/>
      <c r="BG417" s="26"/>
      <c r="BI417" s="168"/>
      <c r="BK417" s="13"/>
      <c r="BM417" s="37"/>
      <c r="BO417" s="16"/>
      <c r="BP417" s="26"/>
      <c r="BR417" s="168"/>
      <c r="BT417" s="13"/>
      <c r="BV417" s="37"/>
      <c r="BX417" s="16"/>
      <c r="CA417" s="168"/>
      <c r="CC417" s="13"/>
      <c r="CE417" s="37"/>
      <c r="CG417" s="16"/>
    </row>
    <row r="418" spans="16:85" x14ac:dyDescent="0.3">
      <c r="P418" s="168"/>
      <c r="R418" s="13"/>
      <c r="T418" s="37"/>
      <c r="V418" s="16"/>
      <c r="W418" s="26"/>
      <c r="Y418" s="168"/>
      <c r="AA418" s="13"/>
      <c r="AC418" s="37"/>
      <c r="AE418" s="16"/>
      <c r="AF418" s="26"/>
      <c r="AH418" s="168"/>
      <c r="AJ418" s="13"/>
      <c r="AL418" s="37"/>
      <c r="AN418" s="16"/>
      <c r="AO418" s="26"/>
      <c r="AQ418" s="168"/>
      <c r="AS418" s="13"/>
      <c r="AU418" s="37"/>
      <c r="AW418" s="16"/>
      <c r="AX418" s="26"/>
      <c r="AZ418" s="168"/>
      <c r="BB418" s="13"/>
      <c r="BD418" s="37"/>
      <c r="BF418" s="16"/>
      <c r="BG418" s="26"/>
      <c r="BI418" s="168"/>
      <c r="BK418" s="13"/>
      <c r="BM418" s="37"/>
      <c r="BO418" s="16"/>
      <c r="BP418" s="26"/>
      <c r="BR418" s="168"/>
      <c r="BT418" s="13"/>
      <c r="BV418" s="37"/>
      <c r="BX418" s="16"/>
      <c r="CA418" s="168"/>
      <c r="CC418" s="13"/>
      <c r="CE418" s="37"/>
      <c r="CG418" s="16"/>
    </row>
    <row r="419" spans="16:85" x14ac:dyDescent="0.3">
      <c r="P419" s="168"/>
      <c r="R419" s="13"/>
      <c r="T419" s="37"/>
      <c r="V419" s="16"/>
      <c r="W419" s="26"/>
      <c r="Y419" s="168"/>
      <c r="AA419" s="13"/>
      <c r="AC419" s="37"/>
      <c r="AE419" s="16"/>
      <c r="AF419" s="26"/>
      <c r="AH419" s="168"/>
      <c r="AJ419" s="13"/>
      <c r="AL419" s="37"/>
      <c r="AN419" s="16"/>
      <c r="AO419" s="26"/>
      <c r="AQ419" s="168"/>
      <c r="AS419" s="13"/>
      <c r="AU419" s="37"/>
      <c r="AW419" s="16"/>
      <c r="AX419" s="26"/>
      <c r="AZ419" s="168"/>
      <c r="BB419" s="13"/>
      <c r="BD419" s="37"/>
      <c r="BF419" s="16"/>
      <c r="BG419" s="26"/>
      <c r="BI419" s="168"/>
      <c r="BK419" s="13"/>
      <c r="BM419" s="37"/>
      <c r="BO419" s="16"/>
      <c r="BP419" s="26"/>
      <c r="BR419" s="168"/>
      <c r="BT419" s="13"/>
      <c r="BV419" s="37"/>
      <c r="BX419" s="16"/>
      <c r="CA419" s="168"/>
      <c r="CC419" s="13"/>
      <c r="CE419" s="37"/>
      <c r="CG419" s="16"/>
    </row>
    <row r="420" spans="16:85" x14ac:dyDescent="0.3">
      <c r="P420" s="168"/>
      <c r="R420" s="13"/>
      <c r="T420" s="37"/>
      <c r="V420" s="16"/>
      <c r="W420" s="26"/>
      <c r="Y420" s="168"/>
      <c r="AA420" s="13"/>
      <c r="AC420" s="37"/>
      <c r="AE420" s="16"/>
      <c r="AF420" s="26"/>
      <c r="AH420" s="168"/>
      <c r="AJ420" s="13"/>
      <c r="AL420" s="37"/>
      <c r="AN420" s="16"/>
      <c r="AO420" s="26"/>
      <c r="AQ420" s="168"/>
      <c r="AS420" s="13"/>
      <c r="AU420" s="37"/>
      <c r="AW420" s="16"/>
      <c r="AX420" s="26"/>
      <c r="AZ420" s="168"/>
      <c r="BB420" s="13"/>
      <c r="BD420" s="37"/>
      <c r="BF420" s="16"/>
      <c r="BG420" s="26"/>
      <c r="BI420" s="168"/>
      <c r="BK420" s="13"/>
      <c r="BM420" s="37"/>
      <c r="BO420" s="16"/>
      <c r="BP420" s="26"/>
      <c r="BR420" s="168"/>
      <c r="BT420" s="13"/>
      <c r="BV420" s="37"/>
      <c r="BX420" s="16"/>
      <c r="CA420" s="168"/>
      <c r="CC420" s="13"/>
      <c r="CE420" s="37"/>
      <c r="CG420" s="16"/>
    </row>
    <row r="421" spans="16:85" x14ac:dyDescent="0.3">
      <c r="P421" s="168"/>
      <c r="R421" s="13"/>
      <c r="T421" s="37"/>
      <c r="V421" s="16"/>
      <c r="W421" s="26"/>
      <c r="Y421" s="168"/>
      <c r="AA421" s="13"/>
      <c r="AC421" s="37"/>
      <c r="AE421" s="16"/>
      <c r="AF421" s="26"/>
      <c r="AH421" s="168"/>
      <c r="AJ421" s="13"/>
      <c r="AL421" s="37"/>
      <c r="AN421" s="16"/>
      <c r="AO421" s="26"/>
      <c r="AQ421" s="168"/>
      <c r="AS421" s="13"/>
      <c r="AU421" s="37"/>
      <c r="AW421" s="16"/>
      <c r="AX421" s="26"/>
      <c r="AZ421" s="168"/>
      <c r="BB421" s="13"/>
      <c r="BD421" s="37"/>
      <c r="BF421" s="16"/>
      <c r="BG421" s="26"/>
      <c r="BI421" s="168"/>
      <c r="BK421" s="13"/>
      <c r="BM421" s="37"/>
      <c r="BO421" s="16"/>
      <c r="BP421" s="26"/>
      <c r="BR421" s="168"/>
      <c r="BT421" s="13"/>
      <c r="BV421" s="37"/>
      <c r="BX421" s="16"/>
      <c r="CA421" s="168"/>
      <c r="CC421" s="13"/>
      <c r="CE421" s="37"/>
      <c r="CG421" s="16"/>
    </row>
    <row r="422" spans="16:85" x14ac:dyDescent="0.3">
      <c r="P422" s="168"/>
      <c r="R422" s="13"/>
      <c r="T422" s="37"/>
      <c r="V422" s="16"/>
      <c r="W422" s="26"/>
      <c r="Y422" s="168"/>
      <c r="AA422" s="13"/>
      <c r="AC422" s="37"/>
      <c r="AE422" s="16"/>
      <c r="AF422" s="26"/>
      <c r="AH422" s="168"/>
      <c r="AJ422" s="13"/>
      <c r="AL422" s="37"/>
      <c r="AN422" s="16"/>
      <c r="AO422" s="26"/>
      <c r="AQ422" s="168"/>
      <c r="AS422" s="13"/>
      <c r="AU422" s="37"/>
      <c r="AW422" s="16"/>
      <c r="AX422" s="26"/>
      <c r="AZ422" s="168"/>
      <c r="BB422" s="13"/>
      <c r="BD422" s="37"/>
      <c r="BF422" s="16"/>
      <c r="BG422" s="26"/>
      <c r="BI422" s="168"/>
      <c r="BK422" s="13"/>
      <c r="BM422" s="37"/>
      <c r="BO422" s="16"/>
      <c r="BP422" s="26"/>
      <c r="BR422" s="168"/>
      <c r="BT422" s="13"/>
      <c r="BV422" s="37"/>
      <c r="BX422" s="16"/>
      <c r="CA422" s="168"/>
      <c r="CC422" s="13"/>
      <c r="CE422" s="37"/>
      <c r="CG422" s="16"/>
    </row>
    <row r="423" spans="16:85" x14ac:dyDescent="0.3">
      <c r="P423" s="168"/>
      <c r="R423" s="13"/>
      <c r="T423" s="37"/>
      <c r="V423" s="16"/>
      <c r="W423" s="26"/>
      <c r="Y423" s="168"/>
      <c r="AA423" s="13"/>
      <c r="AC423" s="37"/>
      <c r="AE423" s="16"/>
      <c r="AF423" s="26"/>
      <c r="AH423" s="168"/>
      <c r="AJ423" s="13"/>
      <c r="AL423" s="37"/>
      <c r="AN423" s="16"/>
      <c r="AO423" s="26"/>
      <c r="AQ423" s="168"/>
      <c r="AS423" s="13"/>
      <c r="AU423" s="37"/>
      <c r="AW423" s="16"/>
      <c r="AX423" s="26"/>
      <c r="AZ423" s="168"/>
      <c r="BB423" s="13"/>
      <c r="BD423" s="37"/>
      <c r="BF423" s="16"/>
      <c r="BG423" s="26"/>
      <c r="BI423" s="168"/>
      <c r="BK423" s="13"/>
      <c r="BM423" s="37"/>
      <c r="BO423" s="16"/>
      <c r="BP423" s="26"/>
      <c r="BR423" s="168"/>
      <c r="BT423" s="13"/>
      <c r="BV423" s="37"/>
      <c r="BX423" s="16"/>
      <c r="CA423" s="168"/>
      <c r="CC423" s="13"/>
      <c r="CE423" s="37"/>
      <c r="CG423" s="16"/>
    </row>
    <row r="424" spans="16:85" x14ac:dyDescent="0.3">
      <c r="P424" s="168"/>
      <c r="R424" s="13"/>
      <c r="T424" s="37"/>
      <c r="V424" s="16"/>
      <c r="W424" s="26"/>
      <c r="Y424" s="168"/>
      <c r="AA424" s="13"/>
      <c r="AC424" s="37"/>
      <c r="AE424" s="16"/>
      <c r="AF424" s="26"/>
      <c r="AH424" s="168"/>
      <c r="AJ424" s="13"/>
      <c r="AL424" s="37"/>
      <c r="AN424" s="16"/>
      <c r="AO424" s="26"/>
      <c r="AQ424" s="168"/>
      <c r="AS424" s="13"/>
      <c r="AU424" s="37"/>
      <c r="AW424" s="16"/>
      <c r="AX424" s="26"/>
      <c r="AZ424" s="168"/>
      <c r="BB424" s="13"/>
      <c r="BD424" s="37"/>
      <c r="BF424" s="16"/>
      <c r="BG424" s="26"/>
      <c r="BI424" s="168"/>
      <c r="BK424" s="13"/>
      <c r="BM424" s="37"/>
      <c r="BO424" s="16"/>
      <c r="BP424" s="26"/>
      <c r="BR424" s="168"/>
      <c r="BT424" s="13"/>
      <c r="BV424" s="37"/>
      <c r="BX424" s="16"/>
      <c r="CA424" s="168"/>
      <c r="CC424" s="13"/>
      <c r="CE424" s="37"/>
      <c r="CG424" s="16"/>
    </row>
    <row r="425" spans="16:85" x14ac:dyDescent="0.3">
      <c r="P425" s="168"/>
      <c r="R425" s="13"/>
      <c r="T425" s="37"/>
      <c r="V425" s="16"/>
      <c r="W425" s="26"/>
      <c r="Y425" s="168"/>
      <c r="AA425" s="13"/>
      <c r="AC425" s="37"/>
      <c r="AE425" s="16"/>
      <c r="AF425" s="26"/>
      <c r="AH425" s="168"/>
      <c r="AJ425" s="13"/>
      <c r="AL425" s="37"/>
      <c r="AN425" s="16"/>
      <c r="AO425" s="26"/>
      <c r="AQ425" s="168"/>
      <c r="AS425" s="13"/>
      <c r="AU425" s="37"/>
      <c r="AW425" s="16"/>
      <c r="AX425" s="26"/>
      <c r="AZ425" s="168"/>
      <c r="BB425" s="13"/>
      <c r="BD425" s="37"/>
      <c r="BF425" s="16"/>
      <c r="BG425" s="26"/>
      <c r="BI425" s="168"/>
      <c r="BK425" s="13"/>
      <c r="BM425" s="37"/>
      <c r="BO425" s="16"/>
      <c r="BP425" s="26"/>
      <c r="BR425" s="168"/>
      <c r="BT425" s="13"/>
      <c r="BV425" s="37"/>
      <c r="BX425" s="16"/>
      <c r="CA425" s="168"/>
      <c r="CC425" s="13"/>
      <c r="CE425" s="37"/>
      <c r="CG425" s="16"/>
    </row>
    <row r="426" spans="16:85" x14ac:dyDescent="0.3">
      <c r="P426" s="168"/>
      <c r="R426" s="13"/>
      <c r="T426" s="37"/>
      <c r="V426" s="16"/>
      <c r="W426" s="26"/>
      <c r="Y426" s="168"/>
      <c r="AA426" s="13"/>
      <c r="AC426" s="37"/>
      <c r="AE426" s="16"/>
      <c r="AF426" s="26"/>
      <c r="AH426" s="168"/>
      <c r="AJ426" s="13"/>
      <c r="AL426" s="37"/>
      <c r="AN426" s="16"/>
      <c r="AO426" s="26"/>
      <c r="AQ426" s="168"/>
      <c r="AS426" s="13"/>
      <c r="AU426" s="37"/>
      <c r="AW426" s="16"/>
      <c r="AX426" s="26"/>
      <c r="AZ426" s="168"/>
      <c r="BB426" s="13"/>
      <c r="BD426" s="37"/>
      <c r="BF426" s="16"/>
      <c r="BG426" s="26"/>
      <c r="BI426" s="168"/>
      <c r="BK426" s="13"/>
      <c r="BM426" s="37"/>
      <c r="BO426" s="16"/>
      <c r="BP426" s="26"/>
      <c r="BR426" s="168"/>
      <c r="BT426" s="13"/>
      <c r="BV426" s="37"/>
      <c r="BX426" s="16"/>
      <c r="CA426" s="168"/>
      <c r="CC426" s="13"/>
      <c r="CE426" s="37"/>
      <c r="CG426" s="16"/>
    </row>
    <row r="427" spans="16:85" x14ac:dyDescent="0.3">
      <c r="P427" s="168"/>
      <c r="R427" s="13"/>
      <c r="T427" s="37"/>
      <c r="V427" s="16"/>
      <c r="W427" s="26"/>
      <c r="Y427" s="168"/>
      <c r="AA427" s="13"/>
      <c r="AC427" s="37"/>
      <c r="AE427" s="16"/>
      <c r="AF427" s="26"/>
      <c r="AH427" s="168"/>
      <c r="AJ427" s="13"/>
      <c r="AL427" s="37"/>
      <c r="AN427" s="16"/>
      <c r="AO427" s="26"/>
      <c r="AQ427" s="168"/>
      <c r="AS427" s="13"/>
      <c r="AU427" s="37"/>
      <c r="AW427" s="16"/>
      <c r="AX427" s="26"/>
      <c r="AZ427" s="168"/>
      <c r="BB427" s="13"/>
      <c r="BD427" s="37"/>
      <c r="BF427" s="16"/>
      <c r="BG427" s="26"/>
      <c r="BI427" s="168"/>
      <c r="BK427" s="13"/>
      <c r="BM427" s="37"/>
      <c r="BO427" s="16"/>
      <c r="BP427" s="26"/>
      <c r="BR427" s="168"/>
      <c r="BT427" s="13"/>
      <c r="BV427" s="37"/>
      <c r="BX427" s="16"/>
      <c r="CA427" s="168"/>
      <c r="CC427" s="13"/>
      <c r="CE427" s="37"/>
      <c r="CG427" s="16"/>
    </row>
    <row r="428" spans="16:85" x14ac:dyDescent="0.3">
      <c r="P428" s="168"/>
      <c r="R428" s="13"/>
      <c r="T428" s="37"/>
      <c r="V428" s="16"/>
      <c r="W428" s="26"/>
      <c r="Y428" s="168"/>
      <c r="AA428" s="13"/>
      <c r="AC428" s="37"/>
      <c r="AE428" s="16"/>
      <c r="AF428" s="26"/>
      <c r="AH428" s="168"/>
      <c r="AJ428" s="13"/>
      <c r="AL428" s="37"/>
      <c r="AN428" s="16"/>
      <c r="AO428" s="26"/>
      <c r="AQ428" s="168"/>
      <c r="AS428" s="13"/>
      <c r="AU428" s="37"/>
      <c r="AW428" s="16"/>
      <c r="AX428" s="26"/>
      <c r="AZ428" s="168"/>
      <c r="BB428" s="13"/>
      <c r="BD428" s="37"/>
      <c r="BF428" s="16"/>
      <c r="BG428" s="26"/>
      <c r="BI428" s="168"/>
      <c r="BK428" s="13"/>
      <c r="BM428" s="37"/>
      <c r="BO428" s="16"/>
      <c r="BP428" s="26"/>
      <c r="BR428" s="168"/>
      <c r="BT428" s="13"/>
      <c r="BV428" s="37"/>
      <c r="BX428" s="16"/>
      <c r="CA428" s="168"/>
      <c r="CC428" s="13"/>
      <c r="CE428" s="37"/>
      <c r="CG428" s="16"/>
    </row>
    <row r="429" spans="16:85" x14ac:dyDescent="0.3">
      <c r="P429" s="168"/>
      <c r="R429" s="13"/>
      <c r="T429" s="37"/>
      <c r="V429" s="16"/>
      <c r="W429" s="26"/>
      <c r="Y429" s="168"/>
      <c r="AA429" s="13"/>
      <c r="AC429" s="37"/>
      <c r="AE429" s="16"/>
      <c r="AF429" s="26"/>
      <c r="AH429" s="168"/>
      <c r="AJ429" s="13"/>
      <c r="AL429" s="37"/>
      <c r="AN429" s="16"/>
      <c r="AO429" s="26"/>
      <c r="AQ429" s="168"/>
      <c r="AS429" s="13"/>
      <c r="AU429" s="37"/>
      <c r="AW429" s="16"/>
      <c r="AX429" s="26"/>
      <c r="AZ429" s="168"/>
      <c r="BB429" s="13"/>
      <c r="BD429" s="37"/>
      <c r="BF429" s="16"/>
      <c r="BG429" s="26"/>
      <c r="BI429" s="168"/>
      <c r="BK429" s="13"/>
      <c r="BM429" s="37"/>
      <c r="BO429" s="16"/>
      <c r="BP429" s="26"/>
      <c r="BR429" s="168"/>
      <c r="BT429" s="13"/>
      <c r="BV429" s="37"/>
      <c r="BX429" s="16"/>
      <c r="CA429" s="168"/>
      <c r="CC429" s="13"/>
      <c r="CE429" s="37"/>
      <c r="CG429" s="16"/>
    </row>
    <row r="430" spans="16:85" x14ac:dyDescent="0.3">
      <c r="P430" s="168"/>
      <c r="R430" s="13"/>
      <c r="T430" s="37"/>
      <c r="V430" s="16"/>
      <c r="W430" s="26"/>
      <c r="Y430" s="168"/>
      <c r="AA430" s="13"/>
      <c r="AC430" s="37"/>
      <c r="AE430" s="16"/>
      <c r="AF430" s="26"/>
      <c r="AH430" s="168"/>
      <c r="AJ430" s="13"/>
      <c r="AL430" s="37"/>
      <c r="AN430" s="16"/>
      <c r="AO430" s="26"/>
      <c r="AQ430" s="168"/>
      <c r="AS430" s="13"/>
      <c r="AU430" s="37"/>
      <c r="AW430" s="16"/>
      <c r="AX430" s="26"/>
      <c r="AZ430" s="168"/>
      <c r="BB430" s="13"/>
      <c r="BD430" s="37"/>
      <c r="BF430" s="16"/>
      <c r="BG430" s="26"/>
      <c r="BI430" s="168"/>
      <c r="BK430" s="13"/>
      <c r="BM430" s="37"/>
      <c r="BO430" s="16"/>
      <c r="BP430" s="26"/>
      <c r="BR430" s="168"/>
      <c r="BT430" s="13"/>
      <c r="BV430" s="37"/>
      <c r="BX430" s="16"/>
      <c r="CA430" s="168"/>
      <c r="CC430" s="13"/>
      <c r="CE430" s="37"/>
      <c r="CG430" s="16"/>
    </row>
    <row r="431" spans="16:85" x14ac:dyDescent="0.3">
      <c r="P431" s="168"/>
      <c r="R431" s="13"/>
      <c r="T431" s="37"/>
      <c r="V431" s="16"/>
      <c r="W431" s="26"/>
      <c r="Y431" s="168"/>
      <c r="AA431" s="13"/>
      <c r="AC431" s="37"/>
      <c r="AE431" s="16"/>
      <c r="AF431" s="26"/>
      <c r="AH431" s="168"/>
      <c r="AJ431" s="13"/>
      <c r="AL431" s="37"/>
      <c r="AN431" s="16"/>
      <c r="AO431" s="26"/>
      <c r="AQ431" s="168"/>
      <c r="AS431" s="13"/>
      <c r="AU431" s="37"/>
      <c r="AW431" s="16"/>
      <c r="AX431" s="26"/>
      <c r="AZ431" s="168"/>
      <c r="BB431" s="13"/>
      <c r="BD431" s="37"/>
      <c r="BF431" s="16"/>
      <c r="BG431" s="26"/>
      <c r="BI431" s="168"/>
      <c r="BK431" s="13"/>
      <c r="BM431" s="37"/>
      <c r="BO431" s="16"/>
      <c r="BP431" s="26"/>
      <c r="BR431" s="168"/>
      <c r="BT431" s="13"/>
      <c r="BV431" s="37"/>
      <c r="BX431" s="16"/>
      <c r="CA431" s="168"/>
      <c r="CC431" s="13"/>
      <c r="CE431" s="37"/>
      <c r="CG431" s="16"/>
    </row>
    <row r="432" spans="16:85" x14ac:dyDescent="0.3">
      <c r="P432" s="168"/>
      <c r="R432" s="13"/>
      <c r="T432" s="37"/>
      <c r="V432" s="16"/>
      <c r="W432" s="26"/>
      <c r="Y432" s="168"/>
      <c r="AA432" s="13"/>
      <c r="AC432" s="37"/>
      <c r="AE432" s="16"/>
      <c r="AF432" s="26"/>
      <c r="AH432" s="168"/>
      <c r="AJ432" s="13"/>
      <c r="AL432" s="37"/>
      <c r="AN432" s="16"/>
      <c r="AO432" s="26"/>
      <c r="AQ432" s="168"/>
      <c r="AS432" s="13"/>
      <c r="AU432" s="37"/>
      <c r="AW432" s="16"/>
      <c r="AX432" s="26"/>
      <c r="AZ432" s="168"/>
      <c r="BB432" s="13"/>
      <c r="BD432" s="37"/>
      <c r="BF432" s="16"/>
      <c r="BG432" s="26"/>
      <c r="BI432" s="168"/>
      <c r="BK432" s="13"/>
      <c r="BM432" s="37"/>
      <c r="BO432" s="16"/>
      <c r="BP432" s="26"/>
      <c r="BR432" s="168"/>
      <c r="BT432" s="13"/>
      <c r="BV432" s="37"/>
      <c r="BX432" s="16"/>
      <c r="CA432" s="168"/>
      <c r="CC432" s="13"/>
      <c r="CE432" s="37"/>
      <c r="CG432" s="16"/>
    </row>
    <row r="433" spans="16:85" x14ac:dyDescent="0.3">
      <c r="P433" s="168"/>
      <c r="R433" s="13"/>
      <c r="T433" s="37"/>
      <c r="V433" s="16"/>
      <c r="W433" s="26"/>
      <c r="Y433" s="168"/>
      <c r="AA433" s="13"/>
      <c r="AC433" s="37"/>
      <c r="AE433" s="16"/>
      <c r="AF433" s="26"/>
      <c r="AH433" s="168"/>
      <c r="AJ433" s="13"/>
      <c r="AL433" s="37"/>
      <c r="AN433" s="16"/>
      <c r="AO433" s="26"/>
      <c r="AQ433" s="168"/>
      <c r="AS433" s="13"/>
      <c r="AU433" s="37"/>
      <c r="AW433" s="16"/>
      <c r="AX433" s="26"/>
      <c r="AZ433" s="168"/>
      <c r="BB433" s="13"/>
      <c r="BD433" s="37"/>
      <c r="BF433" s="16"/>
      <c r="BG433" s="26"/>
      <c r="BI433" s="168"/>
      <c r="BK433" s="13"/>
      <c r="BM433" s="37"/>
      <c r="BO433" s="16"/>
      <c r="BP433" s="26"/>
      <c r="BR433" s="168"/>
      <c r="BT433" s="13"/>
      <c r="BV433" s="37"/>
      <c r="BX433" s="16"/>
      <c r="CA433" s="168"/>
      <c r="CC433" s="13"/>
      <c r="CE433" s="37"/>
      <c r="CG433" s="16"/>
    </row>
    <row r="434" spans="16:85" x14ac:dyDescent="0.3">
      <c r="P434" s="168"/>
      <c r="R434" s="13"/>
      <c r="T434" s="37"/>
      <c r="V434" s="16"/>
      <c r="W434" s="26"/>
      <c r="Y434" s="168"/>
      <c r="AA434" s="13"/>
      <c r="AC434" s="37"/>
      <c r="AE434" s="16"/>
      <c r="AF434" s="26"/>
      <c r="AH434" s="168"/>
      <c r="AJ434" s="13"/>
      <c r="AL434" s="37"/>
      <c r="AN434" s="16"/>
      <c r="AO434" s="26"/>
      <c r="AQ434" s="168"/>
      <c r="AS434" s="13"/>
      <c r="AU434" s="37"/>
      <c r="AW434" s="16"/>
      <c r="AX434" s="26"/>
      <c r="AZ434" s="168"/>
      <c r="BB434" s="13"/>
      <c r="BD434" s="37"/>
      <c r="BF434" s="16"/>
      <c r="BG434" s="26"/>
      <c r="BI434" s="168"/>
      <c r="BK434" s="13"/>
      <c r="BM434" s="37"/>
      <c r="BO434" s="16"/>
      <c r="BP434" s="26"/>
      <c r="BR434" s="168"/>
      <c r="BT434" s="13"/>
      <c r="BV434" s="37"/>
      <c r="BX434" s="16"/>
      <c r="CA434" s="168"/>
      <c r="CC434" s="13"/>
      <c r="CE434" s="37"/>
      <c r="CG434" s="16"/>
    </row>
    <row r="435" spans="16:85" x14ac:dyDescent="0.3">
      <c r="P435" s="168"/>
      <c r="R435" s="13"/>
      <c r="T435" s="37"/>
      <c r="V435" s="16"/>
      <c r="W435" s="26"/>
      <c r="Y435" s="168"/>
      <c r="AA435" s="13"/>
      <c r="AC435" s="37"/>
      <c r="AE435" s="16"/>
      <c r="AF435" s="26"/>
      <c r="AH435" s="168"/>
      <c r="AJ435" s="13"/>
      <c r="AL435" s="37"/>
      <c r="AN435" s="16"/>
      <c r="AO435" s="26"/>
      <c r="AQ435" s="168"/>
      <c r="AS435" s="13"/>
      <c r="AU435" s="37"/>
      <c r="AW435" s="16"/>
      <c r="AX435" s="26"/>
      <c r="AZ435" s="168"/>
      <c r="BB435" s="13"/>
      <c r="BD435" s="37"/>
      <c r="BF435" s="16"/>
      <c r="BG435" s="26"/>
      <c r="BI435" s="168"/>
      <c r="BK435" s="13"/>
      <c r="BM435" s="37"/>
      <c r="BO435" s="16"/>
      <c r="BP435" s="26"/>
      <c r="BR435" s="168"/>
      <c r="BT435" s="13"/>
      <c r="BV435" s="37"/>
      <c r="BX435" s="16"/>
      <c r="CA435" s="168"/>
      <c r="CC435" s="13"/>
      <c r="CE435" s="37"/>
      <c r="CG435" s="16"/>
    </row>
    <row r="436" spans="16:85" x14ac:dyDescent="0.3">
      <c r="P436" s="168"/>
      <c r="R436" s="13"/>
      <c r="T436" s="37"/>
      <c r="V436" s="16"/>
      <c r="W436" s="26"/>
      <c r="Y436" s="168"/>
      <c r="AA436" s="13"/>
      <c r="AC436" s="37"/>
      <c r="AE436" s="16"/>
      <c r="AF436" s="26"/>
      <c r="AH436" s="168"/>
      <c r="AJ436" s="13"/>
      <c r="AL436" s="37"/>
      <c r="AN436" s="16"/>
      <c r="AO436" s="26"/>
      <c r="AQ436" s="168"/>
      <c r="AS436" s="13"/>
      <c r="AU436" s="37"/>
      <c r="AW436" s="16"/>
      <c r="AX436" s="26"/>
      <c r="AZ436" s="168"/>
      <c r="BB436" s="13"/>
      <c r="BD436" s="37"/>
      <c r="BF436" s="16"/>
      <c r="BG436" s="26"/>
      <c r="BI436" s="168"/>
      <c r="BK436" s="13"/>
      <c r="BM436" s="37"/>
      <c r="BO436" s="16"/>
      <c r="BP436" s="26"/>
      <c r="BR436" s="168"/>
      <c r="BT436" s="13"/>
      <c r="BV436" s="37"/>
      <c r="BX436" s="16"/>
      <c r="CA436" s="168"/>
      <c r="CC436" s="13"/>
      <c r="CE436" s="37"/>
      <c r="CG436" s="16"/>
    </row>
    <row r="437" spans="16:85" x14ac:dyDescent="0.3">
      <c r="P437" s="168"/>
      <c r="R437" s="13"/>
      <c r="T437" s="37"/>
      <c r="V437" s="16"/>
      <c r="W437" s="26"/>
      <c r="Y437" s="168"/>
      <c r="AA437" s="13"/>
      <c r="AC437" s="37"/>
      <c r="AE437" s="16"/>
      <c r="AF437" s="26"/>
      <c r="AH437" s="168"/>
      <c r="AJ437" s="13"/>
      <c r="AL437" s="37"/>
      <c r="AN437" s="16"/>
      <c r="AO437" s="26"/>
      <c r="AQ437" s="168"/>
      <c r="AS437" s="13"/>
      <c r="AU437" s="37"/>
      <c r="AW437" s="16"/>
      <c r="AX437" s="26"/>
      <c r="AZ437" s="168"/>
      <c r="BB437" s="13"/>
      <c r="BD437" s="37"/>
      <c r="BF437" s="16"/>
      <c r="BG437" s="26"/>
      <c r="BI437" s="168"/>
      <c r="BK437" s="13"/>
      <c r="BM437" s="37"/>
      <c r="BO437" s="16"/>
      <c r="BP437" s="26"/>
      <c r="BR437" s="168"/>
      <c r="BT437" s="13"/>
      <c r="BV437" s="37"/>
      <c r="BX437" s="16"/>
      <c r="CA437" s="168"/>
      <c r="CC437" s="13"/>
      <c r="CE437" s="37"/>
      <c r="CG437" s="16"/>
    </row>
    <row r="438" spans="16:85" x14ac:dyDescent="0.3">
      <c r="P438" s="168"/>
      <c r="R438" s="13"/>
      <c r="T438" s="37"/>
      <c r="V438" s="16"/>
      <c r="W438" s="26"/>
      <c r="Y438" s="168"/>
      <c r="AA438" s="13"/>
      <c r="AC438" s="37"/>
      <c r="AE438" s="16"/>
      <c r="AF438" s="26"/>
      <c r="AH438" s="168"/>
      <c r="AJ438" s="13"/>
      <c r="AL438" s="37"/>
      <c r="AN438" s="16"/>
      <c r="AO438" s="26"/>
      <c r="AQ438" s="168"/>
      <c r="AS438" s="13"/>
      <c r="AU438" s="37"/>
      <c r="AW438" s="16"/>
      <c r="AX438" s="26"/>
      <c r="AZ438" s="168"/>
      <c r="BB438" s="13"/>
      <c r="BD438" s="37"/>
      <c r="BF438" s="16"/>
      <c r="BG438" s="26"/>
      <c r="BI438" s="168"/>
      <c r="BK438" s="13"/>
      <c r="BM438" s="37"/>
      <c r="BO438" s="16"/>
      <c r="BP438" s="26"/>
      <c r="BR438" s="168"/>
      <c r="BT438" s="13"/>
      <c r="BV438" s="37"/>
      <c r="BX438" s="16"/>
      <c r="CA438" s="168"/>
      <c r="CC438" s="13"/>
      <c r="CE438" s="37"/>
      <c r="CG438" s="16"/>
    </row>
    <row r="439" spans="16:85" x14ac:dyDescent="0.3">
      <c r="P439" s="168"/>
      <c r="R439" s="13"/>
      <c r="T439" s="37"/>
      <c r="V439" s="16"/>
      <c r="W439" s="26"/>
      <c r="Y439" s="168"/>
      <c r="AA439" s="13"/>
      <c r="AC439" s="37"/>
      <c r="AE439" s="16"/>
      <c r="AF439" s="26"/>
      <c r="AH439" s="168"/>
      <c r="AJ439" s="13"/>
      <c r="AL439" s="37"/>
      <c r="AN439" s="16"/>
      <c r="AO439" s="26"/>
      <c r="AQ439" s="168"/>
      <c r="AS439" s="13"/>
      <c r="AU439" s="37"/>
      <c r="AW439" s="16"/>
      <c r="AX439" s="26"/>
      <c r="AZ439" s="168"/>
      <c r="BB439" s="13"/>
      <c r="BD439" s="37"/>
      <c r="BF439" s="16"/>
      <c r="BG439" s="26"/>
      <c r="BI439" s="168"/>
      <c r="BK439" s="13"/>
      <c r="BM439" s="37"/>
      <c r="BO439" s="16"/>
      <c r="BP439" s="26"/>
      <c r="BR439" s="168"/>
      <c r="BT439" s="13"/>
      <c r="BV439" s="37"/>
      <c r="BX439" s="16"/>
      <c r="CA439" s="168"/>
      <c r="CC439" s="13"/>
      <c r="CE439" s="37"/>
      <c r="CG439" s="16"/>
    </row>
    <row r="440" spans="16:85" x14ac:dyDescent="0.3">
      <c r="P440" s="168"/>
      <c r="R440" s="13"/>
      <c r="T440" s="37"/>
      <c r="V440" s="16"/>
      <c r="W440" s="26"/>
      <c r="Y440" s="168"/>
      <c r="AA440" s="13"/>
      <c r="AC440" s="37"/>
      <c r="AE440" s="16"/>
      <c r="AF440" s="26"/>
      <c r="AH440" s="168"/>
      <c r="AJ440" s="13"/>
      <c r="AL440" s="37"/>
      <c r="AN440" s="16"/>
      <c r="AO440" s="26"/>
      <c r="AQ440" s="168"/>
      <c r="AS440" s="13"/>
      <c r="AU440" s="37"/>
      <c r="AW440" s="16"/>
      <c r="AX440" s="26"/>
      <c r="AZ440" s="168"/>
      <c r="BB440" s="13"/>
      <c r="BD440" s="37"/>
      <c r="BF440" s="16"/>
      <c r="BG440" s="26"/>
      <c r="BI440" s="168"/>
      <c r="BK440" s="13"/>
      <c r="BM440" s="37"/>
      <c r="BO440" s="16"/>
      <c r="BP440" s="26"/>
      <c r="BR440" s="168"/>
      <c r="BT440" s="13"/>
      <c r="BV440" s="37"/>
      <c r="BX440" s="16"/>
      <c r="CA440" s="168"/>
      <c r="CC440" s="13"/>
      <c r="CE440" s="37"/>
      <c r="CG440" s="16"/>
    </row>
    <row r="441" spans="16:85" x14ac:dyDescent="0.3">
      <c r="P441" s="168"/>
      <c r="R441" s="13"/>
      <c r="T441" s="37"/>
      <c r="V441" s="16"/>
      <c r="W441" s="26"/>
      <c r="Y441" s="168"/>
      <c r="AA441" s="13"/>
      <c r="AC441" s="37"/>
      <c r="AE441" s="16"/>
      <c r="AF441" s="26"/>
      <c r="AH441" s="168"/>
      <c r="AJ441" s="13"/>
      <c r="AL441" s="37"/>
      <c r="AN441" s="16"/>
      <c r="AO441" s="26"/>
      <c r="AQ441" s="168"/>
      <c r="AS441" s="13"/>
      <c r="AU441" s="37"/>
      <c r="AW441" s="16"/>
      <c r="AX441" s="26"/>
      <c r="AZ441" s="168"/>
      <c r="BB441" s="13"/>
      <c r="BD441" s="37"/>
      <c r="BF441" s="16"/>
      <c r="BG441" s="26"/>
      <c r="BI441" s="168"/>
      <c r="BK441" s="13"/>
      <c r="BM441" s="37"/>
      <c r="BO441" s="16"/>
      <c r="BP441" s="26"/>
      <c r="BR441" s="168"/>
      <c r="BT441" s="13"/>
      <c r="BV441" s="37"/>
      <c r="BX441" s="16"/>
      <c r="CA441" s="168"/>
      <c r="CC441" s="13"/>
      <c r="CE441" s="37"/>
      <c r="CG441" s="16"/>
    </row>
    <row r="442" spans="16:85" x14ac:dyDescent="0.3">
      <c r="P442" s="168"/>
      <c r="R442" s="13"/>
      <c r="T442" s="37"/>
      <c r="V442" s="16"/>
      <c r="W442" s="26"/>
      <c r="Y442" s="168"/>
      <c r="AA442" s="13"/>
      <c r="AC442" s="37"/>
      <c r="AE442" s="16"/>
      <c r="AF442" s="26"/>
      <c r="AH442" s="168"/>
      <c r="AJ442" s="13"/>
      <c r="AL442" s="37"/>
      <c r="AN442" s="16"/>
      <c r="AO442" s="26"/>
      <c r="AQ442" s="168"/>
      <c r="AS442" s="13"/>
      <c r="AU442" s="37"/>
      <c r="AW442" s="16"/>
      <c r="AX442" s="26"/>
      <c r="AZ442" s="168"/>
      <c r="BB442" s="13"/>
      <c r="BD442" s="37"/>
      <c r="BF442" s="16"/>
      <c r="BG442" s="26"/>
      <c r="BI442" s="168"/>
      <c r="BK442" s="13"/>
      <c r="BM442" s="37"/>
      <c r="BO442" s="16"/>
      <c r="BP442" s="26"/>
      <c r="BR442" s="168"/>
      <c r="BT442" s="13"/>
      <c r="BV442" s="37"/>
      <c r="BX442" s="16"/>
      <c r="CA442" s="168"/>
      <c r="CC442" s="13"/>
      <c r="CE442" s="37"/>
      <c r="CG442" s="16"/>
    </row>
    <row r="443" spans="16:85" x14ac:dyDescent="0.3">
      <c r="P443" s="168"/>
      <c r="R443" s="13"/>
      <c r="T443" s="37"/>
      <c r="V443" s="16"/>
      <c r="W443" s="26"/>
      <c r="Y443" s="168"/>
      <c r="AA443" s="13"/>
      <c r="AC443" s="37"/>
      <c r="AE443" s="16"/>
      <c r="AF443" s="26"/>
      <c r="AH443" s="168"/>
      <c r="AJ443" s="13"/>
      <c r="AL443" s="37"/>
      <c r="AN443" s="16"/>
      <c r="AO443" s="26"/>
      <c r="AQ443" s="168"/>
      <c r="AS443" s="13"/>
      <c r="AU443" s="37"/>
      <c r="AW443" s="16"/>
      <c r="AX443" s="26"/>
      <c r="AZ443" s="168"/>
      <c r="BB443" s="13"/>
      <c r="BD443" s="37"/>
      <c r="BF443" s="16"/>
      <c r="BG443" s="26"/>
      <c r="BI443" s="168"/>
      <c r="BK443" s="13"/>
      <c r="BM443" s="37"/>
      <c r="BO443" s="16"/>
      <c r="BP443" s="26"/>
      <c r="BR443" s="168"/>
      <c r="BT443" s="13"/>
      <c r="BV443" s="37"/>
      <c r="BX443" s="16"/>
      <c r="CA443" s="168"/>
      <c r="CC443" s="13"/>
      <c r="CE443" s="37"/>
      <c r="CG443" s="16"/>
    </row>
    <row r="444" spans="16:85" x14ac:dyDescent="0.3">
      <c r="P444" s="168"/>
      <c r="R444" s="13"/>
      <c r="T444" s="37"/>
      <c r="V444" s="16"/>
      <c r="W444" s="26"/>
      <c r="Y444" s="168"/>
      <c r="AA444" s="13"/>
      <c r="AC444" s="37"/>
      <c r="AE444" s="16"/>
      <c r="AF444" s="26"/>
      <c r="AH444" s="168"/>
      <c r="AJ444" s="13"/>
      <c r="AL444" s="37"/>
      <c r="AN444" s="16"/>
      <c r="AO444" s="26"/>
      <c r="AQ444" s="168"/>
      <c r="AS444" s="13"/>
      <c r="AU444" s="37"/>
      <c r="AW444" s="16"/>
      <c r="AX444" s="26"/>
      <c r="AZ444" s="168"/>
      <c r="BB444" s="13"/>
      <c r="BD444" s="37"/>
      <c r="BF444" s="16"/>
      <c r="BG444" s="26"/>
      <c r="BI444" s="168"/>
      <c r="BK444" s="13"/>
      <c r="BM444" s="37"/>
      <c r="BO444" s="16"/>
      <c r="BP444" s="26"/>
      <c r="BR444" s="168"/>
      <c r="BT444" s="13"/>
      <c r="BV444" s="37"/>
      <c r="BX444" s="16"/>
      <c r="CA444" s="168"/>
      <c r="CC444" s="13"/>
      <c r="CE444" s="37"/>
      <c r="CG444" s="16"/>
    </row>
    <row r="445" spans="16:85" x14ac:dyDescent="0.3">
      <c r="P445" s="168"/>
      <c r="R445" s="13"/>
      <c r="T445" s="37"/>
      <c r="V445" s="16"/>
      <c r="W445" s="26"/>
      <c r="Y445" s="168"/>
      <c r="AA445" s="13"/>
      <c r="AC445" s="37"/>
      <c r="AE445" s="16"/>
      <c r="AF445" s="26"/>
      <c r="AH445" s="168"/>
      <c r="AJ445" s="13"/>
      <c r="AL445" s="37"/>
      <c r="AN445" s="16"/>
      <c r="AO445" s="26"/>
      <c r="AQ445" s="168"/>
      <c r="AS445" s="13"/>
      <c r="AU445" s="37"/>
      <c r="AW445" s="16"/>
      <c r="AX445" s="26"/>
      <c r="AZ445" s="168"/>
      <c r="BB445" s="13"/>
      <c r="BD445" s="37"/>
      <c r="BF445" s="16"/>
      <c r="BG445" s="26"/>
      <c r="BI445" s="168"/>
      <c r="BK445" s="13"/>
      <c r="BM445" s="37"/>
      <c r="BO445" s="16"/>
      <c r="BP445" s="26"/>
      <c r="BR445" s="168"/>
      <c r="BT445" s="13"/>
      <c r="BV445" s="37"/>
      <c r="BX445" s="16"/>
      <c r="CA445" s="168"/>
      <c r="CC445" s="13"/>
      <c r="CE445" s="37"/>
      <c r="CG445" s="16"/>
    </row>
    <row r="446" spans="16:85" x14ac:dyDescent="0.3">
      <c r="P446" s="168"/>
      <c r="R446" s="13"/>
      <c r="T446" s="37"/>
      <c r="V446" s="16"/>
      <c r="W446" s="26"/>
      <c r="Y446" s="168"/>
      <c r="AA446" s="13"/>
      <c r="AC446" s="37"/>
      <c r="AE446" s="16"/>
      <c r="AF446" s="26"/>
      <c r="AH446" s="168"/>
      <c r="AJ446" s="13"/>
      <c r="AL446" s="37"/>
      <c r="AN446" s="16"/>
      <c r="AO446" s="26"/>
      <c r="AQ446" s="168"/>
      <c r="AS446" s="13"/>
      <c r="AU446" s="37"/>
      <c r="AW446" s="16"/>
      <c r="AX446" s="26"/>
      <c r="AZ446" s="168"/>
      <c r="BB446" s="13"/>
      <c r="BD446" s="37"/>
      <c r="BF446" s="16"/>
      <c r="BG446" s="26"/>
      <c r="BI446" s="168"/>
      <c r="BK446" s="13"/>
      <c r="BM446" s="37"/>
      <c r="BO446" s="16"/>
      <c r="BP446" s="26"/>
      <c r="BR446" s="168"/>
      <c r="BT446" s="13"/>
      <c r="BV446" s="37"/>
      <c r="BX446" s="16"/>
      <c r="CA446" s="168"/>
      <c r="CC446" s="13"/>
      <c r="CE446" s="37"/>
      <c r="CG446" s="16"/>
    </row>
    <row r="447" spans="16:85" x14ac:dyDescent="0.3">
      <c r="P447" s="168"/>
      <c r="R447" s="13"/>
      <c r="T447" s="37"/>
      <c r="V447" s="16"/>
      <c r="W447" s="26"/>
      <c r="Y447" s="168"/>
      <c r="AA447" s="13"/>
      <c r="AC447" s="37"/>
      <c r="AE447" s="16"/>
      <c r="AF447" s="26"/>
      <c r="AH447" s="168"/>
      <c r="AJ447" s="13"/>
      <c r="AL447" s="37"/>
      <c r="AN447" s="16"/>
      <c r="AO447" s="26"/>
      <c r="AQ447" s="168"/>
      <c r="AS447" s="13"/>
      <c r="AU447" s="37"/>
      <c r="AW447" s="16"/>
      <c r="AX447" s="26"/>
      <c r="AZ447" s="168"/>
      <c r="BB447" s="13"/>
      <c r="BD447" s="37"/>
      <c r="BF447" s="16"/>
      <c r="BG447" s="26"/>
      <c r="BI447" s="168"/>
      <c r="BK447" s="13"/>
      <c r="BM447" s="37"/>
      <c r="BO447" s="16"/>
      <c r="BP447" s="26"/>
      <c r="BR447" s="168"/>
      <c r="BT447" s="13"/>
      <c r="BV447" s="37"/>
      <c r="BX447" s="16"/>
      <c r="CA447" s="168"/>
      <c r="CC447" s="13"/>
      <c r="CE447" s="37"/>
      <c r="CG447" s="16"/>
    </row>
    <row r="448" spans="16:85" x14ac:dyDescent="0.3">
      <c r="P448" s="168"/>
      <c r="R448" s="13"/>
      <c r="T448" s="37"/>
      <c r="V448" s="16"/>
      <c r="W448" s="26"/>
      <c r="Y448" s="168"/>
      <c r="AA448" s="13"/>
      <c r="AC448" s="37"/>
      <c r="AE448" s="16"/>
      <c r="AF448" s="26"/>
      <c r="AH448" s="168"/>
      <c r="AJ448" s="13"/>
      <c r="AL448" s="37"/>
      <c r="AN448" s="16"/>
      <c r="AO448" s="26"/>
      <c r="AQ448" s="168"/>
      <c r="AS448" s="13"/>
      <c r="AU448" s="37"/>
      <c r="AW448" s="16"/>
      <c r="AX448" s="26"/>
      <c r="AZ448" s="168"/>
      <c r="BB448" s="13"/>
      <c r="BD448" s="37"/>
      <c r="BF448" s="16"/>
      <c r="BG448" s="26"/>
      <c r="BI448" s="168"/>
      <c r="BK448" s="13"/>
      <c r="BM448" s="37"/>
      <c r="BO448" s="16"/>
      <c r="BP448" s="26"/>
      <c r="BR448" s="168"/>
      <c r="BT448" s="13"/>
      <c r="BV448" s="37"/>
      <c r="BX448" s="16"/>
      <c r="CA448" s="168"/>
      <c r="CC448" s="13"/>
      <c r="CE448" s="37"/>
      <c r="CG448" s="16"/>
    </row>
    <row r="449" spans="16:85" x14ac:dyDescent="0.3">
      <c r="P449" s="168"/>
      <c r="R449" s="13"/>
      <c r="T449" s="37"/>
      <c r="V449" s="16"/>
      <c r="W449" s="26"/>
      <c r="Y449" s="168"/>
      <c r="AA449" s="13"/>
      <c r="AC449" s="37"/>
      <c r="AE449" s="16"/>
      <c r="AF449" s="26"/>
      <c r="AH449" s="168"/>
      <c r="AJ449" s="13"/>
      <c r="AL449" s="37"/>
      <c r="AN449" s="16"/>
      <c r="AO449" s="26"/>
      <c r="AQ449" s="168"/>
      <c r="AS449" s="13"/>
      <c r="AU449" s="37"/>
      <c r="AW449" s="16"/>
      <c r="AX449" s="26"/>
      <c r="AZ449" s="168"/>
      <c r="BB449" s="13"/>
      <c r="BD449" s="37"/>
      <c r="BF449" s="16"/>
      <c r="BG449" s="26"/>
      <c r="BI449" s="168"/>
      <c r="BK449" s="13"/>
      <c r="BM449" s="37"/>
      <c r="BO449" s="16"/>
      <c r="BP449" s="26"/>
      <c r="BR449" s="168"/>
      <c r="BT449" s="13"/>
      <c r="BV449" s="37"/>
      <c r="BX449" s="16"/>
      <c r="CA449" s="168"/>
      <c r="CC449" s="13"/>
      <c r="CE449" s="37"/>
      <c r="CG449" s="16"/>
    </row>
    <row r="450" spans="16:85" x14ac:dyDescent="0.3">
      <c r="P450" s="168"/>
      <c r="R450" s="13"/>
      <c r="T450" s="37"/>
      <c r="V450" s="16"/>
      <c r="W450" s="26"/>
      <c r="Y450" s="168"/>
      <c r="AA450" s="13"/>
      <c r="AC450" s="37"/>
      <c r="AE450" s="16"/>
      <c r="AF450" s="26"/>
      <c r="AH450" s="168"/>
      <c r="AJ450" s="13"/>
      <c r="AL450" s="37"/>
      <c r="AN450" s="16"/>
      <c r="AO450" s="26"/>
      <c r="AQ450" s="168"/>
      <c r="AS450" s="13"/>
      <c r="AU450" s="37"/>
      <c r="AW450" s="16"/>
      <c r="AX450" s="26"/>
      <c r="AZ450" s="168"/>
      <c r="BB450" s="13"/>
      <c r="BD450" s="37"/>
      <c r="BF450" s="16"/>
      <c r="BG450" s="26"/>
      <c r="BI450" s="168"/>
      <c r="BK450" s="13"/>
      <c r="BM450" s="37"/>
      <c r="BO450" s="16"/>
      <c r="BP450" s="26"/>
      <c r="BR450" s="168"/>
      <c r="BT450" s="13"/>
      <c r="BV450" s="37"/>
      <c r="BX450" s="16"/>
      <c r="CA450" s="168"/>
      <c r="CC450" s="13"/>
      <c r="CE450" s="37"/>
      <c r="CG450" s="16"/>
    </row>
    <row r="451" spans="16:85" x14ac:dyDescent="0.3">
      <c r="P451" s="168"/>
      <c r="R451" s="13"/>
      <c r="T451" s="37"/>
      <c r="V451" s="16"/>
      <c r="W451" s="26"/>
      <c r="Y451" s="168"/>
      <c r="AA451" s="13"/>
      <c r="AC451" s="37"/>
      <c r="AE451" s="16"/>
      <c r="AF451" s="26"/>
      <c r="AH451" s="168"/>
      <c r="AJ451" s="13"/>
      <c r="AL451" s="37"/>
      <c r="AN451" s="16"/>
      <c r="AO451" s="26"/>
      <c r="AQ451" s="168"/>
      <c r="AS451" s="13"/>
      <c r="AU451" s="37"/>
      <c r="AW451" s="16"/>
      <c r="AX451" s="26"/>
      <c r="AZ451" s="168"/>
      <c r="BB451" s="13"/>
      <c r="BD451" s="37"/>
      <c r="BF451" s="16"/>
      <c r="BG451" s="26"/>
      <c r="BI451" s="168"/>
      <c r="BK451" s="13"/>
      <c r="BM451" s="37"/>
      <c r="BO451" s="16"/>
      <c r="BP451" s="26"/>
      <c r="BR451" s="168"/>
      <c r="BT451" s="13"/>
      <c r="BV451" s="37"/>
      <c r="BX451" s="16"/>
      <c r="CA451" s="168"/>
      <c r="CC451" s="13"/>
      <c r="CE451" s="37"/>
      <c r="CG451" s="16"/>
    </row>
    <row r="452" spans="16:85" x14ac:dyDescent="0.3">
      <c r="P452" s="168"/>
      <c r="R452" s="13"/>
      <c r="T452" s="37"/>
      <c r="V452" s="16"/>
      <c r="W452" s="26"/>
      <c r="Y452" s="168"/>
      <c r="AA452" s="13"/>
      <c r="AC452" s="37"/>
      <c r="AE452" s="16"/>
      <c r="AF452" s="26"/>
      <c r="AH452" s="168"/>
      <c r="AJ452" s="13"/>
      <c r="AL452" s="37"/>
      <c r="AN452" s="16"/>
      <c r="AO452" s="26"/>
      <c r="AQ452" s="168"/>
      <c r="AS452" s="13"/>
      <c r="AU452" s="37"/>
      <c r="AW452" s="16"/>
      <c r="AX452" s="26"/>
      <c r="AZ452" s="168"/>
      <c r="BB452" s="13"/>
      <c r="BD452" s="37"/>
      <c r="BF452" s="16"/>
      <c r="BG452" s="26"/>
      <c r="BI452" s="168"/>
      <c r="BK452" s="13"/>
      <c r="BM452" s="37"/>
      <c r="BO452" s="16"/>
      <c r="BP452" s="26"/>
      <c r="BR452" s="168"/>
      <c r="BT452" s="13"/>
      <c r="BV452" s="37"/>
      <c r="BX452" s="16"/>
      <c r="CA452" s="168"/>
      <c r="CC452" s="13"/>
      <c r="CE452" s="37"/>
      <c r="CG452" s="16"/>
    </row>
    <row r="453" spans="16:85" x14ac:dyDescent="0.3">
      <c r="P453" s="168"/>
      <c r="R453" s="13"/>
      <c r="T453" s="37"/>
      <c r="V453" s="16"/>
      <c r="W453" s="26"/>
      <c r="Y453" s="168"/>
      <c r="AA453" s="13"/>
      <c r="AC453" s="37"/>
      <c r="AE453" s="16"/>
      <c r="AF453" s="26"/>
      <c r="AH453" s="168"/>
      <c r="AJ453" s="13"/>
      <c r="AL453" s="37"/>
      <c r="AN453" s="16"/>
      <c r="AO453" s="26"/>
      <c r="AQ453" s="168"/>
      <c r="AS453" s="13"/>
      <c r="AU453" s="37"/>
      <c r="AW453" s="16"/>
      <c r="AX453" s="26"/>
      <c r="AZ453" s="168"/>
      <c r="BB453" s="13"/>
      <c r="BD453" s="37"/>
      <c r="BF453" s="16"/>
      <c r="BG453" s="26"/>
      <c r="BI453" s="168"/>
      <c r="BK453" s="13"/>
      <c r="BM453" s="37"/>
      <c r="BO453" s="16"/>
      <c r="BP453" s="26"/>
      <c r="BR453" s="168"/>
      <c r="BT453" s="13"/>
      <c r="BV453" s="37"/>
      <c r="BX453" s="16"/>
      <c r="CA453" s="168"/>
      <c r="CC453" s="13"/>
      <c r="CE453" s="37"/>
      <c r="CG453" s="16"/>
    </row>
    <row r="454" spans="16:85" x14ac:dyDescent="0.3">
      <c r="P454" s="168"/>
      <c r="R454" s="13"/>
      <c r="T454" s="37"/>
      <c r="V454" s="16"/>
      <c r="W454" s="26"/>
      <c r="Y454" s="168"/>
      <c r="AA454" s="13"/>
      <c r="AC454" s="37"/>
      <c r="AE454" s="16"/>
      <c r="AF454" s="26"/>
      <c r="AH454" s="168"/>
      <c r="AJ454" s="13"/>
      <c r="AL454" s="37"/>
      <c r="AN454" s="16"/>
      <c r="AO454" s="26"/>
      <c r="AQ454" s="168"/>
      <c r="AS454" s="13"/>
      <c r="AU454" s="37"/>
      <c r="AW454" s="16"/>
      <c r="AX454" s="26"/>
      <c r="AZ454" s="168"/>
      <c r="BB454" s="13"/>
      <c r="BD454" s="37"/>
      <c r="BF454" s="16"/>
      <c r="BG454" s="26"/>
      <c r="BI454" s="168"/>
      <c r="BK454" s="13"/>
      <c r="BM454" s="37"/>
      <c r="BO454" s="16"/>
      <c r="BP454" s="26"/>
      <c r="BR454" s="168"/>
      <c r="BT454" s="13"/>
      <c r="BV454" s="37"/>
      <c r="BX454" s="16"/>
      <c r="CA454" s="168"/>
      <c r="CC454" s="13"/>
      <c r="CE454" s="37"/>
      <c r="CG454" s="16"/>
    </row>
    <row r="455" spans="16:85" x14ac:dyDescent="0.3">
      <c r="P455" s="168"/>
      <c r="R455" s="13"/>
      <c r="T455" s="37"/>
      <c r="V455" s="16"/>
      <c r="W455" s="26"/>
      <c r="Y455" s="168"/>
      <c r="AA455" s="13"/>
      <c r="AC455" s="37"/>
      <c r="AE455" s="16"/>
      <c r="AF455" s="26"/>
      <c r="AH455" s="168"/>
      <c r="AJ455" s="13"/>
      <c r="AL455" s="37"/>
      <c r="AN455" s="16"/>
      <c r="AO455" s="26"/>
      <c r="AQ455" s="168"/>
      <c r="AS455" s="13"/>
      <c r="AU455" s="37"/>
      <c r="AW455" s="16"/>
      <c r="AX455" s="26"/>
      <c r="AZ455" s="168"/>
      <c r="BB455" s="13"/>
      <c r="BD455" s="37"/>
      <c r="BF455" s="16"/>
      <c r="BG455" s="26"/>
      <c r="BI455" s="168"/>
      <c r="BK455" s="13"/>
      <c r="BM455" s="37"/>
      <c r="BO455" s="16"/>
      <c r="BP455" s="26"/>
      <c r="BR455" s="168"/>
      <c r="BT455" s="13"/>
      <c r="BV455" s="37"/>
      <c r="BX455" s="16"/>
      <c r="CA455" s="168"/>
      <c r="CC455" s="13"/>
      <c r="CE455" s="37"/>
      <c r="CG455" s="16"/>
    </row>
    <row r="456" spans="16:85" x14ac:dyDescent="0.3">
      <c r="P456" s="168"/>
      <c r="R456" s="13"/>
      <c r="T456" s="37"/>
      <c r="V456" s="16"/>
      <c r="W456" s="26"/>
      <c r="Y456" s="168"/>
      <c r="AA456" s="13"/>
      <c r="AC456" s="37"/>
      <c r="AE456" s="16"/>
      <c r="AF456" s="26"/>
      <c r="AH456" s="168"/>
      <c r="AJ456" s="13"/>
      <c r="AL456" s="37"/>
      <c r="AN456" s="16"/>
      <c r="AO456" s="26"/>
      <c r="AQ456" s="168"/>
      <c r="AS456" s="13"/>
      <c r="AU456" s="37"/>
      <c r="AW456" s="16"/>
      <c r="AX456" s="26"/>
      <c r="AZ456" s="168"/>
      <c r="BB456" s="13"/>
      <c r="BD456" s="37"/>
      <c r="BF456" s="16"/>
      <c r="BG456" s="26"/>
      <c r="BI456" s="168"/>
      <c r="BK456" s="13"/>
      <c r="BM456" s="37"/>
      <c r="BO456" s="16"/>
      <c r="BP456" s="26"/>
      <c r="BR456" s="168"/>
      <c r="BT456" s="13"/>
      <c r="BV456" s="37"/>
      <c r="BX456" s="16"/>
      <c r="CA456" s="168"/>
      <c r="CC456" s="13"/>
      <c r="CE456" s="37"/>
      <c r="CG456" s="16"/>
    </row>
    <row r="457" spans="16:85" x14ac:dyDescent="0.3">
      <c r="P457" s="168"/>
      <c r="R457" s="13"/>
      <c r="T457" s="37"/>
      <c r="V457" s="16"/>
      <c r="W457" s="26"/>
      <c r="Y457" s="168"/>
      <c r="AA457" s="13"/>
      <c r="AC457" s="37"/>
      <c r="AE457" s="16"/>
      <c r="AF457" s="26"/>
      <c r="AH457" s="168"/>
      <c r="AJ457" s="13"/>
      <c r="AL457" s="37"/>
      <c r="AN457" s="16"/>
      <c r="AO457" s="26"/>
      <c r="AQ457" s="168"/>
      <c r="AS457" s="13"/>
      <c r="AU457" s="37"/>
      <c r="AW457" s="16"/>
      <c r="AX457" s="26"/>
      <c r="AZ457" s="168"/>
      <c r="BB457" s="13"/>
      <c r="BD457" s="37"/>
      <c r="BF457" s="16"/>
      <c r="BG457" s="26"/>
      <c r="BI457" s="168"/>
      <c r="BK457" s="13"/>
      <c r="BM457" s="37"/>
      <c r="BO457" s="16"/>
      <c r="BP457" s="26"/>
      <c r="BR457" s="168"/>
      <c r="BT457" s="13"/>
      <c r="BV457" s="37"/>
      <c r="BX457" s="16"/>
      <c r="CA457" s="168"/>
      <c r="CC457" s="13"/>
      <c r="CE457" s="37"/>
      <c r="CG457" s="16"/>
    </row>
    <row r="458" spans="16:85" x14ac:dyDescent="0.3">
      <c r="P458" s="168"/>
      <c r="R458" s="13"/>
      <c r="T458" s="37"/>
      <c r="V458" s="16"/>
      <c r="W458" s="26"/>
      <c r="Y458" s="168"/>
      <c r="AA458" s="13"/>
      <c r="AC458" s="37"/>
      <c r="AE458" s="16"/>
      <c r="AF458" s="26"/>
      <c r="AH458" s="168"/>
      <c r="AJ458" s="13"/>
      <c r="AL458" s="37"/>
      <c r="AN458" s="16"/>
      <c r="AO458" s="26"/>
      <c r="AQ458" s="168"/>
      <c r="AS458" s="13"/>
      <c r="AU458" s="37"/>
      <c r="AW458" s="16"/>
      <c r="AX458" s="26"/>
      <c r="AZ458" s="168"/>
      <c r="BB458" s="13"/>
      <c r="BD458" s="37"/>
      <c r="BF458" s="16"/>
      <c r="BG458" s="26"/>
      <c r="BI458" s="168"/>
      <c r="BK458" s="13"/>
      <c r="BM458" s="37"/>
      <c r="BO458" s="16"/>
      <c r="BP458" s="26"/>
      <c r="BR458" s="168"/>
      <c r="BT458" s="13"/>
      <c r="BV458" s="37"/>
      <c r="BX458" s="16"/>
      <c r="CA458" s="168"/>
      <c r="CC458" s="13"/>
      <c r="CE458" s="37"/>
      <c r="CG458" s="16"/>
    </row>
    <row r="459" spans="16:85" x14ac:dyDescent="0.3">
      <c r="P459" s="168"/>
      <c r="R459" s="13"/>
      <c r="T459" s="37"/>
      <c r="V459" s="16"/>
      <c r="W459" s="26"/>
      <c r="Y459" s="168"/>
      <c r="AA459" s="13"/>
      <c r="AC459" s="37"/>
      <c r="AE459" s="16"/>
      <c r="AF459" s="26"/>
      <c r="AH459" s="168"/>
      <c r="AJ459" s="13"/>
      <c r="AL459" s="37"/>
      <c r="AN459" s="16"/>
      <c r="AO459" s="26"/>
      <c r="AQ459" s="168"/>
      <c r="AS459" s="13"/>
      <c r="AU459" s="37"/>
      <c r="AW459" s="16"/>
      <c r="AX459" s="26"/>
      <c r="AZ459" s="168"/>
      <c r="BB459" s="13"/>
      <c r="BD459" s="37"/>
      <c r="BF459" s="16"/>
      <c r="BG459" s="26"/>
      <c r="BI459" s="168"/>
      <c r="BK459" s="13"/>
      <c r="BM459" s="37"/>
      <c r="BO459" s="16"/>
      <c r="BP459" s="26"/>
      <c r="BR459" s="168"/>
      <c r="BT459" s="13"/>
      <c r="BV459" s="37"/>
      <c r="BX459" s="16"/>
      <c r="CA459" s="168"/>
      <c r="CC459" s="13"/>
      <c r="CE459" s="37"/>
      <c r="CG459" s="16"/>
    </row>
    <row r="460" spans="16:85" x14ac:dyDescent="0.3">
      <c r="P460" s="168"/>
      <c r="R460" s="13"/>
      <c r="T460" s="37"/>
      <c r="V460" s="16"/>
      <c r="W460" s="26"/>
      <c r="Y460" s="168"/>
      <c r="AA460" s="13"/>
      <c r="AC460" s="37"/>
      <c r="AE460" s="16"/>
      <c r="AF460" s="26"/>
      <c r="AH460" s="168"/>
      <c r="AJ460" s="13"/>
      <c r="AL460" s="37"/>
      <c r="AN460" s="16"/>
      <c r="AO460" s="26"/>
      <c r="AQ460" s="168"/>
      <c r="AS460" s="13"/>
      <c r="AU460" s="37"/>
      <c r="AW460" s="16"/>
      <c r="AX460" s="26"/>
      <c r="AZ460" s="168"/>
      <c r="BB460" s="13"/>
      <c r="BD460" s="37"/>
      <c r="BF460" s="16"/>
      <c r="BG460" s="26"/>
      <c r="BI460" s="168"/>
      <c r="BK460" s="13"/>
      <c r="BM460" s="37"/>
      <c r="BO460" s="16"/>
      <c r="BP460" s="26"/>
      <c r="BR460" s="168"/>
      <c r="BT460" s="13"/>
      <c r="BV460" s="37"/>
      <c r="BX460" s="16"/>
      <c r="CA460" s="168"/>
      <c r="CC460" s="13"/>
      <c r="CE460" s="37"/>
      <c r="CG460" s="16"/>
    </row>
    <row r="461" spans="16:85" x14ac:dyDescent="0.3">
      <c r="P461" s="168"/>
      <c r="R461" s="13"/>
      <c r="T461" s="37"/>
      <c r="V461" s="16"/>
      <c r="W461" s="26"/>
      <c r="Y461" s="168"/>
      <c r="AA461" s="13"/>
      <c r="AC461" s="37"/>
      <c r="AE461" s="16"/>
      <c r="AF461" s="26"/>
      <c r="AH461" s="168"/>
      <c r="AJ461" s="13"/>
      <c r="AL461" s="37"/>
      <c r="AN461" s="16"/>
      <c r="AO461" s="26"/>
      <c r="AQ461" s="168"/>
      <c r="AS461" s="13"/>
      <c r="AU461" s="37"/>
      <c r="AW461" s="16"/>
      <c r="AX461" s="26"/>
      <c r="AZ461" s="168"/>
      <c r="BB461" s="13"/>
      <c r="BD461" s="37"/>
      <c r="BF461" s="16"/>
      <c r="BG461" s="26"/>
      <c r="BI461" s="168"/>
      <c r="BK461" s="13"/>
      <c r="BM461" s="37"/>
      <c r="BO461" s="16"/>
      <c r="BP461" s="26"/>
      <c r="BR461" s="168"/>
      <c r="BT461" s="13"/>
      <c r="BV461" s="37"/>
      <c r="BX461" s="16"/>
      <c r="CA461" s="168"/>
      <c r="CC461" s="13"/>
      <c r="CE461" s="37"/>
      <c r="CG461" s="16"/>
    </row>
    <row r="462" spans="16:85" x14ac:dyDescent="0.3">
      <c r="P462" s="168"/>
      <c r="R462" s="13"/>
      <c r="T462" s="37"/>
      <c r="V462" s="16"/>
      <c r="W462" s="26"/>
      <c r="Y462" s="168"/>
      <c r="AA462" s="13"/>
      <c r="AC462" s="37"/>
      <c r="AE462" s="16"/>
      <c r="AF462" s="26"/>
      <c r="AH462" s="168"/>
      <c r="AJ462" s="13"/>
      <c r="AL462" s="37"/>
      <c r="AN462" s="16"/>
      <c r="AO462" s="26"/>
      <c r="AQ462" s="168"/>
      <c r="AS462" s="13"/>
      <c r="AU462" s="37"/>
      <c r="AW462" s="16"/>
      <c r="AX462" s="26"/>
      <c r="AZ462" s="168"/>
      <c r="BB462" s="13"/>
      <c r="BD462" s="37"/>
      <c r="BF462" s="16"/>
      <c r="BG462" s="26"/>
      <c r="BI462" s="168"/>
      <c r="BK462" s="13"/>
      <c r="BM462" s="37"/>
      <c r="BO462" s="16"/>
      <c r="BP462" s="26"/>
      <c r="BR462" s="168"/>
      <c r="BT462" s="13"/>
      <c r="BV462" s="37"/>
      <c r="BX462" s="16"/>
      <c r="CA462" s="168"/>
      <c r="CC462" s="13"/>
      <c r="CE462" s="37"/>
      <c r="CG462" s="16"/>
    </row>
    <row r="463" spans="16:85" x14ac:dyDescent="0.3">
      <c r="P463" s="168"/>
      <c r="R463" s="13"/>
      <c r="T463" s="37"/>
      <c r="V463" s="16"/>
      <c r="W463" s="26"/>
      <c r="Y463" s="168"/>
      <c r="AA463" s="13"/>
      <c r="AC463" s="37"/>
      <c r="AE463" s="16"/>
      <c r="AF463" s="26"/>
      <c r="AH463" s="168"/>
      <c r="AJ463" s="13"/>
      <c r="AL463" s="37"/>
      <c r="AN463" s="16"/>
      <c r="AO463" s="26"/>
      <c r="AQ463" s="168"/>
      <c r="AS463" s="13"/>
      <c r="AU463" s="37"/>
      <c r="AW463" s="16"/>
      <c r="AX463" s="26"/>
      <c r="AZ463" s="168"/>
      <c r="BB463" s="13"/>
      <c r="BD463" s="37"/>
      <c r="BF463" s="16"/>
      <c r="BG463" s="26"/>
      <c r="BI463" s="168"/>
      <c r="BK463" s="13"/>
      <c r="BM463" s="37"/>
      <c r="BO463" s="16"/>
      <c r="BP463" s="26"/>
      <c r="BR463" s="168"/>
      <c r="BT463" s="13"/>
      <c r="BV463" s="37"/>
      <c r="BX463" s="16"/>
      <c r="CA463" s="168"/>
      <c r="CC463" s="13"/>
      <c r="CE463" s="37"/>
      <c r="CG463" s="16"/>
    </row>
    <row r="464" spans="16:85" x14ac:dyDescent="0.3">
      <c r="P464" s="168"/>
      <c r="R464" s="13"/>
      <c r="T464" s="37"/>
      <c r="V464" s="16"/>
      <c r="W464" s="26"/>
      <c r="Y464" s="168"/>
      <c r="AA464" s="13"/>
      <c r="AC464" s="37"/>
      <c r="AE464" s="16"/>
      <c r="AF464" s="26"/>
      <c r="AH464" s="168"/>
      <c r="AJ464" s="13"/>
      <c r="AL464" s="37"/>
      <c r="AN464" s="16"/>
      <c r="AO464" s="26"/>
      <c r="AQ464" s="168"/>
      <c r="AS464" s="13"/>
      <c r="AU464" s="37"/>
      <c r="AW464" s="16"/>
      <c r="AX464" s="26"/>
      <c r="AZ464" s="168"/>
      <c r="BB464" s="13"/>
      <c r="BD464" s="37"/>
      <c r="BF464" s="16"/>
      <c r="BG464" s="26"/>
      <c r="BI464" s="168"/>
      <c r="BK464" s="13"/>
      <c r="BM464" s="37"/>
      <c r="BO464" s="16"/>
      <c r="BP464" s="26"/>
      <c r="BR464" s="168"/>
      <c r="BT464" s="13"/>
      <c r="BV464" s="37"/>
      <c r="BX464" s="16"/>
      <c r="CA464" s="168"/>
      <c r="CC464" s="13"/>
      <c r="CE464" s="37"/>
      <c r="CG464" s="16"/>
    </row>
    <row r="465" spans="16:85" x14ac:dyDescent="0.3">
      <c r="P465" s="168"/>
      <c r="R465" s="13"/>
      <c r="T465" s="37"/>
      <c r="V465" s="16"/>
      <c r="W465" s="26"/>
      <c r="Y465" s="168"/>
      <c r="AA465" s="13"/>
      <c r="AC465" s="37"/>
      <c r="AE465" s="16"/>
      <c r="AF465" s="26"/>
      <c r="AH465" s="168"/>
      <c r="AJ465" s="13"/>
      <c r="AL465" s="37"/>
      <c r="AN465" s="16"/>
      <c r="AO465" s="26"/>
      <c r="AQ465" s="168"/>
      <c r="AS465" s="13"/>
      <c r="AU465" s="37"/>
      <c r="AW465" s="16"/>
      <c r="AX465" s="26"/>
      <c r="AZ465" s="168"/>
      <c r="BB465" s="13"/>
      <c r="BD465" s="37"/>
      <c r="BF465" s="16"/>
      <c r="BG465" s="26"/>
      <c r="BI465" s="168"/>
      <c r="BK465" s="13"/>
      <c r="BM465" s="37"/>
      <c r="BO465" s="16"/>
      <c r="BP465" s="26"/>
      <c r="BR465" s="168"/>
      <c r="BT465" s="13"/>
      <c r="BV465" s="37"/>
      <c r="BX465" s="16"/>
      <c r="CA465" s="168"/>
      <c r="CC465" s="13"/>
      <c r="CE465" s="37"/>
      <c r="CG465" s="16"/>
    </row>
    <row r="466" spans="16:85" x14ac:dyDescent="0.3">
      <c r="P466" s="168"/>
      <c r="R466" s="13"/>
      <c r="T466" s="37"/>
      <c r="V466" s="16"/>
      <c r="W466" s="26"/>
      <c r="Y466" s="168"/>
      <c r="AA466" s="13"/>
      <c r="AC466" s="37"/>
      <c r="AE466" s="16"/>
      <c r="AF466" s="26"/>
      <c r="AH466" s="168"/>
      <c r="AJ466" s="13"/>
      <c r="AL466" s="37"/>
      <c r="AN466" s="16"/>
      <c r="AO466" s="26"/>
      <c r="AQ466" s="168"/>
      <c r="AS466" s="13"/>
      <c r="AU466" s="37"/>
      <c r="AW466" s="16"/>
      <c r="AX466" s="26"/>
      <c r="AZ466" s="168"/>
      <c r="BB466" s="13"/>
      <c r="BD466" s="37"/>
      <c r="BF466" s="16"/>
      <c r="BG466" s="26"/>
      <c r="BI466" s="168"/>
      <c r="BK466" s="13"/>
      <c r="BM466" s="37"/>
      <c r="BO466" s="16"/>
      <c r="BP466" s="26"/>
      <c r="BR466" s="168"/>
      <c r="BT466" s="13"/>
      <c r="BV466" s="37"/>
      <c r="BX466" s="16"/>
      <c r="CA466" s="168"/>
      <c r="CC466" s="13"/>
      <c r="CE466" s="37"/>
      <c r="CG466" s="16"/>
    </row>
    <row r="467" spans="16:85" x14ac:dyDescent="0.3">
      <c r="P467" s="168"/>
      <c r="R467" s="13"/>
      <c r="T467" s="37"/>
      <c r="V467" s="16"/>
      <c r="W467" s="26"/>
      <c r="Y467" s="168"/>
      <c r="AA467" s="13"/>
      <c r="AC467" s="37"/>
      <c r="AE467" s="16"/>
      <c r="AF467" s="26"/>
      <c r="AH467" s="168"/>
      <c r="AJ467" s="13"/>
      <c r="AL467" s="37"/>
      <c r="AN467" s="16"/>
      <c r="AO467" s="26"/>
      <c r="AQ467" s="168"/>
      <c r="AS467" s="13"/>
      <c r="AU467" s="37"/>
      <c r="AW467" s="16"/>
      <c r="AX467" s="26"/>
      <c r="AZ467" s="168"/>
      <c r="BB467" s="13"/>
      <c r="BD467" s="37"/>
      <c r="BF467" s="16"/>
      <c r="BG467" s="26"/>
      <c r="BI467" s="168"/>
      <c r="BK467" s="13"/>
      <c r="BM467" s="37"/>
      <c r="BO467" s="16"/>
      <c r="BP467" s="26"/>
      <c r="BR467" s="168"/>
      <c r="BT467" s="13"/>
      <c r="BV467" s="37"/>
      <c r="BX467" s="16"/>
      <c r="CA467" s="168"/>
      <c r="CC467" s="13"/>
      <c r="CE467" s="37"/>
      <c r="CG467" s="16"/>
    </row>
  </sheetData>
  <sheetProtection password="C7AF" sheet="1"/>
  <mergeCells count="8">
    <mergeCell ref="CB2:CF2"/>
    <mergeCell ref="BS2:BW2"/>
    <mergeCell ref="Q2:U2"/>
    <mergeCell ref="Z2:AD2"/>
    <mergeCell ref="AI2:AM2"/>
    <mergeCell ref="AR2:AV2"/>
    <mergeCell ref="BA2:BE2"/>
    <mergeCell ref="BJ2:BN2"/>
  </mergeCells>
  <conditionalFormatting sqref="Q1:Q1048576 Z1:Z1048576 AI1:AI1048576 AR1:AR1048576 BA1:BA1048576 BJ1:BJ1048576 BS1:BS1048576 CB1:CB1048576">
    <cfRule type="cellIs" dxfId="1" priority="2" operator="between">
      <formula>1</formula>
      <formula>$B$11</formula>
    </cfRule>
  </conditionalFormatting>
  <hyperlinks>
    <hyperlink ref="O1" location="Symulacja!A3" display="Powrót"/>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N467"/>
  <sheetViews>
    <sheetView topLeftCell="O1" zoomScale="70" zoomScaleNormal="70" workbookViewId="0">
      <selection activeCell="O1" sqref="O1"/>
    </sheetView>
  </sheetViews>
  <sheetFormatPr defaultColWidth="0" defaultRowHeight="14.4" x14ac:dyDescent="0.3"/>
  <cols>
    <col min="1" max="1" width="29.5546875" style="2" hidden="1" customWidth="1"/>
    <col min="2" max="2" width="17.109375" style="2" hidden="1" customWidth="1"/>
    <col min="3" max="4" width="10" style="2" hidden="1" customWidth="1"/>
    <col min="5" max="5" width="15.6640625" style="2" hidden="1" customWidth="1"/>
    <col min="6" max="6" width="11.5546875" style="2" hidden="1" customWidth="1"/>
    <col min="7" max="7" width="15.6640625" style="2" hidden="1" customWidth="1"/>
    <col min="8" max="8" width="10.109375" style="2" hidden="1" customWidth="1"/>
    <col min="9" max="9" width="13.6640625" style="10" hidden="1" customWidth="1"/>
    <col min="10" max="10" width="12.5546875" style="10" hidden="1" customWidth="1"/>
    <col min="11" max="11" width="13.33203125" style="11" hidden="1" customWidth="1"/>
    <col min="12" max="12" width="14.6640625" style="10" hidden="1" customWidth="1"/>
    <col min="13" max="13" width="9.109375" style="2" hidden="1" customWidth="1"/>
    <col min="14" max="14" width="8.5546875" style="53" hidden="1" customWidth="1"/>
    <col min="15" max="15" width="16.88671875" style="2" customWidth="1"/>
    <col min="16" max="16" width="10.33203125" style="158" customWidth="1"/>
    <col min="17" max="17" width="8.88671875" style="18" customWidth="1"/>
    <col min="18" max="18" width="15.5546875" style="19" customWidth="1"/>
    <col min="19" max="19" width="11.44140625" style="19" customWidth="1"/>
    <col min="20" max="20" width="12.5546875" style="8" customWidth="1"/>
    <col min="21" max="21" width="15.5546875" style="19" customWidth="1"/>
    <col min="22" max="22" width="20.44140625" style="12" hidden="1" customWidth="1"/>
    <col min="23" max="23" width="6.6640625" style="14" hidden="1" customWidth="1"/>
    <col min="24" max="24" width="7.6640625" style="2" customWidth="1"/>
    <col min="25" max="25" width="10.44140625" style="158" customWidth="1"/>
    <col min="26" max="26" width="6.33203125" style="18" customWidth="1"/>
    <col min="27" max="27" width="15.5546875" style="19" customWidth="1"/>
    <col min="28" max="28" width="11.44140625" style="19" customWidth="1"/>
    <col min="29" max="29" width="12.5546875" style="8" customWidth="1"/>
    <col min="30" max="30" width="15.5546875" style="19" customWidth="1"/>
    <col min="31" max="31" width="19.88671875" style="12" hidden="1" customWidth="1"/>
    <col min="32" max="32" width="7" style="14" hidden="1" customWidth="1"/>
    <col min="33" max="33" width="7" style="2" customWidth="1"/>
    <col min="34" max="34" width="11.109375" style="158" customWidth="1"/>
    <col min="35" max="35" width="6.33203125" style="18" customWidth="1"/>
    <col min="36" max="36" width="15.5546875" style="19" customWidth="1"/>
    <col min="37" max="37" width="11.44140625" style="19" customWidth="1"/>
    <col min="38" max="38" width="12.5546875" style="8" customWidth="1"/>
    <col min="39" max="39" width="15.5546875" style="19" customWidth="1"/>
    <col min="40" max="40" width="12.5546875" style="12" hidden="1" customWidth="1"/>
    <col min="41" max="41" width="7" style="14" hidden="1" customWidth="1"/>
    <col min="42" max="42" width="7" style="2" customWidth="1"/>
    <col min="43" max="43" width="11.109375" style="158" customWidth="1"/>
    <col min="44" max="44" width="6.33203125" style="18" customWidth="1"/>
    <col min="45" max="45" width="15.5546875" style="19" customWidth="1"/>
    <col min="46" max="46" width="11.44140625" style="19" customWidth="1"/>
    <col min="47" max="47" width="12.5546875" style="8" customWidth="1"/>
    <col min="48" max="48" width="15.5546875" style="19" customWidth="1"/>
    <col min="49" max="49" width="12.5546875" style="12" hidden="1" customWidth="1"/>
    <col min="50" max="50" width="7" style="14" hidden="1" customWidth="1"/>
    <col min="51" max="51" width="7" style="2" customWidth="1"/>
    <col min="52" max="52" width="10.109375" style="158" customWidth="1"/>
    <col min="53" max="53" width="6.33203125" style="18" customWidth="1"/>
    <col min="54" max="54" width="15.5546875" style="19" customWidth="1"/>
    <col min="55" max="55" width="11.44140625" style="19" customWidth="1"/>
    <col min="56" max="56" width="12.5546875" style="8" customWidth="1"/>
    <col min="57" max="57" width="15.5546875" style="19" customWidth="1"/>
    <col min="58" max="58" width="12.5546875" style="12" hidden="1" customWidth="1"/>
    <col min="59" max="59" width="7" style="14" hidden="1" customWidth="1"/>
    <col min="60" max="60" width="7" style="2" customWidth="1"/>
    <col min="61" max="61" width="10.44140625" style="158" customWidth="1"/>
    <col min="62" max="62" width="6.33203125" style="18" customWidth="1"/>
    <col min="63" max="63" width="15.5546875" style="19" customWidth="1"/>
    <col min="64" max="64" width="11.44140625" style="19" customWidth="1"/>
    <col min="65" max="65" width="12.5546875" style="8" customWidth="1"/>
    <col min="66" max="66" width="15.5546875" style="19" customWidth="1"/>
    <col min="67" max="67" width="12.5546875" style="12" hidden="1" customWidth="1"/>
    <col min="68" max="68" width="7" style="14" hidden="1" customWidth="1"/>
    <col min="69" max="69" width="7" style="2" customWidth="1"/>
    <col min="70" max="70" width="10.88671875" style="158" customWidth="1"/>
    <col min="71" max="71" width="6.33203125" style="18" customWidth="1"/>
    <col min="72" max="72" width="15.5546875" style="19" customWidth="1"/>
    <col min="73" max="73" width="11.44140625" style="19" customWidth="1"/>
    <col min="74" max="74" width="12.5546875" style="8" customWidth="1"/>
    <col min="75" max="75" width="15.5546875" style="19" customWidth="1"/>
    <col min="76" max="76" width="12.5546875" style="12" hidden="1" customWidth="1"/>
    <col min="77" max="77" width="9.109375" style="2" hidden="1" customWidth="1"/>
    <col min="78" max="78" width="8.5546875" style="2" customWidth="1"/>
    <col min="79" max="79" width="10.88671875" style="158" customWidth="1"/>
    <col min="80" max="80" width="6.33203125" style="18" customWidth="1"/>
    <col min="81" max="81" width="15.5546875" style="19" customWidth="1"/>
    <col min="82" max="82" width="11.44140625" style="19" customWidth="1"/>
    <col min="83" max="83" width="12.5546875" style="8" customWidth="1"/>
    <col min="84" max="84" width="15.5546875" style="19" customWidth="1"/>
    <col min="85" max="85" width="10.5546875" style="12" hidden="1" customWidth="1"/>
    <col min="86" max="86" width="9.109375" style="2" hidden="1" customWidth="1"/>
    <col min="87" max="87" width="9.6640625" style="2" customWidth="1"/>
    <col min="88" max="16384" width="9.109375" style="2" hidden="1"/>
  </cols>
  <sheetData>
    <row r="1" spans="1:92" ht="27.6" customHeight="1" x14ac:dyDescent="0.3">
      <c r="O1" s="58" t="s">
        <v>9</v>
      </c>
    </row>
    <row r="2" spans="1:92" ht="54.6" customHeight="1" x14ac:dyDescent="0.3">
      <c r="A2" s="51"/>
      <c r="B2" s="51" t="s">
        <v>21</v>
      </c>
      <c r="F2" s="58"/>
      <c r="G2" s="58"/>
      <c r="H2" s="143" t="s">
        <v>81</v>
      </c>
      <c r="I2" s="144"/>
      <c r="J2" s="144"/>
      <c r="K2" s="145"/>
      <c r="L2" s="144"/>
      <c r="M2" s="146"/>
      <c r="N2" s="147"/>
      <c r="O2" s="141"/>
      <c r="P2" s="159"/>
      <c r="Q2" s="214" t="str">
        <f>"Kredyt w "  &amp; $C$13 &amp;".  % aktualne : INDEKS + Marża aktualna ( wskazane przez Klienta)"</f>
        <v>Kredyt w CHF.  % aktualne : INDEKS + Marża aktualna ( wskazane przez Klienta)</v>
      </c>
      <c r="R2" s="214"/>
      <c r="S2" s="214"/>
      <c r="T2" s="214"/>
      <c r="U2" s="214"/>
      <c r="V2" s="146"/>
      <c r="W2" s="147"/>
      <c r="X2" s="141"/>
      <c r="Y2" s="163"/>
      <c r="Z2" s="214" t="str">
        <f>"Kredyt w "&amp;$C$13&amp;".  %zmienne: w okresie " &amp;$C$11 &amp;" "&amp;$D$11 &amp; " % aktualne / potem podwyższone o 4p.p.  (parametry wskazane przez Klienta)"</f>
        <v>Kredyt w CHF.  %zmienne: w okresie 5 lat % aktualne / potem podwyższone o 4p.p.  (parametry wskazane przez Klienta)</v>
      </c>
      <c r="AA2" s="214"/>
      <c r="AB2" s="214"/>
      <c r="AC2" s="214"/>
      <c r="AD2" s="214"/>
      <c r="AE2" s="140"/>
      <c r="AF2" s="147"/>
      <c r="AG2" s="148"/>
      <c r="AH2" s="164"/>
      <c r="AI2" s="214" t="str">
        <f>"Kredyt w "&amp;$C$13&amp;".  %zmienne: w okresie " &amp;$C$11 &amp;" "&amp;$D$11 &amp; " % aktualne / potem z uwzględnieniem wzrostu INDEKSU oprocentowania w skali odpowiadajacej różnicy między max i min poziomem stóp % w ciągu ostatnich 12 m-cy (parametry wskazane przez Klienta)"</f>
        <v>Kredyt w CHF.  %zmienne: w okresie 5 lat % aktualne / potem z uwzględnieniem wzrostu INDEKSU oprocentowania w skali odpowiadajacej różnicy między max i min poziomem stóp % w ciągu ostatnich 12 m-cy (parametry wskazane przez Klienta)</v>
      </c>
      <c r="AJ2" s="214"/>
      <c r="AK2" s="214"/>
      <c r="AL2" s="214"/>
      <c r="AM2" s="214"/>
      <c r="AN2" s="140"/>
      <c r="AO2" s="147"/>
      <c r="AP2" s="148"/>
      <c r="AQ2" s="164"/>
      <c r="AR2" s="214" t="str">
        <f>"Kredyt w "&amp;$C$13&amp;".  %zmienne: w okresie " &amp;$C$11 &amp;" "&amp;$D$11 &amp; " % aktualne / potem zmienne  = referencyjny INDEKS=3%   + Marża aktualna (wskazana przez Klienta)"</f>
        <v>Kredyt w CHF.  %zmienne: w okresie 5 lat % aktualne / potem zmienne  = referencyjny INDEKS=3%   + Marża aktualna (wskazana przez Klienta)</v>
      </c>
      <c r="AS2" s="214"/>
      <c r="AT2" s="214"/>
      <c r="AU2" s="214"/>
      <c r="AV2" s="214"/>
      <c r="AW2" s="140"/>
      <c r="AX2" s="147"/>
      <c r="AY2" s="148"/>
      <c r="AZ2" s="164"/>
      <c r="BA2" s="214" t="str">
        <f>"Kredyt w "&amp;$C$13&amp;".  %zmienne: w okresie " &amp;$C$11 &amp;" "&amp;$D$11 &amp; " % aktualne / potem zmienne  = referencyjny INDEKS=5%   + Marża aktualna (wskazana przez Klienta)"</f>
        <v>Kredyt w CHF.  %zmienne: w okresie 5 lat % aktualne / potem zmienne  = referencyjny INDEKS=5%   + Marża aktualna (wskazana przez Klienta)</v>
      </c>
      <c r="BB2" s="214"/>
      <c r="BC2" s="214"/>
      <c r="BD2" s="214"/>
      <c r="BE2" s="214"/>
      <c r="BF2" s="140"/>
      <c r="BG2" s="147"/>
      <c r="BH2" s="148"/>
      <c r="BI2" s="164"/>
      <c r="BJ2" s="214" t="str">
        <f>"Kredyt w "&amp;$C$13&amp;".  %zmienne: w okresie " &amp;$C$11 &amp;" "&amp;$D$11 &amp; " % aktualne / potem zmienne  = referencyjny INDEKS=10%   + Marża aktualna (wskazana przez Klienta)"</f>
        <v>Kredyt w CHF.  %zmienne: w okresie 5 lat % aktualne / potem zmienne  = referencyjny INDEKS=10%   + Marża aktualna (wskazana przez Klienta)</v>
      </c>
      <c r="BK2" s="214"/>
      <c r="BL2" s="214"/>
      <c r="BM2" s="214"/>
      <c r="BN2" s="214"/>
      <c r="BO2" s="140"/>
      <c r="BP2" s="147"/>
      <c r="BQ2" s="148"/>
      <c r="BR2" s="164"/>
      <c r="BS2" s="214" t="str">
        <f>"Kredyt w "&amp;$C$13&amp;".  %zmienne: w okresie " &amp;$C$11 &amp;" "&amp;$D$11 &amp; " % aktualne / potem zmienne  = referencyjny INDEKS=15%   + Marża aktualna (wskazana przez Klienta)"</f>
        <v>Kredyt w CHF.  %zmienne: w okresie 5 lat % aktualne / potem zmienne  = referencyjny INDEKS=15%   + Marża aktualna (wskazana przez Klienta)</v>
      </c>
      <c r="BT2" s="214"/>
      <c r="BU2" s="214"/>
      <c r="BV2" s="214"/>
      <c r="BW2" s="214"/>
      <c r="BX2" s="51"/>
      <c r="BY2" s="51"/>
      <c r="CA2" s="164"/>
      <c r="CB2" s="214" t="str">
        <f>"Kredyt w "&amp;$C$13&amp;". %zmienne - w przypadku wzrostu INDEKSU oprocentowania o wartość wskazaną w założeniach "</f>
        <v xml:space="preserve">Kredyt w CHF. %zmienne - w przypadku wzrostu INDEKSU oprocentowania o wartość wskazaną w założeniach </v>
      </c>
      <c r="CC2" s="214"/>
      <c r="CD2" s="214"/>
      <c r="CE2" s="214"/>
      <c r="CF2" s="214"/>
      <c r="CG2" s="51"/>
      <c r="CH2" s="51"/>
      <c r="CJ2" s="51" t="s">
        <v>22</v>
      </c>
      <c r="CK2" s="51"/>
      <c r="CL2" s="51"/>
      <c r="CM2" s="51"/>
      <c r="CN2" s="51"/>
    </row>
    <row r="3" spans="1:92" s="174" customFormat="1" ht="24" customHeight="1" x14ac:dyDescent="0.3">
      <c r="A3" s="172"/>
      <c r="B3" s="173" t="s">
        <v>3</v>
      </c>
      <c r="G3" s="175"/>
      <c r="H3" s="175" t="str">
        <f>"Symulacja w walucie kredytu - Kredyt "&amp; C13 &amp;" wg aktualnego %"</f>
        <v>Symulacja w walucie kredytu - Kredyt CHF wg aktualnego %</v>
      </c>
      <c r="I3" s="173"/>
      <c r="J3" s="173"/>
      <c r="K3" s="176"/>
      <c r="L3" s="173"/>
      <c r="P3" s="177" t="s">
        <v>82</v>
      </c>
      <c r="Q3" s="178" t="str">
        <f>"Symulacja w walucie kredytu  " &amp; $C$13 &amp; "    - % zmienne: Aktualne"</f>
        <v>Symulacja w walucie kredytu  CHF    - % zmienne: Aktualne</v>
      </c>
      <c r="R3" s="179"/>
      <c r="S3" s="179"/>
      <c r="T3" s="179"/>
      <c r="U3" s="179"/>
      <c r="V3" s="180"/>
      <c r="W3" s="180"/>
      <c r="X3" s="181"/>
      <c r="Y3" s="177" t="s">
        <v>83</v>
      </c>
      <c r="Z3" s="178" t="str">
        <f>"Symulacja w walucie kredytu  "&amp;$C$13&amp;"    - % "&amp;$A$21</f>
        <v>Symulacja w walucie kredytu  CHF    - % Zmienne_2</v>
      </c>
      <c r="AA3" s="179"/>
      <c r="AB3" s="179"/>
      <c r="AC3" s="179"/>
      <c r="AD3" s="179"/>
      <c r="AE3" s="180"/>
      <c r="AF3" s="180"/>
      <c r="AG3" s="182"/>
      <c r="AH3" s="177" t="s">
        <v>84</v>
      </c>
      <c r="AI3" s="178" t="str">
        <f>"Symulacja w walucie kredytu  "&amp;$C$13&amp;"    - % "&amp;$A$22</f>
        <v>Symulacja w walucie kredytu  CHF    - % Zmienne_3</v>
      </c>
      <c r="AJ3" s="179"/>
      <c r="AK3" s="179"/>
      <c r="AL3" s="179"/>
      <c r="AM3" s="179"/>
      <c r="AN3" s="180"/>
      <c r="AO3" s="180"/>
      <c r="AP3" s="182"/>
      <c r="AQ3" s="177" t="s">
        <v>85</v>
      </c>
      <c r="AR3" s="178" t="str">
        <f>"Symulacja w walucie kredytu  "&amp;$C$13&amp;"    - % "&amp;$A$23</f>
        <v>Symulacja w walucie kredytu  CHF    - % Zmienne_4</v>
      </c>
      <c r="AS3" s="179"/>
      <c r="AT3" s="179"/>
      <c r="AU3" s="179"/>
      <c r="AV3" s="179"/>
      <c r="AW3" s="180"/>
      <c r="AX3" s="180"/>
      <c r="AY3" s="182"/>
      <c r="AZ3" s="183" t="s">
        <v>86</v>
      </c>
      <c r="BA3" s="178" t="str">
        <f>"Symulacja w walucie kredytu  "&amp;$C$13&amp;"    - % "&amp;$A$24</f>
        <v>Symulacja w walucie kredytu  CHF    - % Zmienne_5</v>
      </c>
      <c r="BB3" s="179"/>
      <c r="BC3" s="179"/>
      <c r="BD3" s="179"/>
      <c r="BE3" s="179"/>
      <c r="BF3" s="180"/>
      <c r="BG3" s="180"/>
      <c r="BH3" s="182"/>
      <c r="BI3" s="177" t="s">
        <v>87</v>
      </c>
      <c r="BJ3" s="178" t="str">
        <f>"Symulacja w walucie kredytu  "&amp;$C$13&amp;"    - % "&amp;$A$25</f>
        <v>Symulacja w walucie kredytu  CHF    - % Zmienne_6</v>
      </c>
      <c r="BK3" s="179"/>
      <c r="BL3" s="179"/>
      <c r="BM3" s="179"/>
      <c r="BN3" s="179"/>
      <c r="BO3" s="180"/>
      <c r="BP3" s="180"/>
      <c r="BQ3" s="180"/>
      <c r="BR3" s="177" t="s">
        <v>88</v>
      </c>
      <c r="BS3" s="178" t="str">
        <f>"Symulacja w walucie kredytu  "&amp;$C$13&amp;"    - % "&amp;$A$26</f>
        <v>Symulacja w walucie kredytu  CHF    - % Zmienne_7</v>
      </c>
      <c r="BT3" s="179"/>
      <c r="BU3" s="179"/>
      <c r="BV3" s="179"/>
      <c r="BW3" s="179"/>
      <c r="BX3" s="180"/>
      <c r="CA3" s="177" t="s">
        <v>106</v>
      </c>
      <c r="CB3" s="178" t="str">
        <f>"Symulacja w walucie kredytu  "&amp;$C$13&amp;"    - % "&amp;$A$27</f>
        <v>Symulacja w walucie kredytu  CHF    - % Zmienne_8</v>
      </c>
      <c r="CC3" s="179"/>
      <c r="CD3" s="179"/>
      <c r="CE3" s="179"/>
      <c r="CF3" s="179"/>
      <c r="CG3" s="180"/>
    </row>
    <row r="4" spans="1:92" ht="22.5" customHeight="1" x14ac:dyDescent="0.3">
      <c r="H4" s="43" t="s">
        <v>8</v>
      </c>
      <c r="I4" s="11">
        <f ca="1">SUM(I7:I386)</f>
        <v>100000</v>
      </c>
      <c r="J4" s="11">
        <f ca="1">SUM(J7:J386)</f>
        <v>17689.037900579777</v>
      </c>
      <c r="K4" s="11">
        <f ca="1">SUM(K7:K386)</f>
        <v>117689.03790057957</v>
      </c>
      <c r="M4" s="54"/>
      <c r="N4" s="54"/>
      <c r="O4" s="54"/>
      <c r="Q4" s="43" t="s">
        <v>8</v>
      </c>
      <c r="R4" s="8">
        <f ca="1">SUM(R7:R386)</f>
        <v>99999.999999999942</v>
      </c>
      <c r="S4" s="8">
        <f ca="1">SUM(S7:S386)</f>
        <v>17689.037900579791</v>
      </c>
      <c r="T4" s="8">
        <f ca="1">SUM(T7:T386)</f>
        <v>117689.03790057957</v>
      </c>
      <c r="U4" s="48"/>
      <c r="V4" s="20">
        <f ca="1">SUM(V7:V386)</f>
        <v>-6.2300387071445584E-11</v>
      </c>
      <c r="W4" s="21"/>
      <c r="X4" s="54"/>
      <c r="Z4" s="43" t="s">
        <v>8</v>
      </c>
      <c r="AA4" s="8">
        <f ca="1">SUM(AA7:AA386)</f>
        <v>99999.999999999942</v>
      </c>
      <c r="AB4" s="8">
        <f ca="1">SUM(AB7:AB386)</f>
        <v>22790.8481069505</v>
      </c>
      <c r="AC4" s="8">
        <f ca="1">SUM(AC7:AC386)</f>
        <v>122790.84810695038</v>
      </c>
      <c r="AD4" s="48"/>
      <c r="AE4" s="20">
        <f ca="1">SUM(AE7:AE386)</f>
        <v>5101.8102063707238</v>
      </c>
      <c r="AF4" s="21"/>
      <c r="AG4" s="54"/>
      <c r="AI4" s="43" t="s">
        <v>8</v>
      </c>
      <c r="AJ4" s="8">
        <f ca="1">SUM(AJ7:AJ386)</f>
        <v>99999.999999999971</v>
      </c>
      <c r="AK4" s="8">
        <f ca="1">SUM(AK7:AK386)</f>
        <v>18311.730734192512</v>
      </c>
      <c r="AL4" s="8">
        <f ca="1">SUM(AL7:AL386)</f>
        <v>118311.73073419274</v>
      </c>
      <c r="AM4" s="48"/>
      <c r="AN4" s="20">
        <f ca="1">SUM(AN7:AN386)</f>
        <v>622.69283361271664</v>
      </c>
      <c r="AO4" s="21"/>
      <c r="AP4" s="54"/>
      <c r="AR4" s="43" t="s">
        <v>8</v>
      </c>
      <c r="AS4" s="8">
        <f ca="1">SUM(AS7:AS386)</f>
        <v>99999.999999999913</v>
      </c>
      <c r="AT4" s="8">
        <f ca="1">SUM(AT7:AT386)</f>
        <v>22503.131784817695</v>
      </c>
      <c r="AU4" s="8">
        <f ca="1">SUM(AU7:AU386)</f>
        <v>122503.13178481738</v>
      </c>
      <c r="AV4" s="48"/>
      <c r="AW4" s="20">
        <f ca="1">SUM(AW7:AW386)</f>
        <v>4814.093884237901</v>
      </c>
      <c r="AX4" s="21"/>
      <c r="AY4" s="54"/>
      <c r="BA4" s="43" t="s">
        <v>8</v>
      </c>
      <c r="BB4" s="8">
        <f ca="1">SUM(BB7:BB386)</f>
        <v>99999.999999999985</v>
      </c>
      <c r="BC4" s="8">
        <f ca="1">SUM(BC7:BC386)</f>
        <v>25148.966689071578</v>
      </c>
      <c r="BD4" s="8">
        <f ca="1">SUM(BD7:BD386)</f>
        <v>125148.96668907182</v>
      </c>
      <c r="BE4" s="48"/>
      <c r="BF4" s="20">
        <f ca="1">SUM(BF7:BF386)</f>
        <v>7459.9287884918103</v>
      </c>
      <c r="BG4" s="21"/>
      <c r="BH4" s="54"/>
      <c r="BJ4" s="43" t="s">
        <v>8</v>
      </c>
      <c r="BK4" s="8">
        <f ca="1">SUM(BK7:BK386)</f>
        <v>99999.999999999985</v>
      </c>
      <c r="BL4" s="8">
        <f ca="1">SUM(BL7:BL386)</f>
        <v>32057.407203992399</v>
      </c>
      <c r="BM4" s="8">
        <f ca="1">SUM(BM7:BM386)</f>
        <v>132057.4072039923</v>
      </c>
      <c r="BN4" s="48"/>
      <c r="BO4" s="20">
        <f ca="1">SUM(BO7:BO386)</f>
        <v>14368.369303412632</v>
      </c>
      <c r="BP4" s="21"/>
      <c r="BQ4" s="54"/>
      <c r="BS4" s="43" t="s">
        <v>8</v>
      </c>
      <c r="BT4" s="8">
        <f ca="1">SUM(BT7:BT386)</f>
        <v>99999.999999999956</v>
      </c>
      <c r="BU4" s="8">
        <f ca="1">SUM(BU7:BU386)</f>
        <v>39375.384808014307</v>
      </c>
      <c r="BV4" s="8">
        <f ca="1">SUM(BV7:BV386)</f>
        <v>139375.38480801444</v>
      </c>
      <c r="BW4" s="48"/>
      <c r="BX4" s="20">
        <f ca="1">SUM(BX7:BX386)</f>
        <v>21686.346907434512</v>
      </c>
      <c r="CB4" s="43" t="s">
        <v>8</v>
      </c>
      <c r="CC4" s="8">
        <f ca="1">SUM(CC7:CC386)</f>
        <v>99999.999999999942</v>
      </c>
      <c r="CD4" s="8">
        <f ca="1">SUM(CD7:CD386)</f>
        <v>24109.022072295156</v>
      </c>
      <c r="CE4" s="8">
        <f ca="1">SUM(CE7:CE386)</f>
        <v>124109.02207229531</v>
      </c>
      <c r="CF4" s="48"/>
      <c r="CG4" s="20">
        <f ca="1">SUM(CG7:CG386)</f>
        <v>6419.9841717153777</v>
      </c>
    </row>
    <row r="5" spans="1:92" ht="29.25" customHeight="1" x14ac:dyDescent="0.3">
      <c r="G5" s="98" t="s">
        <v>80</v>
      </c>
      <c r="H5" s="22" t="s">
        <v>4</v>
      </c>
      <c r="I5" s="23" t="s">
        <v>5</v>
      </c>
      <c r="J5" s="23" t="s">
        <v>6</v>
      </c>
      <c r="K5" s="23" t="s">
        <v>7</v>
      </c>
      <c r="L5" s="10" t="s">
        <v>2</v>
      </c>
      <c r="M5" s="54"/>
      <c r="N5" s="54"/>
      <c r="P5" s="160" t="s">
        <v>89</v>
      </c>
      <c r="Q5" s="6" t="s">
        <v>4</v>
      </c>
      <c r="R5" s="24" t="s">
        <v>5</v>
      </c>
      <c r="S5" s="24" t="s">
        <v>6</v>
      </c>
      <c r="T5" s="24" t="s">
        <v>7</v>
      </c>
      <c r="U5" s="19" t="s">
        <v>2</v>
      </c>
      <c r="V5" s="25" t="s">
        <v>46</v>
      </c>
      <c r="W5" s="44"/>
      <c r="Y5" s="160" t="s">
        <v>90</v>
      </c>
      <c r="Z5" s="6" t="s">
        <v>4</v>
      </c>
      <c r="AA5" s="24" t="s">
        <v>5</v>
      </c>
      <c r="AB5" s="24" t="s">
        <v>6</v>
      </c>
      <c r="AC5" s="24" t="s">
        <v>7</v>
      </c>
      <c r="AD5" s="19" t="s">
        <v>2</v>
      </c>
      <c r="AE5" s="25" t="s">
        <v>49</v>
      </c>
      <c r="AF5" s="44"/>
      <c r="AH5" s="160" t="s">
        <v>91</v>
      </c>
      <c r="AI5" s="6" t="s">
        <v>4</v>
      </c>
      <c r="AJ5" s="24" t="s">
        <v>5</v>
      </c>
      <c r="AK5" s="24" t="s">
        <v>6</v>
      </c>
      <c r="AL5" s="24" t="s">
        <v>7</v>
      </c>
      <c r="AM5" s="19" t="s">
        <v>2</v>
      </c>
      <c r="AN5" s="25" t="s">
        <v>56</v>
      </c>
      <c r="AO5" s="44"/>
      <c r="AQ5" s="160" t="s">
        <v>92</v>
      </c>
      <c r="AR5" s="6" t="s">
        <v>4</v>
      </c>
      <c r="AS5" s="24" t="s">
        <v>5</v>
      </c>
      <c r="AT5" s="24" t="s">
        <v>6</v>
      </c>
      <c r="AU5" s="24" t="s">
        <v>7</v>
      </c>
      <c r="AV5" s="19" t="s">
        <v>2</v>
      </c>
      <c r="AW5" s="25" t="s">
        <v>56</v>
      </c>
      <c r="AX5" s="44"/>
      <c r="AZ5" s="160" t="s">
        <v>93</v>
      </c>
      <c r="BA5" s="6" t="s">
        <v>4</v>
      </c>
      <c r="BB5" s="24" t="s">
        <v>5</v>
      </c>
      <c r="BC5" s="24" t="s">
        <v>6</v>
      </c>
      <c r="BD5" s="24" t="s">
        <v>7</v>
      </c>
      <c r="BE5" s="19" t="s">
        <v>2</v>
      </c>
      <c r="BF5" s="25" t="s">
        <v>56</v>
      </c>
      <c r="BG5" s="44"/>
      <c r="BI5" s="160" t="s">
        <v>94</v>
      </c>
      <c r="BJ5" s="6" t="s">
        <v>4</v>
      </c>
      <c r="BK5" s="24" t="s">
        <v>5</v>
      </c>
      <c r="BL5" s="24" t="s">
        <v>6</v>
      </c>
      <c r="BM5" s="24" t="s">
        <v>7</v>
      </c>
      <c r="BN5" s="19" t="s">
        <v>2</v>
      </c>
      <c r="BO5" s="25" t="s">
        <v>56</v>
      </c>
      <c r="BP5" s="44"/>
      <c r="BR5" s="160" t="s">
        <v>95</v>
      </c>
      <c r="BS5" s="6" t="s">
        <v>4</v>
      </c>
      <c r="BT5" s="24" t="s">
        <v>5</v>
      </c>
      <c r="BU5" s="24" t="s">
        <v>6</v>
      </c>
      <c r="BV5" s="24" t="s">
        <v>7</v>
      </c>
      <c r="BW5" s="19" t="s">
        <v>2</v>
      </c>
      <c r="BX5" s="25" t="s">
        <v>56</v>
      </c>
      <c r="CA5" s="160" t="s">
        <v>149</v>
      </c>
      <c r="CB5" s="6" t="s">
        <v>4</v>
      </c>
      <c r="CC5" s="24" t="s">
        <v>5</v>
      </c>
      <c r="CD5" s="24" t="s">
        <v>6</v>
      </c>
      <c r="CE5" s="24" t="s">
        <v>7</v>
      </c>
      <c r="CF5" s="19" t="s">
        <v>2</v>
      </c>
      <c r="CG5" s="25" t="s">
        <v>56</v>
      </c>
    </row>
    <row r="6" spans="1:92" s="4" customFormat="1" x14ac:dyDescent="0.3">
      <c r="I6" s="15"/>
      <c r="J6" s="15"/>
      <c r="K6" s="106"/>
      <c r="L6" s="106">
        <f>$B$13</f>
        <v>100000</v>
      </c>
      <c r="M6" s="15"/>
      <c r="N6" s="15"/>
      <c r="P6" s="161"/>
      <c r="R6" s="15"/>
      <c r="S6" s="15"/>
      <c r="T6" s="106"/>
      <c r="U6" s="106">
        <f>$B$13</f>
        <v>100000</v>
      </c>
      <c r="V6" s="107"/>
      <c r="W6" s="108"/>
      <c r="Y6" s="161"/>
      <c r="AA6" s="15"/>
      <c r="AB6" s="15"/>
      <c r="AC6" s="106"/>
      <c r="AD6" s="106">
        <f>$B$13</f>
        <v>100000</v>
      </c>
      <c r="AE6" s="107"/>
      <c r="AF6" s="108"/>
      <c r="AH6" s="161"/>
      <c r="AJ6" s="15"/>
      <c r="AK6" s="15"/>
      <c r="AL6" s="106"/>
      <c r="AM6" s="106">
        <f>$B$13</f>
        <v>100000</v>
      </c>
      <c r="AN6" s="107"/>
      <c r="AO6" s="108"/>
      <c r="AQ6" s="161"/>
      <c r="AS6" s="15"/>
      <c r="AT6" s="15"/>
      <c r="AU6" s="106"/>
      <c r="AV6" s="106">
        <f>$B$13</f>
        <v>100000</v>
      </c>
      <c r="AW6" s="107"/>
      <c r="AX6" s="108"/>
      <c r="AZ6" s="161"/>
      <c r="BB6" s="15"/>
      <c r="BC6" s="15"/>
      <c r="BD6" s="106"/>
      <c r="BE6" s="106">
        <f>$B$13</f>
        <v>100000</v>
      </c>
      <c r="BF6" s="107"/>
      <c r="BG6" s="108"/>
      <c r="BI6" s="161"/>
      <c r="BK6" s="15"/>
      <c r="BL6" s="15"/>
      <c r="BM6" s="106"/>
      <c r="BN6" s="106">
        <f>$B$13</f>
        <v>100000</v>
      </c>
      <c r="BO6" s="107"/>
      <c r="BP6" s="108"/>
      <c r="BR6" s="161"/>
      <c r="BT6" s="15"/>
      <c r="BU6" s="15"/>
      <c r="BV6" s="106"/>
      <c r="BW6" s="106">
        <f>$B$13</f>
        <v>100000</v>
      </c>
      <c r="BX6" s="107"/>
      <c r="CA6" s="161"/>
      <c r="CC6" s="15"/>
      <c r="CD6" s="15"/>
      <c r="CE6" s="106"/>
      <c r="CF6" s="106">
        <f>$B$13</f>
        <v>100000</v>
      </c>
      <c r="CG6" s="107"/>
    </row>
    <row r="7" spans="1:92" x14ac:dyDescent="0.3">
      <c r="G7" s="103">
        <f>B15</f>
        <v>3.5000000000000003E-2</v>
      </c>
      <c r="H7" s="27">
        <v>1</v>
      </c>
      <c r="I7" s="28">
        <f ca="1">IF(H7&lt;=$B$10,K7-J7,"")</f>
        <v>740.69331491736648</v>
      </c>
      <c r="J7" s="28">
        <f t="shared" ref="J7:J70" ca="1" si="0">IF(H7&lt;=$B$10,$B$15/360*30*L6,"")</f>
        <v>291.66666666666669</v>
      </c>
      <c r="K7" s="29">
        <f t="shared" ref="K7:K70" ca="1" si="1">IF(H7&lt;=$B$10,-PMT($B$15/12,$B$10,$L$6,0),"")</f>
        <v>1032.3599815840332</v>
      </c>
      <c r="L7" s="28">
        <f ca="1">IF(H7&lt;=$B$10,L6-I7,"")</f>
        <v>99259.306685082629</v>
      </c>
      <c r="M7" s="54"/>
      <c r="N7" s="54"/>
      <c r="P7" s="162">
        <f t="shared" ref="P7:P70" si="2">IF(Q7&lt;=$B$11,$B$15,IFERROR(IF((Q6+1)&lt;=$B$10,$F$20,""),""))</f>
        <v>3.5000000000000003E-2</v>
      </c>
      <c r="Q7" s="55">
        <v>1</v>
      </c>
      <c r="R7" s="57">
        <f ca="1">IF(Q7&lt;=$B$10,T7-S7,"")</f>
        <v>740.69331491736648</v>
      </c>
      <c r="S7" s="57">
        <f t="shared" ref="S7:S70" ca="1" si="3">IF(Q7&lt;=$B$10,P7/360*30*U6,"")</f>
        <v>291.66666666666669</v>
      </c>
      <c r="T7" s="37">
        <f t="shared" ref="T7:T70" ca="1" si="4">IF(Q7&lt;=$B$10,(-PMT(P7/12,$B$10-Q6,U6,0)),"")</f>
        <v>1032.3599815840332</v>
      </c>
      <c r="U7" s="19">
        <f ca="1">IF(Q7&lt;=$B$10,U6-R7,"")</f>
        <v>99259.306685082629</v>
      </c>
      <c r="V7" s="16">
        <f ca="1">IF(Q7&lt;=$B$10, SUM(T7,-K7),"")</f>
        <v>0</v>
      </c>
      <c r="W7" s="30"/>
      <c r="Y7" s="162">
        <f t="shared" ref="Y7:Y70" si="5">IF(Z7&lt;=$B$11,$B$15,IFERROR(IF((Z6+1)&lt;=$B$10,$F$21,""),""))</f>
        <v>3.5000000000000003E-2</v>
      </c>
      <c r="Z7" s="55">
        <v>1</v>
      </c>
      <c r="AA7" s="57">
        <f ca="1">IF(Z7&lt;=$B$10,AC7-AB7,"")</f>
        <v>740.69331491736648</v>
      </c>
      <c r="AB7" s="57">
        <f t="shared" ref="AB7:AB70" ca="1" si="6">IF(Z7&lt;=$B$10,Y7/360*30*AD6,"")</f>
        <v>291.66666666666669</v>
      </c>
      <c r="AC7" s="37">
        <f t="shared" ref="AC7:AC70" ca="1" si="7">IF(Z7&lt;=$B$10,(-PMT(Y7/12,$B$10-Z6,AD6,0)),"")</f>
        <v>1032.3599815840332</v>
      </c>
      <c r="AD7" s="19">
        <f ca="1">IF(Z7&lt;=$B$10,AD6-AA7,"")</f>
        <v>99259.306685082629</v>
      </c>
      <c r="AE7" s="16">
        <f ca="1">IF(Z7&lt;=$B$10, SUM(AC7,-$T7),"")</f>
        <v>0</v>
      </c>
      <c r="AF7" s="30"/>
      <c r="AH7" s="162">
        <f t="shared" ref="AH7:AH70" si="8">IF(AI7&lt;=$B$11,$B$15,IFERROR(IF((AI6+1)&lt;=$B$10,$F$22,""),""))</f>
        <v>3.5000000000000003E-2</v>
      </c>
      <c r="AI7" s="55">
        <v>1</v>
      </c>
      <c r="AJ7" s="57">
        <f ca="1">IF(AI7&lt;=$B$10,AL7-AK7,"")</f>
        <v>740.69331491736648</v>
      </c>
      <c r="AK7" s="57">
        <f t="shared" ref="AK7:AK70" ca="1" si="9">IF(AI7&lt;=$B$10,AH7/360*30*AM6,"")</f>
        <v>291.66666666666669</v>
      </c>
      <c r="AL7" s="37">
        <f t="shared" ref="AL7:AL70" ca="1" si="10">IF(AI7&lt;=$B$10,(-PMT(AH7/12,$B$10-AI6,AM6,0)),"")</f>
        <v>1032.3599815840332</v>
      </c>
      <c r="AM7" s="19">
        <f ca="1">IF(AI7&lt;=$B$10,AM6-AJ7,"")</f>
        <v>99259.306685082629</v>
      </c>
      <c r="AN7" s="16">
        <f ca="1">IF(AI7&lt;=$B$10, SUM(AL7,-$T7),"")</f>
        <v>0</v>
      </c>
      <c r="AO7" s="30"/>
      <c r="AQ7" s="162">
        <f t="shared" ref="AQ7:AQ70" si="11">IF(AR7&lt;=$B$11,$B$15,IFERROR(IF((AR6+1)&lt;=$B$10,$F$23,""),""))</f>
        <v>3.5000000000000003E-2</v>
      </c>
      <c r="AR7" s="55">
        <v>1</v>
      </c>
      <c r="AS7" s="57">
        <f ca="1">IF(AR7&lt;=$B$10,AU7-AT7,"")</f>
        <v>740.69331491736648</v>
      </c>
      <c r="AT7" s="57">
        <f t="shared" ref="AT7:AT70" ca="1" si="12">IF(AR7&lt;=$B$10,AQ7/360*30*AV6,"")</f>
        <v>291.66666666666669</v>
      </c>
      <c r="AU7" s="37">
        <f t="shared" ref="AU7:AU70" ca="1" si="13">IF(AR7&lt;=$B$10,(-PMT(AQ7/12,$B$10-AR6,AV6,0)),"")</f>
        <v>1032.3599815840332</v>
      </c>
      <c r="AV7" s="19">
        <f ca="1">IF(AR7&lt;=$B$10,AV6-AS7,"")</f>
        <v>99259.306685082629</v>
      </c>
      <c r="AW7" s="16">
        <f ca="1">IF(AR7&lt;=$B$10, SUM(AU7,-$T7),"")</f>
        <v>0</v>
      </c>
      <c r="AX7" s="30"/>
      <c r="AZ7" s="162">
        <f t="shared" ref="AZ7:AZ70" si="14">IF(BA7&lt;=$B$11,$B$15,IFERROR(IF((BA6+1)&lt;=$B$10,$F$24,""),""))</f>
        <v>3.5000000000000003E-2</v>
      </c>
      <c r="BA7" s="55">
        <v>1</v>
      </c>
      <c r="BB7" s="57">
        <f ca="1">IF(BA7&lt;=$B$10,BD7-BC7,"")</f>
        <v>740.69331491736648</v>
      </c>
      <c r="BC7" s="57">
        <f t="shared" ref="BC7:BC70" ca="1" si="15">IF(BA7&lt;=$B$10,AZ7/360*30*BE6,"")</f>
        <v>291.66666666666669</v>
      </c>
      <c r="BD7" s="37">
        <f t="shared" ref="BD7:BD70" ca="1" si="16">IF(BA7&lt;=$B$10,(-PMT(AZ7/12,$B$10-BA6,BE6,0)),"")</f>
        <v>1032.3599815840332</v>
      </c>
      <c r="BE7" s="19">
        <f ca="1">IF(BA7&lt;=$B$10,BE6-BB7,"")</f>
        <v>99259.306685082629</v>
      </c>
      <c r="BF7" s="16">
        <f ca="1">IF(BA7&lt;=$B$10, SUM(BD7,-$T7),"")</f>
        <v>0</v>
      </c>
      <c r="BG7" s="30"/>
      <c r="BI7" s="162">
        <f t="shared" ref="BI7:BI70" si="17">IF(BJ7&lt;=$B$11,$B$15,IFERROR(IF((BJ6+1)&lt;=$B$10,$F$25,""),""))</f>
        <v>3.5000000000000003E-2</v>
      </c>
      <c r="BJ7" s="55">
        <v>1</v>
      </c>
      <c r="BK7" s="57">
        <f ca="1">IF(BJ7&lt;=$B$10,BM7-BL7,"")</f>
        <v>740.69331491736648</v>
      </c>
      <c r="BL7" s="57">
        <f t="shared" ref="BL7:BL70" ca="1" si="18">IF(BJ7&lt;=$B$10,BI7/360*30*BN6,"")</f>
        <v>291.66666666666669</v>
      </c>
      <c r="BM7" s="37">
        <f t="shared" ref="BM7:BM70" ca="1" si="19">IF(BJ7&lt;=$B$10,(-PMT(BI7/12,$B$10-BJ6,BN6,0)),"")</f>
        <v>1032.3599815840332</v>
      </c>
      <c r="BN7" s="19">
        <f ca="1">IF(BJ7&lt;=$B$10,BN6-BK7,"")</f>
        <v>99259.306685082629</v>
      </c>
      <c r="BO7" s="16">
        <f ca="1">IF(BJ7&lt;=$B$10, SUM(BM7,-$T7),"")</f>
        <v>0</v>
      </c>
      <c r="BP7" s="30"/>
      <c r="BR7" s="162">
        <f t="shared" ref="BR7:BR70" si="20">IF(BS7&lt;=$B$11,$B$15,IFERROR(IF((BS6+1)&lt;=$B$10,$F$26,""),""))</f>
        <v>3.5000000000000003E-2</v>
      </c>
      <c r="BS7" s="55">
        <v>1</v>
      </c>
      <c r="BT7" s="57">
        <f ca="1">IF(BS7&lt;=$B$10,BV7-BU7,"")</f>
        <v>740.69331491736648</v>
      </c>
      <c r="BU7" s="57">
        <f t="shared" ref="BU7:BU70" ca="1" si="21">IF(BS7&lt;=$B$10,BR7/360*30*BW6,"")</f>
        <v>291.66666666666669</v>
      </c>
      <c r="BV7" s="37">
        <f t="shared" ref="BV7:BV70" ca="1" si="22">IF(BS7&lt;=$B$10,(-PMT(BR7/12,$B$10-BS6,BW6,0)),"")</f>
        <v>1032.3599815840332</v>
      </c>
      <c r="BW7" s="19">
        <f ca="1">IF(BS7&lt;=$B$10,BW6-BT7,"")</f>
        <v>99259.306685082629</v>
      </c>
      <c r="BX7" s="16">
        <f ca="1">IF(BS7&lt;=$B$10, SUM(BV7,-$T7),"")</f>
        <v>0</v>
      </c>
      <c r="CA7" s="162">
        <f>IF(CB7&lt;=$B$11,$B$15,IFERROR(IF((CB6+1)&lt;=$B$10,$F$27,""),""))</f>
        <v>3.5000000000000003E-2</v>
      </c>
      <c r="CB7" s="55">
        <v>1</v>
      </c>
      <c r="CC7" s="57">
        <f ca="1">IF(CB7&lt;=$B$10,CE7-CD7,"")</f>
        <v>740.69331491736648</v>
      </c>
      <c r="CD7" s="57">
        <f t="shared" ref="CD7:CD70" ca="1" si="23">IF(CB7&lt;=$B$10,CA7/360*30*CF6,"")</f>
        <v>291.66666666666669</v>
      </c>
      <c r="CE7" s="37">
        <f t="shared" ref="CE7:CE70" ca="1" si="24">IF(CB7&lt;=$B$10,(-PMT(CA7/12,$B$10-CB6,CF6,0)),"")</f>
        <v>1032.3599815840332</v>
      </c>
      <c r="CF7" s="19">
        <f ca="1">IF(CB7&lt;=$B$10,CF6-CC7,"")</f>
        <v>99259.306685082629</v>
      </c>
      <c r="CG7" s="16">
        <f ca="1">IF(CB7&lt;=$B$10, SUM(CE7,-$T7),"")</f>
        <v>0</v>
      </c>
    </row>
    <row r="8" spans="1:92" x14ac:dyDescent="0.3">
      <c r="H8" s="27">
        <f ca="1">IFERROR(IF((H7+1)&lt;=$B$10,(H7+1),""),"")</f>
        <v>2</v>
      </c>
      <c r="I8" s="28">
        <f t="shared" ref="I8:I71" ca="1" si="25">IF(H8&lt;=$B$10,K8-J8,"")</f>
        <v>742.85367041920881</v>
      </c>
      <c r="J8" s="28">
        <f t="shared" ca="1" si="0"/>
        <v>289.50631116482435</v>
      </c>
      <c r="K8" s="29">
        <f t="shared" ca="1" si="1"/>
        <v>1032.3599815840332</v>
      </c>
      <c r="L8" s="28">
        <f t="shared" ref="L8:L71" ca="1" si="26">IF(H8&lt;=$B$10,L7-I8,"")</f>
        <v>98516.453014663421</v>
      </c>
      <c r="M8" s="54"/>
      <c r="N8" s="54"/>
      <c r="P8" s="162">
        <f t="shared" ca="1" si="2"/>
        <v>3.5000000000000003E-2</v>
      </c>
      <c r="Q8" s="55">
        <f ca="1">IFERROR(IF((Q7+1)&lt;=$B$10,(Q7+1),""),"")</f>
        <v>2</v>
      </c>
      <c r="R8" s="57">
        <f t="shared" ref="R8:R71" ca="1" si="27">IF(Q8&lt;=$B$10,T8-S8,"")</f>
        <v>742.85367041920881</v>
      </c>
      <c r="S8" s="57">
        <f t="shared" ca="1" si="3"/>
        <v>289.50631116482435</v>
      </c>
      <c r="T8" s="37">
        <f t="shared" ca="1" si="4"/>
        <v>1032.3599815840332</v>
      </c>
      <c r="U8" s="19">
        <f ca="1">IF(Q8&lt;=$B$10,U7-R8,"")</f>
        <v>98516.453014663421</v>
      </c>
      <c r="V8" s="16">
        <f t="shared" ref="V8" ca="1" si="28">IF(Q8&lt;=$B$10, SUM(T8,-K8),"")</f>
        <v>0</v>
      </c>
      <c r="W8" s="30"/>
      <c r="Y8" s="162">
        <f t="shared" ca="1" si="5"/>
        <v>3.5000000000000003E-2</v>
      </c>
      <c r="Z8" s="55">
        <f ca="1">IFERROR(IF((Z7+1)&lt;=$B$10,(Z7+1),""),"")</f>
        <v>2</v>
      </c>
      <c r="AA8" s="57">
        <f t="shared" ref="AA8:AA71" ca="1" si="29">IF(Z8&lt;=$B$10,AC8-AB8,"")</f>
        <v>742.85367041920881</v>
      </c>
      <c r="AB8" s="57">
        <f t="shared" ca="1" si="6"/>
        <v>289.50631116482435</v>
      </c>
      <c r="AC8" s="37">
        <f t="shared" ca="1" si="7"/>
        <v>1032.3599815840332</v>
      </c>
      <c r="AD8" s="19">
        <f ca="1">IF(Z8&lt;=$B$10,AD7-AA8,"")</f>
        <v>98516.453014663421</v>
      </c>
      <c r="AE8" s="16">
        <f t="shared" ref="AE8:AE71" ca="1" si="30">IF(Z8&lt;=$B$10, SUM(AC8,-$T8),"")</f>
        <v>0</v>
      </c>
      <c r="AF8" s="30"/>
      <c r="AH8" s="162">
        <f t="shared" ca="1" si="8"/>
        <v>3.5000000000000003E-2</v>
      </c>
      <c r="AI8" s="55">
        <f ca="1">IFERROR(IF((AI7+1)&lt;=$B$10,(AI7+1),""),"")</f>
        <v>2</v>
      </c>
      <c r="AJ8" s="57">
        <f t="shared" ref="AJ8:AJ71" ca="1" si="31">IF(AI8&lt;=$B$10,AL8-AK8,"")</f>
        <v>742.85367041920881</v>
      </c>
      <c r="AK8" s="57">
        <f t="shared" ca="1" si="9"/>
        <v>289.50631116482435</v>
      </c>
      <c r="AL8" s="37">
        <f t="shared" ca="1" si="10"/>
        <v>1032.3599815840332</v>
      </c>
      <c r="AM8" s="19">
        <f t="shared" ref="AM8:AM71" ca="1" si="32">IF(AI8&lt;=$B$10,AM7-AJ8,"")</f>
        <v>98516.453014663421</v>
      </c>
      <c r="AN8" s="16">
        <f t="shared" ref="AN8:AN71" ca="1" si="33">IF(AI8&lt;=$B$10, SUM(AL8,-$T8),"")</f>
        <v>0</v>
      </c>
      <c r="AO8" s="30"/>
      <c r="AQ8" s="162">
        <f t="shared" ca="1" si="11"/>
        <v>3.5000000000000003E-2</v>
      </c>
      <c r="AR8" s="55">
        <f ca="1">IFERROR(IF((AR7+1)&lt;=$B$10,(AR7+1),""),"")</f>
        <v>2</v>
      </c>
      <c r="AS8" s="57">
        <f t="shared" ref="AS8:AS71" ca="1" si="34">IF(AR8&lt;=$B$10,AU8-AT8,"")</f>
        <v>742.85367041920881</v>
      </c>
      <c r="AT8" s="57">
        <f t="shared" ca="1" si="12"/>
        <v>289.50631116482435</v>
      </c>
      <c r="AU8" s="37">
        <f t="shared" ca="1" si="13"/>
        <v>1032.3599815840332</v>
      </c>
      <c r="AV8" s="19">
        <f t="shared" ref="AV8:AV71" ca="1" si="35">IF(AR8&lt;=$B$10,AV7-AS8,"")</f>
        <v>98516.453014663421</v>
      </c>
      <c r="AW8" s="16">
        <f t="shared" ref="AW8:AW71" ca="1" si="36">IF(AR8&lt;=$B$10, SUM(AU8,-$T8),"")</f>
        <v>0</v>
      </c>
      <c r="AX8" s="30"/>
      <c r="AZ8" s="162">
        <f t="shared" ca="1" si="14"/>
        <v>3.5000000000000003E-2</v>
      </c>
      <c r="BA8" s="55">
        <f ca="1">IFERROR(IF((BA7+1)&lt;=$B$10,(BA7+1),""),"")</f>
        <v>2</v>
      </c>
      <c r="BB8" s="57">
        <f t="shared" ref="BB8:BB71" ca="1" si="37">IF(BA8&lt;=$B$10,BD8-BC8,"")</f>
        <v>742.85367041920881</v>
      </c>
      <c r="BC8" s="57">
        <f t="shared" ca="1" si="15"/>
        <v>289.50631116482435</v>
      </c>
      <c r="BD8" s="37">
        <f t="shared" ca="1" si="16"/>
        <v>1032.3599815840332</v>
      </c>
      <c r="BE8" s="19">
        <f t="shared" ref="BE8:BE71" ca="1" si="38">IF(BA8&lt;=$B$10,BE7-BB8,"")</f>
        <v>98516.453014663421</v>
      </c>
      <c r="BF8" s="16">
        <f t="shared" ref="BF8:BF71" ca="1" si="39">IF(BA8&lt;=$B$10, SUM(BD8,-$T8),"")</f>
        <v>0</v>
      </c>
      <c r="BG8" s="30"/>
      <c r="BI8" s="162">
        <f t="shared" ca="1" si="17"/>
        <v>3.5000000000000003E-2</v>
      </c>
      <c r="BJ8" s="55">
        <f ca="1">IFERROR(IF((BJ7+1)&lt;=$B$10,(BJ7+1),""),"")</f>
        <v>2</v>
      </c>
      <c r="BK8" s="57">
        <f t="shared" ref="BK8:BK71" ca="1" si="40">IF(BJ8&lt;=$B$10,BM8-BL8,"")</f>
        <v>742.85367041920881</v>
      </c>
      <c r="BL8" s="57">
        <f t="shared" ca="1" si="18"/>
        <v>289.50631116482435</v>
      </c>
      <c r="BM8" s="37">
        <f t="shared" ca="1" si="19"/>
        <v>1032.3599815840332</v>
      </c>
      <c r="BN8" s="19">
        <f t="shared" ref="BN8:BN71" ca="1" si="41">IF(BJ8&lt;=$B$10,BN7-BK8,"")</f>
        <v>98516.453014663421</v>
      </c>
      <c r="BO8" s="16">
        <f t="shared" ref="BO8:BO71" ca="1" si="42">IF(BJ8&lt;=$B$10, SUM(BM8,-$T8),"")</f>
        <v>0</v>
      </c>
      <c r="BP8" s="30"/>
      <c r="BR8" s="162">
        <f t="shared" ca="1" si="20"/>
        <v>3.5000000000000003E-2</v>
      </c>
      <c r="BS8" s="55">
        <f ca="1">IFERROR(IF((BS7+1)&lt;=$B$10,(BS7+1),""),"")</f>
        <v>2</v>
      </c>
      <c r="BT8" s="57">
        <f t="shared" ref="BT8:BT71" ca="1" si="43">IF(BS8&lt;=$B$10,BV8-BU8,"")</f>
        <v>742.85367041920881</v>
      </c>
      <c r="BU8" s="57">
        <f t="shared" ca="1" si="21"/>
        <v>289.50631116482435</v>
      </c>
      <c r="BV8" s="37">
        <f t="shared" ca="1" si="22"/>
        <v>1032.3599815840332</v>
      </c>
      <c r="BW8" s="19">
        <f t="shared" ref="BW8:BW71" ca="1" si="44">IF(BS8&lt;=$B$10,BW7-BT8,"")</f>
        <v>98516.453014663421</v>
      </c>
      <c r="BX8" s="16">
        <f t="shared" ref="BX8:BX71" ca="1" si="45">IF(BS8&lt;=$B$10, SUM(BV8,-$T8),"")</f>
        <v>0</v>
      </c>
      <c r="CA8" s="162">
        <f t="shared" ref="CA8:CA71" ca="1" si="46">IF(CB8&lt;=$B$11,$B$15,IFERROR(IF((CB7+1)&lt;=$B$10,$F$27,""),""))</f>
        <v>3.5000000000000003E-2</v>
      </c>
      <c r="CB8" s="55">
        <f ca="1">IFERROR(IF((CB7+1)&lt;=$B$10,(CB7+1),""),"")</f>
        <v>2</v>
      </c>
      <c r="CC8" s="57">
        <f t="shared" ref="CC8:CC71" ca="1" si="47">IF(CB8&lt;=$B$10,CE8-CD8,"")</f>
        <v>742.85367041920881</v>
      </c>
      <c r="CD8" s="57">
        <f t="shared" ca="1" si="23"/>
        <v>289.50631116482435</v>
      </c>
      <c r="CE8" s="37">
        <f t="shared" ca="1" si="24"/>
        <v>1032.3599815840332</v>
      </c>
      <c r="CF8" s="19">
        <f t="shared" ref="CF8:CF71" ca="1" si="48">IF(CB8&lt;=$B$10,CF7-CC8,"")</f>
        <v>98516.453014663421</v>
      </c>
      <c r="CG8" s="16">
        <f t="shared" ref="CG8:CG71" ca="1" si="49">IF(CB8&lt;=$B$10, SUM(CE8,-$T8),"")</f>
        <v>0</v>
      </c>
    </row>
    <row r="9" spans="1:92" x14ac:dyDescent="0.3">
      <c r="B9" s="32"/>
      <c r="C9" s="33"/>
      <c r="D9" s="33"/>
      <c r="H9" s="27">
        <f t="shared" ref="H9:H72" ca="1" si="50">IFERROR(IF((H8+1)&lt;=$B$10,(H8+1),""),"")</f>
        <v>3</v>
      </c>
      <c r="I9" s="28">
        <f t="shared" ca="1" si="25"/>
        <v>745.0203269579315</v>
      </c>
      <c r="J9" s="28">
        <f t="shared" ca="1" si="0"/>
        <v>287.33965462610166</v>
      </c>
      <c r="K9" s="29">
        <f t="shared" ca="1" si="1"/>
        <v>1032.3599815840332</v>
      </c>
      <c r="L9" s="28">
        <f t="shared" ca="1" si="26"/>
        <v>97771.432687705485</v>
      </c>
      <c r="M9" s="54"/>
      <c r="N9" s="54"/>
      <c r="P9" s="162">
        <f t="shared" ca="1" si="2"/>
        <v>3.5000000000000003E-2</v>
      </c>
      <c r="Q9" s="55">
        <f t="shared" ref="Q9:Q72" ca="1" si="51">IFERROR(IF((Q8+1)&lt;=$B$10,(Q8+1),""),"")</f>
        <v>3</v>
      </c>
      <c r="R9" s="57">
        <f t="shared" ca="1" si="27"/>
        <v>745.0203269579315</v>
      </c>
      <c r="S9" s="57">
        <f t="shared" ca="1" si="3"/>
        <v>287.33965462610166</v>
      </c>
      <c r="T9" s="37">
        <f t="shared" ca="1" si="4"/>
        <v>1032.3599815840332</v>
      </c>
      <c r="U9" s="19">
        <f t="shared" ref="U9:U72" ca="1" si="52">IF(Q9&lt;=$B$10,U8-R9,"")</f>
        <v>97771.432687705485</v>
      </c>
      <c r="V9" s="16">
        <f ca="1">IF(Q9&lt;=$B$10, SUM(T9,-K9),"")</f>
        <v>0</v>
      </c>
      <c r="W9" s="30"/>
      <c r="Y9" s="162">
        <f t="shared" ca="1" si="5"/>
        <v>3.5000000000000003E-2</v>
      </c>
      <c r="Z9" s="55">
        <f t="shared" ref="Z9:Z72" ca="1" si="53">IFERROR(IF((Z8+1)&lt;=$B$10,(Z8+1),""),"")</f>
        <v>3</v>
      </c>
      <c r="AA9" s="57">
        <f t="shared" ca="1" si="29"/>
        <v>745.0203269579315</v>
      </c>
      <c r="AB9" s="57">
        <f t="shared" ca="1" si="6"/>
        <v>287.33965462610166</v>
      </c>
      <c r="AC9" s="37">
        <f t="shared" ca="1" si="7"/>
        <v>1032.3599815840332</v>
      </c>
      <c r="AD9" s="19">
        <f t="shared" ref="AD9:AD72" ca="1" si="54">IF(Z9&lt;=$B$10,AD8-AA9,"")</f>
        <v>97771.432687705485</v>
      </c>
      <c r="AE9" s="16">
        <f t="shared" ca="1" si="30"/>
        <v>0</v>
      </c>
      <c r="AF9" s="30"/>
      <c r="AH9" s="162">
        <f t="shared" ca="1" si="8"/>
        <v>3.5000000000000003E-2</v>
      </c>
      <c r="AI9" s="55">
        <f t="shared" ref="AI9:AI72" ca="1" si="55">IFERROR(IF((AI8+1)&lt;=$B$10,(AI8+1),""),"")</f>
        <v>3</v>
      </c>
      <c r="AJ9" s="57">
        <f t="shared" ca="1" si="31"/>
        <v>745.0203269579315</v>
      </c>
      <c r="AK9" s="57">
        <f t="shared" ca="1" si="9"/>
        <v>287.33965462610166</v>
      </c>
      <c r="AL9" s="37">
        <f t="shared" ca="1" si="10"/>
        <v>1032.3599815840332</v>
      </c>
      <c r="AM9" s="19">
        <f t="shared" ca="1" si="32"/>
        <v>97771.432687705485</v>
      </c>
      <c r="AN9" s="16">
        <f t="shared" ca="1" si="33"/>
        <v>0</v>
      </c>
      <c r="AO9" s="30"/>
      <c r="AQ9" s="162">
        <f t="shared" ca="1" si="11"/>
        <v>3.5000000000000003E-2</v>
      </c>
      <c r="AR9" s="55">
        <f t="shared" ref="AR9:AR72" ca="1" si="56">IFERROR(IF((AR8+1)&lt;=$B$10,(AR8+1),""),"")</f>
        <v>3</v>
      </c>
      <c r="AS9" s="57">
        <f t="shared" ca="1" si="34"/>
        <v>745.0203269579315</v>
      </c>
      <c r="AT9" s="57">
        <f t="shared" ca="1" si="12"/>
        <v>287.33965462610166</v>
      </c>
      <c r="AU9" s="37">
        <f t="shared" ca="1" si="13"/>
        <v>1032.3599815840332</v>
      </c>
      <c r="AV9" s="19">
        <f t="shared" ca="1" si="35"/>
        <v>97771.432687705485</v>
      </c>
      <c r="AW9" s="16">
        <f t="shared" ca="1" si="36"/>
        <v>0</v>
      </c>
      <c r="AX9" s="30"/>
      <c r="AZ9" s="162">
        <f t="shared" ca="1" si="14"/>
        <v>3.5000000000000003E-2</v>
      </c>
      <c r="BA9" s="55">
        <f t="shared" ref="BA9:BA72" ca="1" si="57">IFERROR(IF((BA8+1)&lt;=$B$10,(BA8+1),""),"")</f>
        <v>3</v>
      </c>
      <c r="BB9" s="57">
        <f t="shared" ca="1" si="37"/>
        <v>745.0203269579315</v>
      </c>
      <c r="BC9" s="57">
        <f t="shared" ca="1" si="15"/>
        <v>287.33965462610166</v>
      </c>
      <c r="BD9" s="37">
        <f t="shared" ca="1" si="16"/>
        <v>1032.3599815840332</v>
      </c>
      <c r="BE9" s="19">
        <f t="shared" ca="1" si="38"/>
        <v>97771.432687705485</v>
      </c>
      <c r="BF9" s="16">
        <f t="shared" ca="1" si="39"/>
        <v>0</v>
      </c>
      <c r="BG9" s="30"/>
      <c r="BI9" s="162">
        <f t="shared" ca="1" si="17"/>
        <v>3.5000000000000003E-2</v>
      </c>
      <c r="BJ9" s="55">
        <f t="shared" ref="BJ9:BJ72" ca="1" si="58">IFERROR(IF((BJ8+1)&lt;=$B$10,(BJ8+1),""),"")</f>
        <v>3</v>
      </c>
      <c r="BK9" s="57">
        <f t="shared" ca="1" si="40"/>
        <v>745.0203269579315</v>
      </c>
      <c r="BL9" s="57">
        <f t="shared" ca="1" si="18"/>
        <v>287.33965462610166</v>
      </c>
      <c r="BM9" s="37">
        <f t="shared" ca="1" si="19"/>
        <v>1032.3599815840332</v>
      </c>
      <c r="BN9" s="19">
        <f t="shared" ca="1" si="41"/>
        <v>97771.432687705485</v>
      </c>
      <c r="BO9" s="16">
        <f t="shared" ca="1" si="42"/>
        <v>0</v>
      </c>
      <c r="BP9" s="30"/>
      <c r="BR9" s="162">
        <f t="shared" ca="1" si="20"/>
        <v>3.5000000000000003E-2</v>
      </c>
      <c r="BS9" s="55">
        <f t="shared" ref="BS9:BS72" ca="1" si="59">IFERROR(IF((BS8+1)&lt;=$B$10,(BS8+1),""),"")</f>
        <v>3</v>
      </c>
      <c r="BT9" s="57">
        <f t="shared" ca="1" si="43"/>
        <v>745.0203269579315</v>
      </c>
      <c r="BU9" s="57">
        <f t="shared" ca="1" si="21"/>
        <v>287.33965462610166</v>
      </c>
      <c r="BV9" s="37">
        <f t="shared" ca="1" si="22"/>
        <v>1032.3599815840332</v>
      </c>
      <c r="BW9" s="19">
        <f t="shared" ca="1" si="44"/>
        <v>97771.432687705485</v>
      </c>
      <c r="BX9" s="16">
        <f t="shared" ca="1" si="45"/>
        <v>0</v>
      </c>
      <c r="CA9" s="162">
        <f t="shared" ca="1" si="46"/>
        <v>3.5000000000000003E-2</v>
      </c>
      <c r="CB9" s="55">
        <f t="shared" ref="CB9:CB72" ca="1" si="60">IFERROR(IF((CB8+1)&lt;=$B$10,(CB8+1),""),"")</f>
        <v>3</v>
      </c>
      <c r="CC9" s="57">
        <f t="shared" ca="1" si="47"/>
        <v>745.0203269579315</v>
      </c>
      <c r="CD9" s="57">
        <f t="shared" ca="1" si="23"/>
        <v>287.33965462610166</v>
      </c>
      <c r="CE9" s="37">
        <f t="shared" ca="1" si="24"/>
        <v>1032.3599815840332</v>
      </c>
      <c r="CF9" s="19">
        <f t="shared" ca="1" si="48"/>
        <v>97771.432687705485</v>
      </c>
      <c r="CG9" s="16">
        <f t="shared" ca="1" si="49"/>
        <v>0</v>
      </c>
    </row>
    <row r="10" spans="1:92" s="35" customFormat="1" x14ac:dyDescent="0.3">
      <c r="A10" s="31" t="s">
        <v>0</v>
      </c>
      <c r="B10" s="34">
        <f ca="1">Symulacja!G24</f>
        <v>114</v>
      </c>
      <c r="C10" s="33"/>
      <c r="D10" s="33"/>
      <c r="E10" s="2"/>
      <c r="F10" s="2"/>
      <c r="G10" s="2"/>
      <c r="H10" s="27">
        <f ca="1">IFERROR(IF((H9+1)&lt;=$B$10,(H9+1),""),"")</f>
        <v>4</v>
      </c>
      <c r="I10" s="28">
        <f t="shared" ca="1" si="25"/>
        <v>747.19330291155893</v>
      </c>
      <c r="J10" s="28">
        <f t="shared" ca="1" si="0"/>
        <v>285.16667867247435</v>
      </c>
      <c r="K10" s="29">
        <f t="shared" ca="1" si="1"/>
        <v>1032.3599815840332</v>
      </c>
      <c r="L10" s="28">
        <f t="shared" ca="1" si="26"/>
        <v>97024.239384793924</v>
      </c>
      <c r="M10" s="54"/>
      <c r="N10" s="54"/>
      <c r="P10" s="162">
        <f t="shared" ca="1" si="2"/>
        <v>3.5000000000000003E-2</v>
      </c>
      <c r="Q10" s="55">
        <f ca="1">IFERROR(IF((Q9+1)&lt;=$B$10,(Q9+1),""),"")</f>
        <v>4</v>
      </c>
      <c r="R10" s="57">
        <f t="shared" ca="1" si="27"/>
        <v>747.1933029115587</v>
      </c>
      <c r="S10" s="57">
        <f t="shared" ca="1" si="3"/>
        <v>285.16667867247435</v>
      </c>
      <c r="T10" s="37">
        <f t="shared" ca="1" si="4"/>
        <v>1032.359981584033</v>
      </c>
      <c r="U10" s="19">
        <f t="shared" ca="1" si="52"/>
        <v>97024.239384793924</v>
      </c>
      <c r="V10" s="16">
        <f ca="1">IF(Q10&lt;=$B$10, SUM(T10,-K10),"")</f>
        <v>-2.2737367544323206E-13</v>
      </c>
      <c r="W10" s="30"/>
      <c r="Y10" s="162">
        <f t="shared" ca="1" si="5"/>
        <v>3.5000000000000003E-2</v>
      </c>
      <c r="Z10" s="55">
        <f ca="1">IFERROR(IF((Z9+1)&lt;=$B$10,(Z9+1),""),"")</f>
        <v>4</v>
      </c>
      <c r="AA10" s="57">
        <f t="shared" ca="1" si="29"/>
        <v>747.1933029115587</v>
      </c>
      <c r="AB10" s="57">
        <f t="shared" ca="1" si="6"/>
        <v>285.16667867247435</v>
      </c>
      <c r="AC10" s="37">
        <f t="shared" ca="1" si="7"/>
        <v>1032.359981584033</v>
      </c>
      <c r="AD10" s="19">
        <f t="shared" ca="1" si="54"/>
        <v>97024.239384793924</v>
      </c>
      <c r="AE10" s="16">
        <f t="shared" ca="1" si="30"/>
        <v>0</v>
      </c>
      <c r="AF10" s="30"/>
      <c r="AH10" s="162">
        <f t="shared" ca="1" si="8"/>
        <v>3.5000000000000003E-2</v>
      </c>
      <c r="AI10" s="55">
        <f ca="1">IFERROR(IF((AI9+1)&lt;=$B$10,(AI9+1),""),"")</f>
        <v>4</v>
      </c>
      <c r="AJ10" s="57">
        <f t="shared" ca="1" si="31"/>
        <v>747.1933029115587</v>
      </c>
      <c r="AK10" s="57">
        <f t="shared" ca="1" si="9"/>
        <v>285.16667867247435</v>
      </c>
      <c r="AL10" s="37">
        <f t="shared" ca="1" si="10"/>
        <v>1032.359981584033</v>
      </c>
      <c r="AM10" s="19">
        <f t="shared" ca="1" si="32"/>
        <v>97024.239384793924</v>
      </c>
      <c r="AN10" s="16">
        <f t="shared" ca="1" si="33"/>
        <v>0</v>
      </c>
      <c r="AO10" s="30"/>
      <c r="AQ10" s="162">
        <f t="shared" ca="1" si="11"/>
        <v>3.5000000000000003E-2</v>
      </c>
      <c r="AR10" s="55">
        <f ca="1">IFERROR(IF((AR9+1)&lt;=$B$10,(AR9+1),""),"")</f>
        <v>4</v>
      </c>
      <c r="AS10" s="57">
        <f t="shared" ca="1" si="34"/>
        <v>747.1933029115587</v>
      </c>
      <c r="AT10" s="57">
        <f t="shared" ca="1" si="12"/>
        <v>285.16667867247435</v>
      </c>
      <c r="AU10" s="37">
        <f t="shared" ca="1" si="13"/>
        <v>1032.359981584033</v>
      </c>
      <c r="AV10" s="19">
        <f t="shared" ca="1" si="35"/>
        <v>97024.239384793924</v>
      </c>
      <c r="AW10" s="16">
        <f t="shared" ca="1" si="36"/>
        <v>0</v>
      </c>
      <c r="AX10" s="30"/>
      <c r="AZ10" s="162">
        <f t="shared" ca="1" si="14"/>
        <v>3.5000000000000003E-2</v>
      </c>
      <c r="BA10" s="55">
        <f ca="1">IFERROR(IF((BA9+1)&lt;=$B$10,(BA9+1),""),"")</f>
        <v>4</v>
      </c>
      <c r="BB10" s="57">
        <f t="shared" ca="1" si="37"/>
        <v>747.1933029115587</v>
      </c>
      <c r="BC10" s="57">
        <f t="shared" ca="1" si="15"/>
        <v>285.16667867247435</v>
      </c>
      <c r="BD10" s="37">
        <f t="shared" ca="1" si="16"/>
        <v>1032.359981584033</v>
      </c>
      <c r="BE10" s="19">
        <f t="shared" ca="1" si="38"/>
        <v>97024.239384793924</v>
      </c>
      <c r="BF10" s="16">
        <f t="shared" ca="1" si="39"/>
        <v>0</v>
      </c>
      <c r="BG10" s="30"/>
      <c r="BI10" s="162">
        <f t="shared" ca="1" si="17"/>
        <v>3.5000000000000003E-2</v>
      </c>
      <c r="BJ10" s="55">
        <f ca="1">IFERROR(IF((BJ9+1)&lt;=$B$10,(BJ9+1),""),"")</f>
        <v>4</v>
      </c>
      <c r="BK10" s="57">
        <f t="shared" ca="1" si="40"/>
        <v>747.1933029115587</v>
      </c>
      <c r="BL10" s="57">
        <f t="shared" ca="1" si="18"/>
        <v>285.16667867247435</v>
      </c>
      <c r="BM10" s="37">
        <f t="shared" ca="1" si="19"/>
        <v>1032.359981584033</v>
      </c>
      <c r="BN10" s="19">
        <f t="shared" ca="1" si="41"/>
        <v>97024.239384793924</v>
      </c>
      <c r="BO10" s="16">
        <f t="shared" ca="1" si="42"/>
        <v>0</v>
      </c>
      <c r="BP10" s="30"/>
      <c r="BR10" s="162">
        <f t="shared" ca="1" si="20"/>
        <v>3.5000000000000003E-2</v>
      </c>
      <c r="BS10" s="55">
        <f ca="1">IFERROR(IF((BS9+1)&lt;=$B$10,(BS9+1),""),"")</f>
        <v>4</v>
      </c>
      <c r="BT10" s="57">
        <f t="shared" ca="1" si="43"/>
        <v>747.1933029115587</v>
      </c>
      <c r="BU10" s="57">
        <f t="shared" ca="1" si="21"/>
        <v>285.16667867247435</v>
      </c>
      <c r="BV10" s="37">
        <f t="shared" ca="1" si="22"/>
        <v>1032.359981584033</v>
      </c>
      <c r="BW10" s="19">
        <f t="shared" ca="1" si="44"/>
        <v>97024.239384793924</v>
      </c>
      <c r="BX10" s="16">
        <f t="shared" ca="1" si="45"/>
        <v>0</v>
      </c>
      <c r="CA10" s="162">
        <f t="shared" ca="1" si="46"/>
        <v>3.5000000000000003E-2</v>
      </c>
      <c r="CB10" s="55">
        <f ca="1">IFERROR(IF((CB9+1)&lt;=$B$10,(CB9+1),""),"")</f>
        <v>4</v>
      </c>
      <c r="CC10" s="57">
        <f t="shared" ca="1" si="47"/>
        <v>747.1933029115587</v>
      </c>
      <c r="CD10" s="57">
        <f t="shared" ca="1" si="23"/>
        <v>285.16667867247435</v>
      </c>
      <c r="CE10" s="37">
        <f t="shared" ca="1" si="24"/>
        <v>1032.359981584033</v>
      </c>
      <c r="CF10" s="19">
        <f t="shared" ca="1" si="48"/>
        <v>97024.239384793924</v>
      </c>
      <c r="CG10" s="16">
        <f t="shared" ca="1" si="49"/>
        <v>0</v>
      </c>
    </row>
    <row r="11" spans="1:92" x14ac:dyDescent="0.3">
      <c r="A11" s="4" t="s">
        <v>26</v>
      </c>
      <c r="B11" s="97">
        <f>C11*12</f>
        <v>60</v>
      </c>
      <c r="C11" s="96">
        <f>Symulacja!F32</f>
        <v>5</v>
      </c>
      <c r="D11" s="60" t="str">
        <f>IF(C11=1,"rok",IF(C11&gt;=5,"lat","lata"))</f>
        <v>lat</v>
      </c>
      <c r="F11" s="4"/>
      <c r="G11" s="4"/>
      <c r="H11" s="27">
        <f t="shared" ca="1" si="50"/>
        <v>5</v>
      </c>
      <c r="I11" s="28">
        <f t="shared" ca="1" si="25"/>
        <v>749.37261671171757</v>
      </c>
      <c r="J11" s="28">
        <f t="shared" ca="1" si="0"/>
        <v>282.98736487231565</v>
      </c>
      <c r="K11" s="29">
        <f t="shared" ca="1" si="1"/>
        <v>1032.3599815840332</v>
      </c>
      <c r="L11" s="28">
        <f t="shared" ca="1" si="26"/>
        <v>96274.866768082211</v>
      </c>
      <c r="M11" s="54"/>
      <c r="N11" s="54"/>
      <c r="P11" s="162">
        <f t="shared" ca="1" si="2"/>
        <v>3.5000000000000003E-2</v>
      </c>
      <c r="Q11" s="55">
        <f t="shared" ca="1" si="51"/>
        <v>5</v>
      </c>
      <c r="R11" s="57">
        <f t="shared" ca="1" si="27"/>
        <v>749.37261671171734</v>
      </c>
      <c r="S11" s="57">
        <f t="shared" ca="1" si="3"/>
        <v>282.98736487231565</v>
      </c>
      <c r="T11" s="37">
        <f t="shared" ca="1" si="4"/>
        <v>1032.359981584033</v>
      </c>
      <c r="U11" s="19">
        <f t="shared" ca="1" si="52"/>
        <v>96274.866768082211</v>
      </c>
      <c r="V11" s="16">
        <f t="shared" ref="V11:V74" ca="1" si="61">IF(Q11&lt;=$B$10, SUM(T11,-K11),"")</f>
        <v>-2.2737367544323206E-13</v>
      </c>
      <c r="W11" s="30"/>
      <c r="Y11" s="162">
        <f t="shared" ca="1" si="5"/>
        <v>3.5000000000000003E-2</v>
      </c>
      <c r="Z11" s="55">
        <f t="shared" ca="1" si="53"/>
        <v>5</v>
      </c>
      <c r="AA11" s="57">
        <f t="shared" ca="1" si="29"/>
        <v>749.37261671171734</v>
      </c>
      <c r="AB11" s="57">
        <f t="shared" ca="1" si="6"/>
        <v>282.98736487231565</v>
      </c>
      <c r="AC11" s="37">
        <f t="shared" ca="1" si="7"/>
        <v>1032.359981584033</v>
      </c>
      <c r="AD11" s="19">
        <f t="shared" ca="1" si="54"/>
        <v>96274.866768082211</v>
      </c>
      <c r="AE11" s="16">
        <f t="shared" ca="1" si="30"/>
        <v>0</v>
      </c>
      <c r="AF11" s="30"/>
      <c r="AH11" s="162">
        <f t="shared" ca="1" si="8"/>
        <v>3.5000000000000003E-2</v>
      </c>
      <c r="AI11" s="55">
        <f t="shared" ca="1" si="55"/>
        <v>5</v>
      </c>
      <c r="AJ11" s="57">
        <f t="shared" ca="1" si="31"/>
        <v>749.37261671171734</v>
      </c>
      <c r="AK11" s="57">
        <f t="shared" ca="1" si="9"/>
        <v>282.98736487231565</v>
      </c>
      <c r="AL11" s="37">
        <f t="shared" ca="1" si="10"/>
        <v>1032.359981584033</v>
      </c>
      <c r="AM11" s="19">
        <f t="shared" ca="1" si="32"/>
        <v>96274.866768082211</v>
      </c>
      <c r="AN11" s="16">
        <f t="shared" ca="1" si="33"/>
        <v>0</v>
      </c>
      <c r="AO11" s="30"/>
      <c r="AQ11" s="162">
        <f t="shared" ca="1" si="11"/>
        <v>3.5000000000000003E-2</v>
      </c>
      <c r="AR11" s="55">
        <f t="shared" ca="1" si="56"/>
        <v>5</v>
      </c>
      <c r="AS11" s="57">
        <f t="shared" ca="1" si="34"/>
        <v>749.37261671171734</v>
      </c>
      <c r="AT11" s="57">
        <f t="shared" ca="1" si="12"/>
        <v>282.98736487231565</v>
      </c>
      <c r="AU11" s="37">
        <f t="shared" ca="1" si="13"/>
        <v>1032.359981584033</v>
      </c>
      <c r="AV11" s="19">
        <f t="shared" ca="1" si="35"/>
        <v>96274.866768082211</v>
      </c>
      <c r="AW11" s="16">
        <f t="shared" ca="1" si="36"/>
        <v>0</v>
      </c>
      <c r="AX11" s="30"/>
      <c r="AZ11" s="162">
        <f t="shared" ca="1" si="14"/>
        <v>3.5000000000000003E-2</v>
      </c>
      <c r="BA11" s="55">
        <f t="shared" ca="1" si="57"/>
        <v>5</v>
      </c>
      <c r="BB11" s="57">
        <f t="shared" ca="1" si="37"/>
        <v>749.37261671171734</v>
      </c>
      <c r="BC11" s="57">
        <f t="shared" ca="1" si="15"/>
        <v>282.98736487231565</v>
      </c>
      <c r="BD11" s="37">
        <f t="shared" ca="1" si="16"/>
        <v>1032.359981584033</v>
      </c>
      <c r="BE11" s="19">
        <f t="shared" ca="1" si="38"/>
        <v>96274.866768082211</v>
      </c>
      <c r="BF11" s="16">
        <f t="shared" ca="1" si="39"/>
        <v>0</v>
      </c>
      <c r="BG11" s="30"/>
      <c r="BI11" s="162">
        <f t="shared" ca="1" si="17"/>
        <v>3.5000000000000003E-2</v>
      </c>
      <c r="BJ11" s="55">
        <f t="shared" ca="1" si="58"/>
        <v>5</v>
      </c>
      <c r="BK11" s="57">
        <f t="shared" ca="1" si="40"/>
        <v>749.37261671171734</v>
      </c>
      <c r="BL11" s="57">
        <f t="shared" ca="1" si="18"/>
        <v>282.98736487231565</v>
      </c>
      <c r="BM11" s="37">
        <f t="shared" ca="1" si="19"/>
        <v>1032.359981584033</v>
      </c>
      <c r="BN11" s="19">
        <f t="shared" ca="1" si="41"/>
        <v>96274.866768082211</v>
      </c>
      <c r="BO11" s="16">
        <f t="shared" ca="1" si="42"/>
        <v>0</v>
      </c>
      <c r="BP11" s="30"/>
      <c r="BR11" s="162">
        <f t="shared" ca="1" si="20"/>
        <v>3.5000000000000003E-2</v>
      </c>
      <c r="BS11" s="55">
        <f t="shared" ca="1" si="59"/>
        <v>5</v>
      </c>
      <c r="BT11" s="57">
        <f t="shared" ca="1" si="43"/>
        <v>749.37261671171734</v>
      </c>
      <c r="BU11" s="57">
        <f t="shared" ca="1" si="21"/>
        <v>282.98736487231565</v>
      </c>
      <c r="BV11" s="37">
        <f t="shared" ca="1" si="22"/>
        <v>1032.359981584033</v>
      </c>
      <c r="BW11" s="19">
        <f t="shared" ca="1" si="44"/>
        <v>96274.866768082211</v>
      </c>
      <c r="BX11" s="16">
        <f t="shared" ca="1" si="45"/>
        <v>0</v>
      </c>
      <c r="CA11" s="162">
        <f t="shared" ca="1" si="46"/>
        <v>3.5000000000000003E-2</v>
      </c>
      <c r="CB11" s="55">
        <f t="shared" ca="1" si="60"/>
        <v>5</v>
      </c>
      <c r="CC11" s="57">
        <f t="shared" ca="1" si="47"/>
        <v>749.37261671171734</v>
      </c>
      <c r="CD11" s="57">
        <f t="shared" ca="1" si="23"/>
        <v>282.98736487231565</v>
      </c>
      <c r="CE11" s="37">
        <f t="shared" ca="1" si="24"/>
        <v>1032.359981584033</v>
      </c>
      <c r="CF11" s="19">
        <f t="shared" ca="1" si="48"/>
        <v>96274.866768082211</v>
      </c>
      <c r="CG11" s="16">
        <f t="shared" ca="1" si="49"/>
        <v>0</v>
      </c>
    </row>
    <row r="12" spans="1:92" x14ac:dyDescent="0.3">
      <c r="A12" s="95" t="s">
        <v>1</v>
      </c>
      <c r="B12" s="36">
        <f ca="1">Symulacja!F25</f>
        <v>54</v>
      </c>
      <c r="C12" s="33"/>
      <c r="D12" s="4" t="s">
        <v>45</v>
      </c>
      <c r="F12" s="4"/>
      <c r="G12" s="4"/>
      <c r="H12" s="27">
        <f t="shared" ca="1" si="50"/>
        <v>6</v>
      </c>
      <c r="I12" s="28">
        <f t="shared" ca="1" si="25"/>
        <v>751.55828684379344</v>
      </c>
      <c r="J12" s="28">
        <f t="shared" ca="1" si="0"/>
        <v>280.80169474023978</v>
      </c>
      <c r="K12" s="29">
        <f t="shared" ca="1" si="1"/>
        <v>1032.3599815840332</v>
      </c>
      <c r="L12" s="28">
        <f t="shared" ca="1" si="26"/>
        <v>95523.308481238419</v>
      </c>
      <c r="M12" s="54"/>
      <c r="N12" s="54"/>
      <c r="P12" s="162">
        <f t="shared" ca="1" si="2"/>
        <v>3.5000000000000003E-2</v>
      </c>
      <c r="Q12" s="55">
        <f t="shared" ca="1" si="51"/>
        <v>6</v>
      </c>
      <c r="R12" s="57">
        <f t="shared" ca="1" si="27"/>
        <v>751.55828684379321</v>
      </c>
      <c r="S12" s="57">
        <f t="shared" ca="1" si="3"/>
        <v>280.80169474023978</v>
      </c>
      <c r="T12" s="37">
        <f t="shared" ca="1" si="4"/>
        <v>1032.359981584033</v>
      </c>
      <c r="U12" s="19">
        <f t="shared" ca="1" si="52"/>
        <v>95523.308481238419</v>
      </c>
      <c r="V12" s="16">
        <f t="shared" ca="1" si="61"/>
        <v>-2.2737367544323206E-13</v>
      </c>
      <c r="W12" s="30"/>
      <c r="Y12" s="162">
        <f t="shared" ca="1" si="5"/>
        <v>3.5000000000000003E-2</v>
      </c>
      <c r="Z12" s="55">
        <f t="shared" ca="1" si="53"/>
        <v>6</v>
      </c>
      <c r="AA12" s="57">
        <f t="shared" ca="1" si="29"/>
        <v>751.55828684379321</v>
      </c>
      <c r="AB12" s="57">
        <f t="shared" ca="1" si="6"/>
        <v>280.80169474023978</v>
      </c>
      <c r="AC12" s="37">
        <f t="shared" ca="1" si="7"/>
        <v>1032.359981584033</v>
      </c>
      <c r="AD12" s="19">
        <f t="shared" ca="1" si="54"/>
        <v>95523.308481238419</v>
      </c>
      <c r="AE12" s="16">
        <f t="shared" ca="1" si="30"/>
        <v>0</v>
      </c>
      <c r="AF12" s="30"/>
      <c r="AH12" s="162">
        <f t="shared" ca="1" si="8"/>
        <v>3.5000000000000003E-2</v>
      </c>
      <c r="AI12" s="55">
        <f t="shared" ca="1" si="55"/>
        <v>6</v>
      </c>
      <c r="AJ12" s="57">
        <f t="shared" ca="1" si="31"/>
        <v>751.55828684379321</v>
      </c>
      <c r="AK12" s="57">
        <f t="shared" ca="1" si="9"/>
        <v>280.80169474023978</v>
      </c>
      <c r="AL12" s="37">
        <f t="shared" ca="1" si="10"/>
        <v>1032.359981584033</v>
      </c>
      <c r="AM12" s="19">
        <f t="shared" ca="1" si="32"/>
        <v>95523.308481238419</v>
      </c>
      <c r="AN12" s="16">
        <f t="shared" ca="1" si="33"/>
        <v>0</v>
      </c>
      <c r="AO12" s="30"/>
      <c r="AQ12" s="162">
        <f t="shared" ca="1" si="11"/>
        <v>3.5000000000000003E-2</v>
      </c>
      <c r="AR12" s="55">
        <f t="shared" ca="1" si="56"/>
        <v>6</v>
      </c>
      <c r="AS12" s="57">
        <f t="shared" ca="1" si="34"/>
        <v>751.55828684379321</v>
      </c>
      <c r="AT12" s="57">
        <f t="shared" ca="1" si="12"/>
        <v>280.80169474023978</v>
      </c>
      <c r="AU12" s="37">
        <f t="shared" ca="1" si="13"/>
        <v>1032.359981584033</v>
      </c>
      <c r="AV12" s="19">
        <f t="shared" ca="1" si="35"/>
        <v>95523.308481238419</v>
      </c>
      <c r="AW12" s="16">
        <f t="shared" ca="1" si="36"/>
        <v>0</v>
      </c>
      <c r="AX12" s="30"/>
      <c r="AZ12" s="162">
        <f t="shared" ca="1" si="14"/>
        <v>3.5000000000000003E-2</v>
      </c>
      <c r="BA12" s="55">
        <f t="shared" ca="1" si="57"/>
        <v>6</v>
      </c>
      <c r="BB12" s="57">
        <f t="shared" ca="1" si="37"/>
        <v>751.55828684379321</v>
      </c>
      <c r="BC12" s="57">
        <f t="shared" ca="1" si="15"/>
        <v>280.80169474023978</v>
      </c>
      <c r="BD12" s="37">
        <f t="shared" ca="1" si="16"/>
        <v>1032.359981584033</v>
      </c>
      <c r="BE12" s="19">
        <f t="shared" ca="1" si="38"/>
        <v>95523.308481238419</v>
      </c>
      <c r="BF12" s="16">
        <f t="shared" ca="1" si="39"/>
        <v>0</v>
      </c>
      <c r="BG12" s="30"/>
      <c r="BI12" s="162">
        <f t="shared" ca="1" si="17"/>
        <v>3.5000000000000003E-2</v>
      </c>
      <c r="BJ12" s="55">
        <f t="shared" ca="1" si="58"/>
        <v>6</v>
      </c>
      <c r="BK12" s="57">
        <f t="shared" ca="1" si="40"/>
        <v>751.55828684379321</v>
      </c>
      <c r="BL12" s="57">
        <f t="shared" ca="1" si="18"/>
        <v>280.80169474023978</v>
      </c>
      <c r="BM12" s="37">
        <f t="shared" ca="1" si="19"/>
        <v>1032.359981584033</v>
      </c>
      <c r="BN12" s="19">
        <f t="shared" ca="1" si="41"/>
        <v>95523.308481238419</v>
      </c>
      <c r="BO12" s="16">
        <f t="shared" ca="1" si="42"/>
        <v>0</v>
      </c>
      <c r="BP12" s="30"/>
      <c r="BR12" s="162">
        <f t="shared" ca="1" si="20"/>
        <v>3.5000000000000003E-2</v>
      </c>
      <c r="BS12" s="55">
        <f t="shared" ca="1" si="59"/>
        <v>6</v>
      </c>
      <c r="BT12" s="57">
        <f t="shared" ca="1" si="43"/>
        <v>751.55828684379321</v>
      </c>
      <c r="BU12" s="57">
        <f t="shared" ca="1" si="21"/>
        <v>280.80169474023978</v>
      </c>
      <c r="BV12" s="37">
        <f t="shared" ca="1" si="22"/>
        <v>1032.359981584033</v>
      </c>
      <c r="BW12" s="19">
        <f t="shared" ca="1" si="44"/>
        <v>95523.308481238419</v>
      </c>
      <c r="BX12" s="16">
        <f t="shared" ca="1" si="45"/>
        <v>0</v>
      </c>
      <c r="CA12" s="162">
        <f t="shared" ca="1" si="46"/>
        <v>3.5000000000000003E-2</v>
      </c>
      <c r="CB12" s="55">
        <f t="shared" ca="1" si="60"/>
        <v>6</v>
      </c>
      <c r="CC12" s="57">
        <f t="shared" ca="1" si="47"/>
        <v>751.55828684379321</v>
      </c>
      <c r="CD12" s="57">
        <f t="shared" ca="1" si="23"/>
        <v>280.80169474023978</v>
      </c>
      <c r="CE12" s="37">
        <f t="shared" ca="1" si="24"/>
        <v>1032.359981584033</v>
      </c>
      <c r="CF12" s="19">
        <f t="shared" ca="1" si="48"/>
        <v>95523.308481238419</v>
      </c>
      <c r="CG12" s="16">
        <f t="shared" ca="1" si="49"/>
        <v>0</v>
      </c>
    </row>
    <row r="13" spans="1:92" x14ac:dyDescent="0.3">
      <c r="A13" s="2" t="s">
        <v>42</v>
      </c>
      <c r="B13" s="34">
        <f>Symulacja!F27</f>
        <v>100000</v>
      </c>
      <c r="C13" s="208" t="str">
        <f>Symulacja!G27</f>
        <v>CHF</v>
      </c>
      <c r="D13" s="2" t="s">
        <v>63</v>
      </c>
      <c r="E13" s="38"/>
      <c r="F13" s="38"/>
      <c r="G13" s="38"/>
      <c r="H13" s="27">
        <f t="shared" ca="1" si="50"/>
        <v>7</v>
      </c>
      <c r="I13" s="28">
        <f t="shared" ca="1" si="25"/>
        <v>753.75033184708786</v>
      </c>
      <c r="J13" s="28">
        <f t="shared" ca="1" si="0"/>
        <v>278.60964973694541</v>
      </c>
      <c r="K13" s="29">
        <f t="shared" ca="1" si="1"/>
        <v>1032.3599815840332</v>
      </c>
      <c r="L13" s="28">
        <f t="shared" ca="1" si="26"/>
        <v>94769.558149391334</v>
      </c>
      <c r="M13" s="54"/>
      <c r="N13" s="54"/>
      <c r="P13" s="162">
        <f t="shared" ca="1" si="2"/>
        <v>3.5000000000000003E-2</v>
      </c>
      <c r="Q13" s="18">
        <f t="shared" ca="1" si="51"/>
        <v>7</v>
      </c>
      <c r="R13" s="57">
        <f t="shared" ca="1" si="27"/>
        <v>753.75033184708786</v>
      </c>
      <c r="S13" s="57">
        <f t="shared" ca="1" si="3"/>
        <v>278.60964973694541</v>
      </c>
      <c r="T13" s="37">
        <f t="shared" ca="1" si="4"/>
        <v>1032.3599815840332</v>
      </c>
      <c r="U13" s="19">
        <f t="shared" ca="1" si="52"/>
        <v>94769.558149391334</v>
      </c>
      <c r="V13" s="16">
        <f t="shared" ca="1" si="61"/>
        <v>0</v>
      </c>
      <c r="W13" s="26"/>
      <c r="Y13" s="162">
        <f t="shared" ca="1" si="5"/>
        <v>3.5000000000000003E-2</v>
      </c>
      <c r="Z13" s="18">
        <f t="shared" ca="1" si="53"/>
        <v>7</v>
      </c>
      <c r="AA13" s="57">
        <f t="shared" ca="1" si="29"/>
        <v>753.75033184708786</v>
      </c>
      <c r="AB13" s="57">
        <f t="shared" ca="1" si="6"/>
        <v>278.60964973694541</v>
      </c>
      <c r="AC13" s="37">
        <f t="shared" ca="1" si="7"/>
        <v>1032.3599815840332</v>
      </c>
      <c r="AD13" s="19">
        <f t="shared" ca="1" si="54"/>
        <v>94769.558149391334</v>
      </c>
      <c r="AE13" s="16">
        <f t="shared" ca="1" si="30"/>
        <v>0</v>
      </c>
      <c r="AF13" s="26"/>
      <c r="AH13" s="162">
        <f t="shared" ca="1" si="8"/>
        <v>3.5000000000000003E-2</v>
      </c>
      <c r="AI13" s="18">
        <f t="shared" ca="1" si="55"/>
        <v>7</v>
      </c>
      <c r="AJ13" s="57">
        <f t="shared" ca="1" si="31"/>
        <v>753.75033184708786</v>
      </c>
      <c r="AK13" s="57">
        <f t="shared" ca="1" si="9"/>
        <v>278.60964973694541</v>
      </c>
      <c r="AL13" s="37">
        <f t="shared" ca="1" si="10"/>
        <v>1032.3599815840332</v>
      </c>
      <c r="AM13" s="19">
        <f t="shared" ca="1" si="32"/>
        <v>94769.558149391334</v>
      </c>
      <c r="AN13" s="16">
        <f t="shared" ca="1" si="33"/>
        <v>0</v>
      </c>
      <c r="AO13" s="26"/>
      <c r="AQ13" s="162">
        <f t="shared" ca="1" si="11"/>
        <v>3.5000000000000003E-2</v>
      </c>
      <c r="AR13" s="18">
        <f t="shared" ca="1" si="56"/>
        <v>7</v>
      </c>
      <c r="AS13" s="57">
        <f t="shared" ca="1" si="34"/>
        <v>753.75033184708786</v>
      </c>
      <c r="AT13" s="57">
        <f t="shared" ca="1" si="12"/>
        <v>278.60964973694541</v>
      </c>
      <c r="AU13" s="37">
        <f t="shared" ca="1" si="13"/>
        <v>1032.3599815840332</v>
      </c>
      <c r="AV13" s="19">
        <f t="shared" ca="1" si="35"/>
        <v>94769.558149391334</v>
      </c>
      <c r="AW13" s="16">
        <f t="shared" ca="1" si="36"/>
        <v>0</v>
      </c>
      <c r="AX13" s="26"/>
      <c r="AZ13" s="162">
        <f t="shared" ca="1" si="14"/>
        <v>3.5000000000000003E-2</v>
      </c>
      <c r="BA13" s="18">
        <f t="shared" ca="1" si="57"/>
        <v>7</v>
      </c>
      <c r="BB13" s="57">
        <f t="shared" ca="1" si="37"/>
        <v>753.75033184708786</v>
      </c>
      <c r="BC13" s="57">
        <f t="shared" ca="1" si="15"/>
        <v>278.60964973694541</v>
      </c>
      <c r="BD13" s="37">
        <f t="shared" ca="1" si="16"/>
        <v>1032.3599815840332</v>
      </c>
      <c r="BE13" s="19">
        <f t="shared" ca="1" si="38"/>
        <v>94769.558149391334</v>
      </c>
      <c r="BF13" s="16">
        <f t="shared" ca="1" si="39"/>
        <v>0</v>
      </c>
      <c r="BG13" s="26"/>
      <c r="BI13" s="162">
        <f t="shared" ca="1" si="17"/>
        <v>3.5000000000000003E-2</v>
      </c>
      <c r="BJ13" s="18">
        <f t="shared" ca="1" si="58"/>
        <v>7</v>
      </c>
      <c r="BK13" s="57">
        <f t="shared" ca="1" si="40"/>
        <v>753.75033184708786</v>
      </c>
      <c r="BL13" s="57">
        <f t="shared" ca="1" si="18"/>
        <v>278.60964973694541</v>
      </c>
      <c r="BM13" s="37">
        <f t="shared" ca="1" si="19"/>
        <v>1032.3599815840332</v>
      </c>
      <c r="BN13" s="19">
        <f t="shared" ca="1" si="41"/>
        <v>94769.558149391334</v>
      </c>
      <c r="BO13" s="16">
        <f t="shared" ca="1" si="42"/>
        <v>0</v>
      </c>
      <c r="BP13" s="26"/>
      <c r="BR13" s="162">
        <f t="shared" ca="1" si="20"/>
        <v>3.5000000000000003E-2</v>
      </c>
      <c r="BS13" s="18">
        <f t="shared" ca="1" si="59"/>
        <v>7</v>
      </c>
      <c r="BT13" s="57">
        <f t="shared" ca="1" si="43"/>
        <v>753.75033184708786</v>
      </c>
      <c r="BU13" s="57">
        <f t="shared" ca="1" si="21"/>
        <v>278.60964973694541</v>
      </c>
      <c r="BV13" s="37">
        <f t="shared" ca="1" si="22"/>
        <v>1032.3599815840332</v>
      </c>
      <c r="BW13" s="19">
        <f t="shared" ca="1" si="44"/>
        <v>94769.558149391334</v>
      </c>
      <c r="BX13" s="16">
        <f t="shared" ca="1" si="45"/>
        <v>0</v>
      </c>
      <c r="CA13" s="162">
        <f t="shared" ca="1" si="46"/>
        <v>3.5000000000000003E-2</v>
      </c>
      <c r="CB13" s="18">
        <f t="shared" ca="1" si="60"/>
        <v>7</v>
      </c>
      <c r="CC13" s="57">
        <f t="shared" ca="1" si="47"/>
        <v>753.75033184708786</v>
      </c>
      <c r="CD13" s="57">
        <f t="shared" ca="1" si="23"/>
        <v>278.60964973694541</v>
      </c>
      <c r="CE13" s="37">
        <f t="shared" ca="1" si="24"/>
        <v>1032.3599815840332</v>
      </c>
      <c r="CF13" s="19">
        <f t="shared" ca="1" si="48"/>
        <v>94769.558149391334</v>
      </c>
      <c r="CG13" s="16">
        <f t="shared" ca="1" si="49"/>
        <v>0</v>
      </c>
    </row>
    <row r="14" spans="1:92" ht="15" thickBot="1" x14ac:dyDescent="0.35">
      <c r="A14" s="4" t="s">
        <v>43</v>
      </c>
      <c r="B14" s="17">
        <f>Symulacja!F29</f>
        <v>430000</v>
      </c>
      <c r="C14" s="2" t="s">
        <v>44</v>
      </c>
      <c r="E14" s="38"/>
      <c r="F14" s="38"/>
      <c r="G14" s="38"/>
      <c r="H14" s="27">
        <f t="shared" ca="1" si="50"/>
        <v>8</v>
      </c>
      <c r="I14" s="28">
        <f t="shared" ca="1" si="25"/>
        <v>755.94877031497515</v>
      </c>
      <c r="J14" s="28">
        <f t="shared" ca="1" si="0"/>
        <v>276.41121126905807</v>
      </c>
      <c r="K14" s="29">
        <f t="shared" ca="1" si="1"/>
        <v>1032.3599815840332</v>
      </c>
      <c r="L14" s="28">
        <f t="shared" ca="1" si="26"/>
        <v>94013.609379076355</v>
      </c>
      <c r="M14" s="54"/>
      <c r="N14" s="54"/>
      <c r="P14" s="162">
        <f t="shared" ca="1" si="2"/>
        <v>3.5000000000000003E-2</v>
      </c>
      <c r="Q14" s="18">
        <f ca="1">IFERROR(IF((Q13+1)&lt;=$B$10,(Q13+1),""),"")</f>
        <v>8</v>
      </c>
      <c r="R14" s="57">
        <f t="shared" ca="1" si="27"/>
        <v>755.94877031497515</v>
      </c>
      <c r="S14" s="57">
        <f t="shared" ca="1" si="3"/>
        <v>276.41121126905807</v>
      </c>
      <c r="T14" s="37">
        <f t="shared" ca="1" si="4"/>
        <v>1032.3599815840332</v>
      </c>
      <c r="U14" s="19">
        <f t="shared" ca="1" si="52"/>
        <v>94013.609379076355</v>
      </c>
      <c r="V14" s="16">
        <f t="shared" ca="1" si="61"/>
        <v>0</v>
      </c>
      <c r="W14" s="26"/>
      <c r="Y14" s="162">
        <f t="shared" ca="1" si="5"/>
        <v>3.5000000000000003E-2</v>
      </c>
      <c r="Z14" s="18">
        <f ca="1">IFERROR(IF((Z13+1)&lt;=$B$10,(Z13+1),""),"")</f>
        <v>8</v>
      </c>
      <c r="AA14" s="57">
        <f t="shared" ca="1" si="29"/>
        <v>755.94877031497515</v>
      </c>
      <c r="AB14" s="57">
        <f t="shared" ca="1" si="6"/>
        <v>276.41121126905807</v>
      </c>
      <c r="AC14" s="37">
        <f t="shared" ca="1" si="7"/>
        <v>1032.3599815840332</v>
      </c>
      <c r="AD14" s="19">
        <f t="shared" ca="1" si="54"/>
        <v>94013.609379076355</v>
      </c>
      <c r="AE14" s="16">
        <f t="shared" ca="1" si="30"/>
        <v>0</v>
      </c>
      <c r="AF14" s="26"/>
      <c r="AH14" s="162">
        <f t="shared" ca="1" si="8"/>
        <v>3.5000000000000003E-2</v>
      </c>
      <c r="AI14" s="18">
        <f ca="1">IFERROR(IF((AI13+1)&lt;=$B$10,(AI13+1),""),"")</f>
        <v>8</v>
      </c>
      <c r="AJ14" s="57">
        <f t="shared" ca="1" si="31"/>
        <v>755.94877031497515</v>
      </c>
      <c r="AK14" s="57">
        <f t="shared" ca="1" si="9"/>
        <v>276.41121126905807</v>
      </c>
      <c r="AL14" s="37">
        <f t="shared" ca="1" si="10"/>
        <v>1032.3599815840332</v>
      </c>
      <c r="AM14" s="19">
        <f t="shared" ca="1" si="32"/>
        <v>94013.609379076355</v>
      </c>
      <c r="AN14" s="16">
        <f t="shared" ca="1" si="33"/>
        <v>0</v>
      </c>
      <c r="AO14" s="26"/>
      <c r="AQ14" s="162">
        <f t="shared" ca="1" si="11"/>
        <v>3.5000000000000003E-2</v>
      </c>
      <c r="AR14" s="18">
        <f ca="1">IFERROR(IF((AR13+1)&lt;=$B$10,(AR13+1),""),"")</f>
        <v>8</v>
      </c>
      <c r="AS14" s="57">
        <f t="shared" ca="1" si="34"/>
        <v>755.94877031497515</v>
      </c>
      <c r="AT14" s="57">
        <f t="shared" ca="1" si="12"/>
        <v>276.41121126905807</v>
      </c>
      <c r="AU14" s="37">
        <f t="shared" ca="1" si="13"/>
        <v>1032.3599815840332</v>
      </c>
      <c r="AV14" s="19">
        <f t="shared" ca="1" si="35"/>
        <v>94013.609379076355</v>
      </c>
      <c r="AW14" s="16">
        <f t="shared" ca="1" si="36"/>
        <v>0</v>
      </c>
      <c r="AX14" s="26"/>
      <c r="AZ14" s="162">
        <f t="shared" ca="1" si="14"/>
        <v>3.5000000000000003E-2</v>
      </c>
      <c r="BA14" s="18">
        <f ca="1">IFERROR(IF((BA13+1)&lt;=$B$10,(BA13+1),""),"")</f>
        <v>8</v>
      </c>
      <c r="BB14" s="57">
        <f t="shared" ca="1" si="37"/>
        <v>755.94877031497515</v>
      </c>
      <c r="BC14" s="57">
        <f t="shared" ca="1" si="15"/>
        <v>276.41121126905807</v>
      </c>
      <c r="BD14" s="37">
        <f t="shared" ca="1" si="16"/>
        <v>1032.3599815840332</v>
      </c>
      <c r="BE14" s="19">
        <f t="shared" ca="1" si="38"/>
        <v>94013.609379076355</v>
      </c>
      <c r="BF14" s="16">
        <f t="shared" ca="1" si="39"/>
        <v>0</v>
      </c>
      <c r="BG14" s="26"/>
      <c r="BI14" s="162">
        <f t="shared" ca="1" si="17"/>
        <v>3.5000000000000003E-2</v>
      </c>
      <c r="BJ14" s="18">
        <f ca="1">IFERROR(IF((BJ13+1)&lt;=$B$10,(BJ13+1),""),"")</f>
        <v>8</v>
      </c>
      <c r="BK14" s="57">
        <f t="shared" ca="1" si="40"/>
        <v>755.94877031497515</v>
      </c>
      <c r="BL14" s="57">
        <f t="shared" ca="1" si="18"/>
        <v>276.41121126905807</v>
      </c>
      <c r="BM14" s="37">
        <f t="shared" ca="1" si="19"/>
        <v>1032.3599815840332</v>
      </c>
      <c r="BN14" s="19">
        <f t="shared" ca="1" si="41"/>
        <v>94013.609379076355</v>
      </c>
      <c r="BO14" s="16">
        <f t="shared" ca="1" si="42"/>
        <v>0</v>
      </c>
      <c r="BP14" s="26"/>
      <c r="BR14" s="162">
        <f t="shared" ca="1" si="20"/>
        <v>3.5000000000000003E-2</v>
      </c>
      <c r="BS14" s="18">
        <f ca="1">IFERROR(IF((BS13+1)&lt;=$B$10,(BS13+1),""),"")</f>
        <v>8</v>
      </c>
      <c r="BT14" s="57">
        <f t="shared" ca="1" si="43"/>
        <v>755.94877031497515</v>
      </c>
      <c r="BU14" s="57">
        <f t="shared" ca="1" si="21"/>
        <v>276.41121126905807</v>
      </c>
      <c r="BV14" s="37">
        <f t="shared" ca="1" si="22"/>
        <v>1032.3599815840332</v>
      </c>
      <c r="BW14" s="19">
        <f t="shared" ca="1" si="44"/>
        <v>94013.609379076355</v>
      </c>
      <c r="BX14" s="16">
        <f t="shared" ca="1" si="45"/>
        <v>0</v>
      </c>
      <c r="CA14" s="162">
        <f t="shared" ca="1" si="46"/>
        <v>3.5000000000000003E-2</v>
      </c>
      <c r="CB14" s="18">
        <f ca="1">IFERROR(IF((CB13+1)&lt;=$B$10,(CB13+1),""),"")</f>
        <v>8</v>
      </c>
      <c r="CC14" s="57">
        <f t="shared" ca="1" si="47"/>
        <v>755.94877031497515</v>
      </c>
      <c r="CD14" s="57">
        <f t="shared" ca="1" si="23"/>
        <v>276.41121126905807</v>
      </c>
      <c r="CE14" s="37">
        <f t="shared" ca="1" si="24"/>
        <v>1032.3599815840332</v>
      </c>
      <c r="CF14" s="19">
        <f t="shared" ca="1" si="48"/>
        <v>94013.609379076355</v>
      </c>
      <c r="CG14" s="16">
        <f t="shared" ca="1" si="49"/>
        <v>0</v>
      </c>
    </row>
    <row r="15" spans="1:92" x14ac:dyDescent="0.3">
      <c r="A15" s="189" t="s">
        <v>27</v>
      </c>
      <c r="B15" s="190">
        <f>Symulacja!F30</f>
        <v>3.5000000000000003E-2</v>
      </c>
      <c r="H15" s="27">
        <f t="shared" ca="1" si="50"/>
        <v>9</v>
      </c>
      <c r="I15" s="28">
        <f t="shared" ca="1" si="25"/>
        <v>758.1536208950605</v>
      </c>
      <c r="J15" s="28">
        <f t="shared" ca="1" si="0"/>
        <v>274.20636068897272</v>
      </c>
      <c r="K15" s="29">
        <f t="shared" ca="1" si="1"/>
        <v>1032.3599815840332</v>
      </c>
      <c r="L15" s="28">
        <f t="shared" ca="1" si="26"/>
        <v>93255.455758181299</v>
      </c>
      <c r="M15" s="54"/>
      <c r="N15" s="54"/>
      <c r="P15" s="162">
        <f t="shared" ca="1" si="2"/>
        <v>3.5000000000000003E-2</v>
      </c>
      <c r="Q15" s="18">
        <f t="shared" ca="1" si="51"/>
        <v>9</v>
      </c>
      <c r="R15" s="57">
        <f t="shared" ca="1" si="27"/>
        <v>758.1536208950605</v>
      </c>
      <c r="S15" s="57">
        <f t="shared" ca="1" si="3"/>
        <v>274.20636068897272</v>
      </c>
      <c r="T15" s="37">
        <f t="shared" ca="1" si="4"/>
        <v>1032.3599815840332</v>
      </c>
      <c r="U15" s="19">
        <f t="shared" ca="1" si="52"/>
        <v>93255.455758181299</v>
      </c>
      <c r="V15" s="16">
        <f t="shared" ca="1" si="61"/>
        <v>0</v>
      </c>
      <c r="W15" s="26"/>
      <c r="Y15" s="162">
        <f t="shared" ca="1" si="5"/>
        <v>3.5000000000000003E-2</v>
      </c>
      <c r="Z15" s="18">
        <f t="shared" ca="1" si="53"/>
        <v>9</v>
      </c>
      <c r="AA15" s="57">
        <f t="shared" ca="1" si="29"/>
        <v>758.1536208950605</v>
      </c>
      <c r="AB15" s="57">
        <f t="shared" ca="1" si="6"/>
        <v>274.20636068897272</v>
      </c>
      <c r="AC15" s="37">
        <f t="shared" ca="1" si="7"/>
        <v>1032.3599815840332</v>
      </c>
      <c r="AD15" s="19">
        <f t="shared" ca="1" si="54"/>
        <v>93255.455758181299</v>
      </c>
      <c r="AE15" s="16">
        <f t="shared" ca="1" si="30"/>
        <v>0</v>
      </c>
      <c r="AF15" s="26"/>
      <c r="AH15" s="162">
        <f t="shared" ca="1" si="8"/>
        <v>3.5000000000000003E-2</v>
      </c>
      <c r="AI15" s="18">
        <f t="shared" ca="1" si="55"/>
        <v>9</v>
      </c>
      <c r="AJ15" s="57">
        <f t="shared" ca="1" si="31"/>
        <v>758.1536208950605</v>
      </c>
      <c r="AK15" s="57">
        <f t="shared" ca="1" si="9"/>
        <v>274.20636068897272</v>
      </c>
      <c r="AL15" s="37">
        <f t="shared" ca="1" si="10"/>
        <v>1032.3599815840332</v>
      </c>
      <c r="AM15" s="19">
        <f t="shared" ca="1" si="32"/>
        <v>93255.455758181299</v>
      </c>
      <c r="AN15" s="16">
        <f t="shared" ca="1" si="33"/>
        <v>0</v>
      </c>
      <c r="AO15" s="26"/>
      <c r="AQ15" s="162">
        <f t="shared" ca="1" si="11"/>
        <v>3.5000000000000003E-2</v>
      </c>
      <c r="AR15" s="18">
        <f t="shared" ca="1" si="56"/>
        <v>9</v>
      </c>
      <c r="AS15" s="57">
        <f t="shared" ca="1" si="34"/>
        <v>758.1536208950605</v>
      </c>
      <c r="AT15" s="57">
        <f t="shared" ca="1" si="12"/>
        <v>274.20636068897272</v>
      </c>
      <c r="AU15" s="37">
        <f t="shared" ca="1" si="13"/>
        <v>1032.3599815840332</v>
      </c>
      <c r="AV15" s="19">
        <f t="shared" ca="1" si="35"/>
        <v>93255.455758181299</v>
      </c>
      <c r="AW15" s="16">
        <f t="shared" ca="1" si="36"/>
        <v>0</v>
      </c>
      <c r="AX15" s="26"/>
      <c r="AZ15" s="162">
        <f t="shared" ca="1" si="14"/>
        <v>3.5000000000000003E-2</v>
      </c>
      <c r="BA15" s="18">
        <f t="shared" ca="1" si="57"/>
        <v>9</v>
      </c>
      <c r="BB15" s="57">
        <f t="shared" ca="1" si="37"/>
        <v>758.1536208950605</v>
      </c>
      <c r="BC15" s="57">
        <f t="shared" ca="1" si="15"/>
        <v>274.20636068897272</v>
      </c>
      <c r="BD15" s="37">
        <f t="shared" ca="1" si="16"/>
        <v>1032.3599815840332</v>
      </c>
      <c r="BE15" s="19">
        <f t="shared" ca="1" si="38"/>
        <v>93255.455758181299</v>
      </c>
      <c r="BF15" s="16">
        <f t="shared" ca="1" si="39"/>
        <v>0</v>
      </c>
      <c r="BG15" s="26"/>
      <c r="BI15" s="162">
        <f t="shared" ca="1" si="17"/>
        <v>3.5000000000000003E-2</v>
      </c>
      <c r="BJ15" s="18">
        <f t="shared" ca="1" si="58"/>
        <v>9</v>
      </c>
      <c r="BK15" s="57">
        <f t="shared" ca="1" si="40"/>
        <v>758.1536208950605</v>
      </c>
      <c r="BL15" s="57">
        <f t="shared" ca="1" si="18"/>
        <v>274.20636068897272</v>
      </c>
      <c r="BM15" s="37">
        <f t="shared" ca="1" si="19"/>
        <v>1032.3599815840332</v>
      </c>
      <c r="BN15" s="19">
        <f t="shared" ca="1" si="41"/>
        <v>93255.455758181299</v>
      </c>
      <c r="BO15" s="16">
        <f t="shared" ca="1" si="42"/>
        <v>0</v>
      </c>
      <c r="BP15" s="26"/>
      <c r="BR15" s="162">
        <f t="shared" ca="1" si="20"/>
        <v>3.5000000000000003E-2</v>
      </c>
      <c r="BS15" s="18">
        <f t="shared" ca="1" si="59"/>
        <v>9</v>
      </c>
      <c r="BT15" s="57">
        <f t="shared" ca="1" si="43"/>
        <v>758.1536208950605</v>
      </c>
      <c r="BU15" s="57">
        <f t="shared" ca="1" si="21"/>
        <v>274.20636068897272</v>
      </c>
      <c r="BV15" s="37">
        <f t="shared" ca="1" si="22"/>
        <v>1032.3599815840332</v>
      </c>
      <c r="BW15" s="19">
        <f t="shared" ca="1" si="44"/>
        <v>93255.455758181299</v>
      </c>
      <c r="BX15" s="16">
        <f t="shared" ca="1" si="45"/>
        <v>0</v>
      </c>
      <c r="CA15" s="162">
        <f t="shared" ca="1" si="46"/>
        <v>3.5000000000000003E-2</v>
      </c>
      <c r="CB15" s="18">
        <f t="shared" ca="1" si="60"/>
        <v>9</v>
      </c>
      <c r="CC15" s="57">
        <f t="shared" ca="1" si="47"/>
        <v>758.1536208950605</v>
      </c>
      <c r="CD15" s="57">
        <f t="shared" ca="1" si="23"/>
        <v>274.20636068897272</v>
      </c>
      <c r="CE15" s="37">
        <f t="shared" ca="1" si="24"/>
        <v>1032.3599815840332</v>
      </c>
      <c r="CF15" s="19">
        <f t="shared" ca="1" si="48"/>
        <v>93255.455758181299</v>
      </c>
      <c r="CG15" s="16">
        <f t="shared" ca="1" si="49"/>
        <v>0</v>
      </c>
    </row>
    <row r="16" spans="1:92" ht="15" thickBot="1" x14ac:dyDescent="0.35">
      <c r="A16" s="191" t="s">
        <v>122</v>
      </c>
      <c r="B16" s="192">
        <f>Symulacja!F31</f>
        <v>4.2799999999999998E-2</v>
      </c>
      <c r="C16" s="105">
        <f>B15-B16</f>
        <v>-7.7999999999999944E-3</v>
      </c>
      <c r="D16" s="195" t="s">
        <v>117</v>
      </c>
      <c r="H16" s="27">
        <f t="shared" ca="1" si="50"/>
        <v>10</v>
      </c>
      <c r="I16" s="28">
        <f t="shared" ca="1" si="25"/>
        <v>760.36490228933781</v>
      </c>
      <c r="J16" s="28">
        <f t="shared" ca="1" si="0"/>
        <v>271.99507929469547</v>
      </c>
      <c r="K16" s="29">
        <f t="shared" ca="1" si="1"/>
        <v>1032.3599815840332</v>
      </c>
      <c r="L16" s="28">
        <f t="shared" ca="1" si="26"/>
        <v>92495.090855891962</v>
      </c>
      <c r="M16" s="54"/>
      <c r="N16" s="54"/>
      <c r="P16" s="162">
        <f t="shared" ca="1" si="2"/>
        <v>3.5000000000000003E-2</v>
      </c>
      <c r="Q16" s="18">
        <f t="shared" ca="1" si="51"/>
        <v>10</v>
      </c>
      <c r="R16" s="57">
        <f t="shared" ca="1" si="27"/>
        <v>760.36490228933781</v>
      </c>
      <c r="S16" s="57">
        <f t="shared" ca="1" si="3"/>
        <v>271.99507929469547</v>
      </c>
      <c r="T16" s="37">
        <f t="shared" ca="1" si="4"/>
        <v>1032.3599815840332</v>
      </c>
      <c r="U16" s="19">
        <f t="shared" ca="1" si="52"/>
        <v>92495.090855891962</v>
      </c>
      <c r="V16" s="16">
        <f t="shared" ca="1" si="61"/>
        <v>0</v>
      </c>
      <c r="W16" s="26"/>
      <c r="Y16" s="162">
        <f t="shared" ca="1" si="5"/>
        <v>3.5000000000000003E-2</v>
      </c>
      <c r="Z16" s="18">
        <f t="shared" ca="1" si="53"/>
        <v>10</v>
      </c>
      <c r="AA16" s="57">
        <f t="shared" ca="1" si="29"/>
        <v>760.36490228933781</v>
      </c>
      <c r="AB16" s="57">
        <f t="shared" ca="1" si="6"/>
        <v>271.99507929469547</v>
      </c>
      <c r="AC16" s="37">
        <f t="shared" ca="1" si="7"/>
        <v>1032.3599815840332</v>
      </c>
      <c r="AD16" s="19">
        <f t="shared" ca="1" si="54"/>
        <v>92495.090855891962</v>
      </c>
      <c r="AE16" s="16">
        <f t="shared" ca="1" si="30"/>
        <v>0</v>
      </c>
      <c r="AF16" s="26"/>
      <c r="AH16" s="162">
        <f t="shared" ca="1" si="8"/>
        <v>3.5000000000000003E-2</v>
      </c>
      <c r="AI16" s="18">
        <f t="shared" ca="1" si="55"/>
        <v>10</v>
      </c>
      <c r="AJ16" s="57">
        <f t="shared" ca="1" si="31"/>
        <v>760.36490228933781</v>
      </c>
      <c r="AK16" s="57">
        <f t="shared" ca="1" si="9"/>
        <v>271.99507929469547</v>
      </c>
      <c r="AL16" s="37">
        <f t="shared" ca="1" si="10"/>
        <v>1032.3599815840332</v>
      </c>
      <c r="AM16" s="19">
        <f t="shared" ca="1" si="32"/>
        <v>92495.090855891962</v>
      </c>
      <c r="AN16" s="16">
        <f t="shared" ca="1" si="33"/>
        <v>0</v>
      </c>
      <c r="AO16" s="26"/>
      <c r="AQ16" s="162">
        <f t="shared" ca="1" si="11"/>
        <v>3.5000000000000003E-2</v>
      </c>
      <c r="AR16" s="18">
        <f t="shared" ca="1" si="56"/>
        <v>10</v>
      </c>
      <c r="AS16" s="57">
        <f t="shared" ca="1" si="34"/>
        <v>760.36490228933781</v>
      </c>
      <c r="AT16" s="57">
        <f t="shared" ca="1" si="12"/>
        <v>271.99507929469547</v>
      </c>
      <c r="AU16" s="37">
        <f t="shared" ca="1" si="13"/>
        <v>1032.3599815840332</v>
      </c>
      <c r="AV16" s="19">
        <f t="shared" ca="1" si="35"/>
        <v>92495.090855891962</v>
      </c>
      <c r="AW16" s="16">
        <f t="shared" ca="1" si="36"/>
        <v>0</v>
      </c>
      <c r="AX16" s="26"/>
      <c r="AZ16" s="162">
        <f t="shared" ca="1" si="14"/>
        <v>3.5000000000000003E-2</v>
      </c>
      <c r="BA16" s="18">
        <f t="shared" ca="1" si="57"/>
        <v>10</v>
      </c>
      <c r="BB16" s="57">
        <f t="shared" ca="1" si="37"/>
        <v>760.36490228933781</v>
      </c>
      <c r="BC16" s="57">
        <f t="shared" ca="1" si="15"/>
        <v>271.99507929469547</v>
      </c>
      <c r="BD16" s="37">
        <f t="shared" ca="1" si="16"/>
        <v>1032.3599815840332</v>
      </c>
      <c r="BE16" s="19">
        <f t="shared" ca="1" si="38"/>
        <v>92495.090855891962</v>
      </c>
      <c r="BF16" s="16">
        <f t="shared" ca="1" si="39"/>
        <v>0</v>
      </c>
      <c r="BG16" s="26"/>
      <c r="BI16" s="162">
        <f t="shared" ca="1" si="17"/>
        <v>3.5000000000000003E-2</v>
      </c>
      <c r="BJ16" s="18">
        <f t="shared" ca="1" si="58"/>
        <v>10</v>
      </c>
      <c r="BK16" s="57">
        <f t="shared" ca="1" si="40"/>
        <v>760.36490228933781</v>
      </c>
      <c r="BL16" s="57">
        <f t="shared" ca="1" si="18"/>
        <v>271.99507929469547</v>
      </c>
      <c r="BM16" s="37">
        <f t="shared" ca="1" si="19"/>
        <v>1032.3599815840332</v>
      </c>
      <c r="BN16" s="19">
        <f t="shared" ca="1" si="41"/>
        <v>92495.090855891962</v>
      </c>
      <c r="BO16" s="16">
        <f t="shared" ca="1" si="42"/>
        <v>0</v>
      </c>
      <c r="BP16" s="26"/>
      <c r="BR16" s="162">
        <f t="shared" ca="1" si="20"/>
        <v>3.5000000000000003E-2</v>
      </c>
      <c r="BS16" s="18">
        <f t="shared" ca="1" si="59"/>
        <v>10</v>
      </c>
      <c r="BT16" s="57">
        <f t="shared" ca="1" si="43"/>
        <v>760.36490228933781</v>
      </c>
      <c r="BU16" s="57">
        <f t="shared" ca="1" si="21"/>
        <v>271.99507929469547</v>
      </c>
      <c r="BV16" s="37">
        <f t="shared" ca="1" si="22"/>
        <v>1032.3599815840332</v>
      </c>
      <c r="BW16" s="19">
        <f t="shared" ca="1" si="44"/>
        <v>92495.090855891962</v>
      </c>
      <c r="BX16" s="16">
        <f t="shared" ca="1" si="45"/>
        <v>0</v>
      </c>
      <c r="CA16" s="162">
        <f t="shared" ca="1" si="46"/>
        <v>3.5000000000000003E-2</v>
      </c>
      <c r="CB16" s="18">
        <f t="shared" ca="1" si="60"/>
        <v>10</v>
      </c>
      <c r="CC16" s="57">
        <f t="shared" ca="1" si="47"/>
        <v>760.36490228933781</v>
      </c>
      <c r="CD16" s="57">
        <f t="shared" ca="1" si="23"/>
        <v>271.99507929469547</v>
      </c>
      <c r="CE16" s="37">
        <f t="shared" ca="1" si="24"/>
        <v>1032.3599815840332</v>
      </c>
      <c r="CF16" s="19">
        <f t="shared" ca="1" si="48"/>
        <v>92495.090855891962</v>
      </c>
      <c r="CG16" s="16">
        <f t="shared" ca="1" si="49"/>
        <v>0</v>
      </c>
    </row>
    <row r="17" spans="1:85" x14ac:dyDescent="0.3">
      <c r="A17" s="4" t="s">
        <v>25</v>
      </c>
      <c r="B17" s="187">
        <f>Symulacja!F33</f>
        <v>6.5000000000000002E-2</v>
      </c>
      <c r="E17" s="38"/>
      <c r="F17" s="38"/>
      <c r="G17" s="38"/>
      <c r="H17" s="27">
        <f t="shared" ca="1" si="50"/>
        <v>11</v>
      </c>
      <c r="I17" s="28">
        <f t="shared" ca="1" si="25"/>
        <v>762.58263325434837</v>
      </c>
      <c r="J17" s="28">
        <f t="shared" ca="1" si="0"/>
        <v>269.77734832968491</v>
      </c>
      <c r="K17" s="29">
        <f t="shared" ca="1" si="1"/>
        <v>1032.3599815840332</v>
      </c>
      <c r="L17" s="28">
        <f t="shared" ca="1" si="26"/>
        <v>91732.508222637611</v>
      </c>
      <c r="M17" s="54"/>
      <c r="N17" s="54"/>
      <c r="P17" s="162">
        <f t="shared" ca="1" si="2"/>
        <v>3.5000000000000003E-2</v>
      </c>
      <c r="Q17" s="18">
        <f t="shared" ca="1" si="51"/>
        <v>11</v>
      </c>
      <c r="R17" s="57">
        <f t="shared" ca="1" si="27"/>
        <v>762.58263325434814</v>
      </c>
      <c r="S17" s="57">
        <f t="shared" ca="1" si="3"/>
        <v>269.77734832968491</v>
      </c>
      <c r="T17" s="37">
        <f t="shared" ca="1" si="4"/>
        <v>1032.359981584033</v>
      </c>
      <c r="U17" s="19">
        <f t="shared" ca="1" si="52"/>
        <v>91732.508222637611</v>
      </c>
      <c r="V17" s="16">
        <f t="shared" ca="1" si="61"/>
        <v>-2.2737367544323206E-13</v>
      </c>
      <c r="W17" s="26"/>
      <c r="Y17" s="162">
        <f t="shared" ca="1" si="5"/>
        <v>3.5000000000000003E-2</v>
      </c>
      <c r="Z17" s="18">
        <f t="shared" ca="1" si="53"/>
        <v>11</v>
      </c>
      <c r="AA17" s="57">
        <f t="shared" ca="1" si="29"/>
        <v>762.58263325434814</v>
      </c>
      <c r="AB17" s="57">
        <f t="shared" ca="1" si="6"/>
        <v>269.77734832968491</v>
      </c>
      <c r="AC17" s="37">
        <f t="shared" ca="1" si="7"/>
        <v>1032.359981584033</v>
      </c>
      <c r="AD17" s="19">
        <f t="shared" ca="1" si="54"/>
        <v>91732.508222637611</v>
      </c>
      <c r="AE17" s="16">
        <f t="shared" ca="1" si="30"/>
        <v>0</v>
      </c>
      <c r="AF17" s="26"/>
      <c r="AH17" s="162">
        <f t="shared" ca="1" si="8"/>
        <v>3.5000000000000003E-2</v>
      </c>
      <c r="AI17" s="18">
        <f t="shared" ca="1" si="55"/>
        <v>11</v>
      </c>
      <c r="AJ17" s="57">
        <f t="shared" ca="1" si="31"/>
        <v>762.58263325434814</v>
      </c>
      <c r="AK17" s="57">
        <f t="shared" ca="1" si="9"/>
        <v>269.77734832968491</v>
      </c>
      <c r="AL17" s="37">
        <f t="shared" ca="1" si="10"/>
        <v>1032.359981584033</v>
      </c>
      <c r="AM17" s="19">
        <f t="shared" ca="1" si="32"/>
        <v>91732.508222637611</v>
      </c>
      <c r="AN17" s="16">
        <f t="shared" ca="1" si="33"/>
        <v>0</v>
      </c>
      <c r="AO17" s="26"/>
      <c r="AQ17" s="162">
        <f t="shared" ca="1" si="11"/>
        <v>3.5000000000000003E-2</v>
      </c>
      <c r="AR17" s="18">
        <f t="shared" ca="1" si="56"/>
        <v>11</v>
      </c>
      <c r="AS17" s="57">
        <f t="shared" ca="1" si="34"/>
        <v>762.58263325434814</v>
      </c>
      <c r="AT17" s="57">
        <f t="shared" ca="1" si="12"/>
        <v>269.77734832968491</v>
      </c>
      <c r="AU17" s="37">
        <f t="shared" ca="1" si="13"/>
        <v>1032.359981584033</v>
      </c>
      <c r="AV17" s="19">
        <f t="shared" ca="1" si="35"/>
        <v>91732.508222637611</v>
      </c>
      <c r="AW17" s="16">
        <f t="shared" ca="1" si="36"/>
        <v>0</v>
      </c>
      <c r="AX17" s="26"/>
      <c r="AZ17" s="162">
        <f t="shared" ca="1" si="14"/>
        <v>3.5000000000000003E-2</v>
      </c>
      <c r="BA17" s="18">
        <f t="shared" ca="1" si="57"/>
        <v>11</v>
      </c>
      <c r="BB17" s="57">
        <f t="shared" ca="1" si="37"/>
        <v>762.58263325434814</v>
      </c>
      <c r="BC17" s="57">
        <f t="shared" ca="1" si="15"/>
        <v>269.77734832968491</v>
      </c>
      <c r="BD17" s="37">
        <f t="shared" ca="1" si="16"/>
        <v>1032.359981584033</v>
      </c>
      <c r="BE17" s="19">
        <f t="shared" ca="1" si="38"/>
        <v>91732.508222637611</v>
      </c>
      <c r="BF17" s="16">
        <f t="shared" ca="1" si="39"/>
        <v>0</v>
      </c>
      <c r="BG17" s="26"/>
      <c r="BI17" s="162">
        <f t="shared" ca="1" si="17"/>
        <v>3.5000000000000003E-2</v>
      </c>
      <c r="BJ17" s="18">
        <f t="shared" ca="1" si="58"/>
        <v>11</v>
      </c>
      <c r="BK17" s="57">
        <f t="shared" ca="1" si="40"/>
        <v>762.58263325434814</v>
      </c>
      <c r="BL17" s="57">
        <f t="shared" ca="1" si="18"/>
        <v>269.77734832968491</v>
      </c>
      <c r="BM17" s="37">
        <f t="shared" ca="1" si="19"/>
        <v>1032.359981584033</v>
      </c>
      <c r="BN17" s="19">
        <f t="shared" ca="1" si="41"/>
        <v>91732.508222637611</v>
      </c>
      <c r="BO17" s="16">
        <f t="shared" ca="1" si="42"/>
        <v>0</v>
      </c>
      <c r="BP17" s="26"/>
      <c r="BR17" s="162">
        <f t="shared" ca="1" si="20"/>
        <v>3.5000000000000003E-2</v>
      </c>
      <c r="BS17" s="18">
        <f t="shared" ca="1" si="59"/>
        <v>11</v>
      </c>
      <c r="BT17" s="57">
        <f t="shared" ca="1" si="43"/>
        <v>762.58263325434814</v>
      </c>
      <c r="BU17" s="57">
        <f t="shared" ca="1" si="21"/>
        <v>269.77734832968491</v>
      </c>
      <c r="BV17" s="37">
        <f t="shared" ca="1" si="22"/>
        <v>1032.359981584033</v>
      </c>
      <c r="BW17" s="19">
        <f t="shared" ca="1" si="44"/>
        <v>91732.508222637611</v>
      </c>
      <c r="BX17" s="16">
        <f t="shared" ca="1" si="45"/>
        <v>0</v>
      </c>
      <c r="CA17" s="162">
        <f t="shared" ca="1" si="46"/>
        <v>3.5000000000000003E-2</v>
      </c>
      <c r="CB17" s="18">
        <f t="shared" ca="1" si="60"/>
        <v>11</v>
      </c>
      <c r="CC17" s="57">
        <f t="shared" ca="1" si="47"/>
        <v>762.58263325434814</v>
      </c>
      <c r="CD17" s="57">
        <f t="shared" ca="1" si="23"/>
        <v>269.77734832968491</v>
      </c>
      <c r="CE17" s="37">
        <f t="shared" ca="1" si="24"/>
        <v>1032.359981584033</v>
      </c>
      <c r="CF17" s="19">
        <f t="shared" ca="1" si="48"/>
        <v>91732.508222637611</v>
      </c>
      <c r="CG17" s="16">
        <f t="shared" ca="1" si="49"/>
        <v>0</v>
      </c>
    </row>
    <row r="18" spans="1:85" x14ac:dyDescent="0.3">
      <c r="A18" s="4" t="s">
        <v>28</v>
      </c>
      <c r="B18" s="187">
        <f>Symulacja!F34</f>
        <v>4.9000000000000002E-2</v>
      </c>
      <c r="E18" s="38"/>
      <c r="F18" s="38"/>
      <c r="G18" s="38"/>
      <c r="H18" s="27">
        <f t="shared" ca="1" si="50"/>
        <v>12</v>
      </c>
      <c r="I18" s="28">
        <f t="shared" ca="1" si="25"/>
        <v>764.80683260134015</v>
      </c>
      <c r="J18" s="28">
        <f t="shared" ca="1" si="0"/>
        <v>267.55314898269302</v>
      </c>
      <c r="K18" s="29">
        <f t="shared" ca="1" si="1"/>
        <v>1032.3599815840332</v>
      </c>
      <c r="L18" s="28">
        <f t="shared" ca="1" si="26"/>
        <v>90967.701390036265</v>
      </c>
      <c r="M18" s="54"/>
      <c r="N18" s="54"/>
      <c r="P18" s="162">
        <f t="shared" ca="1" si="2"/>
        <v>3.5000000000000003E-2</v>
      </c>
      <c r="Q18" s="18">
        <f t="shared" ca="1" si="51"/>
        <v>12</v>
      </c>
      <c r="R18" s="57">
        <f t="shared" ca="1" si="27"/>
        <v>764.80683260133992</v>
      </c>
      <c r="S18" s="57">
        <f t="shared" ca="1" si="3"/>
        <v>267.55314898269302</v>
      </c>
      <c r="T18" s="37">
        <f t="shared" ca="1" si="4"/>
        <v>1032.359981584033</v>
      </c>
      <c r="U18" s="19">
        <f t="shared" ca="1" si="52"/>
        <v>90967.701390036265</v>
      </c>
      <c r="V18" s="16">
        <f t="shared" ca="1" si="61"/>
        <v>-2.2737367544323206E-13</v>
      </c>
      <c r="W18" s="26"/>
      <c r="Y18" s="162">
        <f t="shared" ca="1" si="5"/>
        <v>3.5000000000000003E-2</v>
      </c>
      <c r="Z18" s="18">
        <f t="shared" ca="1" si="53"/>
        <v>12</v>
      </c>
      <c r="AA18" s="57">
        <f t="shared" ca="1" si="29"/>
        <v>764.80683260133992</v>
      </c>
      <c r="AB18" s="57">
        <f t="shared" ca="1" si="6"/>
        <v>267.55314898269302</v>
      </c>
      <c r="AC18" s="37">
        <f t="shared" ca="1" si="7"/>
        <v>1032.359981584033</v>
      </c>
      <c r="AD18" s="19">
        <f t="shared" ca="1" si="54"/>
        <v>90967.701390036265</v>
      </c>
      <c r="AE18" s="16">
        <f t="shared" ca="1" si="30"/>
        <v>0</v>
      </c>
      <c r="AF18" s="26"/>
      <c r="AH18" s="162">
        <f t="shared" ca="1" si="8"/>
        <v>3.5000000000000003E-2</v>
      </c>
      <c r="AI18" s="18">
        <f t="shared" ca="1" si="55"/>
        <v>12</v>
      </c>
      <c r="AJ18" s="57">
        <f t="shared" ca="1" si="31"/>
        <v>764.80683260133992</v>
      </c>
      <c r="AK18" s="57">
        <f t="shared" ca="1" si="9"/>
        <v>267.55314898269302</v>
      </c>
      <c r="AL18" s="37">
        <f t="shared" ca="1" si="10"/>
        <v>1032.359981584033</v>
      </c>
      <c r="AM18" s="19">
        <f t="shared" ca="1" si="32"/>
        <v>90967.701390036265</v>
      </c>
      <c r="AN18" s="16">
        <f t="shared" ca="1" si="33"/>
        <v>0</v>
      </c>
      <c r="AO18" s="26"/>
      <c r="AQ18" s="162">
        <f t="shared" ca="1" si="11"/>
        <v>3.5000000000000003E-2</v>
      </c>
      <c r="AR18" s="18">
        <f t="shared" ca="1" si="56"/>
        <v>12</v>
      </c>
      <c r="AS18" s="57">
        <f t="shared" ca="1" si="34"/>
        <v>764.80683260133992</v>
      </c>
      <c r="AT18" s="57">
        <f t="shared" ca="1" si="12"/>
        <v>267.55314898269302</v>
      </c>
      <c r="AU18" s="37">
        <f t="shared" ca="1" si="13"/>
        <v>1032.359981584033</v>
      </c>
      <c r="AV18" s="19">
        <f t="shared" ca="1" si="35"/>
        <v>90967.701390036265</v>
      </c>
      <c r="AW18" s="16">
        <f t="shared" ca="1" si="36"/>
        <v>0</v>
      </c>
      <c r="AX18" s="26"/>
      <c r="AZ18" s="162">
        <f t="shared" ca="1" si="14"/>
        <v>3.5000000000000003E-2</v>
      </c>
      <c r="BA18" s="18">
        <f t="shared" ca="1" si="57"/>
        <v>12</v>
      </c>
      <c r="BB18" s="57">
        <f t="shared" ca="1" si="37"/>
        <v>764.80683260133992</v>
      </c>
      <c r="BC18" s="57">
        <f t="shared" ca="1" si="15"/>
        <v>267.55314898269302</v>
      </c>
      <c r="BD18" s="37">
        <f t="shared" ca="1" si="16"/>
        <v>1032.359981584033</v>
      </c>
      <c r="BE18" s="19">
        <f t="shared" ca="1" si="38"/>
        <v>90967.701390036265</v>
      </c>
      <c r="BF18" s="16">
        <f t="shared" ca="1" si="39"/>
        <v>0</v>
      </c>
      <c r="BG18" s="26"/>
      <c r="BI18" s="162">
        <f t="shared" ca="1" si="17"/>
        <v>3.5000000000000003E-2</v>
      </c>
      <c r="BJ18" s="18">
        <f t="shared" ca="1" si="58"/>
        <v>12</v>
      </c>
      <c r="BK18" s="57">
        <f t="shared" ca="1" si="40"/>
        <v>764.80683260133992</v>
      </c>
      <c r="BL18" s="57">
        <f t="shared" ca="1" si="18"/>
        <v>267.55314898269302</v>
      </c>
      <c r="BM18" s="37">
        <f t="shared" ca="1" si="19"/>
        <v>1032.359981584033</v>
      </c>
      <c r="BN18" s="19">
        <f t="shared" ca="1" si="41"/>
        <v>90967.701390036265</v>
      </c>
      <c r="BO18" s="16">
        <f t="shared" ca="1" si="42"/>
        <v>0</v>
      </c>
      <c r="BP18" s="26"/>
      <c r="BR18" s="162">
        <f t="shared" ca="1" si="20"/>
        <v>3.5000000000000003E-2</v>
      </c>
      <c r="BS18" s="18">
        <f t="shared" ca="1" si="59"/>
        <v>12</v>
      </c>
      <c r="BT18" s="57">
        <f t="shared" ca="1" si="43"/>
        <v>764.80683260133992</v>
      </c>
      <c r="BU18" s="57">
        <f t="shared" ca="1" si="21"/>
        <v>267.55314898269302</v>
      </c>
      <c r="BV18" s="37">
        <f t="shared" ca="1" si="22"/>
        <v>1032.359981584033</v>
      </c>
      <c r="BW18" s="19">
        <f t="shared" ca="1" si="44"/>
        <v>90967.701390036265</v>
      </c>
      <c r="BX18" s="16">
        <f t="shared" ca="1" si="45"/>
        <v>0</v>
      </c>
      <c r="CA18" s="162">
        <f t="shared" ca="1" si="46"/>
        <v>3.5000000000000003E-2</v>
      </c>
      <c r="CB18" s="18">
        <f t="shared" ca="1" si="60"/>
        <v>12</v>
      </c>
      <c r="CC18" s="57">
        <f t="shared" ca="1" si="47"/>
        <v>764.80683260133992</v>
      </c>
      <c r="CD18" s="57">
        <f t="shared" ca="1" si="23"/>
        <v>267.55314898269302</v>
      </c>
      <c r="CE18" s="37">
        <f t="shared" ca="1" si="24"/>
        <v>1032.359981584033</v>
      </c>
      <c r="CF18" s="19">
        <f t="shared" ca="1" si="48"/>
        <v>90967.701390036265</v>
      </c>
      <c r="CG18" s="16">
        <f t="shared" ca="1" si="49"/>
        <v>0</v>
      </c>
    </row>
    <row r="19" spans="1:85" ht="15" thickBot="1" x14ac:dyDescent="0.35">
      <c r="A19" s="4" t="s">
        <v>29</v>
      </c>
      <c r="B19" s="187">
        <f>Symulacja!F35</f>
        <v>2.0999999999999999E-3</v>
      </c>
      <c r="E19" s="38"/>
      <c r="F19" s="104" t="s">
        <v>60</v>
      </c>
      <c r="G19" s="38"/>
      <c r="H19" s="27">
        <f t="shared" ca="1" si="50"/>
        <v>13</v>
      </c>
      <c r="I19" s="28">
        <f t="shared" ca="1" si="25"/>
        <v>767.03751919642741</v>
      </c>
      <c r="J19" s="28">
        <f t="shared" ca="1" si="0"/>
        <v>265.32246238760581</v>
      </c>
      <c r="K19" s="29">
        <f t="shared" ca="1" si="1"/>
        <v>1032.3599815840332</v>
      </c>
      <c r="L19" s="28">
        <f t="shared" ca="1" si="26"/>
        <v>90200.663870839839</v>
      </c>
      <c r="M19" s="54"/>
      <c r="N19" s="54"/>
      <c r="P19" s="162">
        <f t="shared" ca="1" si="2"/>
        <v>3.5000000000000003E-2</v>
      </c>
      <c r="Q19" s="18">
        <f t="shared" ca="1" si="51"/>
        <v>13</v>
      </c>
      <c r="R19" s="57">
        <f t="shared" ca="1" si="27"/>
        <v>767.03751919642741</v>
      </c>
      <c r="S19" s="57">
        <f t="shared" ca="1" si="3"/>
        <v>265.32246238760581</v>
      </c>
      <c r="T19" s="37">
        <f t="shared" ca="1" si="4"/>
        <v>1032.3599815840332</v>
      </c>
      <c r="U19" s="19">
        <f t="shared" ca="1" si="52"/>
        <v>90200.663870839839</v>
      </c>
      <c r="V19" s="16">
        <f t="shared" ca="1" si="61"/>
        <v>0</v>
      </c>
      <c r="W19" s="26"/>
      <c r="Y19" s="162">
        <f t="shared" ca="1" si="5"/>
        <v>3.5000000000000003E-2</v>
      </c>
      <c r="Z19" s="18">
        <f t="shared" ca="1" si="53"/>
        <v>13</v>
      </c>
      <c r="AA19" s="57">
        <f t="shared" ca="1" si="29"/>
        <v>767.03751919642741</v>
      </c>
      <c r="AB19" s="57">
        <f t="shared" ca="1" si="6"/>
        <v>265.32246238760581</v>
      </c>
      <c r="AC19" s="37">
        <f t="shared" ca="1" si="7"/>
        <v>1032.3599815840332</v>
      </c>
      <c r="AD19" s="19">
        <f t="shared" ca="1" si="54"/>
        <v>90200.663870839839</v>
      </c>
      <c r="AE19" s="16">
        <f t="shared" ca="1" si="30"/>
        <v>0</v>
      </c>
      <c r="AF19" s="26"/>
      <c r="AH19" s="162">
        <f t="shared" ca="1" si="8"/>
        <v>3.5000000000000003E-2</v>
      </c>
      <c r="AI19" s="18">
        <f t="shared" ca="1" si="55"/>
        <v>13</v>
      </c>
      <c r="AJ19" s="57">
        <f t="shared" ca="1" si="31"/>
        <v>767.03751919642741</v>
      </c>
      <c r="AK19" s="57">
        <f t="shared" ca="1" si="9"/>
        <v>265.32246238760581</v>
      </c>
      <c r="AL19" s="37">
        <f t="shared" ca="1" si="10"/>
        <v>1032.3599815840332</v>
      </c>
      <c r="AM19" s="19">
        <f t="shared" ca="1" si="32"/>
        <v>90200.663870839839</v>
      </c>
      <c r="AN19" s="16">
        <f ca="1">IF(AI19&lt;=$B$10, SUM(AL19,-$T19),"")</f>
        <v>0</v>
      </c>
      <c r="AO19" s="26"/>
      <c r="AQ19" s="162">
        <f t="shared" ca="1" si="11"/>
        <v>3.5000000000000003E-2</v>
      </c>
      <c r="AR19" s="18">
        <f t="shared" ca="1" si="56"/>
        <v>13</v>
      </c>
      <c r="AS19" s="57">
        <f t="shared" ca="1" si="34"/>
        <v>767.03751919642741</v>
      </c>
      <c r="AT19" s="57">
        <f t="shared" ca="1" si="12"/>
        <v>265.32246238760581</v>
      </c>
      <c r="AU19" s="37">
        <f t="shared" ca="1" si="13"/>
        <v>1032.3599815840332</v>
      </c>
      <c r="AV19" s="19">
        <f t="shared" ca="1" si="35"/>
        <v>90200.663870839839</v>
      </c>
      <c r="AW19" s="16">
        <f t="shared" ca="1" si="36"/>
        <v>0</v>
      </c>
      <c r="AX19" s="26"/>
      <c r="AZ19" s="162">
        <f t="shared" ca="1" si="14"/>
        <v>3.5000000000000003E-2</v>
      </c>
      <c r="BA19" s="18">
        <f t="shared" ca="1" si="57"/>
        <v>13</v>
      </c>
      <c r="BB19" s="57">
        <f t="shared" ca="1" si="37"/>
        <v>767.03751919642741</v>
      </c>
      <c r="BC19" s="57">
        <f t="shared" ca="1" si="15"/>
        <v>265.32246238760581</v>
      </c>
      <c r="BD19" s="37">
        <f t="shared" ca="1" si="16"/>
        <v>1032.3599815840332</v>
      </c>
      <c r="BE19" s="19">
        <f t="shared" ca="1" si="38"/>
        <v>90200.663870839839</v>
      </c>
      <c r="BF19" s="16">
        <f t="shared" ca="1" si="39"/>
        <v>0</v>
      </c>
      <c r="BG19" s="26"/>
      <c r="BI19" s="162">
        <f t="shared" ca="1" si="17"/>
        <v>3.5000000000000003E-2</v>
      </c>
      <c r="BJ19" s="18">
        <f t="shared" ca="1" si="58"/>
        <v>13</v>
      </c>
      <c r="BK19" s="57">
        <f t="shared" ca="1" si="40"/>
        <v>767.03751919642741</v>
      </c>
      <c r="BL19" s="57">
        <f t="shared" ca="1" si="18"/>
        <v>265.32246238760581</v>
      </c>
      <c r="BM19" s="37">
        <f t="shared" ca="1" si="19"/>
        <v>1032.3599815840332</v>
      </c>
      <c r="BN19" s="19">
        <f t="shared" ca="1" si="41"/>
        <v>90200.663870839839</v>
      </c>
      <c r="BO19" s="16">
        <f t="shared" ca="1" si="42"/>
        <v>0</v>
      </c>
      <c r="BP19" s="26"/>
      <c r="BR19" s="162">
        <f t="shared" ca="1" si="20"/>
        <v>3.5000000000000003E-2</v>
      </c>
      <c r="BS19" s="18">
        <f t="shared" ca="1" si="59"/>
        <v>13</v>
      </c>
      <c r="BT19" s="57">
        <f t="shared" ca="1" si="43"/>
        <v>767.03751919642741</v>
      </c>
      <c r="BU19" s="57">
        <f t="shared" ca="1" si="21"/>
        <v>265.32246238760581</v>
      </c>
      <c r="BV19" s="37">
        <f t="shared" ca="1" si="22"/>
        <v>1032.3599815840332</v>
      </c>
      <c r="BW19" s="19">
        <f t="shared" ca="1" si="44"/>
        <v>90200.663870839839</v>
      </c>
      <c r="BX19" s="16">
        <f t="shared" ca="1" si="45"/>
        <v>0</v>
      </c>
      <c r="CA19" s="162">
        <f t="shared" ca="1" si="46"/>
        <v>3.5000000000000003E-2</v>
      </c>
      <c r="CB19" s="18">
        <f t="shared" ca="1" si="60"/>
        <v>13</v>
      </c>
      <c r="CC19" s="57">
        <f t="shared" ca="1" si="47"/>
        <v>767.03751919642741</v>
      </c>
      <c r="CD19" s="57">
        <f t="shared" ca="1" si="23"/>
        <v>265.32246238760581</v>
      </c>
      <c r="CE19" s="37">
        <f t="shared" ca="1" si="24"/>
        <v>1032.3599815840332</v>
      </c>
      <c r="CF19" s="19">
        <f t="shared" ca="1" si="48"/>
        <v>90200.663870839839</v>
      </c>
      <c r="CG19" s="16">
        <f t="shared" ca="1" si="49"/>
        <v>0</v>
      </c>
    </row>
    <row r="20" spans="1:85" x14ac:dyDescent="0.3">
      <c r="A20" s="2" t="s">
        <v>30</v>
      </c>
      <c r="B20" s="196">
        <f>B18+B19</f>
        <v>5.11E-2</v>
      </c>
      <c r="C20" s="2" t="s">
        <v>37</v>
      </c>
      <c r="E20" s="38"/>
      <c r="F20" s="199">
        <f>B15</f>
        <v>3.5000000000000003E-2</v>
      </c>
      <c r="G20" s="32" t="s">
        <v>72</v>
      </c>
      <c r="H20" s="27">
        <f t="shared" ca="1" si="50"/>
        <v>14</v>
      </c>
      <c r="I20" s="28">
        <f t="shared" ca="1" si="25"/>
        <v>769.27471196075032</v>
      </c>
      <c r="J20" s="28">
        <f t="shared" ca="1" si="0"/>
        <v>263.0852696232829</v>
      </c>
      <c r="K20" s="29">
        <f t="shared" ca="1" si="1"/>
        <v>1032.3599815840332</v>
      </c>
      <c r="L20" s="28">
        <f t="shared" ca="1" si="26"/>
        <v>89431.389158879087</v>
      </c>
      <c r="M20" s="54"/>
      <c r="N20" s="54"/>
      <c r="P20" s="162">
        <f t="shared" ca="1" si="2"/>
        <v>3.5000000000000003E-2</v>
      </c>
      <c r="Q20" s="18">
        <f t="shared" ca="1" si="51"/>
        <v>14</v>
      </c>
      <c r="R20" s="57">
        <f t="shared" ca="1" si="27"/>
        <v>769.2747119607501</v>
      </c>
      <c r="S20" s="57">
        <f t="shared" ca="1" si="3"/>
        <v>263.0852696232829</v>
      </c>
      <c r="T20" s="37">
        <f t="shared" ca="1" si="4"/>
        <v>1032.359981584033</v>
      </c>
      <c r="U20" s="19">
        <f t="shared" ca="1" si="52"/>
        <v>89431.389158879087</v>
      </c>
      <c r="V20" s="16">
        <f t="shared" ca="1" si="61"/>
        <v>-2.2737367544323206E-13</v>
      </c>
      <c r="W20" s="26"/>
      <c r="Y20" s="162">
        <f t="shared" ca="1" si="5"/>
        <v>3.5000000000000003E-2</v>
      </c>
      <c r="Z20" s="18">
        <f t="shared" ca="1" si="53"/>
        <v>14</v>
      </c>
      <c r="AA20" s="57">
        <f ca="1">IF(Z20&lt;=$B$10,AC20-AB20,"")</f>
        <v>769.2747119607501</v>
      </c>
      <c r="AB20" s="57">
        <f t="shared" ca="1" si="6"/>
        <v>263.0852696232829</v>
      </c>
      <c r="AC20" s="37">
        <f t="shared" ca="1" si="7"/>
        <v>1032.359981584033</v>
      </c>
      <c r="AD20" s="19">
        <f t="shared" ca="1" si="54"/>
        <v>89431.389158879087</v>
      </c>
      <c r="AE20" s="16">
        <f t="shared" ca="1" si="30"/>
        <v>0</v>
      </c>
      <c r="AF20" s="26"/>
      <c r="AH20" s="162">
        <f t="shared" ca="1" si="8"/>
        <v>3.5000000000000003E-2</v>
      </c>
      <c r="AI20" s="18">
        <f t="shared" ca="1" si="55"/>
        <v>14</v>
      </c>
      <c r="AJ20" s="57">
        <f t="shared" ca="1" si="31"/>
        <v>769.2747119607501</v>
      </c>
      <c r="AK20" s="57">
        <f t="shared" ca="1" si="9"/>
        <v>263.0852696232829</v>
      </c>
      <c r="AL20" s="37">
        <f t="shared" ca="1" si="10"/>
        <v>1032.359981584033</v>
      </c>
      <c r="AM20" s="19">
        <f t="shared" ca="1" si="32"/>
        <v>89431.389158879087</v>
      </c>
      <c r="AN20" s="16">
        <f t="shared" ca="1" si="33"/>
        <v>0</v>
      </c>
      <c r="AO20" s="26"/>
      <c r="AQ20" s="162">
        <f t="shared" ca="1" si="11"/>
        <v>3.5000000000000003E-2</v>
      </c>
      <c r="AR20" s="18">
        <f t="shared" ca="1" si="56"/>
        <v>14</v>
      </c>
      <c r="AS20" s="57">
        <f t="shared" ca="1" si="34"/>
        <v>769.2747119607501</v>
      </c>
      <c r="AT20" s="57">
        <f t="shared" ca="1" si="12"/>
        <v>263.0852696232829</v>
      </c>
      <c r="AU20" s="37">
        <f t="shared" ca="1" si="13"/>
        <v>1032.359981584033</v>
      </c>
      <c r="AV20" s="19">
        <f t="shared" ca="1" si="35"/>
        <v>89431.389158879087</v>
      </c>
      <c r="AW20" s="16">
        <f t="shared" ca="1" si="36"/>
        <v>0</v>
      </c>
      <c r="AX20" s="26"/>
      <c r="AZ20" s="162">
        <f t="shared" ca="1" si="14"/>
        <v>3.5000000000000003E-2</v>
      </c>
      <c r="BA20" s="18">
        <f t="shared" ca="1" si="57"/>
        <v>14</v>
      </c>
      <c r="BB20" s="57">
        <f t="shared" ca="1" si="37"/>
        <v>769.2747119607501</v>
      </c>
      <c r="BC20" s="57">
        <f t="shared" ca="1" si="15"/>
        <v>263.0852696232829</v>
      </c>
      <c r="BD20" s="37">
        <f t="shared" ca="1" si="16"/>
        <v>1032.359981584033</v>
      </c>
      <c r="BE20" s="19">
        <f t="shared" ca="1" si="38"/>
        <v>89431.389158879087</v>
      </c>
      <c r="BF20" s="16">
        <f t="shared" ca="1" si="39"/>
        <v>0</v>
      </c>
      <c r="BG20" s="26"/>
      <c r="BI20" s="162">
        <f t="shared" ca="1" si="17"/>
        <v>3.5000000000000003E-2</v>
      </c>
      <c r="BJ20" s="18">
        <f t="shared" ca="1" si="58"/>
        <v>14</v>
      </c>
      <c r="BK20" s="57">
        <f t="shared" ca="1" si="40"/>
        <v>769.2747119607501</v>
      </c>
      <c r="BL20" s="57">
        <f t="shared" ca="1" si="18"/>
        <v>263.0852696232829</v>
      </c>
      <c r="BM20" s="37">
        <f t="shared" ca="1" si="19"/>
        <v>1032.359981584033</v>
      </c>
      <c r="BN20" s="19">
        <f t="shared" ca="1" si="41"/>
        <v>89431.389158879087</v>
      </c>
      <c r="BO20" s="16">
        <f t="shared" ca="1" si="42"/>
        <v>0</v>
      </c>
      <c r="BP20" s="26"/>
      <c r="BR20" s="162">
        <f t="shared" ca="1" si="20"/>
        <v>3.5000000000000003E-2</v>
      </c>
      <c r="BS20" s="18">
        <f t="shared" ca="1" si="59"/>
        <v>14</v>
      </c>
      <c r="BT20" s="57">
        <f t="shared" ca="1" si="43"/>
        <v>769.2747119607501</v>
      </c>
      <c r="BU20" s="57">
        <f t="shared" ca="1" si="21"/>
        <v>263.0852696232829</v>
      </c>
      <c r="BV20" s="37">
        <f t="shared" ca="1" si="22"/>
        <v>1032.359981584033</v>
      </c>
      <c r="BW20" s="19">
        <f t="shared" ca="1" si="44"/>
        <v>89431.389158879087</v>
      </c>
      <c r="BX20" s="16">
        <f t="shared" ca="1" si="45"/>
        <v>0</v>
      </c>
      <c r="CA20" s="162">
        <f t="shared" ca="1" si="46"/>
        <v>3.5000000000000003E-2</v>
      </c>
      <c r="CB20" s="18">
        <f t="shared" ca="1" si="60"/>
        <v>14</v>
      </c>
      <c r="CC20" s="57">
        <f t="shared" ca="1" si="47"/>
        <v>769.2747119607501</v>
      </c>
      <c r="CD20" s="57">
        <f t="shared" ca="1" si="23"/>
        <v>263.0852696232829</v>
      </c>
      <c r="CE20" s="37">
        <f t="shared" ca="1" si="24"/>
        <v>1032.359981584033</v>
      </c>
      <c r="CF20" s="19">
        <f t="shared" ca="1" si="48"/>
        <v>89431.389158879087</v>
      </c>
      <c r="CG20" s="16">
        <f t="shared" ca="1" si="49"/>
        <v>0</v>
      </c>
    </row>
    <row r="21" spans="1:85" x14ac:dyDescent="0.3">
      <c r="A21" s="2" t="s">
        <v>31</v>
      </c>
      <c r="B21" s="197">
        <f>$B$18+$B$19+C21</f>
        <v>9.11E-2</v>
      </c>
      <c r="C21" s="62">
        <v>0.04</v>
      </c>
      <c r="D21" s="62"/>
      <c r="E21" s="4" t="s">
        <v>41</v>
      </c>
      <c r="F21" s="200">
        <f>$F$20+C21</f>
        <v>7.5000000000000011E-2</v>
      </c>
      <c r="G21" s="4"/>
      <c r="H21" s="27">
        <f t="shared" ca="1" si="50"/>
        <v>15</v>
      </c>
      <c r="I21" s="28">
        <f t="shared" ca="1" si="25"/>
        <v>771.51842987063583</v>
      </c>
      <c r="J21" s="28">
        <f t="shared" ca="1" si="0"/>
        <v>260.84155171339734</v>
      </c>
      <c r="K21" s="29">
        <f t="shared" ca="1" si="1"/>
        <v>1032.3599815840332</v>
      </c>
      <c r="L21" s="28">
        <f t="shared" ca="1" si="26"/>
        <v>88659.870729008457</v>
      </c>
      <c r="M21" s="54"/>
      <c r="N21" s="54"/>
      <c r="P21" s="162">
        <f t="shared" ca="1" si="2"/>
        <v>3.5000000000000003E-2</v>
      </c>
      <c r="Q21" s="18">
        <f t="shared" ca="1" si="51"/>
        <v>15</v>
      </c>
      <c r="R21" s="57">
        <f t="shared" ca="1" si="27"/>
        <v>771.51842987063583</v>
      </c>
      <c r="S21" s="57">
        <f t="shared" ca="1" si="3"/>
        <v>260.84155171339734</v>
      </c>
      <c r="T21" s="37">
        <f t="shared" ca="1" si="4"/>
        <v>1032.3599815840332</v>
      </c>
      <c r="U21" s="19">
        <f t="shared" ca="1" si="52"/>
        <v>88659.870729008457</v>
      </c>
      <c r="V21" s="16">
        <f t="shared" ca="1" si="61"/>
        <v>0</v>
      </c>
      <c r="W21" s="26"/>
      <c r="Y21" s="162">
        <f t="shared" ca="1" si="5"/>
        <v>3.5000000000000003E-2</v>
      </c>
      <c r="Z21" s="18">
        <f t="shared" ca="1" si="53"/>
        <v>15</v>
      </c>
      <c r="AA21" s="57">
        <f t="shared" ca="1" si="29"/>
        <v>771.51842987063583</v>
      </c>
      <c r="AB21" s="57">
        <f t="shared" ca="1" si="6"/>
        <v>260.84155171339734</v>
      </c>
      <c r="AC21" s="37">
        <f t="shared" ca="1" si="7"/>
        <v>1032.3599815840332</v>
      </c>
      <c r="AD21" s="19">
        <f t="shared" ca="1" si="54"/>
        <v>88659.870729008457</v>
      </c>
      <c r="AE21" s="16">
        <f t="shared" ca="1" si="30"/>
        <v>0</v>
      </c>
      <c r="AF21" s="26"/>
      <c r="AH21" s="162">
        <f t="shared" ca="1" si="8"/>
        <v>3.5000000000000003E-2</v>
      </c>
      <c r="AI21" s="18">
        <f t="shared" ca="1" si="55"/>
        <v>15</v>
      </c>
      <c r="AJ21" s="57">
        <f t="shared" ca="1" si="31"/>
        <v>771.51842987063583</v>
      </c>
      <c r="AK21" s="57">
        <f t="shared" ca="1" si="9"/>
        <v>260.84155171339734</v>
      </c>
      <c r="AL21" s="37">
        <f t="shared" ca="1" si="10"/>
        <v>1032.3599815840332</v>
      </c>
      <c r="AM21" s="19">
        <f t="shared" ca="1" si="32"/>
        <v>88659.870729008457</v>
      </c>
      <c r="AN21" s="16">
        <f t="shared" ca="1" si="33"/>
        <v>0</v>
      </c>
      <c r="AO21" s="26"/>
      <c r="AQ21" s="162">
        <f t="shared" ca="1" si="11"/>
        <v>3.5000000000000003E-2</v>
      </c>
      <c r="AR21" s="18">
        <f t="shared" ca="1" si="56"/>
        <v>15</v>
      </c>
      <c r="AS21" s="57">
        <f t="shared" ca="1" si="34"/>
        <v>771.51842987063583</v>
      </c>
      <c r="AT21" s="57">
        <f t="shared" ca="1" si="12"/>
        <v>260.84155171339734</v>
      </c>
      <c r="AU21" s="37">
        <f t="shared" ca="1" si="13"/>
        <v>1032.3599815840332</v>
      </c>
      <c r="AV21" s="19">
        <f t="shared" ca="1" si="35"/>
        <v>88659.870729008457</v>
      </c>
      <c r="AW21" s="16">
        <f t="shared" ca="1" si="36"/>
        <v>0</v>
      </c>
      <c r="AX21" s="26"/>
      <c r="AZ21" s="162">
        <f t="shared" ca="1" si="14"/>
        <v>3.5000000000000003E-2</v>
      </c>
      <c r="BA21" s="18">
        <f t="shared" ca="1" si="57"/>
        <v>15</v>
      </c>
      <c r="BB21" s="57">
        <f t="shared" ca="1" si="37"/>
        <v>771.51842987063583</v>
      </c>
      <c r="BC21" s="57">
        <f t="shared" ca="1" si="15"/>
        <v>260.84155171339734</v>
      </c>
      <c r="BD21" s="37">
        <f t="shared" ca="1" si="16"/>
        <v>1032.3599815840332</v>
      </c>
      <c r="BE21" s="19">
        <f t="shared" ca="1" si="38"/>
        <v>88659.870729008457</v>
      </c>
      <c r="BF21" s="16">
        <f t="shared" ca="1" si="39"/>
        <v>0</v>
      </c>
      <c r="BG21" s="26"/>
      <c r="BI21" s="162">
        <f t="shared" ca="1" si="17"/>
        <v>3.5000000000000003E-2</v>
      </c>
      <c r="BJ21" s="18">
        <f t="shared" ca="1" si="58"/>
        <v>15</v>
      </c>
      <c r="BK21" s="57">
        <f t="shared" ca="1" si="40"/>
        <v>771.51842987063583</v>
      </c>
      <c r="BL21" s="57">
        <f t="shared" ca="1" si="18"/>
        <v>260.84155171339734</v>
      </c>
      <c r="BM21" s="37">
        <f t="shared" ca="1" si="19"/>
        <v>1032.3599815840332</v>
      </c>
      <c r="BN21" s="19">
        <f t="shared" ca="1" si="41"/>
        <v>88659.870729008457</v>
      </c>
      <c r="BO21" s="16">
        <f t="shared" ca="1" si="42"/>
        <v>0</v>
      </c>
      <c r="BP21" s="26"/>
      <c r="BR21" s="162">
        <f t="shared" ca="1" si="20"/>
        <v>3.5000000000000003E-2</v>
      </c>
      <c r="BS21" s="18">
        <f t="shared" ca="1" si="59"/>
        <v>15</v>
      </c>
      <c r="BT21" s="57">
        <f t="shared" ca="1" si="43"/>
        <v>771.51842987063583</v>
      </c>
      <c r="BU21" s="57">
        <f t="shared" ca="1" si="21"/>
        <v>260.84155171339734</v>
      </c>
      <c r="BV21" s="37">
        <f t="shared" ca="1" si="22"/>
        <v>1032.3599815840332</v>
      </c>
      <c r="BW21" s="19">
        <f t="shared" ca="1" si="44"/>
        <v>88659.870729008457</v>
      </c>
      <c r="BX21" s="16">
        <f t="shared" ca="1" si="45"/>
        <v>0</v>
      </c>
      <c r="CA21" s="162">
        <f t="shared" ca="1" si="46"/>
        <v>3.5000000000000003E-2</v>
      </c>
      <c r="CB21" s="18">
        <f t="shared" ca="1" si="60"/>
        <v>15</v>
      </c>
      <c r="CC21" s="57">
        <f t="shared" ca="1" si="47"/>
        <v>771.51842987063583</v>
      </c>
      <c r="CD21" s="57">
        <f t="shared" ca="1" si="23"/>
        <v>260.84155171339734</v>
      </c>
      <c r="CE21" s="37">
        <f t="shared" ca="1" si="24"/>
        <v>1032.3599815840332</v>
      </c>
      <c r="CF21" s="19">
        <f t="shared" ca="1" si="48"/>
        <v>88659.870729008457</v>
      </c>
      <c r="CG21" s="16">
        <f t="shared" ca="1" si="49"/>
        <v>0</v>
      </c>
    </row>
    <row r="22" spans="1:85" x14ac:dyDescent="0.3">
      <c r="A22" s="2" t="s">
        <v>32</v>
      </c>
      <c r="B22" s="197">
        <f>$B$18+$B$19+C22</f>
        <v>5.21E-2</v>
      </c>
      <c r="C22" s="188">
        <f>Symulacja!F36</f>
        <v>1E-3</v>
      </c>
      <c r="D22" s="206">
        <f>IF(C13="PLN",C22,Symulacja!F37)</f>
        <v>5.0000000000000001E-3</v>
      </c>
      <c r="E22" s="99" t="s">
        <v>50</v>
      </c>
      <c r="F22" s="200">
        <f>$F$20+D22</f>
        <v>0.04</v>
      </c>
      <c r="G22" s="4"/>
      <c r="H22" s="27">
        <f t="shared" ca="1" si="50"/>
        <v>16</v>
      </c>
      <c r="I22" s="28">
        <f t="shared" ca="1" si="25"/>
        <v>773.76869195775862</v>
      </c>
      <c r="J22" s="28">
        <f t="shared" ca="1" si="0"/>
        <v>258.59128962627466</v>
      </c>
      <c r="K22" s="29">
        <f t="shared" ca="1" si="1"/>
        <v>1032.3599815840332</v>
      </c>
      <c r="L22" s="28">
        <f t="shared" ca="1" si="26"/>
        <v>87886.102037050703</v>
      </c>
      <c r="M22" s="54"/>
      <c r="N22" s="54"/>
      <c r="P22" s="162">
        <f t="shared" ca="1" si="2"/>
        <v>3.5000000000000003E-2</v>
      </c>
      <c r="Q22" s="18">
        <f t="shared" ca="1" si="51"/>
        <v>16</v>
      </c>
      <c r="R22" s="57">
        <f t="shared" ca="1" si="27"/>
        <v>773.76869195775839</v>
      </c>
      <c r="S22" s="57">
        <f t="shared" ca="1" si="3"/>
        <v>258.59128962627466</v>
      </c>
      <c r="T22" s="37">
        <f t="shared" ca="1" si="4"/>
        <v>1032.359981584033</v>
      </c>
      <c r="U22" s="19">
        <f t="shared" ca="1" si="52"/>
        <v>87886.102037050703</v>
      </c>
      <c r="V22" s="16">
        <f t="shared" ca="1" si="61"/>
        <v>-2.2737367544323206E-13</v>
      </c>
      <c r="W22" s="26"/>
      <c r="Y22" s="162">
        <f t="shared" ca="1" si="5"/>
        <v>3.5000000000000003E-2</v>
      </c>
      <c r="Z22" s="18">
        <f t="shared" ca="1" si="53"/>
        <v>16</v>
      </c>
      <c r="AA22" s="57">
        <f t="shared" ca="1" si="29"/>
        <v>773.76869195775839</v>
      </c>
      <c r="AB22" s="57">
        <f t="shared" ca="1" si="6"/>
        <v>258.59128962627466</v>
      </c>
      <c r="AC22" s="37">
        <f t="shared" ca="1" si="7"/>
        <v>1032.359981584033</v>
      </c>
      <c r="AD22" s="19">
        <f t="shared" ca="1" si="54"/>
        <v>87886.102037050703</v>
      </c>
      <c r="AE22" s="16">
        <f t="shared" ca="1" si="30"/>
        <v>0</v>
      </c>
      <c r="AF22" s="26"/>
      <c r="AH22" s="162">
        <f t="shared" ca="1" si="8"/>
        <v>3.5000000000000003E-2</v>
      </c>
      <c r="AI22" s="18">
        <f t="shared" ca="1" si="55"/>
        <v>16</v>
      </c>
      <c r="AJ22" s="57">
        <f t="shared" ca="1" si="31"/>
        <v>773.76869195775839</v>
      </c>
      <c r="AK22" s="57">
        <f t="shared" ca="1" si="9"/>
        <v>258.59128962627466</v>
      </c>
      <c r="AL22" s="37">
        <f t="shared" ca="1" si="10"/>
        <v>1032.359981584033</v>
      </c>
      <c r="AM22" s="19">
        <f t="shared" ca="1" si="32"/>
        <v>87886.102037050703</v>
      </c>
      <c r="AN22" s="16">
        <f t="shared" ca="1" si="33"/>
        <v>0</v>
      </c>
      <c r="AO22" s="26"/>
      <c r="AQ22" s="162">
        <f t="shared" ca="1" si="11"/>
        <v>3.5000000000000003E-2</v>
      </c>
      <c r="AR22" s="18">
        <f t="shared" ca="1" si="56"/>
        <v>16</v>
      </c>
      <c r="AS22" s="57">
        <f t="shared" ca="1" si="34"/>
        <v>773.76869195775839</v>
      </c>
      <c r="AT22" s="57">
        <f t="shared" ca="1" si="12"/>
        <v>258.59128962627466</v>
      </c>
      <c r="AU22" s="37">
        <f t="shared" ca="1" si="13"/>
        <v>1032.359981584033</v>
      </c>
      <c r="AV22" s="19">
        <f t="shared" ca="1" si="35"/>
        <v>87886.102037050703</v>
      </c>
      <c r="AW22" s="16">
        <f t="shared" ca="1" si="36"/>
        <v>0</v>
      </c>
      <c r="AX22" s="26"/>
      <c r="AZ22" s="162">
        <f t="shared" ca="1" si="14"/>
        <v>3.5000000000000003E-2</v>
      </c>
      <c r="BA22" s="18">
        <f t="shared" ca="1" si="57"/>
        <v>16</v>
      </c>
      <c r="BB22" s="57">
        <f t="shared" ca="1" si="37"/>
        <v>773.76869195775839</v>
      </c>
      <c r="BC22" s="57">
        <f t="shared" ca="1" si="15"/>
        <v>258.59128962627466</v>
      </c>
      <c r="BD22" s="37">
        <f t="shared" ca="1" si="16"/>
        <v>1032.359981584033</v>
      </c>
      <c r="BE22" s="19">
        <f t="shared" ca="1" si="38"/>
        <v>87886.102037050703</v>
      </c>
      <c r="BF22" s="16">
        <f t="shared" ca="1" si="39"/>
        <v>0</v>
      </c>
      <c r="BG22" s="26"/>
      <c r="BI22" s="162">
        <f t="shared" ca="1" si="17"/>
        <v>3.5000000000000003E-2</v>
      </c>
      <c r="BJ22" s="18">
        <f t="shared" ca="1" si="58"/>
        <v>16</v>
      </c>
      <c r="BK22" s="57">
        <f t="shared" ca="1" si="40"/>
        <v>773.76869195775839</v>
      </c>
      <c r="BL22" s="57">
        <f t="shared" ca="1" si="18"/>
        <v>258.59128962627466</v>
      </c>
      <c r="BM22" s="37">
        <f t="shared" ca="1" si="19"/>
        <v>1032.359981584033</v>
      </c>
      <c r="BN22" s="19">
        <f t="shared" ca="1" si="41"/>
        <v>87886.102037050703</v>
      </c>
      <c r="BO22" s="16">
        <f t="shared" ca="1" si="42"/>
        <v>0</v>
      </c>
      <c r="BP22" s="26"/>
      <c r="BR22" s="162">
        <f t="shared" ca="1" si="20"/>
        <v>3.5000000000000003E-2</v>
      </c>
      <c r="BS22" s="18">
        <f t="shared" ca="1" si="59"/>
        <v>16</v>
      </c>
      <c r="BT22" s="57">
        <f t="shared" ca="1" si="43"/>
        <v>773.76869195775839</v>
      </c>
      <c r="BU22" s="57">
        <f t="shared" ca="1" si="21"/>
        <v>258.59128962627466</v>
      </c>
      <c r="BV22" s="37">
        <f t="shared" ca="1" si="22"/>
        <v>1032.359981584033</v>
      </c>
      <c r="BW22" s="19">
        <f t="shared" ca="1" si="44"/>
        <v>87886.102037050703</v>
      </c>
      <c r="BX22" s="16">
        <f t="shared" ca="1" si="45"/>
        <v>0</v>
      </c>
      <c r="CA22" s="162">
        <f t="shared" ca="1" si="46"/>
        <v>3.5000000000000003E-2</v>
      </c>
      <c r="CB22" s="18">
        <f t="shared" ca="1" si="60"/>
        <v>16</v>
      </c>
      <c r="CC22" s="57">
        <f t="shared" ca="1" si="47"/>
        <v>773.76869195775839</v>
      </c>
      <c r="CD22" s="57">
        <f t="shared" ca="1" si="23"/>
        <v>258.59128962627466</v>
      </c>
      <c r="CE22" s="37">
        <f t="shared" ca="1" si="24"/>
        <v>1032.359981584033</v>
      </c>
      <c r="CF22" s="19">
        <f t="shared" ca="1" si="48"/>
        <v>87886.102037050703</v>
      </c>
      <c r="CG22" s="16">
        <f t="shared" ca="1" si="49"/>
        <v>0</v>
      </c>
    </row>
    <row r="23" spans="1:85" x14ac:dyDescent="0.3">
      <c r="A23" s="2" t="s">
        <v>33</v>
      </c>
      <c r="B23" s="197">
        <f>$B$18+C23</f>
        <v>7.9000000000000001E-2</v>
      </c>
      <c r="C23" s="62">
        <v>0.03</v>
      </c>
      <c r="D23" s="62"/>
      <c r="E23" s="38" t="s">
        <v>51</v>
      </c>
      <c r="F23" s="200">
        <f>$B$16+C23</f>
        <v>7.2800000000000004E-2</v>
      </c>
      <c r="G23" s="4"/>
      <c r="H23" s="27">
        <f t="shared" ca="1" si="50"/>
        <v>17</v>
      </c>
      <c r="I23" s="28">
        <f t="shared" ca="1" si="25"/>
        <v>776.02551730930202</v>
      </c>
      <c r="J23" s="28">
        <f t="shared" ca="1" si="0"/>
        <v>256.3344642747312</v>
      </c>
      <c r="K23" s="29">
        <f t="shared" ca="1" si="1"/>
        <v>1032.3599815840332</v>
      </c>
      <c r="L23" s="28">
        <f t="shared" ca="1" si="26"/>
        <v>87110.0765197414</v>
      </c>
      <c r="M23" s="54"/>
      <c r="N23" s="54"/>
      <c r="P23" s="162">
        <f t="shared" ca="1" si="2"/>
        <v>3.5000000000000003E-2</v>
      </c>
      <c r="Q23" s="18">
        <f t="shared" ca="1" si="51"/>
        <v>17</v>
      </c>
      <c r="R23" s="57">
        <f t="shared" ca="1" si="27"/>
        <v>776.02551730930202</v>
      </c>
      <c r="S23" s="57">
        <f t="shared" ca="1" si="3"/>
        <v>256.3344642747312</v>
      </c>
      <c r="T23" s="37">
        <f t="shared" ca="1" si="4"/>
        <v>1032.3599815840332</v>
      </c>
      <c r="U23" s="19">
        <f t="shared" ca="1" si="52"/>
        <v>87110.0765197414</v>
      </c>
      <c r="V23" s="16">
        <f t="shared" ca="1" si="61"/>
        <v>0</v>
      </c>
      <c r="W23" s="26"/>
      <c r="Y23" s="162">
        <f t="shared" ca="1" si="5"/>
        <v>3.5000000000000003E-2</v>
      </c>
      <c r="Z23" s="18">
        <f t="shared" ca="1" si="53"/>
        <v>17</v>
      </c>
      <c r="AA23" s="57">
        <f t="shared" ca="1" si="29"/>
        <v>776.02551730930202</v>
      </c>
      <c r="AB23" s="57">
        <f t="shared" ca="1" si="6"/>
        <v>256.3344642747312</v>
      </c>
      <c r="AC23" s="37">
        <f t="shared" ca="1" si="7"/>
        <v>1032.3599815840332</v>
      </c>
      <c r="AD23" s="19">
        <f t="shared" ca="1" si="54"/>
        <v>87110.0765197414</v>
      </c>
      <c r="AE23" s="16">
        <f t="shared" ca="1" si="30"/>
        <v>0</v>
      </c>
      <c r="AF23" s="26"/>
      <c r="AH23" s="162">
        <f t="shared" ca="1" si="8"/>
        <v>3.5000000000000003E-2</v>
      </c>
      <c r="AI23" s="18">
        <f t="shared" ca="1" si="55"/>
        <v>17</v>
      </c>
      <c r="AJ23" s="57">
        <f t="shared" ca="1" si="31"/>
        <v>776.02551730930202</v>
      </c>
      <c r="AK23" s="57">
        <f t="shared" ca="1" si="9"/>
        <v>256.3344642747312</v>
      </c>
      <c r="AL23" s="37">
        <f t="shared" ca="1" si="10"/>
        <v>1032.3599815840332</v>
      </c>
      <c r="AM23" s="19">
        <f t="shared" ca="1" si="32"/>
        <v>87110.0765197414</v>
      </c>
      <c r="AN23" s="16">
        <f t="shared" ca="1" si="33"/>
        <v>0</v>
      </c>
      <c r="AO23" s="26"/>
      <c r="AQ23" s="162">
        <f t="shared" ca="1" si="11"/>
        <v>3.5000000000000003E-2</v>
      </c>
      <c r="AR23" s="18">
        <f t="shared" ca="1" si="56"/>
        <v>17</v>
      </c>
      <c r="AS23" s="57">
        <f t="shared" ca="1" si="34"/>
        <v>776.02551730930202</v>
      </c>
      <c r="AT23" s="57">
        <f t="shared" ca="1" si="12"/>
        <v>256.3344642747312</v>
      </c>
      <c r="AU23" s="37">
        <f t="shared" ca="1" si="13"/>
        <v>1032.3599815840332</v>
      </c>
      <c r="AV23" s="19">
        <f t="shared" ca="1" si="35"/>
        <v>87110.0765197414</v>
      </c>
      <c r="AW23" s="16">
        <f t="shared" ca="1" si="36"/>
        <v>0</v>
      </c>
      <c r="AX23" s="26"/>
      <c r="AZ23" s="162">
        <f t="shared" ca="1" si="14"/>
        <v>3.5000000000000003E-2</v>
      </c>
      <c r="BA23" s="18">
        <f t="shared" ca="1" si="57"/>
        <v>17</v>
      </c>
      <c r="BB23" s="57">
        <f t="shared" ca="1" si="37"/>
        <v>776.02551730930202</v>
      </c>
      <c r="BC23" s="57">
        <f t="shared" ca="1" si="15"/>
        <v>256.3344642747312</v>
      </c>
      <c r="BD23" s="37">
        <f t="shared" ca="1" si="16"/>
        <v>1032.3599815840332</v>
      </c>
      <c r="BE23" s="19">
        <f t="shared" ca="1" si="38"/>
        <v>87110.0765197414</v>
      </c>
      <c r="BF23" s="16">
        <f t="shared" ca="1" si="39"/>
        <v>0</v>
      </c>
      <c r="BG23" s="26"/>
      <c r="BI23" s="162">
        <f t="shared" ca="1" si="17"/>
        <v>3.5000000000000003E-2</v>
      </c>
      <c r="BJ23" s="18">
        <f t="shared" ca="1" si="58"/>
        <v>17</v>
      </c>
      <c r="BK23" s="57">
        <f t="shared" ca="1" si="40"/>
        <v>776.02551730930202</v>
      </c>
      <c r="BL23" s="57">
        <f t="shared" ca="1" si="18"/>
        <v>256.3344642747312</v>
      </c>
      <c r="BM23" s="37">
        <f t="shared" ca="1" si="19"/>
        <v>1032.3599815840332</v>
      </c>
      <c r="BN23" s="19">
        <f t="shared" ca="1" si="41"/>
        <v>87110.0765197414</v>
      </c>
      <c r="BO23" s="16">
        <f t="shared" ca="1" si="42"/>
        <v>0</v>
      </c>
      <c r="BP23" s="26"/>
      <c r="BR23" s="162">
        <f t="shared" ca="1" si="20"/>
        <v>3.5000000000000003E-2</v>
      </c>
      <c r="BS23" s="18">
        <f t="shared" ca="1" si="59"/>
        <v>17</v>
      </c>
      <c r="BT23" s="57">
        <f t="shared" ca="1" si="43"/>
        <v>776.02551730930202</v>
      </c>
      <c r="BU23" s="57">
        <f t="shared" ca="1" si="21"/>
        <v>256.3344642747312</v>
      </c>
      <c r="BV23" s="37">
        <f t="shared" ca="1" si="22"/>
        <v>1032.3599815840332</v>
      </c>
      <c r="BW23" s="19">
        <f t="shared" ca="1" si="44"/>
        <v>87110.0765197414</v>
      </c>
      <c r="BX23" s="16">
        <f t="shared" ca="1" si="45"/>
        <v>0</v>
      </c>
      <c r="CA23" s="162">
        <f t="shared" ca="1" si="46"/>
        <v>3.5000000000000003E-2</v>
      </c>
      <c r="CB23" s="18">
        <f t="shared" ca="1" si="60"/>
        <v>17</v>
      </c>
      <c r="CC23" s="57">
        <f t="shared" ca="1" si="47"/>
        <v>776.02551730930202</v>
      </c>
      <c r="CD23" s="57">
        <f t="shared" ca="1" si="23"/>
        <v>256.3344642747312</v>
      </c>
      <c r="CE23" s="37">
        <f t="shared" ca="1" si="24"/>
        <v>1032.3599815840332</v>
      </c>
      <c r="CF23" s="19">
        <f t="shared" ca="1" si="48"/>
        <v>87110.0765197414</v>
      </c>
      <c r="CG23" s="16">
        <f t="shared" ca="1" si="49"/>
        <v>0</v>
      </c>
    </row>
    <row r="24" spans="1:85" x14ac:dyDescent="0.3">
      <c r="A24" s="2" t="s">
        <v>34</v>
      </c>
      <c r="B24" s="197">
        <f t="shared" ref="B24:B26" si="62">$B$18+C24</f>
        <v>9.9000000000000005E-2</v>
      </c>
      <c r="C24" s="62">
        <v>0.05</v>
      </c>
      <c r="D24" s="62"/>
      <c r="E24" s="38" t="s">
        <v>38</v>
      </c>
      <c r="F24" s="200">
        <f t="shared" ref="F24:F25" si="63">$B$16+C24</f>
        <v>9.2799999999999994E-2</v>
      </c>
      <c r="G24" s="38"/>
      <c r="H24" s="27">
        <f t="shared" ca="1" si="50"/>
        <v>18</v>
      </c>
      <c r="I24" s="28">
        <f t="shared" ca="1" si="25"/>
        <v>778.28892506812076</v>
      </c>
      <c r="J24" s="28">
        <f t="shared" ca="1" si="0"/>
        <v>254.07105651591243</v>
      </c>
      <c r="K24" s="29">
        <f t="shared" ca="1" si="1"/>
        <v>1032.3599815840332</v>
      </c>
      <c r="L24" s="28">
        <f t="shared" ca="1" si="26"/>
        <v>86331.787594673282</v>
      </c>
      <c r="M24" s="54"/>
      <c r="N24" s="54"/>
      <c r="P24" s="162">
        <f t="shared" ca="1" si="2"/>
        <v>3.5000000000000003E-2</v>
      </c>
      <c r="Q24" s="18">
        <f t="shared" ca="1" si="51"/>
        <v>18</v>
      </c>
      <c r="R24" s="57">
        <f t="shared" ca="1" si="27"/>
        <v>778.28892506812076</v>
      </c>
      <c r="S24" s="57">
        <f t="shared" ca="1" si="3"/>
        <v>254.07105651591243</v>
      </c>
      <c r="T24" s="37">
        <f t="shared" ca="1" si="4"/>
        <v>1032.3599815840332</v>
      </c>
      <c r="U24" s="19">
        <f t="shared" ca="1" si="52"/>
        <v>86331.787594673282</v>
      </c>
      <c r="V24" s="16">
        <f t="shared" ca="1" si="61"/>
        <v>0</v>
      </c>
      <c r="W24" s="26"/>
      <c r="Y24" s="162">
        <f t="shared" ca="1" si="5"/>
        <v>3.5000000000000003E-2</v>
      </c>
      <c r="Z24" s="18">
        <f t="shared" ca="1" si="53"/>
        <v>18</v>
      </c>
      <c r="AA24" s="57">
        <f t="shared" ca="1" si="29"/>
        <v>778.28892506812076</v>
      </c>
      <c r="AB24" s="57">
        <f t="shared" ca="1" si="6"/>
        <v>254.07105651591243</v>
      </c>
      <c r="AC24" s="37">
        <f t="shared" ca="1" si="7"/>
        <v>1032.3599815840332</v>
      </c>
      <c r="AD24" s="19">
        <f t="shared" ca="1" si="54"/>
        <v>86331.787594673282</v>
      </c>
      <c r="AE24" s="16">
        <f t="shared" ca="1" si="30"/>
        <v>0</v>
      </c>
      <c r="AF24" s="26"/>
      <c r="AH24" s="162">
        <f t="shared" ca="1" si="8"/>
        <v>3.5000000000000003E-2</v>
      </c>
      <c r="AI24" s="18">
        <f t="shared" ca="1" si="55"/>
        <v>18</v>
      </c>
      <c r="AJ24" s="57">
        <f t="shared" ca="1" si="31"/>
        <v>778.28892506812076</v>
      </c>
      <c r="AK24" s="57">
        <f t="shared" ca="1" si="9"/>
        <v>254.07105651591243</v>
      </c>
      <c r="AL24" s="37">
        <f t="shared" ca="1" si="10"/>
        <v>1032.3599815840332</v>
      </c>
      <c r="AM24" s="19">
        <f t="shared" ca="1" si="32"/>
        <v>86331.787594673282</v>
      </c>
      <c r="AN24" s="16">
        <f t="shared" ca="1" si="33"/>
        <v>0</v>
      </c>
      <c r="AO24" s="26"/>
      <c r="AQ24" s="162">
        <f t="shared" ca="1" si="11"/>
        <v>3.5000000000000003E-2</v>
      </c>
      <c r="AR24" s="18">
        <f t="shared" ca="1" si="56"/>
        <v>18</v>
      </c>
      <c r="AS24" s="57">
        <f t="shared" ca="1" si="34"/>
        <v>778.28892506812076</v>
      </c>
      <c r="AT24" s="57">
        <f t="shared" ca="1" si="12"/>
        <v>254.07105651591243</v>
      </c>
      <c r="AU24" s="37">
        <f t="shared" ca="1" si="13"/>
        <v>1032.3599815840332</v>
      </c>
      <c r="AV24" s="19">
        <f t="shared" ca="1" si="35"/>
        <v>86331.787594673282</v>
      </c>
      <c r="AW24" s="16">
        <f t="shared" ca="1" si="36"/>
        <v>0</v>
      </c>
      <c r="AX24" s="26"/>
      <c r="AZ24" s="162">
        <f t="shared" ca="1" si="14"/>
        <v>3.5000000000000003E-2</v>
      </c>
      <c r="BA24" s="18">
        <f t="shared" ca="1" si="57"/>
        <v>18</v>
      </c>
      <c r="BB24" s="57">
        <f t="shared" ca="1" si="37"/>
        <v>778.28892506812076</v>
      </c>
      <c r="BC24" s="57">
        <f t="shared" ca="1" si="15"/>
        <v>254.07105651591243</v>
      </c>
      <c r="BD24" s="37">
        <f t="shared" ca="1" si="16"/>
        <v>1032.3599815840332</v>
      </c>
      <c r="BE24" s="19">
        <f t="shared" ca="1" si="38"/>
        <v>86331.787594673282</v>
      </c>
      <c r="BF24" s="16">
        <f t="shared" ca="1" si="39"/>
        <v>0</v>
      </c>
      <c r="BG24" s="26"/>
      <c r="BI24" s="162">
        <f t="shared" ca="1" si="17"/>
        <v>3.5000000000000003E-2</v>
      </c>
      <c r="BJ24" s="18">
        <f t="shared" ca="1" si="58"/>
        <v>18</v>
      </c>
      <c r="BK24" s="57">
        <f t="shared" ca="1" si="40"/>
        <v>778.28892506812076</v>
      </c>
      <c r="BL24" s="57">
        <f t="shared" ca="1" si="18"/>
        <v>254.07105651591243</v>
      </c>
      <c r="BM24" s="37">
        <f t="shared" ca="1" si="19"/>
        <v>1032.3599815840332</v>
      </c>
      <c r="BN24" s="19">
        <f t="shared" ca="1" si="41"/>
        <v>86331.787594673282</v>
      </c>
      <c r="BO24" s="16">
        <f t="shared" ca="1" si="42"/>
        <v>0</v>
      </c>
      <c r="BP24" s="26"/>
      <c r="BR24" s="162">
        <f t="shared" ca="1" si="20"/>
        <v>3.5000000000000003E-2</v>
      </c>
      <c r="BS24" s="18">
        <f t="shared" ca="1" si="59"/>
        <v>18</v>
      </c>
      <c r="BT24" s="57">
        <f t="shared" ca="1" si="43"/>
        <v>778.28892506812076</v>
      </c>
      <c r="BU24" s="57">
        <f t="shared" ca="1" si="21"/>
        <v>254.07105651591243</v>
      </c>
      <c r="BV24" s="37">
        <f t="shared" ca="1" si="22"/>
        <v>1032.3599815840332</v>
      </c>
      <c r="BW24" s="19">
        <f t="shared" ca="1" si="44"/>
        <v>86331.787594673282</v>
      </c>
      <c r="BX24" s="16">
        <f t="shared" ca="1" si="45"/>
        <v>0</v>
      </c>
      <c r="CA24" s="162">
        <f t="shared" ca="1" si="46"/>
        <v>3.5000000000000003E-2</v>
      </c>
      <c r="CB24" s="18">
        <f t="shared" ca="1" si="60"/>
        <v>18</v>
      </c>
      <c r="CC24" s="57">
        <f t="shared" ca="1" si="47"/>
        <v>778.28892506812076</v>
      </c>
      <c r="CD24" s="57">
        <f t="shared" ca="1" si="23"/>
        <v>254.07105651591243</v>
      </c>
      <c r="CE24" s="37">
        <f t="shared" ca="1" si="24"/>
        <v>1032.3599815840332</v>
      </c>
      <c r="CF24" s="19">
        <f t="shared" ca="1" si="48"/>
        <v>86331.787594673282</v>
      </c>
      <c r="CG24" s="16">
        <f t="shared" ca="1" si="49"/>
        <v>0</v>
      </c>
    </row>
    <row r="25" spans="1:85" x14ac:dyDescent="0.3">
      <c r="A25" s="2" t="s">
        <v>35</v>
      </c>
      <c r="B25" s="197">
        <f t="shared" si="62"/>
        <v>0.14900000000000002</v>
      </c>
      <c r="C25" s="62">
        <v>0.1</v>
      </c>
      <c r="D25" s="62"/>
      <c r="E25" s="38" t="s">
        <v>39</v>
      </c>
      <c r="F25" s="200">
        <f t="shared" si="63"/>
        <v>0.14280000000000001</v>
      </c>
      <c r="G25" s="38"/>
      <c r="H25" s="27">
        <f t="shared" ca="1" si="50"/>
        <v>19</v>
      </c>
      <c r="I25" s="28">
        <f t="shared" ca="1" si="25"/>
        <v>780.55893443290279</v>
      </c>
      <c r="J25" s="28">
        <f t="shared" ca="1" si="0"/>
        <v>251.8010471511304</v>
      </c>
      <c r="K25" s="29">
        <f t="shared" ca="1" si="1"/>
        <v>1032.3599815840332</v>
      </c>
      <c r="L25" s="28">
        <f t="shared" ca="1" si="26"/>
        <v>85551.228660240376</v>
      </c>
      <c r="M25" s="54"/>
      <c r="N25" s="54"/>
      <c r="P25" s="162">
        <f t="shared" ca="1" si="2"/>
        <v>3.5000000000000003E-2</v>
      </c>
      <c r="Q25" s="18">
        <f t="shared" ca="1" si="51"/>
        <v>19</v>
      </c>
      <c r="R25" s="57">
        <f t="shared" ca="1" si="27"/>
        <v>780.55893443290279</v>
      </c>
      <c r="S25" s="57">
        <f t="shared" ca="1" si="3"/>
        <v>251.8010471511304</v>
      </c>
      <c r="T25" s="37">
        <f t="shared" ca="1" si="4"/>
        <v>1032.3599815840332</v>
      </c>
      <c r="U25" s="19">
        <f t="shared" ca="1" si="52"/>
        <v>85551.228660240376</v>
      </c>
      <c r="V25" s="16">
        <f t="shared" ca="1" si="61"/>
        <v>0</v>
      </c>
      <c r="W25" s="26"/>
      <c r="Y25" s="162">
        <f t="shared" ca="1" si="5"/>
        <v>3.5000000000000003E-2</v>
      </c>
      <c r="Z25" s="18">
        <f t="shared" ca="1" si="53"/>
        <v>19</v>
      </c>
      <c r="AA25" s="57">
        <f t="shared" ca="1" si="29"/>
        <v>780.55893443290279</v>
      </c>
      <c r="AB25" s="57">
        <f t="shared" ca="1" si="6"/>
        <v>251.8010471511304</v>
      </c>
      <c r="AC25" s="37">
        <f t="shared" ca="1" si="7"/>
        <v>1032.3599815840332</v>
      </c>
      <c r="AD25" s="19">
        <f t="shared" ca="1" si="54"/>
        <v>85551.228660240376</v>
      </c>
      <c r="AE25" s="16">
        <f t="shared" ca="1" si="30"/>
        <v>0</v>
      </c>
      <c r="AF25" s="26"/>
      <c r="AH25" s="162">
        <f t="shared" ca="1" si="8"/>
        <v>3.5000000000000003E-2</v>
      </c>
      <c r="AI25" s="18">
        <f t="shared" ca="1" si="55"/>
        <v>19</v>
      </c>
      <c r="AJ25" s="57">
        <f t="shared" ca="1" si="31"/>
        <v>780.55893443290279</v>
      </c>
      <c r="AK25" s="57">
        <f t="shared" ca="1" si="9"/>
        <v>251.8010471511304</v>
      </c>
      <c r="AL25" s="37">
        <f t="shared" ca="1" si="10"/>
        <v>1032.3599815840332</v>
      </c>
      <c r="AM25" s="19">
        <f t="shared" ca="1" si="32"/>
        <v>85551.228660240376</v>
      </c>
      <c r="AN25" s="16">
        <f t="shared" ca="1" si="33"/>
        <v>0</v>
      </c>
      <c r="AO25" s="26"/>
      <c r="AQ25" s="162">
        <f t="shared" ca="1" si="11"/>
        <v>3.5000000000000003E-2</v>
      </c>
      <c r="AR25" s="18">
        <f t="shared" ca="1" si="56"/>
        <v>19</v>
      </c>
      <c r="AS25" s="57">
        <f t="shared" ca="1" si="34"/>
        <v>780.55893443290279</v>
      </c>
      <c r="AT25" s="57">
        <f t="shared" ca="1" si="12"/>
        <v>251.8010471511304</v>
      </c>
      <c r="AU25" s="37">
        <f t="shared" ca="1" si="13"/>
        <v>1032.3599815840332</v>
      </c>
      <c r="AV25" s="19">
        <f t="shared" ca="1" si="35"/>
        <v>85551.228660240376</v>
      </c>
      <c r="AW25" s="16">
        <f t="shared" ca="1" si="36"/>
        <v>0</v>
      </c>
      <c r="AX25" s="26"/>
      <c r="AZ25" s="162">
        <f t="shared" ca="1" si="14"/>
        <v>3.5000000000000003E-2</v>
      </c>
      <c r="BA25" s="18">
        <f t="shared" ca="1" si="57"/>
        <v>19</v>
      </c>
      <c r="BB25" s="57">
        <f t="shared" ca="1" si="37"/>
        <v>780.55893443290279</v>
      </c>
      <c r="BC25" s="57">
        <f t="shared" ca="1" si="15"/>
        <v>251.8010471511304</v>
      </c>
      <c r="BD25" s="37">
        <f t="shared" ca="1" si="16"/>
        <v>1032.3599815840332</v>
      </c>
      <c r="BE25" s="19">
        <f t="shared" ca="1" si="38"/>
        <v>85551.228660240376</v>
      </c>
      <c r="BF25" s="16">
        <f t="shared" ca="1" si="39"/>
        <v>0</v>
      </c>
      <c r="BG25" s="26"/>
      <c r="BI25" s="162">
        <f t="shared" ca="1" si="17"/>
        <v>3.5000000000000003E-2</v>
      </c>
      <c r="BJ25" s="18">
        <f t="shared" ca="1" si="58"/>
        <v>19</v>
      </c>
      <c r="BK25" s="57">
        <f t="shared" ca="1" si="40"/>
        <v>780.55893443290279</v>
      </c>
      <c r="BL25" s="57">
        <f t="shared" ca="1" si="18"/>
        <v>251.8010471511304</v>
      </c>
      <c r="BM25" s="37">
        <f t="shared" ca="1" si="19"/>
        <v>1032.3599815840332</v>
      </c>
      <c r="BN25" s="19">
        <f t="shared" ca="1" si="41"/>
        <v>85551.228660240376</v>
      </c>
      <c r="BO25" s="16">
        <f t="shared" ca="1" si="42"/>
        <v>0</v>
      </c>
      <c r="BP25" s="26"/>
      <c r="BR25" s="162">
        <f t="shared" ca="1" si="20"/>
        <v>3.5000000000000003E-2</v>
      </c>
      <c r="BS25" s="18">
        <f t="shared" ca="1" si="59"/>
        <v>19</v>
      </c>
      <c r="BT25" s="57">
        <f t="shared" ca="1" si="43"/>
        <v>780.55893443290279</v>
      </c>
      <c r="BU25" s="57">
        <f t="shared" ca="1" si="21"/>
        <v>251.8010471511304</v>
      </c>
      <c r="BV25" s="37">
        <f t="shared" ca="1" si="22"/>
        <v>1032.3599815840332</v>
      </c>
      <c r="BW25" s="19">
        <f t="shared" ca="1" si="44"/>
        <v>85551.228660240376</v>
      </c>
      <c r="BX25" s="16">
        <f t="shared" ca="1" si="45"/>
        <v>0</v>
      </c>
      <c r="CA25" s="162">
        <f t="shared" ca="1" si="46"/>
        <v>3.5000000000000003E-2</v>
      </c>
      <c r="CB25" s="18">
        <f t="shared" ca="1" si="60"/>
        <v>19</v>
      </c>
      <c r="CC25" s="57">
        <f t="shared" ca="1" si="47"/>
        <v>780.55893443290279</v>
      </c>
      <c r="CD25" s="57">
        <f t="shared" ca="1" si="23"/>
        <v>251.8010471511304</v>
      </c>
      <c r="CE25" s="37">
        <f t="shared" ca="1" si="24"/>
        <v>1032.3599815840332</v>
      </c>
      <c r="CF25" s="19">
        <f t="shared" ca="1" si="48"/>
        <v>85551.228660240376</v>
      </c>
      <c r="CG25" s="16">
        <f t="shared" ca="1" si="49"/>
        <v>0</v>
      </c>
    </row>
    <row r="26" spans="1:85" x14ac:dyDescent="0.3">
      <c r="A26" s="2" t="s">
        <v>36</v>
      </c>
      <c r="B26" s="197">
        <f t="shared" si="62"/>
        <v>0.19900000000000001</v>
      </c>
      <c r="C26" s="62">
        <v>0.15</v>
      </c>
      <c r="D26" s="62"/>
      <c r="E26" s="38" t="s">
        <v>40</v>
      </c>
      <c r="F26" s="200">
        <f>$B$16+C26</f>
        <v>0.1928</v>
      </c>
      <c r="G26" s="38"/>
      <c r="H26" s="27">
        <f t="shared" ca="1" si="50"/>
        <v>20</v>
      </c>
      <c r="I26" s="28">
        <f t="shared" ca="1" si="25"/>
        <v>782.83556465833215</v>
      </c>
      <c r="J26" s="28">
        <f t="shared" ca="1" si="0"/>
        <v>249.5244169257011</v>
      </c>
      <c r="K26" s="29">
        <f t="shared" ca="1" si="1"/>
        <v>1032.3599815840332</v>
      </c>
      <c r="L26" s="28">
        <f t="shared" ca="1" si="26"/>
        <v>84768.39309558204</v>
      </c>
      <c r="M26" s="54"/>
      <c r="N26" s="54"/>
      <c r="P26" s="162">
        <f t="shared" ca="1" si="2"/>
        <v>3.5000000000000003E-2</v>
      </c>
      <c r="Q26" s="18">
        <f t="shared" ca="1" si="51"/>
        <v>20</v>
      </c>
      <c r="R26" s="57">
        <f t="shared" ca="1" si="27"/>
        <v>782.83556465833215</v>
      </c>
      <c r="S26" s="57">
        <f t="shared" ca="1" si="3"/>
        <v>249.5244169257011</v>
      </c>
      <c r="T26" s="37">
        <f t="shared" ca="1" si="4"/>
        <v>1032.3599815840332</v>
      </c>
      <c r="U26" s="19">
        <f t="shared" ca="1" si="52"/>
        <v>84768.39309558204</v>
      </c>
      <c r="V26" s="16">
        <f t="shared" ca="1" si="61"/>
        <v>0</v>
      </c>
      <c r="W26" s="26"/>
      <c r="Y26" s="162">
        <f t="shared" ca="1" si="5"/>
        <v>3.5000000000000003E-2</v>
      </c>
      <c r="Z26" s="18">
        <f t="shared" ca="1" si="53"/>
        <v>20</v>
      </c>
      <c r="AA26" s="57">
        <f t="shared" ca="1" si="29"/>
        <v>782.83556465833215</v>
      </c>
      <c r="AB26" s="57">
        <f t="shared" ca="1" si="6"/>
        <v>249.5244169257011</v>
      </c>
      <c r="AC26" s="37">
        <f t="shared" ca="1" si="7"/>
        <v>1032.3599815840332</v>
      </c>
      <c r="AD26" s="19">
        <f t="shared" ca="1" si="54"/>
        <v>84768.39309558204</v>
      </c>
      <c r="AE26" s="16">
        <f t="shared" ca="1" si="30"/>
        <v>0</v>
      </c>
      <c r="AF26" s="26"/>
      <c r="AH26" s="162">
        <f t="shared" ca="1" si="8"/>
        <v>3.5000000000000003E-2</v>
      </c>
      <c r="AI26" s="18">
        <f t="shared" ca="1" si="55"/>
        <v>20</v>
      </c>
      <c r="AJ26" s="57">
        <f t="shared" ca="1" si="31"/>
        <v>782.83556465833215</v>
      </c>
      <c r="AK26" s="57">
        <f t="shared" ca="1" si="9"/>
        <v>249.5244169257011</v>
      </c>
      <c r="AL26" s="37">
        <f t="shared" ca="1" si="10"/>
        <v>1032.3599815840332</v>
      </c>
      <c r="AM26" s="19">
        <f t="shared" ca="1" si="32"/>
        <v>84768.39309558204</v>
      </c>
      <c r="AN26" s="16">
        <f t="shared" ca="1" si="33"/>
        <v>0</v>
      </c>
      <c r="AO26" s="26"/>
      <c r="AQ26" s="162">
        <f t="shared" ca="1" si="11"/>
        <v>3.5000000000000003E-2</v>
      </c>
      <c r="AR26" s="18">
        <f t="shared" ca="1" si="56"/>
        <v>20</v>
      </c>
      <c r="AS26" s="57">
        <f t="shared" ca="1" si="34"/>
        <v>782.83556465833215</v>
      </c>
      <c r="AT26" s="57">
        <f t="shared" ca="1" si="12"/>
        <v>249.5244169257011</v>
      </c>
      <c r="AU26" s="37">
        <f t="shared" ca="1" si="13"/>
        <v>1032.3599815840332</v>
      </c>
      <c r="AV26" s="19">
        <f t="shared" ca="1" si="35"/>
        <v>84768.39309558204</v>
      </c>
      <c r="AW26" s="16">
        <f t="shared" ca="1" si="36"/>
        <v>0</v>
      </c>
      <c r="AX26" s="26"/>
      <c r="AZ26" s="162">
        <f t="shared" ca="1" si="14"/>
        <v>3.5000000000000003E-2</v>
      </c>
      <c r="BA26" s="18">
        <f t="shared" ca="1" si="57"/>
        <v>20</v>
      </c>
      <c r="BB26" s="57">
        <f t="shared" ca="1" si="37"/>
        <v>782.83556465833215</v>
      </c>
      <c r="BC26" s="57">
        <f t="shared" ca="1" si="15"/>
        <v>249.5244169257011</v>
      </c>
      <c r="BD26" s="37">
        <f t="shared" ca="1" si="16"/>
        <v>1032.3599815840332</v>
      </c>
      <c r="BE26" s="19">
        <f t="shared" ca="1" si="38"/>
        <v>84768.39309558204</v>
      </c>
      <c r="BF26" s="16">
        <f t="shared" ca="1" si="39"/>
        <v>0</v>
      </c>
      <c r="BG26" s="26"/>
      <c r="BI26" s="162">
        <f t="shared" ca="1" si="17"/>
        <v>3.5000000000000003E-2</v>
      </c>
      <c r="BJ26" s="18">
        <f t="shared" ca="1" si="58"/>
        <v>20</v>
      </c>
      <c r="BK26" s="57">
        <f t="shared" ca="1" si="40"/>
        <v>782.83556465833215</v>
      </c>
      <c r="BL26" s="57">
        <f t="shared" ca="1" si="18"/>
        <v>249.5244169257011</v>
      </c>
      <c r="BM26" s="37">
        <f t="shared" ca="1" si="19"/>
        <v>1032.3599815840332</v>
      </c>
      <c r="BN26" s="19">
        <f t="shared" ca="1" si="41"/>
        <v>84768.39309558204</v>
      </c>
      <c r="BO26" s="16">
        <f t="shared" ca="1" si="42"/>
        <v>0</v>
      </c>
      <c r="BP26" s="26"/>
      <c r="BR26" s="162">
        <f t="shared" ca="1" si="20"/>
        <v>3.5000000000000003E-2</v>
      </c>
      <c r="BS26" s="18">
        <f t="shared" ca="1" si="59"/>
        <v>20</v>
      </c>
      <c r="BT26" s="57">
        <f t="shared" ca="1" si="43"/>
        <v>782.83556465833215</v>
      </c>
      <c r="BU26" s="57">
        <f t="shared" ca="1" si="21"/>
        <v>249.5244169257011</v>
      </c>
      <c r="BV26" s="37">
        <f t="shared" ca="1" si="22"/>
        <v>1032.3599815840332</v>
      </c>
      <c r="BW26" s="19">
        <f t="shared" ca="1" si="44"/>
        <v>84768.39309558204</v>
      </c>
      <c r="BX26" s="16">
        <f t="shared" ca="1" si="45"/>
        <v>0</v>
      </c>
      <c r="CA26" s="162">
        <f t="shared" ca="1" si="46"/>
        <v>3.5000000000000003E-2</v>
      </c>
      <c r="CB26" s="18">
        <f t="shared" ca="1" si="60"/>
        <v>20</v>
      </c>
      <c r="CC26" s="57">
        <f t="shared" ca="1" si="47"/>
        <v>782.83556465833215</v>
      </c>
      <c r="CD26" s="57">
        <f t="shared" ca="1" si="23"/>
        <v>249.5244169257011</v>
      </c>
      <c r="CE26" s="37">
        <f t="shared" ca="1" si="24"/>
        <v>1032.3599815840332</v>
      </c>
      <c r="CF26" s="19">
        <f t="shared" ca="1" si="48"/>
        <v>84768.39309558204</v>
      </c>
      <c r="CG26" s="16">
        <f t="shared" ca="1" si="49"/>
        <v>0</v>
      </c>
    </row>
    <row r="27" spans="1:85" x14ac:dyDescent="0.3">
      <c r="A27" s="2" t="s">
        <v>146</v>
      </c>
      <c r="B27" s="197">
        <f>$B$18+$B$19+C27</f>
        <v>0.1011</v>
      </c>
      <c r="C27" s="188">
        <f>Symulacja!F38</f>
        <v>0.05</v>
      </c>
      <c r="D27" s="206">
        <f>IF(C13="PLN",C27,Symulacja!F39)</f>
        <v>0.05</v>
      </c>
      <c r="E27" s="99" t="s">
        <v>147</v>
      </c>
      <c r="F27" s="200">
        <f>$F$20+D27</f>
        <v>8.5000000000000006E-2</v>
      </c>
      <c r="H27" s="27">
        <f t="shared" ca="1" si="50"/>
        <v>21</v>
      </c>
      <c r="I27" s="28">
        <f t="shared" ca="1" si="25"/>
        <v>785.11883505525225</v>
      </c>
      <c r="J27" s="28">
        <f t="shared" ca="1" si="0"/>
        <v>247.24114652878097</v>
      </c>
      <c r="K27" s="29">
        <f t="shared" ca="1" si="1"/>
        <v>1032.3599815840332</v>
      </c>
      <c r="L27" s="28">
        <f t="shared" ca="1" si="26"/>
        <v>83983.274260526785</v>
      </c>
      <c r="M27" s="54"/>
      <c r="N27" s="54"/>
      <c r="P27" s="162">
        <f t="shared" ca="1" si="2"/>
        <v>3.5000000000000003E-2</v>
      </c>
      <c r="Q27" s="18">
        <f t="shared" ca="1" si="51"/>
        <v>21</v>
      </c>
      <c r="R27" s="57">
        <f t="shared" ca="1" si="27"/>
        <v>785.11883505525225</v>
      </c>
      <c r="S27" s="57">
        <f t="shared" ca="1" si="3"/>
        <v>247.24114652878097</v>
      </c>
      <c r="T27" s="37">
        <f t="shared" ca="1" si="4"/>
        <v>1032.3599815840332</v>
      </c>
      <c r="U27" s="19">
        <f t="shared" ca="1" si="52"/>
        <v>83983.274260526785</v>
      </c>
      <c r="V27" s="16">
        <f t="shared" ca="1" si="61"/>
        <v>0</v>
      </c>
      <c r="W27" s="26"/>
      <c r="Y27" s="162">
        <f t="shared" ca="1" si="5"/>
        <v>3.5000000000000003E-2</v>
      </c>
      <c r="Z27" s="18">
        <f t="shared" ca="1" si="53"/>
        <v>21</v>
      </c>
      <c r="AA27" s="57">
        <f t="shared" ca="1" si="29"/>
        <v>785.11883505525225</v>
      </c>
      <c r="AB27" s="57">
        <f t="shared" ca="1" si="6"/>
        <v>247.24114652878097</v>
      </c>
      <c r="AC27" s="37">
        <f t="shared" ca="1" si="7"/>
        <v>1032.3599815840332</v>
      </c>
      <c r="AD27" s="19">
        <f t="shared" ca="1" si="54"/>
        <v>83983.274260526785</v>
      </c>
      <c r="AE27" s="16">
        <f t="shared" ca="1" si="30"/>
        <v>0</v>
      </c>
      <c r="AF27" s="26"/>
      <c r="AH27" s="162">
        <f t="shared" ca="1" si="8"/>
        <v>3.5000000000000003E-2</v>
      </c>
      <c r="AI27" s="18">
        <f t="shared" ca="1" si="55"/>
        <v>21</v>
      </c>
      <c r="AJ27" s="57">
        <f t="shared" ca="1" si="31"/>
        <v>785.11883505525225</v>
      </c>
      <c r="AK27" s="57">
        <f t="shared" ca="1" si="9"/>
        <v>247.24114652878097</v>
      </c>
      <c r="AL27" s="37">
        <f t="shared" ca="1" si="10"/>
        <v>1032.3599815840332</v>
      </c>
      <c r="AM27" s="19">
        <f t="shared" ca="1" si="32"/>
        <v>83983.274260526785</v>
      </c>
      <c r="AN27" s="16">
        <f t="shared" ca="1" si="33"/>
        <v>0</v>
      </c>
      <c r="AO27" s="26"/>
      <c r="AQ27" s="162">
        <f t="shared" ca="1" si="11"/>
        <v>3.5000000000000003E-2</v>
      </c>
      <c r="AR27" s="18">
        <f t="shared" ca="1" si="56"/>
        <v>21</v>
      </c>
      <c r="AS27" s="57">
        <f t="shared" ca="1" si="34"/>
        <v>785.11883505525225</v>
      </c>
      <c r="AT27" s="57">
        <f t="shared" ca="1" si="12"/>
        <v>247.24114652878097</v>
      </c>
      <c r="AU27" s="37">
        <f t="shared" ca="1" si="13"/>
        <v>1032.3599815840332</v>
      </c>
      <c r="AV27" s="19">
        <f t="shared" ca="1" si="35"/>
        <v>83983.274260526785</v>
      </c>
      <c r="AW27" s="16">
        <f t="shared" ca="1" si="36"/>
        <v>0</v>
      </c>
      <c r="AX27" s="26"/>
      <c r="AZ27" s="162">
        <f t="shared" ca="1" si="14"/>
        <v>3.5000000000000003E-2</v>
      </c>
      <c r="BA27" s="18">
        <f t="shared" ca="1" si="57"/>
        <v>21</v>
      </c>
      <c r="BB27" s="57">
        <f t="shared" ca="1" si="37"/>
        <v>785.11883505525225</v>
      </c>
      <c r="BC27" s="57">
        <f t="shared" ca="1" si="15"/>
        <v>247.24114652878097</v>
      </c>
      <c r="BD27" s="37">
        <f t="shared" ca="1" si="16"/>
        <v>1032.3599815840332</v>
      </c>
      <c r="BE27" s="19">
        <f t="shared" ca="1" si="38"/>
        <v>83983.274260526785</v>
      </c>
      <c r="BF27" s="16">
        <f t="shared" ca="1" si="39"/>
        <v>0</v>
      </c>
      <c r="BG27" s="26"/>
      <c r="BI27" s="162">
        <f t="shared" ca="1" si="17"/>
        <v>3.5000000000000003E-2</v>
      </c>
      <c r="BJ27" s="18">
        <f t="shared" ca="1" si="58"/>
        <v>21</v>
      </c>
      <c r="BK27" s="57">
        <f t="shared" ca="1" si="40"/>
        <v>785.11883505525225</v>
      </c>
      <c r="BL27" s="57">
        <f t="shared" ca="1" si="18"/>
        <v>247.24114652878097</v>
      </c>
      <c r="BM27" s="37">
        <f t="shared" ca="1" si="19"/>
        <v>1032.3599815840332</v>
      </c>
      <c r="BN27" s="19">
        <f t="shared" ca="1" si="41"/>
        <v>83983.274260526785</v>
      </c>
      <c r="BO27" s="16">
        <f t="shared" ca="1" si="42"/>
        <v>0</v>
      </c>
      <c r="BP27" s="26"/>
      <c r="BR27" s="162">
        <f t="shared" ca="1" si="20"/>
        <v>3.5000000000000003E-2</v>
      </c>
      <c r="BS27" s="18">
        <f t="shared" ca="1" si="59"/>
        <v>21</v>
      </c>
      <c r="BT27" s="57">
        <f t="shared" ca="1" si="43"/>
        <v>785.11883505525225</v>
      </c>
      <c r="BU27" s="57">
        <f t="shared" ca="1" si="21"/>
        <v>247.24114652878097</v>
      </c>
      <c r="BV27" s="37">
        <f t="shared" ca="1" si="22"/>
        <v>1032.3599815840332</v>
      </c>
      <c r="BW27" s="19">
        <f t="shared" ca="1" si="44"/>
        <v>83983.274260526785</v>
      </c>
      <c r="BX27" s="16">
        <f t="shared" ca="1" si="45"/>
        <v>0</v>
      </c>
      <c r="CA27" s="162">
        <f t="shared" ca="1" si="46"/>
        <v>3.5000000000000003E-2</v>
      </c>
      <c r="CB27" s="18">
        <f t="shared" ca="1" si="60"/>
        <v>21</v>
      </c>
      <c r="CC27" s="57">
        <f t="shared" ca="1" si="47"/>
        <v>785.11883505525225</v>
      </c>
      <c r="CD27" s="57">
        <f t="shared" ca="1" si="23"/>
        <v>247.24114652878097</v>
      </c>
      <c r="CE27" s="37">
        <f t="shared" ca="1" si="24"/>
        <v>1032.3599815840332</v>
      </c>
      <c r="CF27" s="19">
        <f t="shared" ca="1" si="48"/>
        <v>83983.274260526785</v>
      </c>
      <c r="CG27" s="16">
        <f t="shared" ca="1" si="49"/>
        <v>0</v>
      </c>
    </row>
    <row r="28" spans="1:85" x14ac:dyDescent="0.3">
      <c r="B28" s="211"/>
      <c r="F28" s="200"/>
      <c r="H28" s="27">
        <f t="shared" ca="1" si="50"/>
        <v>22</v>
      </c>
      <c r="I28" s="28">
        <f t="shared" ca="1" si="25"/>
        <v>787.40876499083015</v>
      </c>
      <c r="J28" s="28">
        <f t="shared" ca="1" si="0"/>
        <v>244.95121659320313</v>
      </c>
      <c r="K28" s="29">
        <f t="shared" ca="1" si="1"/>
        <v>1032.3599815840332</v>
      </c>
      <c r="L28" s="28">
        <f t="shared" ca="1" si="26"/>
        <v>83195.865495535953</v>
      </c>
      <c r="M28" s="54"/>
      <c r="N28" s="54"/>
      <c r="P28" s="162">
        <f t="shared" ca="1" si="2"/>
        <v>3.5000000000000003E-2</v>
      </c>
      <c r="Q28" s="18">
        <f t="shared" ca="1" si="51"/>
        <v>22</v>
      </c>
      <c r="R28" s="57">
        <f t="shared" ca="1" si="27"/>
        <v>787.40876499082992</v>
      </c>
      <c r="S28" s="57">
        <f t="shared" ca="1" si="3"/>
        <v>244.95121659320313</v>
      </c>
      <c r="T28" s="37">
        <f t="shared" ca="1" si="4"/>
        <v>1032.359981584033</v>
      </c>
      <c r="U28" s="19">
        <f t="shared" ca="1" si="52"/>
        <v>83195.865495535953</v>
      </c>
      <c r="V28" s="16">
        <f t="shared" ca="1" si="61"/>
        <v>-2.2737367544323206E-13</v>
      </c>
      <c r="W28" s="26"/>
      <c r="Y28" s="162">
        <f t="shared" ca="1" si="5"/>
        <v>3.5000000000000003E-2</v>
      </c>
      <c r="Z28" s="18">
        <f t="shared" ca="1" si="53"/>
        <v>22</v>
      </c>
      <c r="AA28" s="57">
        <f t="shared" ca="1" si="29"/>
        <v>787.40876499082992</v>
      </c>
      <c r="AB28" s="57">
        <f t="shared" ca="1" si="6"/>
        <v>244.95121659320313</v>
      </c>
      <c r="AC28" s="37">
        <f t="shared" ca="1" si="7"/>
        <v>1032.359981584033</v>
      </c>
      <c r="AD28" s="19">
        <f t="shared" ca="1" si="54"/>
        <v>83195.865495535953</v>
      </c>
      <c r="AE28" s="16">
        <f t="shared" ca="1" si="30"/>
        <v>0</v>
      </c>
      <c r="AF28" s="26"/>
      <c r="AH28" s="162">
        <f t="shared" ca="1" si="8"/>
        <v>3.5000000000000003E-2</v>
      </c>
      <c r="AI28" s="18">
        <f t="shared" ca="1" si="55"/>
        <v>22</v>
      </c>
      <c r="AJ28" s="57">
        <f t="shared" ca="1" si="31"/>
        <v>787.40876499082992</v>
      </c>
      <c r="AK28" s="57">
        <f t="shared" ca="1" si="9"/>
        <v>244.95121659320313</v>
      </c>
      <c r="AL28" s="37">
        <f t="shared" ca="1" si="10"/>
        <v>1032.359981584033</v>
      </c>
      <c r="AM28" s="19">
        <f t="shared" ca="1" si="32"/>
        <v>83195.865495535953</v>
      </c>
      <c r="AN28" s="16">
        <f t="shared" ca="1" si="33"/>
        <v>0</v>
      </c>
      <c r="AO28" s="26"/>
      <c r="AQ28" s="162">
        <f t="shared" ca="1" si="11"/>
        <v>3.5000000000000003E-2</v>
      </c>
      <c r="AR28" s="18">
        <f t="shared" ca="1" si="56"/>
        <v>22</v>
      </c>
      <c r="AS28" s="57">
        <f t="shared" ca="1" si="34"/>
        <v>787.40876499082992</v>
      </c>
      <c r="AT28" s="57">
        <f t="shared" ca="1" si="12"/>
        <v>244.95121659320313</v>
      </c>
      <c r="AU28" s="37">
        <f t="shared" ca="1" si="13"/>
        <v>1032.359981584033</v>
      </c>
      <c r="AV28" s="19">
        <f t="shared" ca="1" si="35"/>
        <v>83195.865495535953</v>
      </c>
      <c r="AW28" s="16">
        <f t="shared" ca="1" si="36"/>
        <v>0</v>
      </c>
      <c r="AX28" s="26"/>
      <c r="AZ28" s="162">
        <f t="shared" ca="1" si="14"/>
        <v>3.5000000000000003E-2</v>
      </c>
      <c r="BA28" s="18">
        <f t="shared" ca="1" si="57"/>
        <v>22</v>
      </c>
      <c r="BB28" s="57">
        <f t="shared" ca="1" si="37"/>
        <v>787.40876499082992</v>
      </c>
      <c r="BC28" s="57">
        <f t="shared" ca="1" si="15"/>
        <v>244.95121659320313</v>
      </c>
      <c r="BD28" s="37">
        <f t="shared" ca="1" si="16"/>
        <v>1032.359981584033</v>
      </c>
      <c r="BE28" s="19">
        <f t="shared" ca="1" si="38"/>
        <v>83195.865495535953</v>
      </c>
      <c r="BF28" s="16">
        <f t="shared" ca="1" si="39"/>
        <v>0</v>
      </c>
      <c r="BG28" s="26"/>
      <c r="BI28" s="162">
        <f t="shared" ca="1" si="17"/>
        <v>3.5000000000000003E-2</v>
      </c>
      <c r="BJ28" s="18">
        <f t="shared" ca="1" si="58"/>
        <v>22</v>
      </c>
      <c r="BK28" s="57">
        <f t="shared" ca="1" si="40"/>
        <v>787.40876499082992</v>
      </c>
      <c r="BL28" s="57">
        <f t="shared" ca="1" si="18"/>
        <v>244.95121659320313</v>
      </c>
      <c r="BM28" s="37">
        <f t="shared" ca="1" si="19"/>
        <v>1032.359981584033</v>
      </c>
      <c r="BN28" s="19">
        <f t="shared" ca="1" si="41"/>
        <v>83195.865495535953</v>
      </c>
      <c r="BO28" s="16">
        <f t="shared" ca="1" si="42"/>
        <v>0</v>
      </c>
      <c r="BP28" s="26"/>
      <c r="BR28" s="162">
        <f t="shared" ca="1" si="20"/>
        <v>3.5000000000000003E-2</v>
      </c>
      <c r="BS28" s="18">
        <f t="shared" ca="1" si="59"/>
        <v>22</v>
      </c>
      <c r="BT28" s="57">
        <f t="shared" ca="1" si="43"/>
        <v>787.40876499082992</v>
      </c>
      <c r="BU28" s="57">
        <f t="shared" ca="1" si="21"/>
        <v>244.95121659320313</v>
      </c>
      <c r="BV28" s="37">
        <f t="shared" ca="1" si="22"/>
        <v>1032.359981584033</v>
      </c>
      <c r="BW28" s="19">
        <f t="shared" ca="1" si="44"/>
        <v>83195.865495535953</v>
      </c>
      <c r="BX28" s="16">
        <f t="shared" ca="1" si="45"/>
        <v>0</v>
      </c>
      <c r="CA28" s="162">
        <f t="shared" ca="1" si="46"/>
        <v>3.5000000000000003E-2</v>
      </c>
      <c r="CB28" s="18">
        <f t="shared" ca="1" si="60"/>
        <v>22</v>
      </c>
      <c r="CC28" s="57">
        <f t="shared" ca="1" si="47"/>
        <v>787.40876499082992</v>
      </c>
      <c r="CD28" s="57">
        <f t="shared" ca="1" si="23"/>
        <v>244.95121659320313</v>
      </c>
      <c r="CE28" s="37">
        <f t="shared" ca="1" si="24"/>
        <v>1032.359981584033</v>
      </c>
      <c r="CF28" s="19">
        <f t="shared" ca="1" si="48"/>
        <v>83195.865495535953</v>
      </c>
      <c r="CG28" s="16">
        <f t="shared" ca="1" si="49"/>
        <v>0</v>
      </c>
    </row>
    <row r="29" spans="1:85" ht="15" thickBot="1" x14ac:dyDescent="0.35">
      <c r="B29" s="198" t="s">
        <v>118</v>
      </c>
      <c r="D29" s="212" t="s">
        <v>150</v>
      </c>
      <c r="E29" s="38"/>
      <c r="F29" s="202" t="s">
        <v>119</v>
      </c>
      <c r="G29" s="38"/>
      <c r="H29" s="27">
        <f t="shared" ca="1" si="50"/>
        <v>23</v>
      </c>
      <c r="I29" s="28">
        <f t="shared" ca="1" si="25"/>
        <v>789.70537388872003</v>
      </c>
      <c r="J29" s="28">
        <f t="shared" ca="1" si="0"/>
        <v>242.65460769531322</v>
      </c>
      <c r="K29" s="29">
        <f t="shared" ca="1" si="1"/>
        <v>1032.3599815840332</v>
      </c>
      <c r="L29" s="28">
        <f t="shared" ca="1" si="26"/>
        <v>82406.160121647234</v>
      </c>
      <c r="M29" s="54"/>
      <c r="N29" s="54"/>
      <c r="P29" s="162">
        <f t="shared" ca="1" si="2"/>
        <v>3.5000000000000003E-2</v>
      </c>
      <c r="Q29" s="18">
        <f t="shared" ca="1" si="51"/>
        <v>23</v>
      </c>
      <c r="R29" s="57">
        <f t="shared" ca="1" si="27"/>
        <v>789.70537388871981</v>
      </c>
      <c r="S29" s="57">
        <f t="shared" ca="1" si="3"/>
        <v>242.65460769531322</v>
      </c>
      <c r="T29" s="37">
        <f t="shared" ca="1" si="4"/>
        <v>1032.359981584033</v>
      </c>
      <c r="U29" s="19">
        <f t="shared" ca="1" si="52"/>
        <v>82406.160121647234</v>
      </c>
      <c r="V29" s="16">
        <f t="shared" ca="1" si="61"/>
        <v>-2.2737367544323206E-13</v>
      </c>
      <c r="W29" s="26"/>
      <c r="Y29" s="162">
        <f t="shared" ca="1" si="5"/>
        <v>3.5000000000000003E-2</v>
      </c>
      <c r="Z29" s="18">
        <f t="shared" ca="1" si="53"/>
        <v>23</v>
      </c>
      <c r="AA29" s="57">
        <f t="shared" ca="1" si="29"/>
        <v>789.70537388871981</v>
      </c>
      <c r="AB29" s="57">
        <f t="shared" ca="1" si="6"/>
        <v>242.65460769531322</v>
      </c>
      <c r="AC29" s="37">
        <f t="shared" ca="1" si="7"/>
        <v>1032.359981584033</v>
      </c>
      <c r="AD29" s="19">
        <f t="shared" ca="1" si="54"/>
        <v>82406.160121647234</v>
      </c>
      <c r="AE29" s="16">
        <f t="shared" ca="1" si="30"/>
        <v>0</v>
      </c>
      <c r="AF29" s="26"/>
      <c r="AH29" s="162">
        <f t="shared" ca="1" si="8"/>
        <v>3.5000000000000003E-2</v>
      </c>
      <c r="AI29" s="18">
        <f t="shared" ca="1" si="55"/>
        <v>23</v>
      </c>
      <c r="AJ29" s="57">
        <f t="shared" ca="1" si="31"/>
        <v>789.70537388871981</v>
      </c>
      <c r="AK29" s="57">
        <f t="shared" ca="1" si="9"/>
        <v>242.65460769531322</v>
      </c>
      <c r="AL29" s="37">
        <f t="shared" ca="1" si="10"/>
        <v>1032.359981584033</v>
      </c>
      <c r="AM29" s="19">
        <f t="shared" ca="1" si="32"/>
        <v>82406.160121647234</v>
      </c>
      <c r="AN29" s="16">
        <f t="shared" ca="1" si="33"/>
        <v>0</v>
      </c>
      <c r="AO29" s="26"/>
      <c r="AQ29" s="162">
        <f t="shared" ca="1" si="11"/>
        <v>3.5000000000000003E-2</v>
      </c>
      <c r="AR29" s="18">
        <f t="shared" ca="1" si="56"/>
        <v>23</v>
      </c>
      <c r="AS29" s="57">
        <f t="shared" ca="1" si="34"/>
        <v>789.70537388871981</v>
      </c>
      <c r="AT29" s="57">
        <f t="shared" ca="1" si="12"/>
        <v>242.65460769531322</v>
      </c>
      <c r="AU29" s="37">
        <f t="shared" ca="1" si="13"/>
        <v>1032.359981584033</v>
      </c>
      <c r="AV29" s="19">
        <f t="shared" ca="1" si="35"/>
        <v>82406.160121647234</v>
      </c>
      <c r="AW29" s="16">
        <f t="shared" ca="1" si="36"/>
        <v>0</v>
      </c>
      <c r="AX29" s="26"/>
      <c r="AZ29" s="162">
        <f t="shared" ca="1" si="14"/>
        <v>3.5000000000000003E-2</v>
      </c>
      <c r="BA29" s="18">
        <f t="shared" ca="1" si="57"/>
        <v>23</v>
      </c>
      <c r="BB29" s="57">
        <f t="shared" ca="1" si="37"/>
        <v>789.70537388871981</v>
      </c>
      <c r="BC29" s="57">
        <f t="shared" ca="1" si="15"/>
        <v>242.65460769531322</v>
      </c>
      <c r="BD29" s="37">
        <f t="shared" ca="1" si="16"/>
        <v>1032.359981584033</v>
      </c>
      <c r="BE29" s="19">
        <f t="shared" ca="1" si="38"/>
        <v>82406.160121647234</v>
      </c>
      <c r="BF29" s="16">
        <f t="shared" ca="1" si="39"/>
        <v>0</v>
      </c>
      <c r="BG29" s="26"/>
      <c r="BI29" s="162">
        <f t="shared" ca="1" si="17"/>
        <v>3.5000000000000003E-2</v>
      </c>
      <c r="BJ29" s="18">
        <f t="shared" ca="1" si="58"/>
        <v>23</v>
      </c>
      <c r="BK29" s="57">
        <f t="shared" ca="1" si="40"/>
        <v>789.70537388871981</v>
      </c>
      <c r="BL29" s="57">
        <f t="shared" ca="1" si="18"/>
        <v>242.65460769531322</v>
      </c>
      <c r="BM29" s="37">
        <f t="shared" ca="1" si="19"/>
        <v>1032.359981584033</v>
      </c>
      <c r="BN29" s="19">
        <f t="shared" ca="1" si="41"/>
        <v>82406.160121647234</v>
      </c>
      <c r="BO29" s="16">
        <f t="shared" ca="1" si="42"/>
        <v>0</v>
      </c>
      <c r="BP29" s="26"/>
      <c r="BR29" s="162">
        <f t="shared" ca="1" si="20"/>
        <v>3.5000000000000003E-2</v>
      </c>
      <c r="BS29" s="18">
        <f t="shared" ca="1" si="59"/>
        <v>23</v>
      </c>
      <c r="BT29" s="57">
        <f t="shared" ca="1" si="43"/>
        <v>789.70537388871981</v>
      </c>
      <c r="BU29" s="57">
        <f t="shared" ca="1" si="21"/>
        <v>242.65460769531322</v>
      </c>
      <c r="BV29" s="37">
        <f t="shared" ca="1" si="22"/>
        <v>1032.359981584033</v>
      </c>
      <c r="BW29" s="19">
        <f t="shared" ca="1" si="44"/>
        <v>82406.160121647234</v>
      </c>
      <c r="BX29" s="16">
        <f t="shared" ca="1" si="45"/>
        <v>0</v>
      </c>
      <c r="CA29" s="162">
        <f t="shared" ca="1" si="46"/>
        <v>3.5000000000000003E-2</v>
      </c>
      <c r="CB29" s="18">
        <f t="shared" ca="1" si="60"/>
        <v>23</v>
      </c>
      <c r="CC29" s="57">
        <f t="shared" ca="1" si="47"/>
        <v>789.70537388871981</v>
      </c>
      <c r="CD29" s="57">
        <f t="shared" ca="1" si="23"/>
        <v>242.65460769531322</v>
      </c>
      <c r="CE29" s="37">
        <f t="shared" ca="1" si="24"/>
        <v>1032.359981584033</v>
      </c>
      <c r="CF29" s="19">
        <f t="shared" ca="1" si="48"/>
        <v>82406.160121647234</v>
      </c>
      <c r="CG29" s="16">
        <f t="shared" ca="1" si="49"/>
        <v>0</v>
      </c>
    </row>
    <row r="30" spans="1:85" x14ac:dyDescent="0.3">
      <c r="E30" s="38"/>
      <c r="F30" s="203" t="s">
        <v>120</v>
      </c>
      <c r="G30" s="38"/>
      <c r="H30" s="27">
        <f t="shared" ca="1" si="50"/>
        <v>24</v>
      </c>
      <c r="I30" s="28">
        <f t="shared" ca="1" si="25"/>
        <v>792.00868122922884</v>
      </c>
      <c r="J30" s="28">
        <f t="shared" ca="1" si="0"/>
        <v>240.35130035480444</v>
      </c>
      <c r="K30" s="29">
        <f t="shared" ca="1" si="1"/>
        <v>1032.3599815840332</v>
      </c>
      <c r="L30" s="28">
        <f t="shared" ca="1" si="26"/>
        <v>81614.151440418005</v>
      </c>
      <c r="M30" s="54"/>
      <c r="N30" s="54"/>
      <c r="P30" s="162">
        <f t="shared" ca="1" si="2"/>
        <v>3.5000000000000003E-2</v>
      </c>
      <c r="Q30" s="18">
        <f t="shared" ca="1" si="51"/>
        <v>24</v>
      </c>
      <c r="R30" s="57">
        <f t="shared" ca="1" si="27"/>
        <v>792.00868122922861</v>
      </c>
      <c r="S30" s="57">
        <f t="shared" ca="1" si="3"/>
        <v>240.35130035480444</v>
      </c>
      <c r="T30" s="37">
        <f t="shared" ca="1" si="4"/>
        <v>1032.359981584033</v>
      </c>
      <c r="U30" s="19">
        <f t="shared" ca="1" si="52"/>
        <v>81614.151440418005</v>
      </c>
      <c r="V30" s="16">
        <f t="shared" ca="1" si="61"/>
        <v>-2.2737367544323206E-13</v>
      </c>
      <c r="W30" s="26"/>
      <c r="Y30" s="162">
        <f t="shared" ca="1" si="5"/>
        <v>3.5000000000000003E-2</v>
      </c>
      <c r="Z30" s="18">
        <f t="shared" ca="1" si="53"/>
        <v>24</v>
      </c>
      <c r="AA30" s="57">
        <f t="shared" ca="1" si="29"/>
        <v>792.00868122922861</v>
      </c>
      <c r="AB30" s="57">
        <f t="shared" ca="1" si="6"/>
        <v>240.35130035480444</v>
      </c>
      <c r="AC30" s="37">
        <f t="shared" ca="1" si="7"/>
        <v>1032.359981584033</v>
      </c>
      <c r="AD30" s="19">
        <f t="shared" ca="1" si="54"/>
        <v>81614.151440418005</v>
      </c>
      <c r="AE30" s="16">
        <f t="shared" ca="1" si="30"/>
        <v>0</v>
      </c>
      <c r="AF30" s="26"/>
      <c r="AH30" s="162">
        <f t="shared" ca="1" si="8"/>
        <v>3.5000000000000003E-2</v>
      </c>
      <c r="AI30" s="18">
        <f t="shared" ca="1" si="55"/>
        <v>24</v>
      </c>
      <c r="AJ30" s="57">
        <f t="shared" ca="1" si="31"/>
        <v>792.00868122922861</v>
      </c>
      <c r="AK30" s="57">
        <f t="shared" ca="1" si="9"/>
        <v>240.35130035480444</v>
      </c>
      <c r="AL30" s="37">
        <f t="shared" ca="1" si="10"/>
        <v>1032.359981584033</v>
      </c>
      <c r="AM30" s="19">
        <f t="shared" ca="1" si="32"/>
        <v>81614.151440418005</v>
      </c>
      <c r="AN30" s="16">
        <f t="shared" ca="1" si="33"/>
        <v>0</v>
      </c>
      <c r="AO30" s="26"/>
      <c r="AQ30" s="162">
        <f t="shared" ca="1" si="11"/>
        <v>3.5000000000000003E-2</v>
      </c>
      <c r="AR30" s="18">
        <f t="shared" ca="1" si="56"/>
        <v>24</v>
      </c>
      <c r="AS30" s="57">
        <f t="shared" ca="1" si="34"/>
        <v>792.00868122922861</v>
      </c>
      <c r="AT30" s="57">
        <f t="shared" ca="1" si="12"/>
        <v>240.35130035480444</v>
      </c>
      <c r="AU30" s="37">
        <f t="shared" ca="1" si="13"/>
        <v>1032.359981584033</v>
      </c>
      <c r="AV30" s="19">
        <f t="shared" ca="1" si="35"/>
        <v>81614.151440418005</v>
      </c>
      <c r="AW30" s="16">
        <f t="shared" ca="1" si="36"/>
        <v>0</v>
      </c>
      <c r="AX30" s="26"/>
      <c r="AZ30" s="162">
        <f t="shared" ca="1" si="14"/>
        <v>3.5000000000000003E-2</v>
      </c>
      <c r="BA30" s="18">
        <f t="shared" ca="1" si="57"/>
        <v>24</v>
      </c>
      <c r="BB30" s="57">
        <f t="shared" ca="1" si="37"/>
        <v>792.00868122922861</v>
      </c>
      <c r="BC30" s="57">
        <f t="shared" ca="1" si="15"/>
        <v>240.35130035480444</v>
      </c>
      <c r="BD30" s="37">
        <f t="shared" ca="1" si="16"/>
        <v>1032.359981584033</v>
      </c>
      <c r="BE30" s="19">
        <f t="shared" ca="1" si="38"/>
        <v>81614.151440418005</v>
      </c>
      <c r="BF30" s="16">
        <f t="shared" ca="1" si="39"/>
        <v>0</v>
      </c>
      <c r="BG30" s="26"/>
      <c r="BI30" s="162">
        <f t="shared" ca="1" si="17"/>
        <v>3.5000000000000003E-2</v>
      </c>
      <c r="BJ30" s="18">
        <f t="shared" ca="1" si="58"/>
        <v>24</v>
      </c>
      <c r="BK30" s="57">
        <f t="shared" ca="1" si="40"/>
        <v>792.00868122922861</v>
      </c>
      <c r="BL30" s="57">
        <f t="shared" ca="1" si="18"/>
        <v>240.35130035480444</v>
      </c>
      <c r="BM30" s="37">
        <f t="shared" ca="1" si="19"/>
        <v>1032.359981584033</v>
      </c>
      <c r="BN30" s="19">
        <f t="shared" ca="1" si="41"/>
        <v>81614.151440418005</v>
      </c>
      <c r="BO30" s="16">
        <f t="shared" ca="1" si="42"/>
        <v>0</v>
      </c>
      <c r="BP30" s="26"/>
      <c r="BR30" s="162">
        <f t="shared" ca="1" si="20"/>
        <v>3.5000000000000003E-2</v>
      </c>
      <c r="BS30" s="18">
        <f t="shared" ca="1" si="59"/>
        <v>24</v>
      </c>
      <c r="BT30" s="57">
        <f t="shared" ca="1" si="43"/>
        <v>792.00868122922861</v>
      </c>
      <c r="BU30" s="57">
        <f t="shared" ca="1" si="21"/>
        <v>240.35130035480444</v>
      </c>
      <c r="BV30" s="37">
        <f t="shared" ca="1" si="22"/>
        <v>1032.359981584033</v>
      </c>
      <c r="BW30" s="19">
        <f t="shared" ca="1" si="44"/>
        <v>81614.151440418005</v>
      </c>
      <c r="BX30" s="16">
        <f t="shared" ca="1" si="45"/>
        <v>0</v>
      </c>
      <c r="CA30" s="162">
        <f t="shared" ca="1" si="46"/>
        <v>3.5000000000000003E-2</v>
      </c>
      <c r="CB30" s="18">
        <f t="shared" ca="1" si="60"/>
        <v>24</v>
      </c>
      <c r="CC30" s="57">
        <f t="shared" ca="1" si="47"/>
        <v>792.00868122922861</v>
      </c>
      <c r="CD30" s="57">
        <f t="shared" ca="1" si="23"/>
        <v>240.35130035480444</v>
      </c>
      <c r="CE30" s="37">
        <f t="shared" ca="1" si="24"/>
        <v>1032.359981584033</v>
      </c>
      <c r="CF30" s="19">
        <f t="shared" ca="1" si="48"/>
        <v>81614.151440418005</v>
      </c>
      <c r="CG30" s="16">
        <f t="shared" ca="1" si="49"/>
        <v>0</v>
      </c>
    </row>
    <row r="31" spans="1:85" x14ac:dyDescent="0.3">
      <c r="E31" s="38"/>
      <c r="F31" s="38"/>
      <c r="G31" s="38"/>
      <c r="H31" s="27">
        <f t="shared" ca="1" si="50"/>
        <v>25</v>
      </c>
      <c r="I31" s="28">
        <f t="shared" ca="1" si="25"/>
        <v>794.31870654948068</v>
      </c>
      <c r="J31" s="28">
        <f t="shared" ca="1" si="0"/>
        <v>238.04127503455251</v>
      </c>
      <c r="K31" s="29">
        <f t="shared" ca="1" si="1"/>
        <v>1032.3599815840332</v>
      </c>
      <c r="L31" s="28">
        <f t="shared" ca="1" si="26"/>
        <v>80819.832733868519</v>
      </c>
      <c r="M31" s="54"/>
      <c r="N31" s="54"/>
      <c r="P31" s="162">
        <f t="shared" ca="1" si="2"/>
        <v>3.5000000000000003E-2</v>
      </c>
      <c r="Q31" s="18">
        <f t="shared" ca="1" si="51"/>
        <v>25</v>
      </c>
      <c r="R31" s="57">
        <f t="shared" ca="1" si="27"/>
        <v>794.31870654948045</v>
      </c>
      <c r="S31" s="57">
        <f t="shared" ca="1" si="3"/>
        <v>238.04127503455251</v>
      </c>
      <c r="T31" s="37">
        <f t="shared" ca="1" si="4"/>
        <v>1032.359981584033</v>
      </c>
      <c r="U31" s="19">
        <f t="shared" ca="1" si="52"/>
        <v>80819.832733868519</v>
      </c>
      <c r="V31" s="16">
        <f t="shared" ca="1" si="61"/>
        <v>-2.2737367544323206E-13</v>
      </c>
      <c r="W31" s="26"/>
      <c r="Y31" s="162">
        <f t="shared" ca="1" si="5"/>
        <v>3.5000000000000003E-2</v>
      </c>
      <c r="Z31" s="18">
        <f t="shared" ca="1" si="53"/>
        <v>25</v>
      </c>
      <c r="AA31" s="57">
        <f t="shared" ca="1" si="29"/>
        <v>794.31870654948045</v>
      </c>
      <c r="AB31" s="57">
        <f t="shared" ca="1" si="6"/>
        <v>238.04127503455251</v>
      </c>
      <c r="AC31" s="37">
        <f t="shared" ca="1" si="7"/>
        <v>1032.359981584033</v>
      </c>
      <c r="AD31" s="19">
        <f t="shared" ca="1" si="54"/>
        <v>80819.832733868519</v>
      </c>
      <c r="AE31" s="16">
        <f t="shared" ca="1" si="30"/>
        <v>0</v>
      </c>
      <c r="AF31" s="26"/>
      <c r="AH31" s="162">
        <f t="shared" ca="1" si="8"/>
        <v>3.5000000000000003E-2</v>
      </c>
      <c r="AI31" s="18">
        <f t="shared" ca="1" si="55"/>
        <v>25</v>
      </c>
      <c r="AJ31" s="57">
        <f t="shared" ca="1" si="31"/>
        <v>794.31870654948045</v>
      </c>
      <c r="AK31" s="57">
        <f t="shared" ca="1" si="9"/>
        <v>238.04127503455251</v>
      </c>
      <c r="AL31" s="37">
        <f t="shared" ca="1" si="10"/>
        <v>1032.359981584033</v>
      </c>
      <c r="AM31" s="19">
        <f t="shared" ca="1" si="32"/>
        <v>80819.832733868519</v>
      </c>
      <c r="AN31" s="16">
        <f t="shared" ca="1" si="33"/>
        <v>0</v>
      </c>
      <c r="AO31" s="26"/>
      <c r="AQ31" s="162">
        <f t="shared" ca="1" si="11"/>
        <v>3.5000000000000003E-2</v>
      </c>
      <c r="AR31" s="18">
        <f t="shared" ca="1" si="56"/>
        <v>25</v>
      </c>
      <c r="AS31" s="57">
        <f t="shared" ca="1" si="34"/>
        <v>794.31870654948045</v>
      </c>
      <c r="AT31" s="57">
        <f t="shared" ca="1" si="12"/>
        <v>238.04127503455251</v>
      </c>
      <c r="AU31" s="37">
        <f t="shared" ca="1" si="13"/>
        <v>1032.359981584033</v>
      </c>
      <c r="AV31" s="19">
        <f t="shared" ca="1" si="35"/>
        <v>80819.832733868519</v>
      </c>
      <c r="AW31" s="16">
        <f t="shared" ca="1" si="36"/>
        <v>0</v>
      </c>
      <c r="AX31" s="26"/>
      <c r="AZ31" s="162">
        <f t="shared" ca="1" si="14"/>
        <v>3.5000000000000003E-2</v>
      </c>
      <c r="BA31" s="18">
        <f t="shared" ca="1" si="57"/>
        <v>25</v>
      </c>
      <c r="BB31" s="57">
        <f t="shared" ca="1" si="37"/>
        <v>794.31870654948045</v>
      </c>
      <c r="BC31" s="57">
        <f t="shared" ca="1" si="15"/>
        <v>238.04127503455251</v>
      </c>
      <c r="BD31" s="37">
        <f t="shared" ca="1" si="16"/>
        <v>1032.359981584033</v>
      </c>
      <c r="BE31" s="19">
        <f t="shared" ca="1" si="38"/>
        <v>80819.832733868519</v>
      </c>
      <c r="BF31" s="16">
        <f t="shared" ca="1" si="39"/>
        <v>0</v>
      </c>
      <c r="BG31" s="26"/>
      <c r="BI31" s="162">
        <f t="shared" ca="1" si="17"/>
        <v>3.5000000000000003E-2</v>
      </c>
      <c r="BJ31" s="18">
        <f t="shared" ca="1" si="58"/>
        <v>25</v>
      </c>
      <c r="BK31" s="57">
        <f t="shared" ca="1" si="40"/>
        <v>794.31870654948045</v>
      </c>
      <c r="BL31" s="57">
        <f t="shared" ca="1" si="18"/>
        <v>238.04127503455251</v>
      </c>
      <c r="BM31" s="37">
        <f t="shared" ca="1" si="19"/>
        <v>1032.359981584033</v>
      </c>
      <c r="BN31" s="19">
        <f t="shared" ca="1" si="41"/>
        <v>80819.832733868519</v>
      </c>
      <c r="BO31" s="16">
        <f t="shared" ca="1" si="42"/>
        <v>0</v>
      </c>
      <c r="BP31" s="26"/>
      <c r="BR31" s="162">
        <f t="shared" ca="1" si="20"/>
        <v>3.5000000000000003E-2</v>
      </c>
      <c r="BS31" s="18">
        <f t="shared" ca="1" si="59"/>
        <v>25</v>
      </c>
      <c r="BT31" s="57">
        <f t="shared" ca="1" si="43"/>
        <v>794.31870654948045</v>
      </c>
      <c r="BU31" s="57">
        <f t="shared" ca="1" si="21"/>
        <v>238.04127503455251</v>
      </c>
      <c r="BV31" s="37">
        <f t="shared" ca="1" si="22"/>
        <v>1032.359981584033</v>
      </c>
      <c r="BW31" s="19">
        <f t="shared" ca="1" si="44"/>
        <v>80819.832733868519</v>
      </c>
      <c r="BX31" s="16">
        <f t="shared" ca="1" si="45"/>
        <v>0</v>
      </c>
      <c r="CA31" s="162">
        <f t="shared" ca="1" si="46"/>
        <v>3.5000000000000003E-2</v>
      </c>
      <c r="CB31" s="18">
        <f t="shared" ca="1" si="60"/>
        <v>25</v>
      </c>
      <c r="CC31" s="57">
        <f t="shared" ca="1" si="47"/>
        <v>794.31870654948045</v>
      </c>
      <c r="CD31" s="57">
        <f t="shared" ca="1" si="23"/>
        <v>238.04127503455251</v>
      </c>
      <c r="CE31" s="37">
        <f t="shared" ca="1" si="24"/>
        <v>1032.359981584033</v>
      </c>
      <c r="CF31" s="19">
        <f t="shared" ca="1" si="48"/>
        <v>80819.832733868519</v>
      </c>
      <c r="CG31" s="16">
        <f t="shared" ca="1" si="49"/>
        <v>0</v>
      </c>
    </row>
    <row r="32" spans="1:85" x14ac:dyDescent="0.3">
      <c r="E32" s="38"/>
      <c r="F32" s="38"/>
      <c r="G32" s="38"/>
      <c r="H32" s="27">
        <f t="shared" ca="1" si="50"/>
        <v>26</v>
      </c>
      <c r="I32" s="28">
        <f t="shared" ca="1" si="25"/>
        <v>796.63546944358336</v>
      </c>
      <c r="J32" s="28">
        <f t="shared" ca="1" si="0"/>
        <v>235.72451214044986</v>
      </c>
      <c r="K32" s="29">
        <f t="shared" ca="1" si="1"/>
        <v>1032.3599815840332</v>
      </c>
      <c r="L32" s="28">
        <f t="shared" ca="1" si="26"/>
        <v>80023.197264424933</v>
      </c>
      <c r="M32" s="54"/>
      <c r="N32" s="54"/>
      <c r="P32" s="162">
        <f t="shared" ca="1" si="2"/>
        <v>3.5000000000000003E-2</v>
      </c>
      <c r="Q32" s="18">
        <f t="shared" ca="1" si="51"/>
        <v>26</v>
      </c>
      <c r="R32" s="57">
        <f t="shared" ca="1" si="27"/>
        <v>796.63546944358313</v>
      </c>
      <c r="S32" s="57">
        <f t="shared" ca="1" si="3"/>
        <v>235.72451214044986</v>
      </c>
      <c r="T32" s="37">
        <f t="shared" ca="1" si="4"/>
        <v>1032.359981584033</v>
      </c>
      <c r="U32" s="19">
        <f t="shared" ca="1" si="52"/>
        <v>80023.197264424933</v>
      </c>
      <c r="V32" s="16">
        <f t="shared" ca="1" si="61"/>
        <v>-2.2737367544323206E-13</v>
      </c>
      <c r="W32" s="26"/>
      <c r="Y32" s="162">
        <f t="shared" ca="1" si="5"/>
        <v>3.5000000000000003E-2</v>
      </c>
      <c r="Z32" s="18">
        <f t="shared" ca="1" si="53"/>
        <v>26</v>
      </c>
      <c r="AA32" s="57">
        <f t="shared" ca="1" si="29"/>
        <v>796.63546944358313</v>
      </c>
      <c r="AB32" s="57">
        <f t="shared" ca="1" si="6"/>
        <v>235.72451214044986</v>
      </c>
      <c r="AC32" s="37">
        <f t="shared" ca="1" si="7"/>
        <v>1032.359981584033</v>
      </c>
      <c r="AD32" s="19">
        <f t="shared" ca="1" si="54"/>
        <v>80023.197264424933</v>
      </c>
      <c r="AE32" s="16">
        <f t="shared" ca="1" si="30"/>
        <v>0</v>
      </c>
      <c r="AF32" s="26"/>
      <c r="AH32" s="162">
        <f t="shared" ca="1" si="8"/>
        <v>3.5000000000000003E-2</v>
      </c>
      <c r="AI32" s="18">
        <f t="shared" ca="1" si="55"/>
        <v>26</v>
      </c>
      <c r="AJ32" s="57">
        <f t="shared" ca="1" si="31"/>
        <v>796.63546944358313</v>
      </c>
      <c r="AK32" s="57">
        <f t="shared" ca="1" si="9"/>
        <v>235.72451214044986</v>
      </c>
      <c r="AL32" s="37">
        <f t="shared" ca="1" si="10"/>
        <v>1032.359981584033</v>
      </c>
      <c r="AM32" s="19">
        <f t="shared" ca="1" si="32"/>
        <v>80023.197264424933</v>
      </c>
      <c r="AN32" s="16">
        <f t="shared" ca="1" si="33"/>
        <v>0</v>
      </c>
      <c r="AO32" s="26"/>
      <c r="AQ32" s="162">
        <f t="shared" ca="1" si="11"/>
        <v>3.5000000000000003E-2</v>
      </c>
      <c r="AR32" s="18">
        <f t="shared" ca="1" si="56"/>
        <v>26</v>
      </c>
      <c r="AS32" s="57">
        <f t="shared" ca="1" si="34"/>
        <v>796.63546944358313</v>
      </c>
      <c r="AT32" s="57">
        <f t="shared" ca="1" si="12"/>
        <v>235.72451214044986</v>
      </c>
      <c r="AU32" s="37">
        <f t="shared" ca="1" si="13"/>
        <v>1032.359981584033</v>
      </c>
      <c r="AV32" s="19">
        <f t="shared" ca="1" si="35"/>
        <v>80023.197264424933</v>
      </c>
      <c r="AW32" s="16">
        <f t="shared" ca="1" si="36"/>
        <v>0</v>
      </c>
      <c r="AX32" s="26"/>
      <c r="AZ32" s="162">
        <f t="shared" ca="1" si="14"/>
        <v>3.5000000000000003E-2</v>
      </c>
      <c r="BA32" s="18">
        <f t="shared" ca="1" si="57"/>
        <v>26</v>
      </c>
      <c r="BB32" s="57">
        <f t="shared" ca="1" si="37"/>
        <v>796.63546944358313</v>
      </c>
      <c r="BC32" s="57">
        <f t="shared" ca="1" si="15"/>
        <v>235.72451214044986</v>
      </c>
      <c r="BD32" s="37">
        <f t="shared" ca="1" si="16"/>
        <v>1032.359981584033</v>
      </c>
      <c r="BE32" s="19">
        <f t="shared" ca="1" si="38"/>
        <v>80023.197264424933</v>
      </c>
      <c r="BF32" s="16">
        <f t="shared" ca="1" si="39"/>
        <v>0</v>
      </c>
      <c r="BG32" s="26"/>
      <c r="BI32" s="162">
        <f t="shared" ca="1" si="17"/>
        <v>3.5000000000000003E-2</v>
      </c>
      <c r="BJ32" s="18">
        <f t="shared" ca="1" si="58"/>
        <v>26</v>
      </c>
      <c r="BK32" s="57">
        <f t="shared" ca="1" si="40"/>
        <v>796.63546944358313</v>
      </c>
      <c r="BL32" s="57">
        <f t="shared" ca="1" si="18"/>
        <v>235.72451214044986</v>
      </c>
      <c r="BM32" s="37">
        <f t="shared" ca="1" si="19"/>
        <v>1032.359981584033</v>
      </c>
      <c r="BN32" s="19">
        <f t="shared" ca="1" si="41"/>
        <v>80023.197264424933</v>
      </c>
      <c r="BO32" s="16">
        <f t="shared" ca="1" si="42"/>
        <v>0</v>
      </c>
      <c r="BP32" s="26"/>
      <c r="BR32" s="162">
        <f t="shared" ca="1" si="20"/>
        <v>3.5000000000000003E-2</v>
      </c>
      <c r="BS32" s="18">
        <f t="shared" ca="1" si="59"/>
        <v>26</v>
      </c>
      <c r="BT32" s="57">
        <f t="shared" ca="1" si="43"/>
        <v>796.63546944358313</v>
      </c>
      <c r="BU32" s="57">
        <f t="shared" ca="1" si="21"/>
        <v>235.72451214044986</v>
      </c>
      <c r="BV32" s="37">
        <f t="shared" ca="1" si="22"/>
        <v>1032.359981584033</v>
      </c>
      <c r="BW32" s="19">
        <f t="shared" ca="1" si="44"/>
        <v>80023.197264424933</v>
      </c>
      <c r="BX32" s="16">
        <f t="shared" ca="1" si="45"/>
        <v>0</v>
      </c>
      <c r="CA32" s="162">
        <f t="shared" ca="1" si="46"/>
        <v>3.5000000000000003E-2</v>
      </c>
      <c r="CB32" s="18">
        <f t="shared" ca="1" si="60"/>
        <v>26</v>
      </c>
      <c r="CC32" s="57">
        <f t="shared" ca="1" si="47"/>
        <v>796.63546944358313</v>
      </c>
      <c r="CD32" s="57">
        <f t="shared" ca="1" si="23"/>
        <v>235.72451214044986</v>
      </c>
      <c r="CE32" s="37">
        <f t="shared" ca="1" si="24"/>
        <v>1032.359981584033</v>
      </c>
      <c r="CF32" s="19">
        <f t="shared" ca="1" si="48"/>
        <v>80023.197264424933</v>
      </c>
      <c r="CG32" s="16">
        <f t="shared" ca="1" si="49"/>
        <v>0</v>
      </c>
    </row>
    <row r="33" spans="5:85" x14ac:dyDescent="0.3">
      <c r="E33" s="38"/>
      <c r="F33" s="38"/>
      <c r="G33" s="38"/>
      <c r="H33" s="27">
        <f t="shared" ca="1" si="50"/>
        <v>27</v>
      </c>
      <c r="I33" s="28">
        <f t="shared" ca="1" si="25"/>
        <v>798.95898956279382</v>
      </c>
      <c r="J33" s="28">
        <f t="shared" ca="1" si="0"/>
        <v>233.4009920212394</v>
      </c>
      <c r="K33" s="29">
        <f t="shared" ca="1" si="1"/>
        <v>1032.3599815840332</v>
      </c>
      <c r="L33" s="28">
        <f t="shared" ca="1" si="26"/>
        <v>79224.238274862146</v>
      </c>
      <c r="M33" s="54"/>
      <c r="N33" s="54"/>
      <c r="P33" s="162">
        <f t="shared" ca="1" si="2"/>
        <v>3.5000000000000003E-2</v>
      </c>
      <c r="Q33" s="18">
        <f t="shared" ca="1" si="51"/>
        <v>27</v>
      </c>
      <c r="R33" s="57">
        <f t="shared" ca="1" si="27"/>
        <v>798.95898956279359</v>
      </c>
      <c r="S33" s="57">
        <f t="shared" ca="1" si="3"/>
        <v>233.4009920212394</v>
      </c>
      <c r="T33" s="37">
        <f t="shared" ca="1" si="4"/>
        <v>1032.359981584033</v>
      </c>
      <c r="U33" s="19">
        <f t="shared" ca="1" si="52"/>
        <v>79224.238274862146</v>
      </c>
      <c r="V33" s="16">
        <f t="shared" ca="1" si="61"/>
        <v>-2.2737367544323206E-13</v>
      </c>
      <c r="W33" s="26"/>
      <c r="Y33" s="162">
        <f t="shared" ca="1" si="5"/>
        <v>3.5000000000000003E-2</v>
      </c>
      <c r="Z33" s="18">
        <f t="shared" ca="1" si="53"/>
        <v>27</v>
      </c>
      <c r="AA33" s="57">
        <f t="shared" ca="1" si="29"/>
        <v>798.95898956279359</v>
      </c>
      <c r="AB33" s="57">
        <f t="shared" ca="1" si="6"/>
        <v>233.4009920212394</v>
      </c>
      <c r="AC33" s="37">
        <f t="shared" ca="1" si="7"/>
        <v>1032.359981584033</v>
      </c>
      <c r="AD33" s="19">
        <f t="shared" ca="1" si="54"/>
        <v>79224.238274862146</v>
      </c>
      <c r="AE33" s="16">
        <f t="shared" ca="1" si="30"/>
        <v>0</v>
      </c>
      <c r="AF33" s="26"/>
      <c r="AH33" s="162">
        <f t="shared" ca="1" si="8"/>
        <v>3.5000000000000003E-2</v>
      </c>
      <c r="AI33" s="18">
        <f t="shared" ca="1" si="55"/>
        <v>27</v>
      </c>
      <c r="AJ33" s="57">
        <f t="shared" ca="1" si="31"/>
        <v>798.95898956279359</v>
      </c>
      <c r="AK33" s="57">
        <f t="shared" ca="1" si="9"/>
        <v>233.4009920212394</v>
      </c>
      <c r="AL33" s="37">
        <f t="shared" ca="1" si="10"/>
        <v>1032.359981584033</v>
      </c>
      <c r="AM33" s="19">
        <f t="shared" ca="1" si="32"/>
        <v>79224.238274862146</v>
      </c>
      <c r="AN33" s="16">
        <f t="shared" ca="1" si="33"/>
        <v>0</v>
      </c>
      <c r="AO33" s="26"/>
      <c r="AQ33" s="162">
        <f t="shared" ca="1" si="11"/>
        <v>3.5000000000000003E-2</v>
      </c>
      <c r="AR33" s="18">
        <f t="shared" ca="1" si="56"/>
        <v>27</v>
      </c>
      <c r="AS33" s="57">
        <f t="shared" ca="1" si="34"/>
        <v>798.95898956279359</v>
      </c>
      <c r="AT33" s="57">
        <f t="shared" ca="1" si="12"/>
        <v>233.4009920212394</v>
      </c>
      <c r="AU33" s="37">
        <f t="shared" ca="1" si="13"/>
        <v>1032.359981584033</v>
      </c>
      <c r="AV33" s="19">
        <f t="shared" ca="1" si="35"/>
        <v>79224.238274862146</v>
      </c>
      <c r="AW33" s="16">
        <f t="shared" ca="1" si="36"/>
        <v>0</v>
      </c>
      <c r="AX33" s="26"/>
      <c r="AZ33" s="162">
        <f t="shared" ca="1" si="14"/>
        <v>3.5000000000000003E-2</v>
      </c>
      <c r="BA33" s="18">
        <f t="shared" ca="1" si="57"/>
        <v>27</v>
      </c>
      <c r="BB33" s="57">
        <f t="shared" ca="1" si="37"/>
        <v>798.95898956279359</v>
      </c>
      <c r="BC33" s="57">
        <f t="shared" ca="1" si="15"/>
        <v>233.4009920212394</v>
      </c>
      <c r="BD33" s="37">
        <f t="shared" ca="1" si="16"/>
        <v>1032.359981584033</v>
      </c>
      <c r="BE33" s="19">
        <f t="shared" ca="1" si="38"/>
        <v>79224.238274862146</v>
      </c>
      <c r="BF33" s="16">
        <f t="shared" ca="1" si="39"/>
        <v>0</v>
      </c>
      <c r="BG33" s="26"/>
      <c r="BI33" s="162">
        <f t="shared" ca="1" si="17"/>
        <v>3.5000000000000003E-2</v>
      </c>
      <c r="BJ33" s="18">
        <f t="shared" ca="1" si="58"/>
        <v>27</v>
      </c>
      <c r="BK33" s="57">
        <f t="shared" ca="1" si="40"/>
        <v>798.95898956279359</v>
      </c>
      <c r="BL33" s="57">
        <f t="shared" ca="1" si="18"/>
        <v>233.4009920212394</v>
      </c>
      <c r="BM33" s="37">
        <f t="shared" ca="1" si="19"/>
        <v>1032.359981584033</v>
      </c>
      <c r="BN33" s="19">
        <f t="shared" ca="1" si="41"/>
        <v>79224.238274862146</v>
      </c>
      <c r="BO33" s="16">
        <f t="shared" ca="1" si="42"/>
        <v>0</v>
      </c>
      <c r="BP33" s="26"/>
      <c r="BR33" s="162">
        <f t="shared" ca="1" si="20"/>
        <v>3.5000000000000003E-2</v>
      </c>
      <c r="BS33" s="18">
        <f t="shared" ca="1" si="59"/>
        <v>27</v>
      </c>
      <c r="BT33" s="57">
        <f t="shared" ca="1" si="43"/>
        <v>798.95898956279359</v>
      </c>
      <c r="BU33" s="57">
        <f t="shared" ca="1" si="21"/>
        <v>233.4009920212394</v>
      </c>
      <c r="BV33" s="37">
        <f t="shared" ca="1" si="22"/>
        <v>1032.359981584033</v>
      </c>
      <c r="BW33" s="19">
        <f t="shared" ca="1" si="44"/>
        <v>79224.238274862146</v>
      </c>
      <c r="BX33" s="16">
        <f t="shared" ca="1" si="45"/>
        <v>0</v>
      </c>
      <c r="CA33" s="162">
        <f t="shared" ca="1" si="46"/>
        <v>3.5000000000000003E-2</v>
      </c>
      <c r="CB33" s="18">
        <f t="shared" ca="1" si="60"/>
        <v>27</v>
      </c>
      <c r="CC33" s="57">
        <f t="shared" ca="1" si="47"/>
        <v>798.95898956279359</v>
      </c>
      <c r="CD33" s="57">
        <f t="shared" ca="1" si="23"/>
        <v>233.4009920212394</v>
      </c>
      <c r="CE33" s="37">
        <f t="shared" ca="1" si="24"/>
        <v>1032.359981584033</v>
      </c>
      <c r="CF33" s="19">
        <f t="shared" ca="1" si="48"/>
        <v>79224.238274862146</v>
      </c>
      <c r="CG33" s="16">
        <f t="shared" ca="1" si="49"/>
        <v>0</v>
      </c>
    </row>
    <row r="34" spans="5:85" x14ac:dyDescent="0.3">
      <c r="E34" s="38"/>
      <c r="F34" s="38"/>
      <c r="G34" s="38"/>
      <c r="H34" s="27">
        <f t="shared" ca="1" si="50"/>
        <v>28</v>
      </c>
      <c r="I34" s="28">
        <f t="shared" ca="1" si="25"/>
        <v>801.28928661568534</v>
      </c>
      <c r="J34" s="28">
        <f t="shared" ca="1" si="0"/>
        <v>231.07069496834794</v>
      </c>
      <c r="K34" s="29">
        <f t="shared" ca="1" si="1"/>
        <v>1032.3599815840332</v>
      </c>
      <c r="L34" s="28">
        <f t="shared" ca="1" si="26"/>
        <v>78422.948988246455</v>
      </c>
      <c r="M34" s="54"/>
      <c r="N34" s="54"/>
      <c r="P34" s="162">
        <f t="shared" ca="1" si="2"/>
        <v>3.5000000000000003E-2</v>
      </c>
      <c r="Q34" s="18">
        <f t="shared" ca="1" si="51"/>
        <v>28</v>
      </c>
      <c r="R34" s="57">
        <f t="shared" ca="1" si="27"/>
        <v>801.28928661568534</v>
      </c>
      <c r="S34" s="57">
        <f t="shared" ca="1" si="3"/>
        <v>231.07069496834794</v>
      </c>
      <c r="T34" s="37">
        <f t="shared" ca="1" si="4"/>
        <v>1032.3599815840332</v>
      </c>
      <c r="U34" s="19">
        <f t="shared" ca="1" si="52"/>
        <v>78422.948988246455</v>
      </c>
      <c r="V34" s="16">
        <f t="shared" ca="1" si="61"/>
        <v>0</v>
      </c>
      <c r="W34" s="39"/>
      <c r="Y34" s="162">
        <f t="shared" ca="1" si="5"/>
        <v>3.5000000000000003E-2</v>
      </c>
      <c r="Z34" s="18">
        <f t="shared" ca="1" si="53"/>
        <v>28</v>
      </c>
      <c r="AA34" s="57">
        <f t="shared" ca="1" si="29"/>
        <v>801.28928661568534</v>
      </c>
      <c r="AB34" s="57">
        <f t="shared" ca="1" si="6"/>
        <v>231.07069496834794</v>
      </c>
      <c r="AC34" s="37">
        <f t="shared" ca="1" si="7"/>
        <v>1032.3599815840332</v>
      </c>
      <c r="AD34" s="19">
        <f t="shared" ca="1" si="54"/>
        <v>78422.948988246455</v>
      </c>
      <c r="AE34" s="16">
        <f t="shared" ca="1" si="30"/>
        <v>0</v>
      </c>
      <c r="AF34" s="39"/>
      <c r="AH34" s="162">
        <f t="shared" ca="1" si="8"/>
        <v>3.5000000000000003E-2</v>
      </c>
      <c r="AI34" s="18">
        <f t="shared" ca="1" si="55"/>
        <v>28</v>
      </c>
      <c r="AJ34" s="57">
        <f t="shared" ca="1" si="31"/>
        <v>801.28928661568534</v>
      </c>
      <c r="AK34" s="57">
        <f t="shared" ca="1" si="9"/>
        <v>231.07069496834794</v>
      </c>
      <c r="AL34" s="37">
        <f t="shared" ca="1" si="10"/>
        <v>1032.3599815840332</v>
      </c>
      <c r="AM34" s="19">
        <f t="shared" ca="1" si="32"/>
        <v>78422.948988246455</v>
      </c>
      <c r="AN34" s="16">
        <f t="shared" ca="1" si="33"/>
        <v>0</v>
      </c>
      <c r="AO34" s="39"/>
      <c r="AQ34" s="162">
        <f t="shared" ca="1" si="11"/>
        <v>3.5000000000000003E-2</v>
      </c>
      <c r="AR34" s="18">
        <f t="shared" ca="1" si="56"/>
        <v>28</v>
      </c>
      <c r="AS34" s="57">
        <f t="shared" ca="1" si="34"/>
        <v>801.28928661568534</v>
      </c>
      <c r="AT34" s="57">
        <f t="shared" ca="1" si="12"/>
        <v>231.07069496834794</v>
      </c>
      <c r="AU34" s="37">
        <f t="shared" ca="1" si="13"/>
        <v>1032.3599815840332</v>
      </c>
      <c r="AV34" s="19">
        <f t="shared" ca="1" si="35"/>
        <v>78422.948988246455</v>
      </c>
      <c r="AW34" s="16">
        <f t="shared" ca="1" si="36"/>
        <v>0</v>
      </c>
      <c r="AX34" s="39"/>
      <c r="AZ34" s="162">
        <f t="shared" ca="1" si="14"/>
        <v>3.5000000000000003E-2</v>
      </c>
      <c r="BA34" s="18">
        <f t="shared" ca="1" si="57"/>
        <v>28</v>
      </c>
      <c r="BB34" s="57">
        <f t="shared" ca="1" si="37"/>
        <v>801.28928661568534</v>
      </c>
      <c r="BC34" s="57">
        <f t="shared" ca="1" si="15"/>
        <v>231.07069496834794</v>
      </c>
      <c r="BD34" s="37">
        <f t="shared" ca="1" si="16"/>
        <v>1032.3599815840332</v>
      </c>
      <c r="BE34" s="19">
        <f t="shared" ca="1" si="38"/>
        <v>78422.948988246455</v>
      </c>
      <c r="BF34" s="16">
        <f t="shared" ca="1" si="39"/>
        <v>0</v>
      </c>
      <c r="BG34" s="39"/>
      <c r="BI34" s="162">
        <f t="shared" ca="1" si="17"/>
        <v>3.5000000000000003E-2</v>
      </c>
      <c r="BJ34" s="18">
        <f t="shared" ca="1" si="58"/>
        <v>28</v>
      </c>
      <c r="BK34" s="57">
        <f t="shared" ca="1" si="40"/>
        <v>801.28928661568534</v>
      </c>
      <c r="BL34" s="57">
        <f t="shared" ca="1" si="18"/>
        <v>231.07069496834794</v>
      </c>
      <c r="BM34" s="37">
        <f t="shared" ca="1" si="19"/>
        <v>1032.3599815840332</v>
      </c>
      <c r="BN34" s="19">
        <f t="shared" ca="1" si="41"/>
        <v>78422.948988246455</v>
      </c>
      <c r="BO34" s="16">
        <f t="shared" ca="1" si="42"/>
        <v>0</v>
      </c>
      <c r="BP34" s="39"/>
      <c r="BR34" s="162">
        <f t="shared" ca="1" si="20"/>
        <v>3.5000000000000003E-2</v>
      </c>
      <c r="BS34" s="18">
        <f t="shared" ca="1" si="59"/>
        <v>28</v>
      </c>
      <c r="BT34" s="57">
        <f t="shared" ca="1" si="43"/>
        <v>801.28928661568534</v>
      </c>
      <c r="BU34" s="57">
        <f t="shared" ca="1" si="21"/>
        <v>231.07069496834794</v>
      </c>
      <c r="BV34" s="37">
        <f t="shared" ca="1" si="22"/>
        <v>1032.3599815840332</v>
      </c>
      <c r="BW34" s="19">
        <f t="shared" ca="1" si="44"/>
        <v>78422.948988246455</v>
      </c>
      <c r="BX34" s="16">
        <f t="shared" ca="1" si="45"/>
        <v>0</v>
      </c>
      <c r="CA34" s="162">
        <f t="shared" ca="1" si="46"/>
        <v>3.5000000000000003E-2</v>
      </c>
      <c r="CB34" s="18">
        <f t="shared" ca="1" si="60"/>
        <v>28</v>
      </c>
      <c r="CC34" s="57">
        <f t="shared" ca="1" si="47"/>
        <v>801.28928661568534</v>
      </c>
      <c r="CD34" s="57">
        <f t="shared" ca="1" si="23"/>
        <v>231.07069496834794</v>
      </c>
      <c r="CE34" s="37">
        <f t="shared" ca="1" si="24"/>
        <v>1032.3599815840332</v>
      </c>
      <c r="CF34" s="19">
        <f t="shared" ca="1" si="48"/>
        <v>78422.948988246455</v>
      </c>
      <c r="CG34" s="16">
        <f t="shared" ca="1" si="49"/>
        <v>0</v>
      </c>
    </row>
    <row r="35" spans="5:85" x14ac:dyDescent="0.3">
      <c r="E35" s="38"/>
      <c r="F35" s="38"/>
      <c r="G35" s="38"/>
      <c r="H35" s="27">
        <f t="shared" ca="1" si="50"/>
        <v>29</v>
      </c>
      <c r="I35" s="28">
        <f t="shared" ca="1" si="25"/>
        <v>803.62638036831436</v>
      </c>
      <c r="J35" s="28">
        <f t="shared" ca="1" si="0"/>
        <v>228.73360121571883</v>
      </c>
      <c r="K35" s="29">
        <f t="shared" ca="1" si="1"/>
        <v>1032.3599815840332</v>
      </c>
      <c r="L35" s="28">
        <f t="shared" ca="1" si="26"/>
        <v>77619.322607878144</v>
      </c>
      <c r="M35" s="54"/>
      <c r="N35" s="54"/>
      <c r="P35" s="162">
        <f t="shared" ca="1" si="2"/>
        <v>3.5000000000000003E-2</v>
      </c>
      <c r="Q35" s="18">
        <f t="shared" ca="1" si="51"/>
        <v>29</v>
      </c>
      <c r="R35" s="57">
        <f t="shared" ca="1" si="27"/>
        <v>803.6263803683139</v>
      </c>
      <c r="S35" s="57">
        <f t="shared" ca="1" si="3"/>
        <v>228.73360121571883</v>
      </c>
      <c r="T35" s="37">
        <f t="shared" ca="1" si="4"/>
        <v>1032.3599815840328</v>
      </c>
      <c r="U35" s="19">
        <f t="shared" ca="1" si="52"/>
        <v>77619.322607878144</v>
      </c>
      <c r="V35" s="16">
        <f t="shared" ca="1" si="61"/>
        <v>-4.5474735088646412E-13</v>
      </c>
      <c r="W35" s="39"/>
      <c r="Y35" s="162">
        <f t="shared" ca="1" si="5"/>
        <v>3.5000000000000003E-2</v>
      </c>
      <c r="Z35" s="18">
        <f t="shared" ca="1" si="53"/>
        <v>29</v>
      </c>
      <c r="AA35" s="57">
        <f t="shared" ca="1" si="29"/>
        <v>803.6263803683139</v>
      </c>
      <c r="AB35" s="57">
        <f t="shared" ca="1" si="6"/>
        <v>228.73360121571883</v>
      </c>
      <c r="AC35" s="37">
        <f t="shared" ca="1" si="7"/>
        <v>1032.3599815840328</v>
      </c>
      <c r="AD35" s="19">
        <f t="shared" ca="1" si="54"/>
        <v>77619.322607878144</v>
      </c>
      <c r="AE35" s="16">
        <f t="shared" ca="1" si="30"/>
        <v>0</v>
      </c>
      <c r="AF35" s="39"/>
      <c r="AH35" s="162">
        <f t="shared" ca="1" si="8"/>
        <v>3.5000000000000003E-2</v>
      </c>
      <c r="AI35" s="18">
        <f t="shared" ca="1" si="55"/>
        <v>29</v>
      </c>
      <c r="AJ35" s="57">
        <f t="shared" ca="1" si="31"/>
        <v>803.6263803683139</v>
      </c>
      <c r="AK35" s="57">
        <f t="shared" ca="1" si="9"/>
        <v>228.73360121571883</v>
      </c>
      <c r="AL35" s="37">
        <f t="shared" ca="1" si="10"/>
        <v>1032.3599815840328</v>
      </c>
      <c r="AM35" s="19">
        <f t="shared" ca="1" si="32"/>
        <v>77619.322607878144</v>
      </c>
      <c r="AN35" s="16">
        <f t="shared" ca="1" si="33"/>
        <v>0</v>
      </c>
      <c r="AO35" s="39"/>
      <c r="AQ35" s="162">
        <f t="shared" ca="1" si="11"/>
        <v>3.5000000000000003E-2</v>
      </c>
      <c r="AR35" s="18">
        <f t="shared" ca="1" si="56"/>
        <v>29</v>
      </c>
      <c r="AS35" s="57">
        <f t="shared" ca="1" si="34"/>
        <v>803.6263803683139</v>
      </c>
      <c r="AT35" s="57">
        <f t="shared" ca="1" si="12"/>
        <v>228.73360121571883</v>
      </c>
      <c r="AU35" s="37">
        <f t="shared" ca="1" si="13"/>
        <v>1032.3599815840328</v>
      </c>
      <c r="AV35" s="19">
        <f t="shared" ca="1" si="35"/>
        <v>77619.322607878144</v>
      </c>
      <c r="AW35" s="16">
        <f t="shared" ca="1" si="36"/>
        <v>0</v>
      </c>
      <c r="AX35" s="39"/>
      <c r="AZ35" s="162">
        <f t="shared" ca="1" si="14"/>
        <v>3.5000000000000003E-2</v>
      </c>
      <c r="BA35" s="18">
        <f t="shared" ca="1" si="57"/>
        <v>29</v>
      </c>
      <c r="BB35" s="57">
        <f t="shared" ca="1" si="37"/>
        <v>803.6263803683139</v>
      </c>
      <c r="BC35" s="57">
        <f t="shared" ca="1" si="15"/>
        <v>228.73360121571883</v>
      </c>
      <c r="BD35" s="37">
        <f t="shared" ca="1" si="16"/>
        <v>1032.3599815840328</v>
      </c>
      <c r="BE35" s="19">
        <f t="shared" ca="1" si="38"/>
        <v>77619.322607878144</v>
      </c>
      <c r="BF35" s="16">
        <f t="shared" ca="1" si="39"/>
        <v>0</v>
      </c>
      <c r="BG35" s="39"/>
      <c r="BI35" s="162">
        <f t="shared" ca="1" si="17"/>
        <v>3.5000000000000003E-2</v>
      </c>
      <c r="BJ35" s="18">
        <f t="shared" ca="1" si="58"/>
        <v>29</v>
      </c>
      <c r="BK35" s="57">
        <f t="shared" ca="1" si="40"/>
        <v>803.6263803683139</v>
      </c>
      <c r="BL35" s="57">
        <f t="shared" ca="1" si="18"/>
        <v>228.73360121571883</v>
      </c>
      <c r="BM35" s="37">
        <f t="shared" ca="1" si="19"/>
        <v>1032.3599815840328</v>
      </c>
      <c r="BN35" s="19">
        <f t="shared" ca="1" si="41"/>
        <v>77619.322607878144</v>
      </c>
      <c r="BO35" s="16">
        <f t="shared" ca="1" si="42"/>
        <v>0</v>
      </c>
      <c r="BP35" s="39"/>
      <c r="BR35" s="162">
        <f t="shared" ca="1" si="20"/>
        <v>3.5000000000000003E-2</v>
      </c>
      <c r="BS35" s="18">
        <f t="shared" ca="1" si="59"/>
        <v>29</v>
      </c>
      <c r="BT35" s="57">
        <f t="shared" ca="1" si="43"/>
        <v>803.6263803683139</v>
      </c>
      <c r="BU35" s="57">
        <f t="shared" ca="1" si="21"/>
        <v>228.73360121571883</v>
      </c>
      <c r="BV35" s="37">
        <f t="shared" ca="1" si="22"/>
        <v>1032.3599815840328</v>
      </c>
      <c r="BW35" s="19">
        <f t="shared" ca="1" si="44"/>
        <v>77619.322607878144</v>
      </c>
      <c r="BX35" s="16">
        <f t="shared" ca="1" si="45"/>
        <v>0</v>
      </c>
      <c r="CA35" s="162">
        <f t="shared" ca="1" si="46"/>
        <v>3.5000000000000003E-2</v>
      </c>
      <c r="CB35" s="18">
        <f t="shared" ca="1" si="60"/>
        <v>29</v>
      </c>
      <c r="CC35" s="57">
        <f t="shared" ca="1" si="47"/>
        <v>803.6263803683139</v>
      </c>
      <c r="CD35" s="57">
        <f t="shared" ca="1" si="23"/>
        <v>228.73360121571883</v>
      </c>
      <c r="CE35" s="37">
        <f t="shared" ca="1" si="24"/>
        <v>1032.3599815840328</v>
      </c>
      <c r="CF35" s="19">
        <f t="shared" ca="1" si="48"/>
        <v>77619.322607878144</v>
      </c>
      <c r="CG35" s="16">
        <f t="shared" ca="1" si="49"/>
        <v>0</v>
      </c>
    </row>
    <row r="36" spans="5:85" x14ac:dyDescent="0.3">
      <c r="E36" s="38"/>
      <c r="F36" s="38"/>
      <c r="G36" s="38"/>
      <c r="H36" s="27">
        <f t="shared" ca="1" si="50"/>
        <v>30</v>
      </c>
      <c r="I36" s="28">
        <f t="shared" ca="1" si="25"/>
        <v>805.97029064438857</v>
      </c>
      <c r="J36" s="28">
        <f t="shared" ca="1" si="0"/>
        <v>226.38969093964459</v>
      </c>
      <c r="K36" s="29">
        <f t="shared" ca="1" si="1"/>
        <v>1032.3599815840332</v>
      </c>
      <c r="L36" s="28">
        <f t="shared" ca="1" si="26"/>
        <v>76813.352317233759</v>
      </c>
      <c r="M36" s="54"/>
      <c r="N36" s="54"/>
      <c r="P36" s="162">
        <f t="shared" ca="1" si="2"/>
        <v>3.5000000000000003E-2</v>
      </c>
      <c r="Q36" s="18">
        <f t="shared" ca="1" si="51"/>
        <v>30</v>
      </c>
      <c r="R36" s="57">
        <f t="shared" ca="1" si="27"/>
        <v>805.97029064438857</v>
      </c>
      <c r="S36" s="57">
        <f t="shared" ca="1" si="3"/>
        <v>226.38969093964459</v>
      </c>
      <c r="T36" s="37">
        <f t="shared" ca="1" si="4"/>
        <v>1032.3599815840332</v>
      </c>
      <c r="U36" s="19">
        <f t="shared" ca="1" si="52"/>
        <v>76813.352317233759</v>
      </c>
      <c r="V36" s="16">
        <f t="shared" ca="1" si="61"/>
        <v>0</v>
      </c>
      <c r="W36" s="39"/>
      <c r="Y36" s="162">
        <f t="shared" ca="1" si="5"/>
        <v>3.5000000000000003E-2</v>
      </c>
      <c r="Z36" s="18">
        <f t="shared" ca="1" si="53"/>
        <v>30</v>
      </c>
      <c r="AA36" s="57">
        <f t="shared" ca="1" si="29"/>
        <v>805.97029064438857</v>
      </c>
      <c r="AB36" s="57">
        <f t="shared" ca="1" si="6"/>
        <v>226.38969093964459</v>
      </c>
      <c r="AC36" s="37">
        <f t="shared" ca="1" si="7"/>
        <v>1032.3599815840332</v>
      </c>
      <c r="AD36" s="19">
        <f t="shared" ca="1" si="54"/>
        <v>76813.352317233759</v>
      </c>
      <c r="AE36" s="16">
        <f t="shared" ca="1" si="30"/>
        <v>0</v>
      </c>
      <c r="AF36" s="39"/>
      <c r="AH36" s="162">
        <f t="shared" ca="1" si="8"/>
        <v>3.5000000000000003E-2</v>
      </c>
      <c r="AI36" s="18">
        <f t="shared" ca="1" si="55"/>
        <v>30</v>
      </c>
      <c r="AJ36" s="57">
        <f t="shared" ca="1" si="31"/>
        <v>805.97029064438857</v>
      </c>
      <c r="AK36" s="57">
        <f t="shared" ca="1" si="9"/>
        <v>226.38969093964459</v>
      </c>
      <c r="AL36" s="37">
        <f t="shared" ca="1" si="10"/>
        <v>1032.3599815840332</v>
      </c>
      <c r="AM36" s="19">
        <f t="shared" ca="1" si="32"/>
        <v>76813.352317233759</v>
      </c>
      <c r="AN36" s="16">
        <f t="shared" ca="1" si="33"/>
        <v>0</v>
      </c>
      <c r="AO36" s="39"/>
      <c r="AQ36" s="162">
        <f t="shared" ca="1" si="11"/>
        <v>3.5000000000000003E-2</v>
      </c>
      <c r="AR36" s="18">
        <f t="shared" ca="1" si="56"/>
        <v>30</v>
      </c>
      <c r="AS36" s="57">
        <f t="shared" ca="1" si="34"/>
        <v>805.97029064438857</v>
      </c>
      <c r="AT36" s="57">
        <f t="shared" ca="1" si="12"/>
        <v>226.38969093964459</v>
      </c>
      <c r="AU36" s="37">
        <f t="shared" ca="1" si="13"/>
        <v>1032.3599815840332</v>
      </c>
      <c r="AV36" s="19">
        <f t="shared" ca="1" si="35"/>
        <v>76813.352317233759</v>
      </c>
      <c r="AW36" s="16">
        <f t="shared" ca="1" si="36"/>
        <v>0</v>
      </c>
      <c r="AX36" s="39"/>
      <c r="AZ36" s="162">
        <f t="shared" ca="1" si="14"/>
        <v>3.5000000000000003E-2</v>
      </c>
      <c r="BA36" s="18">
        <f t="shared" ca="1" si="57"/>
        <v>30</v>
      </c>
      <c r="BB36" s="57">
        <f t="shared" ca="1" si="37"/>
        <v>805.97029064438857</v>
      </c>
      <c r="BC36" s="57">
        <f t="shared" ca="1" si="15"/>
        <v>226.38969093964459</v>
      </c>
      <c r="BD36" s="37">
        <f t="shared" ca="1" si="16"/>
        <v>1032.3599815840332</v>
      </c>
      <c r="BE36" s="19">
        <f t="shared" ca="1" si="38"/>
        <v>76813.352317233759</v>
      </c>
      <c r="BF36" s="16">
        <f t="shared" ca="1" si="39"/>
        <v>0</v>
      </c>
      <c r="BG36" s="39"/>
      <c r="BI36" s="162">
        <f t="shared" ca="1" si="17"/>
        <v>3.5000000000000003E-2</v>
      </c>
      <c r="BJ36" s="18">
        <f t="shared" ca="1" si="58"/>
        <v>30</v>
      </c>
      <c r="BK36" s="57">
        <f t="shared" ca="1" si="40"/>
        <v>805.97029064438857</v>
      </c>
      <c r="BL36" s="57">
        <f t="shared" ca="1" si="18"/>
        <v>226.38969093964459</v>
      </c>
      <c r="BM36" s="37">
        <f t="shared" ca="1" si="19"/>
        <v>1032.3599815840332</v>
      </c>
      <c r="BN36" s="19">
        <f t="shared" ca="1" si="41"/>
        <v>76813.352317233759</v>
      </c>
      <c r="BO36" s="16">
        <f t="shared" ca="1" si="42"/>
        <v>0</v>
      </c>
      <c r="BP36" s="39"/>
      <c r="BR36" s="162">
        <f t="shared" ca="1" si="20"/>
        <v>3.5000000000000003E-2</v>
      </c>
      <c r="BS36" s="18">
        <f t="shared" ca="1" si="59"/>
        <v>30</v>
      </c>
      <c r="BT36" s="57">
        <f t="shared" ca="1" si="43"/>
        <v>805.97029064438857</v>
      </c>
      <c r="BU36" s="57">
        <f t="shared" ca="1" si="21"/>
        <v>226.38969093964459</v>
      </c>
      <c r="BV36" s="37">
        <f t="shared" ca="1" si="22"/>
        <v>1032.3599815840332</v>
      </c>
      <c r="BW36" s="19">
        <f t="shared" ca="1" si="44"/>
        <v>76813.352317233759</v>
      </c>
      <c r="BX36" s="16">
        <f t="shared" ca="1" si="45"/>
        <v>0</v>
      </c>
      <c r="CA36" s="162">
        <f t="shared" ca="1" si="46"/>
        <v>3.5000000000000003E-2</v>
      </c>
      <c r="CB36" s="18">
        <f t="shared" ca="1" si="60"/>
        <v>30</v>
      </c>
      <c r="CC36" s="57">
        <f t="shared" ca="1" si="47"/>
        <v>805.97029064438857</v>
      </c>
      <c r="CD36" s="57">
        <f t="shared" ca="1" si="23"/>
        <v>226.38969093964459</v>
      </c>
      <c r="CE36" s="37">
        <f t="shared" ca="1" si="24"/>
        <v>1032.3599815840332</v>
      </c>
      <c r="CF36" s="19">
        <f t="shared" ca="1" si="48"/>
        <v>76813.352317233759</v>
      </c>
      <c r="CG36" s="16">
        <f t="shared" ca="1" si="49"/>
        <v>0</v>
      </c>
    </row>
    <row r="37" spans="5:85" x14ac:dyDescent="0.3">
      <c r="E37" s="38"/>
      <c r="F37" s="38"/>
      <c r="G37" s="38"/>
      <c r="H37" s="27">
        <f t="shared" ca="1" si="50"/>
        <v>31</v>
      </c>
      <c r="I37" s="28">
        <f t="shared" ca="1" si="25"/>
        <v>808.32103732543476</v>
      </c>
      <c r="J37" s="28">
        <f t="shared" ca="1" si="0"/>
        <v>224.03894425859846</v>
      </c>
      <c r="K37" s="29">
        <f t="shared" ca="1" si="1"/>
        <v>1032.3599815840332</v>
      </c>
      <c r="L37" s="28">
        <f t="shared" ca="1" si="26"/>
        <v>76005.031279908319</v>
      </c>
      <c r="M37" s="54"/>
      <c r="N37" s="54"/>
      <c r="P37" s="162">
        <f t="shared" ca="1" si="2"/>
        <v>3.5000000000000003E-2</v>
      </c>
      <c r="Q37" s="18">
        <f t="shared" ca="1" si="51"/>
        <v>31</v>
      </c>
      <c r="R37" s="57">
        <f t="shared" ca="1" si="27"/>
        <v>808.32103732543476</v>
      </c>
      <c r="S37" s="57">
        <f t="shared" ca="1" si="3"/>
        <v>224.03894425859846</v>
      </c>
      <c r="T37" s="37">
        <f t="shared" ca="1" si="4"/>
        <v>1032.3599815840332</v>
      </c>
      <c r="U37" s="19">
        <f t="shared" ca="1" si="52"/>
        <v>76005.031279908319</v>
      </c>
      <c r="V37" s="16">
        <f t="shared" ca="1" si="61"/>
        <v>0</v>
      </c>
      <c r="W37" s="26"/>
      <c r="Y37" s="162">
        <f t="shared" ca="1" si="5"/>
        <v>3.5000000000000003E-2</v>
      </c>
      <c r="Z37" s="18">
        <f t="shared" ca="1" si="53"/>
        <v>31</v>
      </c>
      <c r="AA37" s="57">
        <f t="shared" ca="1" si="29"/>
        <v>808.32103732543476</v>
      </c>
      <c r="AB37" s="57">
        <f t="shared" ca="1" si="6"/>
        <v>224.03894425859846</v>
      </c>
      <c r="AC37" s="37">
        <f t="shared" ca="1" si="7"/>
        <v>1032.3599815840332</v>
      </c>
      <c r="AD37" s="19">
        <f t="shared" ca="1" si="54"/>
        <v>76005.031279908319</v>
      </c>
      <c r="AE37" s="16">
        <f t="shared" ca="1" si="30"/>
        <v>0</v>
      </c>
      <c r="AF37" s="26"/>
      <c r="AH37" s="162">
        <f t="shared" ca="1" si="8"/>
        <v>3.5000000000000003E-2</v>
      </c>
      <c r="AI37" s="18">
        <f t="shared" ca="1" si="55"/>
        <v>31</v>
      </c>
      <c r="AJ37" s="57">
        <f t="shared" ca="1" si="31"/>
        <v>808.32103732543476</v>
      </c>
      <c r="AK37" s="57">
        <f t="shared" ca="1" si="9"/>
        <v>224.03894425859846</v>
      </c>
      <c r="AL37" s="37">
        <f t="shared" ca="1" si="10"/>
        <v>1032.3599815840332</v>
      </c>
      <c r="AM37" s="19">
        <f t="shared" ca="1" si="32"/>
        <v>76005.031279908319</v>
      </c>
      <c r="AN37" s="16">
        <f t="shared" ca="1" si="33"/>
        <v>0</v>
      </c>
      <c r="AO37" s="26"/>
      <c r="AQ37" s="162">
        <f t="shared" ca="1" si="11"/>
        <v>3.5000000000000003E-2</v>
      </c>
      <c r="AR37" s="18">
        <f t="shared" ca="1" si="56"/>
        <v>31</v>
      </c>
      <c r="AS37" s="57">
        <f t="shared" ca="1" si="34"/>
        <v>808.32103732543476</v>
      </c>
      <c r="AT37" s="57">
        <f t="shared" ca="1" si="12"/>
        <v>224.03894425859846</v>
      </c>
      <c r="AU37" s="37">
        <f t="shared" ca="1" si="13"/>
        <v>1032.3599815840332</v>
      </c>
      <c r="AV37" s="19">
        <f t="shared" ca="1" si="35"/>
        <v>76005.031279908319</v>
      </c>
      <c r="AW37" s="16">
        <f t="shared" ca="1" si="36"/>
        <v>0</v>
      </c>
      <c r="AX37" s="26"/>
      <c r="AZ37" s="162">
        <f t="shared" ca="1" si="14"/>
        <v>3.5000000000000003E-2</v>
      </c>
      <c r="BA37" s="18">
        <f t="shared" ca="1" si="57"/>
        <v>31</v>
      </c>
      <c r="BB37" s="57">
        <f t="shared" ca="1" si="37"/>
        <v>808.32103732543476</v>
      </c>
      <c r="BC37" s="57">
        <f t="shared" ca="1" si="15"/>
        <v>224.03894425859846</v>
      </c>
      <c r="BD37" s="37">
        <f t="shared" ca="1" si="16"/>
        <v>1032.3599815840332</v>
      </c>
      <c r="BE37" s="19">
        <f t="shared" ca="1" si="38"/>
        <v>76005.031279908319</v>
      </c>
      <c r="BF37" s="16">
        <f t="shared" ca="1" si="39"/>
        <v>0</v>
      </c>
      <c r="BG37" s="26"/>
      <c r="BI37" s="162">
        <f t="shared" ca="1" si="17"/>
        <v>3.5000000000000003E-2</v>
      </c>
      <c r="BJ37" s="18">
        <f t="shared" ca="1" si="58"/>
        <v>31</v>
      </c>
      <c r="BK37" s="57">
        <f t="shared" ca="1" si="40"/>
        <v>808.32103732543476</v>
      </c>
      <c r="BL37" s="57">
        <f t="shared" ca="1" si="18"/>
        <v>224.03894425859846</v>
      </c>
      <c r="BM37" s="37">
        <f t="shared" ca="1" si="19"/>
        <v>1032.3599815840332</v>
      </c>
      <c r="BN37" s="19">
        <f t="shared" ca="1" si="41"/>
        <v>76005.031279908319</v>
      </c>
      <c r="BO37" s="16">
        <f t="shared" ca="1" si="42"/>
        <v>0</v>
      </c>
      <c r="BP37" s="26"/>
      <c r="BR37" s="162">
        <f t="shared" ca="1" si="20"/>
        <v>3.5000000000000003E-2</v>
      </c>
      <c r="BS37" s="18">
        <f t="shared" ca="1" si="59"/>
        <v>31</v>
      </c>
      <c r="BT37" s="57">
        <f t="shared" ca="1" si="43"/>
        <v>808.32103732543476</v>
      </c>
      <c r="BU37" s="57">
        <f t="shared" ca="1" si="21"/>
        <v>224.03894425859846</v>
      </c>
      <c r="BV37" s="37">
        <f t="shared" ca="1" si="22"/>
        <v>1032.3599815840332</v>
      </c>
      <c r="BW37" s="19">
        <f t="shared" ca="1" si="44"/>
        <v>76005.031279908319</v>
      </c>
      <c r="BX37" s="16">
        <f t="shared" ca="1" si="45"/>
        <v>0</v>
      </c>
      <c r="CA37" s="162">
        <f t="shared" ca="1" si="46"/>
        <v>3.5000000000000003E-2</v>
      </c>
      <c r="CB37" s="18">
        <f t="shared" ca="1" si="60"/>
        <v>31</v>
      </c>
      <c r="CC37" s="57">
        <f t="shared" ca="1" si="47"/>
        <v>808.32103732543476</v>
      </c>
      <c r="CD37" s="57">
        <f t="shared" ca="1" si="23"/>
        <v>224.03894425859846</v>
      </c>
      <c r="CE37" s="37">
        <f t="shared" ca="1" si="24"/>
        <v>1032.3599815840332</v>
      </c>
      <c r="CF37" s="19">
        <f t="shared" ca="1" si="48"/>
        <v>76005.031279908319</v>
      </c>
      <c r="CG37" s="16">
        <f t="shared" ca="1" si="49"/>
        <v>0</v>
      </c>
    </row>
    <row r="38" spans="5:85" x14ac:dyDescent="0.3">
      <c r="E38" s="38"/>
      <c r="F38" s="38"/>
      <c r="G38" s="38"/>
      <c r="H38" s="27">
        <f t="shared" ca="1" si="50"/>
        <v>32</v>
      </c>
      <c r="I38" s="28">
        <f t="shared" ca="1" si="25"/>
        <v>810.67864035096727</v>
      </c>
      <c r="J38" s="28">
        <f t="shared" ca="1" si="0"/>
        <v>221.68134123306595</v>
      </c>
      <c r="K38" s="29">
        <f t="shared" ca="1" si="1"/>
        <v>1032.3599815840332</v>
      </c>
      <c r="L38" s="28">
        <f t="shared" ca="1" si="26"/>
        <v>75194.352639557357</v>
      </c>
      <c r="M38" s="54"/>
      <c r="N38" s="54"/>
      <c r="P38" s="162">
        <f t="shared" ca="1" si="2"/>
        <v>3.5000000000000003E-2</v>
      </c>
      <c r="Q38" s="18">
        <f t="shared" ca="1" si="51"/>
        <v>32</v>
      </c>
      <c r="R38" s="57">
        <f t="shared" ca="1" si="27"/>
        <v>810.67864035096727</v>
      </c>
      <c r="S38" s="57">
        <f t="shared" ca="1" si="3"/>
        <v>221.68134123306595</v>
      </c>
      <c r="T38" s="37">
        <f t="shared" ca="1" si="4"/>
        <v>1032.3599815840332</v>
      </c>
      <c r="U38" s="19">
        <f t="shared" ca="1" si="52"/>
        <v>75194.352639557357</v>
      </c>
      <c r="V38" s="16">
        <f t="shared" ca="1" si="61"/>
        <v>0</v>
      </c>
      <c r="W38" s="26"/>
      <c r="Y38" s="162">
        <f t="shared" ca="1" si="5"/>
        <v>3.5000000000000003E-2</v>
      </c>
      <c r="Z38" s="18">
        <f t="shared" ca="1" si="53"/>
        <v>32</v>
      </c>
      <c r="AA38" s="57">
        <f t="shared" ca="1" si="29"/>
        <v>810.67864035096727</v>
      </c>
      <c r="AB38" s="57">
        <f t="shared" ca="1" si="6"/>
        <v>221.68134123306595</v>
      </c>
      <c r="AC38" s="37">
        <f t="shared" ca="1" si="7"/>
        <v>1032.3599815840332</v>
      </c>
      <c r="AD38" s="19">
        <f t="shared" ca="1" si="54"/>
        <v>75194.352639557357</v>
      </c>
      <c r="AE38" s="16">
        <f t="shared" ca="1" si="30"/>
        <v>0</v>
      </c>
      <c r="AF38" s="26"/>
      <c r="AH38" s="162">
        <f t="shared" ca="1" si="8"/>
        <v>3.5000000000000003E-2</v>
      </c>
      <c r="AI38" s="18">
        <f t="shared" ca="1" si="55"/>
        <v>32</v>
      </c>
      <c r="AJ38" s="57">
        <f t="shared" ca="1" si="31"/>
        <v>810.67864035096727</v>
      </c>
      <c r="AK38" s="57">
        <f t="shared" ca="1" si="9"/>
        <v>221.68134123306595</v>
      </c>
      <c r="AL38" s="37">
        <f t="shared" ca="1" si="10"/>
        <v>1032.3599815840332</v>
      </c>
      <c r="AM38" s="19">
        <f t="shared" ca="1" si="32"/>
        <v>75194.352639557357</v>
      </c>
      <c r="AN38" s="16">
        <f t="shared" ca="1" si="33"/>
        <v>0</v>
      </c>
      <c r="AO38" s="26"/>
      <c r="AQ38" s="162">
        <f t="shared" ca="1" si="11"/>
        <v>3.5000000000000003E-2</v>
      </c>
      <c r="AR38" s="18">
        <f t="shared" ca="1" si="56"/>
        <v>32</v>
      </c>
      <c r="AS38" s="57">
        <f t="shared" ca="1" si="34"/>
        <v>810.67864035096727</v>
      </c>
      <c r="AT38" s="57">
        <f t="shared" ca="1" si="12"/>
        <v>221.68134123306595</v>
      </c>
      <c r="AU38" s="37">
        <f t="shared" ca="1" si="13"/>
        <v>1032.3599815840332</v>
      </c>
      <c r="AV38" s="19">
        <f t="shared" ca="1" si="35"/>
        <v>75194.352639557357</v>
      </c>
      <c r="AW38" s="16">
        <f t="shared" ca="1" si="36"/>
        <v>0</v>
      </c>
      <c r="AX38" s="26"/>
      <c r="AZ38" s="162">
        <f t="shared" ca="1" si="14"/>
        <v>3.5000000000000003E-2</v>
      </c>
      <c r="BA38" s="18">
        <f t="shared" ca="1" si="57"/>
        <v>32</v>
      </c>
      <c r="BB38" s="57">
        <f t="shared" ca="1" si="37"/>
        <v>810.67864035096727</v>
      </c>
      <c r="BC38" s="57">
        <f t="shared" ca="1" si="15"/>
        <v>221.68134123306595</v>
      </c>
      <c r="BD38" s="37">
        <f t="shared" ca="1" si="16"/>
        <v>1032.3599815840332</v>
      </c>
      <c r="BE38" s="19">
        <f t="shared" ca="1" si="38"/>
        <v>75194.352639557357</v>
      </c>
      <c r="BF38" s="16">
        <f t="shared" ca="1" si="39"/>
        <v>0</v>
      </c>
      <c r="BG38" s="26"/>
      <c r="BI38" s="162">
        <f t="shared" ca="1" si="17"/>
        <v>3.5000000000000003E-2</v>
      </c>
      <c r="BJ38" s="18">
        <f t="shared" ca="1" si="58"/>
        <v>32</v>
      </c>
      <c r="BK38" s="57">
        <f t="shared" ca="1" si="40"/>
        <v>810.67864035096727</v>
      </c>
      <c r="BL38" s="57">
        <f t="shared" ca="1" si="18"/>
        <v>221.68134123306595</v>
      </c>
      <c r="BM38" s="37">
        <f t="shared" ca="1" si="19"/>
        <v>1032.3599815840332</v>
      </c>
      <c r="BN38" s="19">
        <f t="shared" ca="1" si="41"/>
        <v>75194.352639557357</v>
      </c>
      <c r="BO38" s="16">
        <f t="shared" ca="1" si="42"/>
        <v>0</v>
      </c>
      <c r="BP38" s="26"/>
      <c r="BR38" s="162">
        <f t="shared" ca="1" si="20"/>
        <v>3.5000000000000003E-2</v>
      </c>
      <c r="BS38" s="18">
        <f t="shared" ca="1" si="59"/>
        <v>32</v>
      </c>
      <c r="BT38" s="57">
        <f t="shared" ca="1" si="43"/>
        <v>810.67864035096727</v>
      </c>
      <c r="BU38" s="57">
        <f t="shared" ca="1" si="21"/>
        <v>221.68134123306595</v>
      </c>
      <c r="BV38" s="37">
        <f t="shared" ca="1" si="22"/>
        <v>1032.3599815840332</v>
      </c>
      <c r="BW38" s="19">
        <f t="shared" ca="1" si="44"/>
        <v>75194.352639557357</v>
      </c>
      <c r="BX38" s="16">
        <f t="shared" ca="1" si="45"/>
        <v>0</v>
      </c>
      <c r="CA38" s="162">
        <f t="shared" ca="1" si="46"/>
        <v>3.5000000000000003E-2</v>
      </c>
      <c r="CB38" s="18">
        <f t="shared" ca="1" si="60"/>
        <v>32</v>
      </c>
      <c r="CC38" s="57">
        <f t="shared" ca="1" si="47"/>
        <v>810.67864035096727</v>
      </c>
      <c r="CD38" s="57">
        <f t="shared" ca="1" si="23"/>
        <v>221.68134123306595</v>
      </c>
      <c r="CE38" s="37">
        <f t="shared" ca="1" si="24"/>
        <v>1032.3599815840332</v>
      </c>
      <c r="CF38" s="19">
        <f t="shared" ca="1" si="48"/>
        <v>75194.352639557357</v>
      </c>
      <c r="CG38" s="16">
        <f t="shared" ca="1" si="49"/>
        <v>0</v>
      </c>
    </row>
    <row r="39" spans="5:85" x14ac:dyDescent="0.3">
      <c r="E39" s="38"/>
      <c r="F39" s="38"/>
      <c r="G39" s="38"/>
      <c r="H39" s="27">
        <f t="shared" ca="1" si="50"/>
        <v>33</v>
      </c>
      <c r="I39" s="28">
        <f t="shared" ca="1" si="25"/>
        <v>813.04311971865764</v>
      </c>
      <c r="J39" s="28">
        <f t="shared" ca="1" si="0"/>
        <v>219.31686186537564</v>
      </c>
      <c r="K39" s="29">
        <f t="shared" ca="1" si="1"/>
        <v>1032.3599815840332</v>
      </c>
      <c r="L39" s="28">
        <f t="shared" ca="1" si="26"/>
        <v>74381.309519838702</v>
      </c>
      <c r="M39" s="54"/>
      <c r="N39" s="54"/>
      <c r="P39" s="162">
        <f t="shared" ca="1" si="2"/>
        <v>3.5000000000000003E-2</v>
      </c>
      <c r="Q39" s="18">
        <f t="shared" ca="1" si="51"/>
        <v>33</v>
      </c>
      <c r="R39" s="57">
        <f t="shared" ca="1" si="27"/>
        <v>813.04311971865741</v>
      </c>
      <c r="S39" s="57">
        <f t="shared" ca="1" si="3"/>
        <v>219.31686186537564</v>
      </c>
      <c r="T39" s="37">
        <f t="shared" ca="1" si="4"/>
        <v>1032.359981584033</v>
      </c>
      <c r="U39" s="19">
        <f t="shared" ca="1" si="52"/>
        <v>74381.309519838702</v>
      </c>
      <c r="V39" s="16">
        <f t="shared" ca="1" si="61"/>
        <v>-2.2737367544323206E-13</v>
      </c>
      <c r="W39" s="26"/>
      <c r="Y39" s="162">
        <f t="shared" ca="1" si="5"/>
        <v>3.5000000000000003E-2</v>
      </c>
      <c r="Z39" s="18">
        <f t="shared" ca="1" si="53"/>
        <v>33</v>
      </c>
      <c r="AA39" s="57">
        <f t="shared" ca="1" si="29"/>
        <v>813.04311971865741</v>
      </c>
      <c r="AB39" s="57">
        <f t="shared" ca="1" si="6"/>
        <v>219.31686186537564</v>
      </c>
      <c r="AC39" s="37">
        <f t="shared" ca="1" si="7"/>
        <v>1032.359981584033</v>
      </c>
      <c r="AD39" s="19">
        <f t="shared" ca="1" si="54"/>
        <v>74381.309519838702</v>
      </c>
      <c r="AE39" s="16">
        <f t="shared" ca="1" si="30"/>
        <v>0</v>
      </c>
      <c r="AF39" s="26"/>
      <c r="AH39" s="162">
        <f t="shared" ca="1" si="8"/>
        <v>3.5000000000000003E-2</v>
      </c>
      <c r="AI39" s="18">
        <f t="shared" ca="1" si="55"/>
        <v>33</v>
      </c>
      <c r="AJ39" s="57">
        <f t="shared" ca="1" si="31"/>
        <v>813.04311971865741</v>
      </c>
      <c r="AK39" s="57">
        <f t="shared" ca="1" si="9"/>
        <v>219.31686186537564</v>
      </c>
      <c r="AL39" s="37">
        <f t="shared" ca="1" si="10"/>
        <v>1032.359981584033</v>
      </c>
      <c r="AM39" s="19">
        <f t="shared" ca="1" si="32"/>
        <v>74381.309519838702</v>
      </c>
      <c r="AN39" s="16">
        <f t="shared" ca="1" si="33"/>
        <v>0</v>
      </c>
      <c r="AO39" s="26"/>
      <c r="AQ39" s="162">
        <f t="shared" ca="1" si="11"/>
        <v>3.5000000000000003E-2</v>
      </c>
      <c r="AR39" s="18">
        <f t="shared" ca="1" si="56"/>
        <v>33</v>
      </c>
      <c r="AS39" s="57">
        <f t="shared" ca="1" si="34"/>
        <v>813.04311971865741</v>
      </c>
      <c r="AT39" s="57">
        <f t="shared" ca="1" si="12"/>
        <v>219.31686186537564</v>
      </c>
      <c r="AU39" s="37">
        <f t="shared" ca="1" si="13"/>
        <v>1032.359981584033</v>
      </c>
      <c r="AV39" s="19">
        <f t="shared" ca="1" si="35"/>
        <v>74381.309519838702</v>
      </c>
      <c r="AW39" s="16">
        <f t="shared" ca="1" si="36"/>
        <v>0</v>
      </c>
      <c r="AX39" s="26"/>
      <c r="AZ39" s="162">
        <f t="shared" ca="1" si="14"/>
        <v>3.5000000000000003E-2</v>
      </c>
      <c r="BA39" s="18">
        <f t="shared" ca="1" si="57"/>
        <v>33</v>
      </c>
      <c r="BB39" s="57">
        <f t="shared" ca="1" si="37"/>
        <v>813.04311971865741</v>
      </c>
      <c r="BC39" s="57">
        <f t="shared" ca="1" si="15"/>
        <v>219.31686186537564</v>
      </c>
      <c r="BD39" s="37">
        <f t="shared" ca="1" si="16"/>
        <v>1032.359981584033</v>
      </c>
      <c r="BE39" s="19">
        <f t="shared" ca="1" si="38"/>
        <v>74381.309519838702</v>
      </c>
      <c r="BF39" s="16">
        <f t="shared" ca="1" si="39"/>
        <v>0</v>
      </c>
      <c r="BG39" s="26"/>
      <c r="BI39" s="162">
        <f t="shared" ca="1" si="17"/>
        <v>3.5000000000000003E-2</v>
      </c>
      <c r="BJ39" s="18">
        <f t="shared" ca="1" si="58"/>
        <v>33</v>
      </c>
      <c r="BK39" s="57">
        <f t="shared" ca="1" si="40"/>
        <v>813.04311971865741</v>
      </c>
      <c r="BL39" s="57">
        <f t="shared" ca="1" si="18"/>
        <v>219.31686186537564</v>
      </c>
      <c r="BM39" s="37">
        <f t="shared" ca="1" si="19"/>
        <v>1032.359981584033</v>
      </c>
      <c r="BN39" s="19">
        <f t="shared" ca="1" si="41"/>
        <v>74381.309519838702</v>
      </c>
      <c r="BO39" s="16">
        <f t="shared" ca="1" si="42"/>
        <v>0</v>
      </c>
      <c r="BP39" s="26"/>
      <c r="BR39" s="162">
        <f t="shared" ca="1" si="20"/>
        <v>3.5000000000000003E-2</v>
      </c>
      <c r="BS39" s="18">
        <f t="shared" ca="1" si="59"/>
        <v>33</v>
      </c>
      <c r="BT39" s="57">
        <f t="shared" ca="1" si="43"/>
        <v>813.04311971865741</v>
      </c>
      <c r="BU39" s="57">
        <f t="shared" ca="1" si="21"/>
        <v>219.31686186537564</v>
      </c>
      <c r="BV39" s="37">
        <f t="shared" ca="1" si="22"/>
        <v>1032.359981584033</v>
      </c>
      <c r="BW39" s="19">
        <f t="shared" ca="1" si="44"/>
        <v>74381.309519838702</v>
      </c>
      <c r="BX39" s="16">
        <f t="shared" ca="1" si="45"/>
        <v>0</v>
      </c>
      <c r="CA39" s="162">
        <f t="shared" ca="1" si="46"/>
        <v>3.5000000000000003E-2</v>
      </c>
      <c r="CB39" s="18">
        <f t="shared" ca="1" si="60"/>
        <v>33</v>
      </c>
      <c r="CC39" s="57">
        <f t="shared" ca="1" si="47"/>
        <v>813.04311971865741</v>
      </c>
      <c r="CD39" s="57">
        <f t="shared" ca="1" si="23"/>
        <v>219.31686186537564</v>
      </c>
      <c r="CE39" s="37">
        <f t="shared" ca="1" si="24"/>
        <v>1032.359981584033</v>
      </c>
      <c r="CF39" s="19">
        <f t="shared" ca="1" si="48"/>
        <v>74381.309519838702</v>
      </c>
      <c r="CG39" s="16">
        <f t="shared" ca="1" si="49"/>
        <v>0</v>
      </c>
    </row>
    <row r="40" spans="5:85" x14ac:dyDescent="0.3">
      <c r="E40" s="38"/>
      <c r="F40" s="38"/>
      <c r="G40" s="38"/>
      <c r="H40" s="27">
        <f t="shared" ca="1" si="50"/>
        <v>34</v>
      </c>
      <c r="I40" s="28">
        <f t="shared" ca="1" si="25"/>
        <v>815.41449548450373</v>
      </c>
      <c r="J40" s="28">
        <f t="shared" ca="1" si="0"/>
        <v>216.94548609952955</v>
      </c>
      <c r="K40" s="29">
        <f t="shared" ca="1" si="1"/>
        <v>1032.3599815840332</v>
      </c>
      <c r="L40" s="28">
        <f t="shared" ca="1" si="26"/>
        <v>73565.895024354191</v>
      </c>
      <c r="M40" s="54"/>
      <c r="N40" s="54"/>
      <c r="P40" s="162">
        <f t="shared" ca="1" si="2"/>
        <v>3.5000000000000003E-2</v>
      </c>
      <c r="Q40" s="18">
        <f t="shared" ca="1" si="51"/>
        <v>34</v>
      </c>
      <c r="R40" s="57">
        <f t="shared" ca="1" si="27"/>
        <v>815.41449548450373</v>
      </c>
      <c r="S40" s="57">
        <f t="shared" ca="1" si="3"/>
        <v>216.94548609952955</v>
      </c>
      <c r="T40" s="37">
        <f t="shared" ca="1" si="4"/>
        <v>1032.3599815840332</v>
      </c>
      <c r="U40" s="19">
        <f t="shared" ca="1" si="52"/>
        <v>73565.895024354191</v>
      </c>
      <c r="V40" s="16">
        <f t="shared" ca="1" si="61"/>
        <v>0</v>
      </c>
      <c r="W40" s="26"/>
      <c r="Y40" s="162">
        <f t="shared" ca="1" si="5"/>
        <v>3.5000000000000003E-2</v>
      </c>
      <c r="Z40" s="18">
        <f t="shared" ca="1" si="53"/>
        <v>34</v>
      </c>
      <c r="AA40" s="57">
        <f t="shared" ca="1" si="29"/>
        <v>815.41449548450373</v>
      </c>
      <c r="AB40" s="57">
        <f t="shared" ca="1" si="6"/>
        <v>216.94548609952955</v>
      </c>
      <c r="AC40" s="37">
        <f t="shared" ca="1" si="7"/>
        <v>1032.3599815840332</v>
      </c>
      <c r="AD40" s="19">
        <f t="shared" ca="1" si="54"/>
        <v>73565.895024354191</v>
      </c>
      <c r="AE40" s="16">
        <f t="shared" ca="1" si="30"/>
        <v>0</v>
      </c>
      <c r="AF40" s="26"/>
      <c r="AH40" s="162">
        <f t="shared" ca="1" si="8"/>
        <v>3.5000000000000003E-2</v>
      </c>
      <c r="AI40" s="18">
        <f t="shared" ca="1" si="55"/>
        <v>34</v>
      </c>
      <c r="AJ40" s="57">
        <f t="shared" ca="1" si="31"/>
        <v>815.41449548450373</v>
      </c>
      <c r="AK40" s="57">
        <f t="shared" ca="1" si="9"/>
        <v>216.94548609952955</v>
      </c>
      <c r="AL40" s="37">
        <f t="shared" ca="1" si="10"/>
        <v>1032.3599815840332</v>
      </c>
      <c r="AM40" s="19">
        <f t="shared" ca="1" si="32"/>
        <v>73565.895024354191</v>
      </c>
      <c r="AN40" s="16">
        <f t="shared" ca="1" si="33"/>
        <v>0</v>
      </c>
      <c r="AO40" s="26"/>
      <c r="AQ40" s="162">
        <f t="shared" ca="1" si="11"/>
        <v>3.5000000000000003E-2</v>
      </c>
      <c r="AR40" s="18">
        <f t="shared" ca="1" si="56"/>
        <v>34</v>
      </c>
      <c r="AS40" s="57">
        <f t="shared" ca="1" si="34"/>
        <v>815.41449548450373</v>
      </c>
      <c r="AT40" s="57">
        <f t="shared" ca="1" si="12"/>
        <v>216.94548609952955</v>
      </c>
      <c r="AU40" s="37">
        <f t="shared" ca="1" si="13"/>
        <v>1032.3599815840332</v>
      </c>
      <c r="AV40" s="19">
        <f t="shared" ca="1" si="35"/>
        <v>73565.895024354191</v>
      </c>
      <c r="AW40" s="16">
        <f t="shared" ca="1" si="36"/>
        <v>0</v>
      </c>
      <c r="AX40" s="26"/>
      <c r="AZ40" s="162">
        <f t="shared" ca="1" si="14"/>
        <v>3.5000000000000003E-2</v>
      </c>
      <c r="BA40" s="18">
        <f t="shared" ca="1" si="57"/>
        <v>34</v>
      </c>
      <c r="BB40" s="57">
        <f t="shared" ca="1" si="37"/>
        <v>815.41449548450373</v>
      </c>
      <c r="BC40" s="57">
        <f t="shared" ca="1" si="15"/>
        <v>216.94548609952955</v>
      </c>
      <c r="BD40" s="37">
        <f t="shared" ca="1" si="16"/>
        <v>1032.3599815840332</v>
      </c>
      <c r="BE40" s="19">
        <f t="shared" ca="1" si="38"/>
        <v>73565.895024354191</v>
      </c>
      <c r="BF40" s="16">
        <f t="shared" ca="1" si="39"/>
        <v>0</v>
      </c>
      <c r="BG40" s="26"/>
      <c r="BI40" s="162">
        <f t="shared" ca="1" si="17"/>
        <v>3.5000000000000003E-2</v>
      </c>
      <c r="BJ40" s="18">
        <f t="shared" ca="1" si="58"/>
        <v>34</v>
      </c>
      <c r="BK40" s="57">
        <f t="shared" ca="1" si="40"/>
        <v>815.41449548450373</v>
      </c>
      <c r="BL40" s="57">
        <f t="shared" ca="1" si="18"/>
        <v>216.94548609952955</v>
      </c>
      <c r="BM40" s="37">
        <f t="shared" ca="1" si="19"/>
        <v>1032.3599815840332</v>
      </c>
      <c r="BN40" s="19">
        <f t="shared" ca="1" si="41"/>
        <v>73565.895024354191</v>
      </c>
      <c r="BO40" s="16">
        <f t="shared" ca="1" si="42"/>
        <v>0</v>
      </c>
      <c r="BP40" s="26"/>
      <c r="BR40" s="162">
        <f t="shared" ca="1" si="20"/>
        <v>3.5000000000000003E-2</v>
      </c>
      <c r="BS40" s="18">
        <f t="shared" ca="1" si="59"/>
        <v>34</v>
      </c>
      <c r="BT40" s="57">
        <f t="shared" ca="1" si="43"/>
        <v>815.41449548450373</v>
      </c>
      <c r="BU40" s="57">
        <f t="shared" ca="1" si="21"/>
        <v>216.94548609952955</v>
      </c>
      <c r="BV40" s="37">
        <f t="shared" ca="1" si="22"/>
        <v>1032.3599815840332</v>
      </c>
      <c r="BW40" s="19">
        <f t="shared" ca="1" si="44"/>
        <v>73565.895024354191</v>
      </c>
      <c r="BX40" s="16">
        <f t="shared" ca="1" si="45"/>
        <v>0</v>
      </c>
      <c r="CA40" s="162">
        <f t="shared" ca="1" si="46"/>
        <v>3.5000000000000003E-2</v>
      </c>
      <c r="CB40" s="18">
        <f t="shared" ca="1" si="60"/>
        <v>34</v>
      </c>
      <c r="CC40" s="57">
        <f t="shared" ca="1" si="47"/>
        <v>815.41449548450373</v>
      </c>
      <c r="CD40" s="57">
        <f t="shared" ca="1" si="23"/>
        <v>216.94548609952955</v>
      </c>
      <c r="CE40" s="37">
        <f t="shared" ca="1" si="24"/>
        <v>1032.3599815840332</v>
      </c>
      <c r="CF40" s="19">
        <f t="shared" ca="1" si="48"/>
        <v>73565.895024354191</v>
      </c>
      <c r="CG40" s="16">
        <f t="shared" ca="1" si="49"/>
        <v>0</v>
      </c>
    </row>
    <row r="41" spans="5:85" x14ac:dyDescent="0.3">
      <c r="E41" s="38"/>
      <c r="F41" s="38"/>
      <c r="G41" s="38"/>
      <c r="H41" s="27">
        <f t="shared" ca="1" si="50"/>
        <v>35</v>
      </c>
      <c r="I41" s="28">
        <f t="shared" ca="1" si="25"/>
        <v>817.79278776300021</v>
      </c>
      <c r="J41" s="28">
        <f t="shared" ca="1" si="0"/>
        <v>214.56719382103307</v>
      </c>
      <c r="K41" s="29">
        <f t="shared" ca="1" si="1"/>
        <v>1032.3599815840332</v>
      </c>
      <c r="L41" s="28">
        <f t="shared" ca="1" si="26"/>
        <v>72748.102236591192</v>
      </c>
      <c r="M41" s="54"/>
      <c r="N41" s="54"/>
      <c r="P41" s="162">
        <f t="shared" ca="1" si="2"/>
        <v>3.5000000000000003E-2</v>
      </c>
      <c r="Q41" s="18">
        <f t="shared" ca="1" si="51"/>
        <v>35</v>
      </c>
      <c r="R41" s="57">
        <f t="shared" ca="1" si="27"/>
        <v>817.79278776299998</v>
      </c>
      <c r="S41" s="57">
        <f t="shared" ca="1" si="3"/>
        <v>214.56719382103307</v>
      </c>
      <c r="T41" s="37">
        <f t="shared" ca="1" si="4"/>
        <v>1032.359981584033</v>
      </c>
      <c r="U41" s="19">
        <f t="shared" ca="1" si="52"/>
        <v>72748.102236591192</v>
      </c>
      <c r="V41" s="16">
        <f t="shared" ca="1" si="61"/>
        <v>-2.2737367544323206E-13</v>
      </c>
      <c r="W41" s="26"/>
      <c r="Y41" s="162">
        <f t="shared" ca="1" si="5"/>
        <v>3.5000000000000003E-2</v>
      </c>
      <c r="Z41" s="18">
        <f t="shared" ca="1" si="53"/>
        <v>35</v>
      </c>
      <c r="AA41" s="57">
        <f t="shared" ca="1" si="29"/>
        <v>817.79278776299998</v>
      </c>
      <c r="AB41" s="57">
        <f t="shared" ca="1" si="6"/>
        <v>214.56719382103307</v>
      </c>
      <c r="AC41" s="37">
        <f t="shared" ca="1" si="7"/>
        <v>1032.359981584033</v>
      </c>
      <c r="AD41" s="19">
        <f t="shared" ca="1" si="54"/>
        <v>72748.102236591192</v>
      </c>
      <c r="AE41" s="16">
        <f t="shared" ca="1" si="30"/>
        <v>0</v>
      </c>
      <c r="AF41" s="26"/>
      <c r="AH41" s="162">
        <f t="shared" ca="1" si="8"/>
        <v>3.5000000000000003E-2</v>
      </c>
      <c r="AI41" s="18">
        <f t="shared" ca="1" si="55"/>
        <v>35</v>
      </c>
      <c r="AJ41" s="57">
        <f t="shared" ca="1" si="31"/>
        <v>817.79278776299998</v>
      </c>
      <c r="AK41" s="57">
        <f t="shared" ca="1" si="9"/>
        <v>214.56719382103307</v>
      </c>
      <c r="AL41" s="37">
        <f t="shared" ca="1" si="10"/>
        <v>1032.359981584033</v>
      </c>
      <c r="AM41" s="19">
        <f t="shared" ca="1" si="32"/>
        <v>72748.102236591192</v>
      </c>
      <c r="AN41" s="16">
        <f t="shared" ca="1" si="33"/>
        <v>0</v>
      </c>
      <c r="AO41" s="26"/>
      <c r="AQ41" s="162">
        <f t="shared" ca="1" si="11"/>
        <v>3.5000000000000003E-2</v>
      </c>
      <c r="AR41" s="18">
        <f t="shared" ca="1" si="56"/>
        <v>35</v>
      </c>
      <c r="AS41" s="57">
        <f t="shared" ca="1" si="34"/>
        <v>817.79278776299998</v>
      </c>
      <c r="AT41" s="57">
        <f t="shared" ca="1" si="12"/>
        <v>214.56719382103307</v>
      </c>
      <c r="AU41" s="37">
        <f t="shared" ca="1" si="13"/>
        <v>1032.359981584033</v>
      </c>
      <c r="AV41" s="19">
        <f t="shared" ca="1" si="35"/>
        <v>72748.102236591192</v>
      </c>
      <c r="AW41" s="16">
        <f t="shared" ca="1" si="36"/>
        <v>0</v>
      </c>
      <c r="AX41" s="26"/>
      <c r="AZ41" s="162">
        <f t="shared" ca="1" si="14"/>
        <v>3.5000000000000003E-2</v>
      </c>
      <c r="BA41" s="18">
        <f t="shared" ca="1" si="57"/>
        <v>35</v>
      </c>
      <c r="BB41" s="57">
        <f t="shared" ca="1" si="37"/>
        <v>817.79278776299998</v>
      </c>
      <c r="BC41" s="57">
        <f t="shared" ca="1" si="15"/>
        <v>214.56719382103307</v>
      </c>
      <c r="BD41" s="37">
        <f t="shared" ca="1" si="16"/>
        <v>1032.359981584033</v>
      </c>
      <c r="BE41" s="19">
        <f t="shared" ca="1" si="38"/>
        <v>72748.102236591192</v>
      </c>
      <c r="BF41" s="16">
        <f t="shared" ca="1" si="39"/>
        <v>0</v>
      </c>
      <c r="BG41" s="26"/>
      <c r="BI41" s="162">
        <f t="shared" ca="1" si="17"/>
        <v>3.5000000000000003E-2</v>
      </c>
      <c r="BJ41" s="18">
        <f t="shared" ca="1" si="58"/>
        <v>35</v>
      </c>
      <c r="BK41" s="57">
        <f t="shared" ca="1" si="40"/>
        <v>817.79278776299998</v>
      </c>
      <c r="BL41" s="57">
        <f t="shared" ca="1" si="18"/>
        <v>214.56719382103307</v>
      </c>
      <c r="BM41" s="37">
        <f t="shared" ca="1" si="19"/>
        <v>1032.359981584033</v>
      </c>
      <c r="BN41" s="19">
        <f t="shared" ca="1" si="41"/>
        <v>72748.102236591192</v>
      </c>
      <c r="BO41" s="16">
        <f t="shared" ca="1" si="42"/>
        <v>0</v>
      </c>
      <c r="BP41" s="26"/>
      <c r="BR41" s="162">
        <f t="shared" ca="1" si="20"/>
        <v>3.5000000000000003E-2</v>
      </c>
      <c r="BS41" s="18">
        <f t="shared" ca="1" si="59"/>
        <v>35</v>
      </c>
      <c r="BT41" s="57">
        <f t="shared" ca="1" si="43"/>
        <v>817.79278776299998</v>
      </c>
      <c r="BU41" s="57">
        <f t="shared" ca="1" si="21"/>
        <v>214.56719382103307</v>
      </c>
      <c r="BV41" s="37">
        <f t="shared" ca="1" si="22"/>
        <v>1032.359981584033</v>
      </c>
      <c r="BW41" s="19">
        <f t="shared" ca="1" si="44"/>
        <v>72748.102236591192</v>
      </c>
      <c r="BX41" s="16">
        <f t="shared" ca="1" si="45"/>
        <v>0</v>
      </c>
      <c r="CA41" s="162">
        <f t="shared" ca="1" si="46"/>
        <v>3.5000000000000003E-2</v>
      </c>
      <c r="CB41" s="18">
        <f t="shared" ca="1" si="60"/>
        <v>35</v>
      </c>
      <c r="CC41" s="57">
        <f t="shared" ca="1" si="47"/>
        <v>817.79278776299998</v>
      </c>
      <c r="CD41" s="57">
        <f t="shared" ca="1" si="23"/>
        <v>214.56719382103307</v>
      </c>
      <c r="CE41" s="37">
        <f t="shared" ca="1" si="24"/>
        <v>1032.359981584033</v>
      </c>
      <c r="CF41" s="19">
        <f t="shared" ca="1" si="48"/>
        <v>72748.102236591192</v>
      </c>
      <c r="CG41" s="16">
        <f t="shared" ca="1" si="49"/>
        <v>0</v>
      </c>
    </row>
    <row r="42" spans="5:85" x14ac:dyDescent="0.3">
      <c r="E42" s="38"/>
      <c r="F42" s="38"/>
      <c r="G42" s="38"/>
      <c r="H42" s="27">
        <f t="shared" ca="1" si="50"/>
        <v>36</v>
      </c>
      <c r="I42" s="28">
        <f t="shared" ca="1" si="25"/>
        <v>820.17801672730889</v>
      </c>
      <c r="J42" s="28">
        <f t="shared" ca="1" si="0"/>
        <v>212.18196485672431</v>
      </c>
      <c r="K42" s="29">
        <f t="shared" ca="1" si="1"/>
        <v>1032.3599815840332</v>
      </c>
      <c r="L42" s="28">
        <f t="shared" ca="1" si="26"/>
        <v>71927.924219863882</v>
      </c>
      <c r="M42" s="54"/>
      <c r="N42" s="54"/>
      <c r="P42" s="162">
        <f t="shared" ca="1" si="2"/>
        <v>3.5000000000000003E-2</v>
      </c>
      <c r="Q42" s="18">
        <f t="shared" ca="1" si="51"/>
        <v>36</v>
      </c>
      <c r="R42" s="57">
        <f t="shared" ca="1" si="27"/>
        <v>820.17801672730889</v>
      </c>
      <c r="S42" s="57">
        <f t="shared" ca="1" si="3"/>
        <v>212.18196485672431</v>
      </c>
      <c r="T42" s="37">
        <f t="shared" ca="1" si="4"/>
        <v>1032.3599815840332</v>
      </c>
      <c r="U42" s="19">
        <f t="shared" ca="1" si="52"/>
        <v>71927.924219863882</v>
      </c>
      <c r="V42" s="16">
        <f t="shared" ca="1" si="61"/>
        <v>0</v>
      </c>
      <c r="W42" s="26"/>
      <c r="Y42" s="162">
        <f t="shared" ca="1" si="5"/>
        <v>3.5000000000000003E-2</v>
      </c>
      <c r="Z42" s="18">
        <f t="shared" ca="1" si="53"/>
        <v>36</v>
      </c>
      <c r="AA42" s="57">
        <f t="shared" ca="1" si="29"/>
        <v>820.17801672730889</v>
      </c>
      <c r="AB42" s="57">
        <f t="shared" ca="1" si="6"/>
        <v>212.18196485672431</v>
      </c>
      <c r="AC42" s="37">
        <f t="shared" ca="1" si="7"/>
        <v>1032.3599815840332</v>
      </c>
      <c r="AD42" s="19">
        <f t="shared" ca="1" si="54"/>
        <v>71927.924219863882</v>
      </c>
      <c r="AE42" s="16">
        <f t="shared" ca="1" si="30"/>
        <v>0</v>
      </c>
      <c r="AF42" s="26"/>
      <c r="AH42" s="162">
        <f t="shared" ca="1" si="8"/>
        <v>3.5000000000000003E-2</v>
      </c>
      <c r="AI42" s="18">
        <f t="shared" ca="1" si="55"/>
        <v>36</v>
      </c>
      <c r="AJ42" s="57">
        <f t="shared" ca="1" si="31"/>
        <v>820.17801672730889</v>
      </c>
      <c r="AK42" s="57">
        <f t="shared" ca="1" si="9"/>
        <v>212.18196485672431</v>
      </c>
      <c r="AL42" s="37">
        <f t="shared" ca="1" si="10"/>
        <v>1032.3599815840332</v>
      </c>
      <c r="AM42" s="19">
        <f t="shared" ca="1" si="32"/>
        <v>71927.924219863882</v>
      </c>
      <c r="AN42" s="16">
        <f t="shared" ca="1" si="33"/>
        <v>0</v>
      </c>
      <c r="AO42" s="26"/>
      <c r="AQ42" s="162">
        <f t="shared" ca="1" si="11"/>
        <v>3.5000000000000003E-2</v>
      </c>
      <c r="AR42" s="18">
        <f t="shared" ca="1" si="56"/>
        <v>36</v>
      </c>
      <c r="AS42" s="57">
        <f t="shared" ca="1" si="34"/>
        <v>820.17801672730889</v>
      </c>
      <c r="AT42" s="57">
        <f t="shared" ca="1" si="12"/>
        <v>212.18196485672431</v>
      </c>
      <c r="AU42" s="37">
        <f t="shared" ca="1" si="13"/>
        <v>1032.3599815840332</v>
      </c>
      <c r="AV42" s="19">
        <f t="shared" ca="1" si="35"/>
        <v>71927.924219863882</v>
      </c>
      <c r="AW42" s="16">
        <f t="shared" ca="1" si="36"/>
        <v>0</v>
      </c>
      <c r="AX42" s="26"/>
      <c r="AZ42" s="162">
        <f t="shared" ca="1" si="14"/>
        <v>3.5000000000000003E-2</v>
      </c>
      <c r="BA42" s="18">
        <f t="shared" ca="1" si="57"/>
        <v>36</v>
      </c>
      <c r="BB42" s="57">
        <f t="shared" ca="1" si="37"/>
        <v>820.17801672730889</v>
      </c>
      <c r="BC42" s="57">
        <f t="shared" ca="1" si="15"/>
        <v>212.18196485672431</v>
      </c>
      <c r="BD42" s="37">
        <f t="shared" ca="1" si="16"/>
        <v>1032.3599815840332</v>
      </c>
      <c r="BE42" s="19">
        <f t="shared" ca="1" si="38"/>
        <v>71927.924219863882</v>
      </c>
      <c r="BF42" s="16">
        <f t="shared" ca="1" si="39"/>
        <v>0</v>
      </c>
      <c r="BG42" s="26"/>
      <c r="BI42" s="162">
        <f t="shared" ca="1" si="17"/>
        <v>3.5000000000000003E-2</v>
      </c>
      <c r="BJ42" s="18">
        <f t="shared" ca="1" si="58"/>
        <v>36</v>
      </c>
      <c r="BK42" s="57">
        <f t="shared" ca="1" si="40"/>
        <v>820.17801672730889</v>
      </c>
      <c r="BL42" s="57">
        <f t="shared" ca="1" si="18"/>
        <v>212.18196485672431</v>
      </c>
      <c r="BM42" s="37">
        <f t="shared" ca="1" si="19"/>
        <v>1032.3599815840332</v>
      </c>
      <c r="BN42" s="19">
        <f t="shared" ca="1" si="41"/>
        <v>71927.924219863882</v>
      </c>
      <c r="BO42" s="16">
        <f t="shared" ca="1" si="42"/>
        <v>0</v>
      </c>
      <c r="BP42" s="26"/>
      <c r="BR42" s="162">
        <f t="shared" ca="1" si="20"/>
        <v>3.5000000000000003E-2</v>
      </c>
      <c r="BS42" s="18">
        <f t="shared" ca="1" si="59"/>
        <v>36</v>
      </c>
      <c r="BT42" s="57">
        <f t="shared" ca="1" si="43"/>
        <v>820.17801672730889</v>
      </c>
      <c r="BU42" s="57">
        <f t="shared" ca="1" si="21"/>
        <v>212.18196485672431</v>
      </c>
      <c r="BV42" s="37">
        <f t="shared" ca="1" si="22"/>
        <v>1032.3599815840332</v>
      </c>
      <c r="BW42" s="19">
        <f t="shared" ca="1" si="44"/>
        <v>71927.924219863882</v>
      </c>
      <c r="BX42" s="16">
        <f t="shared" ca="1" si="45"/>
        <v>0</v>
      </c>
      <c r="CA42" s="162">
        <f t="shared" ca="1" si="46"/>
        <v>3.5000000000000003E-2</v>
      </c>
      <c r="CB42" s="18">
        <f t="shared" ca="1" si="60"/>
        <v>36</v>
      </c>
      <c r="CC42" s="57">
        <f t="shared" ca="1" si="47"/>
        <v>820.17801672730889</v>
      </c>
      <c r="CD42" s="57">
        <f t="shared" ca="1" si="23"/>
        <v>212.18196485672431</v>
      </c>
      <c r="CE42" s="37">
        <f t="shared" ca="1" si="24"/>
        <v>1032.3599815840332</v>
      </c>
      <c r="CF42" s="19">
        <f t="shared" ca="1" si="48"/>
        <v>71927.924219863882</v>
      </c>
      <c r="CG42" s="16">
        <f t="shared" ca="1" si="49"/>
        <v>0</v>
      </c>
    </row>
    <row r="43" spans="5:85" x14ac:dyDescent="0.3">
      <c r="E43" s="38"/>
      <c r="F43" s="38"/>
      <c r="G43" s="38"/>
      <c r="H43" s="27">
        <f t="shared" ca="1" si="50"/>
        <v>37</v>
      </c>
      <c r="I43" s="28">
        <f t="shared" ca="1" si="25"/>
        <v>822.57020260943023</v>
      </c>
      <c r="J43" s="28">
        <f t="shared" ca="1" si="0"/>
        <v>209.789778974603</v>
      </c>
      <c r="K43" s="29">
        <f t="shared" ca="1" si="1"/>
        <v>1032.3599815840332</v>
      </c>
      <c r="L43" s="28">
        <f t="shared" ca="1" si="26"/>
        <v>71105.354017254445</v>
      </c>
      <c r="M43" s="54"/>
      <c r="N43" s="54"/>
      <c r="P43" s="162">
        <f t="shared" ca="1" si="2"/>
        <v>3.5000000000000003E-2</v>
      </c>
      <c r="Q43" s="18">
        <f t="shared" ca="1" si="51"/>
        <v>37</v>
      </c>
      <c r="R43" s="57">
        <f t="shared" ca="1" si="27"/>
        <v>822.57020260943</v>
      </c>
      <c r="S43" s="57">
        <f t="shared" ca="1" si="3"/>
        <v>209.789778974603</v>
      </c>
      <c r="T43" s="37">
        <f t="shared" ca="1" si="4"/>
        <v>1032.359981584033</v>
      </c>
      <c r="U43" s="19">
        <f t="shared" ca="1" si="52"/>
        <v>71105.354017254445</v>
      </c>
      <c r="V43" s="16">
        <f t="shared" ca="1" si="61"/>
        <v>-2.2737367544323206E-13</v>
      </c>
      <c r="W43" s="26"/>
      <c r="Y43" s="162">
        <f t="shared" ca="1" si="5"/>
        <v>3.5000000000000003E-2</v>
      </c>
      <c r="Z43" s="18">
        <f t="shared" ca="1" si="53"/>
        <v>37</v>
      </c>
      <c r="AA43" s="57">
        <f t="shared" ca="1" si="29"/>
        <v>822.57020260943</v>
      </c>
      <c r="AB43" s="57">
        <f t="shared" ca="1" si="6"/>
        <v>209.789778974603</v>
      </c>
      <c r="AC43" s="37">
        <f t="shared" ca="1" si="7"/>
        <v>1032.359981584033</v>
      </c>
      <c r="AD43" s="19">
        <f t="shared" ca="1" si="54"/>
        <v>71105.354017254445</v>
      </c>
      <c r="AE43" s="16">
        <f t="shared" ca="1" si="30"/>
        <v>0</v>
      </c>
      <c r="AF43" s="26"/>
      <c r="AH43" s="162">
        <f t="shared" ca="1" si="8"/>
        <v>3.5000000000000003E-2</v>
      </c>
      <c r="AI43" s="18">
        <f t="shared" ca="1" si="55"/>
        <v>37</v>
      </c>
      <c r="AJ43" s="57">
        <f t="shared" ca="1" si="31"/>
        <v>822.57020260943</v>
      </c>
      <c r="AK43" s="57">
        <f t="shared" ca="1" si="9"/>
        <v>209.789778974603</v>
      </c>
      <c r="AL43" s="37">
        <f t="shared" ca="1" si="10"/>
        <v>1032.359981584033</v>
      </c>
      <c r="AM43" s="19">
        <f t="shared" ca="1" si="32"/>
        <v>71105.354017254445</v>
      </c>
      <c r="AN43" s="16">
        <f t="shared" ca="1" si="33"/>
        <v>0</v>
      </c>
      <c r="AO43" s="26"/>
      <c r="AQ43" s="162">
        <f t="shared" ca="1" si="11"/>
        <v>3.5000000000000003E-2</v>
      </c>
      <c r="AR43" s="18">
        <f t="shared" ca="1" si="56"/>
        <v>37</v>
      </c>
      <c r="AS43" s="57">
        <f t="shared" ca="1" si="34"/>
        <v>822.57020260943</v>
      </c>
      <c r="AT43" s="57">
        <f t="shared" ca="1" si="12"/>
        <v>209.789778974603</v>
      </c>
      <c r="AU43" s="37">
        <f t="shared" ca="1" si="13"/>
        <v>1032.359981584033</v>
      </c>
      <c r="AV43" s="19">
        <f t="shared" ca="1" si="35"/>
        <v>71105.354017254445</v>
      </c>
      <c r="AW43" s="16">
        <f t="shared" ca="1" si="36"/>
        <v>0</v>
      </c>
      <c r="AX43" s="26"/>
      <c r="AZ43" s="162">
        <f t="shared" ca="1" si="14"/>
        <v>3.5000000000000003E-2</v>
      </c>
      <c r="BA43" s="18">
        <f t="shared" ca="1" si="57"/>
        <v>37</v>
      </c>
      <c r="BB43" s="57">
        <f t="shared" ca="1" si="37"/>
        <v>822.57020260943</v>
      </c>
      <c r="BC43" s="57">
        <f t="shared" ca="1" si="15"/>
        <v>209.789778974603</v>
      </c>
      <c r="BD43" s="37">
        <f t="shared" ca="1" si="16"/>
        <v>1032.359981584033</v>
      </c>
      <c r="BE43" s="19">
        <f t="shared" ca="1" si="38"/>
        <v>71105.354017254445</v>
      </c>
      <c r="BF43" s="16">
        <f t="shared" ca="1" si="39"/>
        <v>0</v>
      </c>
      <c r="BG43" s="26"/>
      <c r="BI43" s="162">
        <f t="shared" ca="1" si="17"/>
        <v>3.5000000000000003E-2</v>
      </c>
      <c r="BJ43" s="18">
        <f t="shared" ca="1" si="58"/>
        <v>37</v>
      </c>
      <c r="BK43" s="57">
        <f t="shared" ca="1" si="40"/>
        <v>822.57020260943</v>
      </c>
      <c r="BL43" s="57">
        <f t="shared" ca="1" si="18"/>
        <v>209.789778974603</v>
      </c>
      <c r="BM43" s="37">
        <f t="shared" ca="1" si="19"/>
        <v>1032.359981584033</v>
      </c>
      <c r="BN43" s="19">
        <f t="shared" ca="1" si="41"/>
        <v>71105.354017254445</v>
      </c>
      <c r="BO43" s="16">
        <f t="shared" ca="1" si="42"/>
        <v>0</v>
      </c>
      <c r="BP43" s="26"/>
      <c r="BR43" s="162">
        <f t="shared" ca="1" si="20"/>
        <v>3.5000000000000003E-2</v>
      </c>
      <c r="BS43" s="18">
        <f t="shared" ca="1" si="59"/>
        <v>37</v>
      </c>
      <c r="BT43" s="57">
        <f t="shared" ca="1" si="43"/>
        <v>822.57020260943</v>
      </c>
      <c r="BU43" s="57">
        <f t="shared" ca="1" si="21"/>
        <v>209.789778974603</v>
      </c>
      <c r="BV43" s="37">
        <f t="shared" ca="1" si="22"/>
        <v>1032.359981584033</v>
      </c>
      <c r="BW43" s="19">
        <f t="shared" ca="1" si="44"/>
        <v>71105.354017254445</v>
      </c>
      <c r="BX43" s="16">
        <f t="shared" ca="1" si="45"/>
        <v>0</v>
      </c>
      <c r="CA43" s="162">
        <f t="shared" ca="1" si="46"/>
        <v>3.5000000000000003E-2</v>
      </c>
      <c r="CB43" s="18">
        <f t="shared" ca="1" si="60"/>
        <v>37</v>
      </c>
      <c r="CC43" s="57">
        <f t="shared" ca="1" si="47"/>
        <v>822.57020260943</v>
      </c>
      <c r="CD43" s="57">
        <f t="shared" ca="1" si="23"/>
        <v>209.789778974603</v>
      </c>
      <c r="CE43" s="37">
        <f t="shared" ca="1" si="24"/>
        <v>1032.359981584033</v>
      </c>
      <c r="CF43" s="19">
        <f t="shared" ca="1" si="48"/>
        <v>71105.354017254445</v>
      </c>
      <c r="CG43" s="16">
        <f t="shared" ca="1" si="49"/>
        <v>0</v>
      </c>
    </row>
    <row r="44" spans="5:85" x14ac:dyDescent="0.3">
      <c r="E44" s="38"/>
      <c r="F44" s="38"/>
      <c r="G44" s="38"/>
      <c r="H44" s="27">
        <f t="shared" ca="1" si="50"/>
        <v>38</v>
      </c>
      <c r="I44" s="28">
        <f t="shared" ca="1" si="25"/>
        <v>824.9693657003744</v>
      </c>
      <c r="J44" s="28">
        <f t="shared" ca="1" si="0"/>
        <v>207.3906158836588</v>
      </c>
      <c r="K44" s="29">
        <f t="shared" ca="1" si="1"/>
        <v>1032.3599815840332</v>
      </c>
      <c r="L44" s="28">
        <f t="shared" ca="1" si="26"/>
        <v>70280.384651554064</v>
      </c>
      <c r="M44" s="54"/>
      <c r="N44" s="54"/>
      <c r="P44" s="162">
        <f t="shared" ca="1" si="2"/>
        <v>3.5000000000000003E-2</v>
      </c>
      <c r="Q44" s="18">
        <f t="shared" ca="1" si="51"/>
        <v>38</v>
      </c>
      <c r="R44" s="57">
        <f t="shared" ca="1" si="27"/>
        <v>824.96936570037394</v>
      </c>
      <c r="S44" s="57">
        <f t="shared" ca="1" si="3"/>
        <v>207.3906158836588</v>
      </c>
      <c r="T44" s="37">
        <f t="shared" ca="1" si="4"/>
        <v>1032.3599815840328</v>
      </c>
      <c r="U44" s="19">
        <f t="shared" ca="1" si="52"/>
        <v>70280.384651554064</v>
      </c>
      <c r="V44" s="16">
        <f t="shared" ca="1" si="61"/>
        <v>-4.5474735088646412E-13</v>
      </c>
      <c r="W44" s="26"/>
      <c r="Y44" s="162">
        <f t="shared" ca="1" si="5"/>
        <v>3.5000000000000003E-2</v>
      </c>
      <c r="Z44" s="18">
        <f t="shared" ca="1" si="53"/>
        <v>38</v>
      </c>
      <c r="AA44" s="57">
        <f t="shared" ca="1" si="29"/>
        <v>824.96936570037394</v>
      </c>
      <c r="AB44" s="57">
        <f t="shared" ca="1" si="6"/>
        <v>207.3906158836588</v>
      </c>
      <c r="AC44" s="37">
        <f t="shared" ca="1" si="7"/>
        <v>1032.3599815840328</v>
      </c>
      <c r="AD44" s="19">
        <f t="shared" ca="1" si="54"/>
        <v>70280.384651554064</v>
      </c>
      <c r="AE44" s="16">
        <f t="shared" ca="1" si="30"/>
        <v>0</v>
      </c>
      <c r="AF44" s="26"/>
      <c r="AH44" s="162">
        <f t="shared" ca="1" si="8"/>
        <v>3.5000000000000003E-2</v>
      </c>
      <c r="AI44" s="18">
        <f t="shared" ca="1" si="55"/>
        <v>38</v>
      </c>
      <c r="AJ44" s="57">
        <f t="shared" ca="1" si="31"/>
        <v>824.96936570037394</v>
      </c>
      <c r="AK44" s="57">
        <f t="shared" ca="1" si="9"/>
        <v>207.3906158836588</v>
      </c>
      <c r="AL44" s="37">
        <f t="shared" ca="1" si="10"/>
        <v>1032.3599815840328</v>
      </c>
      <c r="AM44" s="19">
        <f t="shared" ca="1" si="32"/>
        <v>70280.384651554064</v>
      </c>
      <c r="AN44" s="16">
        <f t="shared" ca="1" si="33"/>
        <v>0</v>
      </c>
      <c r="AO44" s="26"/>
      <c r="AQ44" s="162">
        <f t="shared" ca="1" si="11"/>
        <v>3.5000000000000003E-2</v>
      </c>
      <c r="AR44" s="18">
        <f t="shared" ca="1" si="56"/>
        <v>38</v>
      </c>
      <c r="AS44" s="57">
        <f t="shared" ca="1" si="34"/>
        <v>824.96936570037394</v>
      </c>
      <c r="AT44" s="57">
        <f t="shared" ca="1" si="12"/>
        <v>207.3906158836588</v>
      </c>
      <c r="AU44" s="37">
        <f t="shared" ca="1" si="13"/>
        <v>1032.3599815840328</v>
      </c>
      <c r="AV44" s="19">
        <f t="shared" ca="1" si="35"/>
        <v>70280.384651554064</v>
      </c>
      <c r="AW44" s="16">
        <f t="shared" ca="1" si="36"/>
        <v>0</v>
      </c>
      <c r="AX44" s="26"/>
      <c r="AZ44" s="162">
        <f t="shared" ca="1" si="14"/>
        <v>3.5000000000000003E-2</v>
      </c>
      <c r="BA44" s="18">
        <f t="shared" ca="1" si="57"/>
        <v>38</v>
      </c>
      <c r="BB44" s="57">
        <f t="shared" ca="1" si="37"/>
        <v>824.96936570037394</v>
      </c>
      <c r="BC44" s="57">
        <f t="shared" ca="1" si="15"/>
        <v>207.3906158836588</v>
      </c>
      <c r="BD44" s="37">
        <f t="shared" ca="1" si="16"/>
        <v>1032.3599815840328</v>
      </c>
      <c r="BE44" s="19">
        <f t="shared" ca="1" si="38"/>
        <v>70280.384651554064</v>
      </c>
      <c r="BF44" s="16">
        <f t="shared" ca="1" si="39"/>
        <v>0</v>
      </c>
      <c r="BG44" s="26"/>
      <c r="BI44" s="162">
        <f t="shared" ca="1" si="17"/>
        <v>3.5000000000000003E-2</v>
      </c>
      <c r="BJ44" s="18">
        <f t="shared" ca="1" si="58"/>
        <v>38</v>
      </c>
      <c r="BK44" s="57">
        <f t="shared" ca="1" si="40"/>
        <v>824.96936570037394</v>
      </c>
      <c r="BL44" s="57">
        <f t="shared" ca="1" si="18"/>
        <v>207.3906158836588</v>
      </c>
      <c r="BM44" s="37">
        <f t="shared" ca="1" si="19"/>
        <v>1032.3599815840328</v>
      </c>
      <c r="BN44" s="19">
        <f t="shared" ca="1" si="41"/>
        <v>70280.384651554064</v>
      </c>
      <c r="BO44" s="16">
        <f t="shared" ca="1" si="42"/>
        <v>0</v>
      </c>
      <c r="BP44" s="26"/>
      <c r="BR44" s="162">
        <f t="shared" ca="1" si="20"/>
        <v>3.5000000000000003E-2</v>
      </c>
      <c r="BS44" s="18">
        <f t="shared" ca="1" si="59"/>
        <v>38</v>
      </c>
      <c r="BT44" s="57">
        <f t="shared" ca="1" si="43"/>
        <v>824.96936570037394</v>
      </c>
      <c r="BU44" s="57">
        <f t="shared" ca="1" si="21"/>
        <v>207.3906158836588</v>
      </c>
      <c r="BV44" s="37">
        <f t="shared" ca="1" si="22"/>
        <v>1032.3599815840328</v>
      </c>
      <c r="BW44" s="19">
        <f t="shared" ca="1" si="44"/>
        <v>70280.384651554064</v>
      </c>
      <c r="BX44" s="16">
        <f t="shared" ca="1" si="45"/>
        <v>0</v>
      </c>
      <c r="CA44" s="162">
        <f t="shared" ca="1" si="46"/>
        <v>3.5000000000000003E-2</v>
      </c>
      <c r="CB44" s="18">
        <f t="shared" ca="1" si="60"/>
        <v>38</v>
      </c>
      <c r="CC44" s="57">
        <f t="shared" ca="1" si="47"/>
        <v>824.96936570037394</v>
      </c>
      <c r="CD44" s="57">
        <f t="shared" ca="1" si="23"/>
        <v>207.3906158836588</v>
      </c>
      <c r="CE44" s="37">
        <f t="shared" ca="1" si="24"/>
        <v>1032.3599815840328</v>
      </c>
      <c r="CF44" s="19">
        <f t="shared" ca="1" si="48"/>
        <v>70280.384651554064</v>
      </c>
      <c r="CG44" s="16">
        <f t="shared" ca="1" si="49"/>
        <v>0</v>
      </c>
    </row>
    <row r="45" spans="5:85" x14ac:dyDescent="0.3">
      <c r="E45" s="38"/>
      <c r="F45" s="38"/>
      <c r="G45" s="38"/>
      <c r="H45" s="27">
        <f t="shared" ca="1" si="50"/>
        <v>39</v>
      </c>
      <c r="I45" s="28">
        <f t="shared" ca="1" si="25"/>
        <v>827.37552635033387</v>
      </c>
      <c r="J45" s="28">
        <f t="shared" ca="1" si="0"/>
        <v>204.98445523369935</v>
      </c>
      <c r="K45" s="29">
        <f t="shared" ca="1" si="1"/>
        <v>1032.3599815840332</v>
      </c>
      <c r="L45" s="28">
        <f t="shared" ca="1" si="26"/>
        <v>69453.009125203724</v>
      </c>
      <c r="M45" s="54"/>
      <c r="N45" s="54"/>
      <c r="P45" s="162">
        <f t="shared" ca="1" si="2"/>
        <v>3.5000000000000003E-2</v>
      </c>
      <c r="Q45" s="18">
        <f t="shared" ca="1" si="51"/>
        <v>39</v>
      </c>
      <c r="R45" s="57">
        <f t="shared" ca="1" si="27"/>
        <v>827.37552635033342</v>
      </c>
      <c r="S45" s="57">
        <f t="shared" ca="1" si="3"/>
        <v>204.98445523369935</v>
      </c>
      <c r="T45" s="37">
        <f t="shared" ca="1" si="4"/>
        <v>1032.3599815840328</v>
      </c>
      <c r="U45" s="19">
        <f t="shared" ca="1" si="52"/>
        <v>69453.009125203738</v>
      </c>
      <c r="V45" s="16">
        <f t="shared" ca="1" si="61"/>
        <v>-4.5474735088646412E-13</v>
      </c>
      <c r="W45" s="26"/>
      <c r="Y45" s="162">
        <f t="shared" ca="1" si="5"/>
        <v>3.5000000000000003E-2</v>
      </c>
      <c r="Z45" s="18">
        <f t="shared" ca="1" si="53"/>
        <v>39</v>
      </c>
      <c r="AA45" s="57">
        <f t="shared" ca="1" si="29"/>
        <v>827.37552635033342</v>
      </c>
      <c r="AB45" s="57">
        <f t="shared" ca="1" si="6"/>
        <v>204.98445523369935</v>
      </c>
      <c r="AC45" s="37">
        <f t="shared" ca="1" si="7"/>
        <v>1032.3599815840328</v>
      </c>
      <c r="AD45" s="19">
        <f t="shared" ca="1" si="54"/>
        <v>69453.009125203738</v>
      </c>
      <c r="AE45" s="16">
        <f t="shared" ca="1" si="30"/>
        <v>0</v>
      </c>
      <c r="AF45" s="26"/>
      <c r="AH45" s="162">
        <f t="shared" ca="1" si="8"/>
        <v>3.5000000000000003E-2</v>
      </c>
      <c r="AI45" s="18">
        <f t="shared" ca="1" si="55"/>
        <v>39</v>
      </c>
      <c r="AJ45" s="57">
        <f t="shared" ca="1" si="31"/>
        <v>827.37552635033342</v>
      </c>
      <c r="AK45" s="57">
        <f t="shared" ca="1" si="9"/>
        <v>204.98445523369935</v>
      </c>
      <c r="AL45" s="37">
        <f t="shared" ca="1" si="10"/>
        <v>1032.3599815840328</v>
      </c>
      <c r="AM45" s="19">
        <f t="shared" ca="1" si="32"/>
        <v>69453.009125203738</v>
      </c>
      <c r="AN45" s="16">
        <f t="shared" ca="1" si="33"/>
        <v>0</v>
      </c>
      <c r="AO45" s="26"/>
      <c r="AQ45" s="162">
        <f t="shared" ca="1" si="11"/>
        <v>3.5000000000000003E-2</v>
      </c>
      <c r="AR45" s="18">
        <f t="shared" ca="1" si="56"/>
        <v>39</v>
      </c>
      <c r="AS45" s="57">
        <f t="shared" ca="1" si="34"/>
        <v>827.37552635033342</v>
      </c>
      <c r="AT45" s="57">
        <f t="shared" ca="1" si="12"/>
        <v>204.98445523369935</v>
      </c>
      <c r="AU45" s="37">
        <f t="shared" ca="1" si="13"/>
        <v>1032.3599815840328</v>
      </c>
      <c r="AV45" s="19">
        <f t="shared" ca="1" si="35"/>
        <v>69453.009125203738</v>
      </c>
      <c r="AW45" s="16">
        <f t="shared" ca="1" si="36"/>
        <v>0</v>
      </c>
      <c r="AX45" s="26"/>
      <c r="AZ45" s="162">
        <f t="shared" ca="1" si="14"/>
        <v>3.5000000000000003E-2</v>
      </c>
      <c r="BA45" s="18">
        <f t="shared" ca="1" si="57"/>
        <v>39</v>
      </c>
      <c r="BB45" s="57">
        <f t="shared" ca="1" si="37"/>
        <v>827.37552635033342</v>
      </c>
      <c r="BC45" s="57">
        <f t="shared" ca="1" si="15"/>
        <v>204.98445523369935</v>
      </c>
      <c r="BD45" s="37">
        <f t="shared" ca="1" si="16"/>
        <v>1032.3599815840328</v>
      </c>
      <c r="BE45" s="19">
        <f t="shared" ca="1" si="38"/>
        <v>69453.009125203738</v>
      </c>
      <c r="BF45" s="16">
        <f t="shared" ca="1" si="39"/>
        <v>0</v>
      </c>
      <c r="BG45" s="26"/>
      <c r="BI45" s="162">
        <f t="shared" ca="1" si="17"/>
        <v>3.5000000000000003E-2</v>
      </c>
      <c r="BJ45" s="18">
        <f t="shared" ca="1" si="58"/>
        <v>39</v>
      </c>
      <c r="BK45" s="57">
        <f t="shared" ca="1" si="40"/>
        <v>827.37552635033342</v>
      </c>
      <c r="BL45" s="57">
        <f t="shared" ca="1" si="18"/>
        <v>204.98445523369935</v>
      </c>
      <c r="BM45" s="37">
        <f t="shared" ca="1" si="19"/>
        <v>1032.3599815840328</v>
      </c>
      <c r="BN45" s="19">
        <f t="shared" ca="1" si="41"/>
        <v>69453.009125203738</v>
      </c>
      <c r="BO45" s="16">
        <f t="shared" ca="1" si="42"/>
        <v>0</v>
      </c>
      <c r="BP45" s="26"/>
      <c r="BR45" s="162">
        <f t="shared" ca="1" si="20"/>
        <v>3.5000000000000003E-2</v>
      </c>
      <c r="BS45" s="18">
        <f t="shared" ca="1" si="59"/>
        <v>39</v>
      </c>
      <c r="BT45" s="57">
        <f t="shared" ca="1" si="43"/>
        <v>827.37552635033342</v>
      </c>
      <c r="BU45" s="57">
        <f t="shared" ca="1" si="21"/>
        <v>204.98445523369935</v>
      </c>
      <c r="BV45" s="37">
        <f t="shared" ca="1" si="22"/>
        <v>1032.3599815840328</v>
      </c>
      <c r="BW45" s="19">
        <f t="shared" ca="1" si="44"/>
        <v>69453.009125203738</v>
      </c>
      <c r="BX45" s="16">
        <f t="shared" ca="1" si="45"/>
        <v>0</v>
      </c>
      <c r="CA45" s="162">
        <f t="shared" ca="1" si="46"/>
        <v>3.5000000000000003E-2</v>
      </c>
      <c r="CB45" s="18">
        <f t="shared" ca="1" si="60"/>
        <v>39</v>
      </c>
      <c r="CC45" s="57">
        <f t="shared" ca="1" si="47"/>
        <v>827.37552635033342</v>
      </c>
      <c r="CD45" s="57">
        <f t="shared" ca="1" si="23"/>
        <v>204.98445523369935</v>
      </c>
      <c r="CE45" s="37">
        <f t="shared" ca="1" si="24"/>
        <v>1032.3599815840328</v>
      </c>
      <c r="CF45" s="19">
        <f t="shared" ca="1" si="48"/>
        <v>69453.009125203738</v>
      </c>
      <c r="CG45" s="16">
        <f t="shared" ca="1" si="49"/>
        <v>0</v>
      </c>
    </row>
    <row r="46" spans="5:85" x14ac:dyDescent="0.3">
      <c r="E46" s="38"/>
      <c r="F46" s="38"/>
      <c r="G46" s="38"/>
      <c r="H46" s="27">
        <f t="shared" ca="1" si="50"/>
        <v>40</v>
      </c>
      <c r="I46" s="28">
        <f t="shared" ca="1" si="25"/>
        <v>829.78870496885565</v>
      </c>
      <c r="J46" s="28">
        <f t="shared" ca="1" si="0"/>
        <v>202.57127661517754</v>
      </c>
      <c r="K46" s="29">
        <f t="shared" ca="1" si="1"/>
        <v>1032.3599815840332</v>
      </c>
      <c r="L46" s="28">
        <f t="shared" ca="1" si="26"/>
        <v>68623.220420234866</v>
      </c>
      <c r="M46" s="54"/>
      <c r="N46" s="54"/>
      <c r="P46" s="162">
        <f t="shared" ca="1" si="2"/>
        <v>3.5000000000000003E-2</v>
      </c>
      <c r="Q46" s="18">
        <f t="shared" ca="1" si="51"/>
        <v>40</v>
      </c>
      <c r="R46" s="57">
        <f t="shared" ca="1" si="27"/>
        <v>829.78870496885543</v>
      </c>
      <c r="S46" s="57">
        <f t="shared" ca="1" si="3"/>
        <v>202.57127661517757</v>
      </c>
      <c r="T46" s="37">
        <f t="shared" ca="1" si="4"/>
        <v>1032.359981584033</v>
      </c>
      <c r="U46" s="19">
        <f t="shared" ca="1" si="52"/>
        <v>68623.22042023488</v>
      </c>
      <c r="V46" s="16">
        <f t="shared" ca="1" si="61"/>
        <v>-2.2737367544323206E-13</v>
      </c>
      <c r="W46" s="26"/>
      <c r="Y46" s="162">
        <f t="shared" ca="1" si="5"/>
        <v>3.5000000000000003E-2</v>
      </c>
      <c r="Z46" s="18">
        <f t="shared" ca="1" si="53"/>
        <v>40</v>
      </c>
      <c r="AA46" s="57">
        <f t="shared" ca="1" si="29"/>
        <v>829.78870496885543</v>
      </c>
      <c r="AB46" s="57">
        <f t="shared" ca="1" si="6"/>
        <v>202.57127661517757</v>
      </c>
      <c r="AC46" s="37">
        <f t="shared" ca="1" si="7"/>
        <v>1032.359981584033</v>
      </c>
      <c r="AD46" s="19">
        <f t="shared" ca="1" si="54"/>
        <v>68623.22042023488</v>
      </c>
      <c r="AE46" s="16">
        <f t="shared" ca="1" si="30"/>
        <v>0</v>
      </c>
      <c r="AF46" s="26"/>
      <c r="AH46" s="162">
        <f t="shared" ca="1" si="8"/>
        <v>3.5000000000000003E-2</v>
      </c>
      <c r="AI46" s="18">
        <f t="shared" ca="1" si="55"/>
        <v>40</v>
      </c>
      <c r="AJ46" s="57">
        <f t="shared" ca="1" si="31"/>
        <v>829.78870496885543</v>
      </c>
      <c r="AK46" s="57">
        <f t="shared" ca="1" si="9"/>
        <v>202.57127661517757</v>
      </c>
      <c r="AL46" s="37">
        <f t="shared" ca="1" si="10"/>
        <v>1032.359981584033</v>
      </c>
      <c r="AM46" s="19">
        <f t="shared" ca="1" si="32"/>
        <v>68623.22042023488</v>
      </c>
      <c r="AN46" s="16">
        <f t="shared" ca="1" si="33"/>
        <v>0</v>
      </c>
      <c r="AO46" s="26"/>
      <c r="AQ46" s="162">
        <f t="shared" ca="1" si="11"/>
        <v>3.5000000000000003E-2</v>
      </c>
      <c r="AR46" s="18">
        <f t="shared" ca="1" si="56"/>
        <v>40</v>
      </c>
      <c r="AS46" s="57">
        <f t="shared" ca="1" si="34"/>
        <v>829.78870496885543</v>
      </c>
      <c r="AT46" s="57">
        <f t="shared" ca="1" si="12"/>
        <v>202.57127661517757</v>
      </c>
      <c r="AU46" s="37">
        <f t="shared" ca="1" si="13"/>
        <v>1032.359981584033</v>
      </c>
      <c r="AV46" s="19">
        <f t="shared" ca="1" si="35"/>
        <v>68623.22042023488</v>
      </c>
      <c r="AW46" s="16">
        <f t="shared" ca="1" si="36"/>
        <v>0</v>
      </c>
      <c r="AX46" s="26"/>
      <c r="AZ46" s="162">
        <f t="shared" ca="1" si="14"/>
        <v>3.5000000000000003E-2</v>
      </c>
      <c r="BA46" s="18">
        <f t="shared" ca="1" si="57"/>
        <v>40</v>
      </c>
      <c r="BB46" s="57">
        <f t="shared" ca="1" si="37"/>
        <v>829.78870496885543</v>
      </c>
      <c r="BC46" s="57">
        <f t="shared" ca="1" si="15"/>
        <v>202.57127661517757</v>
      </c>
      <c r="BD46" s="37">
        <f t="shared" ca="1" si="16"/>
        <v>1032.359981584033</v>
      </c>
      <c r="BE46" s="19">
        <f t="shared" ca="1" si="38"/>
        <v>68623.22042023488</v>
      </c>
      <c r="BF46" s="16">
        <f t="shared" ca="1" si="39"/>
        <v>0</v>
      </c>
      <c r="BG46" s="26"/>
      <c r="BI46" s="162">
        <f t="shared" ca="1" si="17"/>
        <v>3.5000000000000003E-2</v>
      </c>
      <c r="BJ46" s="18">
        <f t="shared" ca="1" si="58"/>
        <v>40</v>
      </c>
      <c r="BK46" s="57">
        <f t="shared" ca="1" si="40"/>
        <v>829.78870496885543</v>
      </c>
      <c r="BL46" s="57">
        <f t="shared" ca="1" si="18"/>
        <v>202.57127661517757</v>
      </c>
      <c r="BM46" s="37">
        <f t="shared" ca="1" si="19"/>
        <v>1032.359981584033</v>
      </c>
      <c r="BN46" s="19">
        <f t="shared" ca="1" si="41"/>
        <v>68623.22042023488</v>
      </c>
      <c r="BO46" s="16">
        <f t="shared" ca="1" si="42"/>
        <v>0</v>
      </c>
      <c r="BP46" s="26"/>
      <c r="BR46" s="162">
        <f t="shared" ca="1" si="20"/>
        <v>3.5000000000000003E-2</v>
      </c>
      <c r="BS46" s="18">
        <f t="shared" ca="1" si="59"/>
        <v>40</v>
      </c>
      <c r="BT46" s="57">
        <f t="shared" ca="1" si="43"/>
        <v>829.78870496885543</v>
      </c>
      <c r="BU46" s="57">
        <f t="shared" ca="1" si="21"/>
        <v>202.57127661517757</v>
      </c>
      <c r="BV46" s="37">
        <f t="shared" ca="1" si="22"/>
        <v>1032.359981584033</v>
      </c>
      <c r="BW46" s="19">
        <f t="shared" ca="1" si="44"/>
        <v>68623.22042023488</v>
      </c>
      <c r="BX46" s="16">
        <f t="shared" ca="1" si="45"/>
        <v>0</v>
      </c>
      <c r="CA46" s="162">
        <f t="shared" ca="1" si="46"/>
        <v>3.5000000000000003E-2</v>
      </c>
      <c r="CB46" s="18">
        <f t="shared" ca="1" si="60"/>
        <v>40</v>
      </c>
      <c r="CC46" s="57">
        <f t="shared" ca="1" si="47"/>
        <v>829.78870496885543</v>
      </c>
      <c r="CD46" s="57">
        <f t="shared" ca="1" si="23"/>
        <v>202.57127661517757</v>
      </c>
      <c r="CE46" s="37">
        <f t="shared" ca="1" si="24"/>
        <v>1032.359981584033</v>
      </c>
      <c r="CF46" s="19">
        <f t="shared" ca="1" si="48"/>
        <v>68623.22042023488</v>
      </c>
      <c r="CG46" s="16">
        <f t="shared" ca="1" si="49"/>
        <v>0</v>
      </c>
    </row>
    <row r="47" spans="5:85" x14ac:dyDescent="0.3">
      <c r="E47" s="38"/>
      <c r="F47" s="38"/>
      <c r="G47" s="38"/>
      <c r="H47" s="27">
        <f t="shared" ca="1" si="50"/>
        <v>41</v>
      </c>
      <c r="I47" s="28">
        <f t="shared" ca="1" si="25"/>
        <v>832.20892202501489</v>
      </c>
      <c r="J47" s="28">
        <f t="shared" ca="1" si="0"/>
        <v>200.15105955901836</v>
      </c>
      <c r="K47" s="29">
        <f t="shared" ca="1" si="1"/>
        <v>1032.3599815840332</v>
      </c>
      <c r="L47" s="28">
        <f t="shared" ca="1" si="26"/>
        <v>67791.011498209846</v>
      </c>
      <c r="M47" s="54"/>
      <c r="N47" s="54"/>
      <c r="P47" s="162">
        <f t="shared" ca="1" si="2"/>
        <v>3.5000000000000003E-2</v>
      </c>
      <c r="Q47" s="18">
        <f t="shared" ca="1" si="51"/>
        <v>41</v>
      </c>
      <c r="R47" s="57">
        <f t="shared" ca="1" si="27"/>
        <v>832.20892202501454</v>
      </c>
      <c r="S47" s="57">
        <f t="shared" ca="1" si="3"/>
        <v>200.15105955901842</v>
      </c>
      <c r="T47" s="37">
        <f t="shared" ca="1" si="4"/>
        <v>1032.359981584033</v>
      </c>
      <c r="U47" s="19">
        <f t="shared" ca="1" si="52"/>
        <v>67791.01149820986</v>
      </c>
      <c r="V47" s="16">
        <f t="shared" ca="1" si="61"/>
        <v>-2.2737367544323206E-13</v>
      </c>
      <c r="W47" s="26"/>
      <c r="Y47" s="162">
        <f t="shared" ca="1" si="5"/>
        <v>3.5000000000000003E-2</v>
      </c>
      <c r="Z47" s="18">
        <f t="shared" ca="1" si="53"/>
        <v>41</v>
      </c>
      <c r="AA47" s="57">
        <f t="shared" ca="1" si="29"/>
        <v>832.20892202501454</v>
      </c>
      <c r="AB47" s="57">
        <f t="shared" ca="1" si="6"/>
        <v>200.15105955901842</v>
      </c>
      <c r="AC47" s="37">
        <f t="shared" ca="1" si="7"/>
        <v>1032.359981584033</v>
      </c>
      <c r="AD47" s="19">
        <f t="shared" ca="1" si="54"/>
        <v>67791.01149820986</v>
      </c>
      <c r="AE47" s="16">
        <f t="shared" ca="1" si="30"/>
        <v>0</v>
      </c>
      <c r="AF47" s="26"/>
      <c r="AH47" s="162">
        <f t="shared" ca="1" si="8"/>
        <v>3.5000000000000003E-2</v>
      </c>
      <c r="AI47" s="18">
        <f t="shared" ca="1" si="55"/>
        <v>41</v>
      </c>
      <c r="AJ47" s="57">
        <f t="shared" ca="1" si="31"/>
        <v>832.20892202501454</v>
      </c>
      <c r="AK47" s="57">
        <f t="shared" ca="1" si="9"/>
        <v>200.15105955901842</v>
      </c>
      <c r="AL47" s="37">
        <f t="shared" ca="1" si="10"/>
        <v>1032.359981584033</v>
      </c>
      <c r="AM47" s="19">
        <f t="shared" ca="1" si="32"/>
        <v>67791.01149820986</v>
      </c>
      <c r="AN47" s="16">
        <f t="shared" ca="1" si="33"/>
        <v>0</v>
      </c>
      <c r="AO47" s="26"/>
      <c r="AQ47" s="162">
        <f t="shared" ca="1" si="11"/>
        <v>3.5000000000000003E-2</v>
      </c>
      <c r="AR47" s="18">
        <f t="shared" ca="1" si="56"/>
        <v>41</v>
      </c>
      <c r="AS47" s="57">
        <f t="shared" ca="1" si="34"/>
        <v>832.20892202501454</v>
      </c>
      <c r="AT47" s="57">
        <f t="shared" ca="1" si="12"/>
        <v>200.15105955901842</v>
      </c>
      <c r="AU47" s="37">
        <f t="shared" ca="1" si="13"/>
        <v>1032.359981584033</v>
      </c>
      <c r="AV47" s="19">
        <f t="shared" ca="1" si="35"/>
        <v>67791.01149820986</v>
      </c>
      <c r="AW47" s="16">
        <f t="shared" ca="1" si="36"/>
        <v>0</v>
      </c>
      <c r="AX47" s="26"/>
      <c r="AZ47" s="162">
        <f t="shared" ca="1" si="14"/>
        <v>3.5000000000000003E-2</v>
      </c>
      <c r="BA47" s="18">
        <f t="shared" ca="1" si="57"/>
        <v>41</v>
      </c>
      <c r="BB47" s="57">
        <f t="shared" ca="1" si="37"/>
        <v>832.20892202501454</v>
      </c>
      <c r="BC47" s="57">
        <f t="shared" ca="1" si="15"/>
        <v>200.15105955901842</v>
      </c>
      <c r="BD47" s="37">
        <f t="shared" ca="1" si="16"/>
        <v>1032.359981584033</v>
      </c>
      <c r="BE47" s="19">
        <f t="shared" ca="1" si="38"/>
        <v>67791.01149820986</v>
      </c>
      <c r="BF47" s="16">
        <f t="shared" ca="1" si="39"/>
        <v>0</v>
      </c>
      <c r="BG47" s="26"/>
      <c r="BI47" s="162">
        <f t="shared" ca="1" si="17"/>
        <v>3.5000000000000003E-2</v>
      </c>
      <c r="BJ47" s="18">
        <f t="shared" ca="1" si="58"/>
        <v>41</v>
      </c>
      <c r="BK47" s="57">
        <f t="shared" ca="1" si="40"/>
        <v>832.20892202501454</v>
      </c>
      <c r="BL47" s="57">
        <f t="shared" ca="1" si="18"/>
        <v>200.15105955901842</v>
      </c>
      <c r="BM47" s="37">
        <f t="shared" ca="1" si="19"/>
        <v>1032.359981584033</v>
      </c>
      <c r="BN47" s="19">
        <f t="shared" ca="1" si="41"/>
        <v>67791.01149820986</v>
      </c>
      <c r="BO47" s="16">
        <f t="shared" ca="1" si="42"/>
        <v>0</v>
      </c>
      <c r="BP47" s="26"/>
      <c r="BR47" s="162">
        <f t="shared" ca="1" si="20"/>
        <v>3.5000000000000003E-2</v>
      </c>
      <c r="BS47" s="18">
        <f t="shared" ca="1" si="59"/>
        <v>41</v>
      </c>
      <c r="BT47" s="57">
        <f t="shared" ca="1" si="43"/>
        <v>832.20892202501454</v>
      </c>
      <c r="BU47" s="57">
        <f t="shared" ca="1" si="21"/>
        <v>200.15105955901842</v>
      </c>
      <c r="BV47" s="37">
        <f t="shared" ca="1" si="22"/>
        <v>1032.359981584033</v>
      </c>
      <c r="BW47" s="19">
        <f t="shared" ca="1" si="44"/>
        <v>67791.01149820986</v>
      </c>
      <c r="BX47" s="16">
        <f t="shared" ca="1" si="45"/>
        <v>0</v>
      </c>
      <c r="CA47" s="162">
        <f t="shared" ca="1" si="46"/>
        <v>3.5000000000000003E-2</v>
      </c>
      <c r="CB47" s="18">
        <f t="shared" ca="1" si="60"/>
        <v>41</v>
      </c>
      <c r="CC47" s="57">
        <f t="shared" ca="1" si="47"/>
        <v>832.20892202501454</v>
      </c>
      <c r="CD47" s="57">
        <f t="shared" ca="1" si="23"/>
        <v>200.15105955901842</v>
      </c>
      <c r="CE47" s="37">
        <f t="shared" ca="1" si="24"/>
        <v>1032.359981584033</v>
      </c>
      <c r="CF47" s="19">
        <f t="shared" ca="1" si="48"/>
        <v>67791.01149820986</v>
      </c>
      <c r="CG47" s="16">
        <f t="shared" ca="1" si="49"/>
        <v>0</v>
      </c>
    </row>
    <row r="48" spans="5:85" x14ac:dyDescent="0.3">
      <c r="E48" s="38"/>
      <c r="F48" s="38"/>
      <c r="G48" s="38"/>
      <c r="H48" s="27">
        <f t="shared" ca="1" si="50"/>
        <v>42</v>
      </c>
      <c r="I48" s="28">
        <f t="shared" ca="1" si="25"/>
        <v>834.63619804758787</v>
      </c>
      <c r="J48" s="28">
        <f t="shared" ca="1" si="0"/>
        <v>197.72378353644538</v>
      </c>
      <c r="K48" s="29">
        <f t="shared" ca="1" si="1"/>
        <v>1032.3599815840332</v>
      </c>
      <c r="L48" s="28">
        <f t="shared" ca="1" si="26"/>
        <v>66956.375300162254</v>
      </c>
      <c r="M48" s="54"/>
      <c r="N48" s="54"/>
      <c r="P48" s="162">
        <f t="shared" ca="1" si="2"/>
        <v>3.5000000000000003E-2</v>
      </c>
      <c r="Q48" s="18">
        <f t="shared" ca="1" si="51"/>
        <v>42</v>
      </c>
      <c r="R48" s="57">
        <f t="shared" ca="1" si="27"/>
        <v>834.63619804758707</v>
      </c>
      <c r="S48" s="57">
        <f t="shared" ca="1" si="3"/>
        <v>197.72378353644544</v>
      </c>
      <c r="T48" s="37">
        <f t="shared" ca="1" si="4"/>
        <v>1032.3599815840325</v>
      </c>
      <c r="U48" s="19">
        <f t="shared" ca="1" si="52"/>
        <v>66956.375300162268</v>
      </c>
      <c r="V48" s="16">
        <f t="shared" ca="1" si="61"/>
        <v>-6.8212102632969618E-13</v>
      </c>
      <c r="W48" s="26"/>
      <c r="Y48" s="162">
        <f t="shared" ca="1" si="5"/>
        <v>3.5000000000000003E-2</v>
      </c>
      <c r="Z48" s="18">
        <f t="shared" ca="1" si="53"/>
        <v>42</v>
      </c>
      <c r="AA48" s="57">
        <f t="shared" ca="1" si="29"/>
        <v>834.63619804758707</v>
      </c>
      <c r="AB48" s="57">
        <f t="shared" ca="1" si="6"/>
        <v>197.72378353644544</v>
      </c>
      <c r="AC48" s="37">
        <f t="shared" ca="1" si="7"/>
        <v>1032.3599815840325</v>
      </c>
      <c r="AD48" s="19">
        <f t="shared" ca="1" si="54"/>
        <v>66956.375300162268</v>
      </c>
      <c r="AE48" s="16">
        <f t="shared" ca="1" si="30"/>
        <v>0</v>
      </c>
      <c r="AF48" s="26"/>
      <c r="AH48" s="162">
        <f t="shared" ca="1" si="8"/>
        <v>3.5000000000000003E-2</v>
      </c>
      <c r="AI48" s="18">
        <f t="shared" ca="1" si="55"/>
        <v>42</v>
      </c>
      <c r="AJ48" s="57">
        <f t="shared" ca="1" si="31"/>
        <v>834.63619804758707</v>
      </c>
      <c r="AK48" s="57">
        <f t="shared" ca="1" si="9"/>
        <v>197.72378353644544</v>
      </c>
      <c r="AL48" s="37">
        <f t="shared" ca="1" si="10"/>
        <v>1032.3599815840325</v>
      </c>
      <c r="AM48" s="19">
        <f t="shared" ca="1" si="32"/>
        <v>66956.375300162268</v>
      </c>
      <c r="AN48" s="16">
        <f t="shared" ca="1" si="33"/>
        <v>0</v>
      </c>
      <c r="AO48" s="26"/>
      <c r="AQ48" s="162">
        <f t="shared" ca="1" si="11"/>
        <v>3.5000000000000003E-2</v>
      </c>
      <c r="AR48" s="18">
        <f t="shared" ca="1" si="56"/>
        <v>42</v>
      </c>
      <c r="AS48" s="57">
        <f t="shared" ca="1" si="34"/>
        <v>834.63619804758707</v>
      </c>
      <c r="AT48" s="57">
        <f t="shared" ca="1" si="12"/>
        <v>197.72378353644544</v>
      </c>
      <c r="AU48" s="37">
        <f t="shared" ca="1" si="13"/>
        <v>1032.3599815840325</v>
      </c>
      <c r="AV48" s="19">
        <f t="shared" ca="1" si="35"/>
        <v>66956.375300162268</v>
      </c>
      <c r="AW48" s="16">
        <f t="shared" ca="1" si="36"/>
        <v>0</v>
      </c>
      <c r="AX48" s="26"/>
      <c r="AZ48" s="162">
        <f t="shared" ca="1" si="14"/>
        <v>3.5000000000000003E-2</v>
      </c>
      <c r="BA48" s="18">
        <f t="shared" ca="1" si="57"/>
        <v>42</v>
      </c>
      <c r="BB48" s="57">
        <f t="shared" ca="1" si="37"/>
        <v>834.63619804758707</v>
      </c>
      <c r="BC48" s="57">
        <f t="shared" ca="1" si="15"/>
        <v>197.72378353644544</v>
      </c>
      <c r="BD48" s="37">
        <f t="shared" ca="1" si="16"/>
        <v>1032.3599815840325</v>
      </c>
      <c r="BE48" s="19">
        <f t="shared" ca="1" si="38"/>
        <v>66956.375300162268</v>
      </c>
      <c r="BF48" s="16">
        <f t="shared" ca="1" si="39"/>
        <v>0</v>
      </c>
      <c r="BG48" s="26"/>
      <c r="BI48" s="162">
        <f t="shared" ca="1" si="17"/>
        <v>3.5000000000000003E-2</v>
      </c>
      <c r="BJ48" s="18">
        <f t="shared" ca="1" si="58"/>
        <v>42</v>
      </c>
      <c r="BK48" s="57">
        <f t="shared" ca="1" si="40"/>
        <v>834.63619804758707</v>
      </c>
      <c r="BL48" s="57">
        <f t="shared" ca="1" si="18"/>
        <v>197.72378353644544</v>
      </c>
      <c r="BM48" s="37">
        <f t="shared" ca="1" si="19"/>
        <v>1032.3599815840325</v>
      </c>
      <c r="BN48" s="19">
        <f t="shared" ca="1" si="41"/>
        <v>66956.375300162268</v>
      </c>
      <c r="BO48" s="16">
        <f t="shared" ca="1" si="42"/>
        <v>0</v>
      </c>
      <c r="BP48" s="26"/>
      <c r="BR48" s="162">
        <f t="shared" ca="1" si="20"/>
        <v>3.5000000000000003E-2</v>
      </c>
      <c r="BS48" s="18">
        <f t="shared" ca="1" si="59"/>
        <v>42</v>
      </c>
      <c r="BT48" s="57">
        <f t="shared" ca="1" si="43"/>
        <v>834.63619804758707</v>
      </c>
      <c r="BU48" s="57">
        <f t="shared" ca="1" si="21"/>
        <v>197.72378353644544</v>
      </c>
      <c r="BV48" s="37">
        <f t="shared" ca="1" si="22"/>
        <v>1032.3599815840325</v>
      </c>
      <c r="BW48" s="19">
        <f t="shared" ca="1" si="44"/>
        <v>66956.375300162268</v>
      </c>
      <c r="BX48" s="16">
        <f t="shared" ca="1" si="45"/>
        <v>0</v>
      </c>
      <c r="CA48" s="162">
        <f t="shared" ca="1" si="46"/>
        <v>3.5000000000000003E-2</v>
      </c>
      <c r="CB48" s="18">
        <f t="shared" ca="1" si="60"/>
        <v>42</v>
      </c>
      <c r="CC48" s="57">
        <f t="shared" ca="1" si="47"/>
        <v>834.63619804758707</v>
      </c>
      <c r="CD48" s="57">
        <f t="shared" ca="1" si="23"/>
        <v>197.72378353644544</v>
      </c>
      <c r="CE48" s="37">
        <f t="shared" ca="1" si="24"/>
        <v>1032.3599815840325</v>
      </c>
      <c r="CF48" s="19">
        <f t="shared" ca="1" si="48"/>
        <v>66956.375300162268</v>
      </c>
      <c r="CG48" s="16">
        <f t="shared" ca="1" si="49"/>
        <v>0</v>
      </c>
    </row>
    <row r="49" spans="5:85" x14ac:dyDescent="0.3">
      <c r="E49" s="38"/>
      <c r="F49" s="38"/>
      <c r="G49" s="38"/>
      <c r="H49" s="27">
        <f t="shared" ca="1" si="50"/>
        <v>43</v>
      </c>
      <c r="I49" s="28">
        <f t="shared" ca="1" si="25"/>
        <v>837.07055362522669</v>
      </c>
      <c r="J49" s="28">
        <f t="shared" ca="1" si="0"/>
        <v>195.28942795880658</v>
      </c>
      <c r="K49" s="29">
        <f t="shared" ca="1" si="1"/>
        <v>1032.3599815840332</v>
      </c>
      <c r="L49" s="28">
        <f t="shared" ca="1" si="26"/>
        <v>66119.304746537033</v>
      </c>
      <c r="M49" s="54"/>
      <c r="N49" s="54"/>
      <c r="P49" s="162">
        <f t="shared" ca="1" si="2"/>
        <v>3.5000000000000003E-2</v>
      </c>
      <c r="Q49" s="18">
        <f t="shared" ca="1" si="51"/>
        <v>43</v>
      </c>
      <c r="R49" s="57">
        <f t="shared" ca="1" si="27"/>
        <v>837.0705536252259</v>
      </c>
      <c r="S49" s="57">
        <f t="shared" ca="1" si="3"/>
        <v>195.28942795880661</v>
      </c>
      <c r="T49" s="37">
        <f t="shared" ca="1" si="4"/>
        <v>1032.3599815840325</v>
      </c>
      <c r="U49" s="19">
        <f t="shared" ca="1" si="52"/>
        <v>66119.304746537047</v>
      </c>
      <c r="V49" s="16">
        <f t="shared" ca="1" si="61"/>
        <v>-6.8212102632969618E-13</v>
      </c>
      <c r="W49" s="26"/>
      <c r="Y49" s="162">
        <f t="shared" ca="1" si="5"/>
        <v>3.5000000000000003E-2</v>
      </c>
      <c r="Z49" s="18">
        <f t="shared" ca="1" si="53"/>
        <v>43</v>
      </c>
      <c r="AA49" s="57">
        <f t="shared" ca="1" si="29"/>
        <v>837.0705536252259</v>
      </c>
      <c r="AB49" s="57">
        <f t="shared" ca="1" si="6"/>
        <v>195.28942795880661</v>
      </c>
      <c r="AC49" s="37">
        <f t="shared" ca="1" si="7"/>
        <v>1032.3599815840325</v>
      </c>
      <c r="AD49" s="19">
        <f t="shared" ca="1" si="54"/>
        <v>66119.304746537047</v>
      </c>
      <c r="AE49" s="16">
        <f t="shared" ca="1" si="30"/>
        <v>0</v>
      </c>
      <c r="AF49" s="26"/>
      <c r="AH49" s="162">
        <f t="shared" ca="1" si="8"/>
        <v>3.5000000000000003E-2</v>
      </c>
      <c r="AI49" s="18">
        <f t="shared" ca="1" si="55"/>
        <v>43</v>
      </c>
      <c r="AJ49" s="57">
        <f t="shared" ca="1" si="31"/>
        <v>837.0705536252259</v>
      </c>
      <c r="AK49" s="57">
        <f t="shared" ca="1" si="9"/>
        <v>195.28942795880661</v>
      </c>
      <c r="AL49" s="37">
        <f t="shared" ca="1" si="10"/>
        <v>1032.3599815840325</v>
      </c>
      <c r="AM49" s="19">
        <f t="shared" ca="1" si="32"/>
        <v>66119.304746537047</v>
      </c>
      <c r="AN49" s="16">
        <f t="shared" ca="1" si="33"/>
        <v>0</v>
      </c>
      <c r="AO49" s="26"/>
      <c r="AQ49" s="162">
        <f t="shared" ca="1" si="11"/>
        <v>3.5000000000000003E-2</v>
      </c>
      <c r="AR49" s="18">
        <f t="shared" ca="1" si="56"/>
        <v>43</v>
      </c>
      <c r="AS49" s="57">
        <f t="shared" ca="1" si="34"/>
        <v>837.0705536252259</v>
      </c>
      <c r="AT49" s="57">
        <f t="shared" ca="1" si="12"/>
        <v>195.28942795880661</v>
      </c>
      <c r="AU49" s="37">
        <f t="shared" ca="1" si="13"/>
        <v>1032.3599815840325</v>
      </c>
      <c r="AV49" s="19">
        <f t="shared" ca="1" si="35"/>
        <v>66119.304746537047</v>
      </c>
      <c r="AW49" s="16">
        <f t="shared" ca="1" si="36"/>
        <v>0</v>
      </c>
      <c r="AX49" s="26"/>
      <c r="AZ49" s="162">
        <f t="shared" ca="1" si="14"/>
        <v>3.5000000000000003E-2</v>
      </c>
      <c r="BA49" s="18">
        <f t="shared" ca="1" si="57"/>
        <v>43</v>
      </c>
      <c r="BB49" s="57">
        <f t="shared" ca="1" si="37"/>
        <v>837.0705536252259</v>
      </c>
      <c r="BC49" s="57">
        <f t="shared" ca="1" si="15"/>
        <v>195.28942795880661</v>
      </c>
      <c r="BD49" s="37">
        <f t="shared" ca="1" si="16"/>
        <v>1032.3599815840325</v>
      </c>
      <c r="BE49" s="19">
        <f t="shared" ca="1" si="38"/>
        <v>66119.304746537047</v>
      </c>
      <c r="BF49" s="16">
        <f t="shared" ca="1" si="39"/>
        <v>0</v>
      </c>
      <c r="BG49" s="26"/>
      <c r="BI49" s="162">
        <f t="shared" ca="1" si="17"/>
        <v>3.5000000000000003E-2</v>
      </c>
      <c r="BJ49" s="18">
        <f t="shared" ca="1" si="58"/>
        <v>43</v>
      </c>
      <c r="BK49" s="57">
        <f t="shared" ca="1" si="40"/>
        <v>837.0705536252259</v>
      </c>
      <c r="BL49" s="57">
        <f t="shared" ca="1" si="18"/>
        <v>195.28942795880661</v>
      </c>
      <c r="BM49" s="37">
        <f t="shared" ca="1" si="19"/>
        <v>1032.3599815840325</v>
      </c>
      <c r="BN49" s="19">
        <f t="shared" ca="1" si="41"/>
        <v>66119.304746537047</v>
      </c>
      <c r="BO49" s="16">
        <f t="shared" ca="1" si="42"/>
        <v>0</v>
      </c>
      <c r="BP49" s="26"/>
      <c r="BR49" s="162">
        <f t="shared" ca="1" si="20"/>
        <v>3.5000000000000003E-2</v>
      </c>
      <c r="BS49" s="18">
        <f t="shared" ca="1" si="59"/>
        <v>43</v>
      </c>
      <c r="BT49" s="57">
        <f t="shared" ca="1" si="43"/>
        <v>837.0705536252259</v>
      </c>
      <c r="BU49" s="57">
        <f t="shared" ca="1" si="21"/>
        <v>195.28942795880661</v>
      </c>
      <c r="BV49" s="37">
        <f t="shared" ca="1" si="22"/>
        <v>1032.3599815840325</v>
      </c>
      <c r="BW49" s="19">
        <f t="shared" ca="1" si="44"/>
        <v>66119.304746537047</v>
      </c>
      <c r="BX49" s="16">
        <f t="shared" ca="1" si="45"/>
        <v>0</v>
      </c>
      <c r="CA49" s="162">
        <f t="shared" ca="1" si="46"/>
        <v>3.5000000000000003E-2</v>
      </c>
      <c r="CB49" s="18">
        <f t="shared" ca="1" si="60"/>
        <v>43</v>
      </c>
      <c r="CC49" s="57">
        <f t="shared" ca="1" si="47"/>
        <v>837.0705536252259</v>
      </c>
      <c r="CD49" s="57">
        <f t="shared" ca="1" si="23"/>
        <v>195.28942795880661</v>
      </c>
      <c r="CE49" s="37">
        <f t="shared" ca="1" si="24"/>
        <v>1032.3599815840325</v>
      </c>
      <c r="CF49" s="19">
        <f t="shared" ca="1" si="48"/>
        <v>66119.304746537047</v>
      </c>
      <c r="CG49" s="16">
        <f t="shared" ca="1" si="49"/>
        <v>0</v>
      </c>
    </row>
    <row r="50" spans="5:85" x14ac:dyDescent="0.3">
      <c r="E50" s="38"/>
      <c r="F50" s="38"/>
      <c r="G50" s="38"/>
      <c r="H50" s="27">
        <f t="shared" ca="1" si="50"/>
        <v>44</v>
      </c>
      <c r="I50" s="28">
        <f t="shared" ca="1" si="25"/>
        <v>839.51200940663352</v>
      </c>
      <c r="J50" s="28">
        <f t="shared" ca="1" si="0"/>
        <v>192.8479721773997</v>
      </c>
      <c r="K50" s="29">
        <f t="shared" ca="1" si="1"/>
        <v>1032.3599815840332</v>
      </c>
      <c r="L50" s="28">
        <f t="shared" ca="1" si="26"/>
        <v>65279.792737130396</v>
      </c>
      <c r="M50" s="54"/>
      <c r="N50" s="54"/>
      <c r="P50" s="162">
        <f t="shared" ca="1" si="2"/>
        <v>3.5000000000000003E-2</v>
      </c>
      <c r="Q50" s="18">
        <f t="shared" ca="1" si="51"/>
        <v>44</v>
      </c>
      <c r="R50" s="57">
        <f t="shared" ca="1" si="27"/>
        <v>839.51200940663307</v>
      </c>
      <c r="S50" s="57">
        <f t="shared" ca="1" si="3"/>
        <v>192.84797217739973</v>
      </c>
      <c r="T50" s="37">
        <f t="shared" ca="1" si="4"/>
        <v>1032.3599815840328</v>
      </c>
      <c r="U50" s="19">
        <f t="shared" ca="1" si="52"/>
        <v>65279.792737130418</v>
      </c>
      <c r="V50" s="16">
        <f t="shared" ca="1" si="61"/>
        <v>-4.5474735088646412E-13</v>
      </c>
      <c r="W50" s="26"/>
      <c r="Y50" s="162">
        <f t="shared" ca="1" si="5"/>
        <v>3.5000000000000003E-2</v>
      </c>
      <c r="Z50" s="18">
        <f t="shared" ca="1" si="53"/>
        <v>44</v>
      </c>
      <c r="AA50" s="57">
        <f t="shared" ca="1" si="29"/>
        <v>839.51200940663307</v>
      </c>
      <c r="AB50" s="57">
        <f t="shared" ca="1" si="6"/>
        <v>192.84797217739973</v>
      </c>
      <c r="AC50" s="37">
        <f t="shared" ca="1" si="7"/>
        <v>1032.3599815840328</v>
      </c>
      <c r="AD50" s="19">
        <f t="shared" ca="1" si="54"/>
        <v>65279.792737130418</v>
      </c>
      <c r="AE50" s="16">
        <f t="shared" ca="1" si="30"/>
        <v>0</v>
      </c>
      <c r="AF50" s="26"/>
      <c r="AH50" s="162">
        <f t="shared" ca="1" si="8"/>
        <v>3.5000000000000003E-2</v>
      </c>
      <c r="AI50" s="18">
        <f t="shared" ca="1" si="55"/>
        <v>44</v>
      </c>
      <c r="AJ50" s="57">
        <f t="shared" ca="1" si="31"/>
        <v>839.51200940663307</v>
      </c>
      <c r="AK50" s="57">
        <f t="shared" ca="1" si="9"/>
        <v>192.84797217739973</v>
      </c>
      <c r="AL50" s="37">
        <f t="shared" ca="1" si="10"/>
        <v>1032.3599815840328</v>
      </c>
      <c r="AM50" s="19">
        <f t="shared" ca="1" si="32"/>
        <v>65279.792737130418</v>
      </c>
      <c r="AN50" s="16">
        <f t="shared" ca="1" si="33"/>
        <v>0</v>
      </c>
      <c r="AO50" s="26"/>
      <c r="AQ50" s="162">
        <f t="shared" ca="1" si="11"/>
        <v>3.5000000000000003E-2</v>
      </c>
      <c r="AR50" s="18">
        <f t="shared" ca="1" si="56"/>
        <v>44</v>
      </c>
      <c r="AS50" s="57">
        <f t="shared" ca="1" si="34"/>
        <v>839.51200940663307</v>
      </c>
      <c r="AT50" s="57">
        <f t="shared" ca="1" si="12"/>
        <v>192.84797217739973</v>
      </c>
      <c r="AU50" s="37">
        <f t="shared" ca="1" si="13"/>
        <v>1032.3599815840328</v>
      </c>
      <c r="AV50" s="19">
        <f t="shared" ca="1" si="35"/>
        <v>65279.792737130418</v>
      </c>
      <c r="AW50" s="16">
        <f t="shared" ca="1" si="36"/>
        <v>0</v>
      </c>
      <c r="AX50" s="26"/>
      <c r="AZ50" s="162">
        <f t="shared" ca="1" si="14"/>
        <v>3.5000000000000003E-2</v>
      </c>
      <c r="BA50" s="18">
        <f t="shared" ca="1" si="57"/>
        <v>44</v>
      </c>
      <c r="BB50" s="57">
        <f t="shared" ca="1" si="37"/>
        <v>839.51200940663307</v>
      </c>
      <c r="BC50" s="57">
        <f t="shared" ca="1" si="15"/>
        <v>192.84797217739973</v>
      </c>
      <c r="BD50" s="37">
        <f t="shared" ca="1" si="16"/>
        <v>1032.3599815840328</v>
      </c>
      <c r="BE50" s="19">
        <f t="shared" ca="1" si="38"/>
        <v>65279.792737130418</v>
      </c>
      <c r="BF50" s="16">
        <f t="shared" ca="1" si="39"/>
        <v>0</v>
      </c>
      <c r="BG50" s="26"/>
      <c r="BI50" s="162">
        <f t="shared" ca="1" si="17"/>
        <v>3.5000000000000003E-2</v>
      </c>
      <c r="BJ50" s="18">
        <f t="shared" ca="1" si="58"/>
        <v>44</v>
      </c>
      <c r="BK50" s="57">
        <f t="shared" ca="1" si="40"/>
        <v>839.51200940663307</v>
      </c>
      <c r="BL50" s="57">
        <f t="shared" ca="1" si="18"/>
        <v>192.84797217739973</v>
      </c>
      <c r="BM50" s="37">
        <f t="shared" ca="1" si="19"/>
        <v>1032.3599815840328</v>
      </c>
      <c r="BN50" s="19">
        <f t="shared" ca="1" si="41"/>
        <v>65279.792737130418</v>
      </c>
      <c r="BO50" s="16">
        <f t="shared" ca="1" si="42"/>
        <v>0</v>
      </c>
      <c r="BP50" s="26"/>
      <c r="BR50" s="162">
        <f t="shared" ca="1" si="20"/>
        <v>3.5000000000000003E-2</v>
      </c>
      <c r="BS50" s="18">
        <f t="shared" ca="1" si="59"/>
        <v>44</v>
      </c>
      <c r="BT50" s="57">
        <f t="shared" ca="1" si="43"/>
        <v>839.51200940663307</v>
      </c>
      <c r="BU50" s="57">
        <f t="shared" ca="1" si="21"/>
        <v>192.84797217739973</v>
      </c>
      <c r="BV50" s="37">
        <f t="shared" ca="1" si="22"/>
        <v>1032.3599815840328</v>
      </c>
      <c r="BW50" s="19">
        <f t="shared" ca="1" si="44"/>
        <v>65279.792737130418</v>
      </c>
      <c r="BX50" s="16">
        <f t="shared" ca="1" si="45"/>
        <v>0</v>
      </c>
      <c r="CA50" s="162">
        <f t="shared" ca="1" si="46"/>
        <v>3.5000000000000003E-2</v>
      </c>
      <c r="CB50" s="18">
        <f t="shared" ca="1" si="60"/>
        <v>44</v>
      </c>
      <c r="CC50" s="57">
        <f t="shared" ca="1" si="47"/>
        <v>839.51200940663307</v>
      </c>
      <c r="CD50" s="57">
        <f t="shared" ca="1" si="23"/>
        <v>192.84797217739973</v>
      </c>
      <c r="CE50" s="37">
        <f t="shared" ca="1" si="24"/>
        <v>1032.3599815840328</v>
      </c>
      <c r="CF50" s="19">
        <f t="shared" ca="1" si="48"/>
        <v>65279.792737130418</v>
      </c>
      <c r="CG50" s="16">
        <f t="shared" ca="1" si="49"/>
        <v>0</v>
      </c>
    </row>
    <row r="51" spans="5:85" x14ac:dyDescent="0.3">
      <c r="E51" s="38"/>
      <c r="F51" s="38"/>
      <c r="G51" s="38"/>
      <c r="H51" s="27">
        <f t="shared" ca="1" si="50"/>
        <v>45</v>
      </c>
      <c r="I51" s="28">
        <f t="shared" ca="1" si="25"/>
        <v>841.96058610073624</v>
      </c>
      <c r="J51" s="28">
        <f t="shared" ca="1" si="0"/>
        <v>190.39939548329698</v>
      </c>
      <c r="K51" s="29">
        <f t="shared" ca="1" si="1"/>
        <v>1032.3599815840332</v>
      </c>
      <c r="L51" s="28">
        <f t="shared" ca="1" si="26"/>
        <v>64437.832151029659</v>
      </c>
      <c r="M51" s="54"/>
      <c r="N51" s="54"/>
      <c r="P51" s="162">
        <f t="shared" ca="1" si="2"/>
        <v>3.5000000000000003E-2</v>
      </c>
      <c r="Q51" s="18">
        <f t="shared" ca="1" si="51"/>
        <v>45</v>
      </c>
      <c r="R51" s="57">
        <f t="shared" ca="1" si="27"/>
        <v>841.96058610073567</v>
      </c>
      <c r="S51" s="57">
        <f t="shared" ca="1" si="3"/>
        <v>190.39939548329707</v>
      </c>
      <c r="T51" s="37">
        <f t="shared" ca="1" si="4"/>
        <v>1032.3599815840328</v>
      </c>
      <c r="U51" s="19">
        <f t="shared" ca="1" si="52"/>
        <v>64437.832151029681</v>
      </c>
      <c r="V51" s="16">
        <f t="shared" ca="1" si="61"/>
        <v>-4.5474735088646412E-13</v>
      </c>
      <c r="W51" s="26"/>
      <c r="Y51" s="162">
        <f t="shared" ca="1" si="5"/>
        <v>3.5000000000000003E-2</v>
      </c>
      <c r="Z51" s="18">
        <f t="shared" ca="1" si="53"/>
        <v>45</v>
      </c>
      <c r="AA51" s="57">
        <f t="shared" ca="1" si="29"/>
        <v>841.96058610073567</v>
      </c>
      <c r="AB51" s="57">
        <f t="shared" ca="1" si="6"/>
        <v>190.39939548329707</v>
      </c>
      <c r="AC51" s="37">
        <f t="shared" ca="1" si="7"/>
        <v>1032.3599815840328</v>
      </c>
      <c r="AD51" s="19">
        <f t="shared" ca="1" si="54"/>
        <v>64437.832151029681</v>
      </c>
      <c r="AE51" s="16">
        <f t="shared" ca="1" si="30"/>
        <v>0</v>
      </c>
      <c r="AF51" s="26"/>
      <c r="AH51" s="162">
        <f t="shared" ca="1" si="8"/>
        <v>3.5000000000000003E-2</v>
      </c>
      <c r="AI51" s="18">
        <f t="shared" ca="1" si="55"/>
        <v>45</v>
      </c>
      <c r="AJ51" s="57">
        <f t="shared" ca="1" si="31"/>
        <v>841.96058610073567</v>
      </c>
      <c r="AK51" s="57">
        <f t="shared" ca="1" si="9"/>
        <v>190.39939548329707</v>
      </c>
      <c r="AL51" s="37">
        <f t="shared" ca="1" si="10"/>
        <v>1032.3599815840328</v>
      </c>
      <c r="AM51" s="19">
        <f t="shared" ca="1" si="32"/>
        <v>64437.832151029681</v>
      </c>
      <c r="AN51" s="16">
        <f t="shared" ca="1" si="33"/>
        <v>0</v>
      </c>
      <c r="AO51" s="26"/>
      <c r="AQ51" s="162">
        <f t="shared" ca="1" si="11"/>
        <v>3.5000000000000003E-2</v>
      </c>
      <c r="AR51" s="18">
        <f t="shared" ca="1" si="56"/>
        <v>45</v>
      </c>
      <c r="AS51" s="57">
        <f t="shared" ca="1" si="34"/>
        <v>841.96058610073567</v>
      </c>
      <c r="AT51" s="57">
        <f t="shared" ca="1" si="12"/>
        <v>190.39939548329707</v>
      </c>
      <c r="AU51" s="37">
        <f t="shared" ca="1" si="13"/>
        <v>1032.3599815840328</v>
      </c>
      <c r="AV51" s="19">
        <f t="shared" ca="1" si="35"/>
        <v>64437.832151029681</v>
      </c>
      <c r="AW51" s="16">
        <f t="shared" ca="1" si="36"/>
        <v>0</v>
      </c>
      <c r="AX51" s="26"/>
      <c r="AZ51" s="162">
        <f t="shared" ca="1" si="14"/>
        <v>3.5000000000000003E-2</v>
      </c>
      <c r="BA51" s="18">
        <f t="shared" ca="1" si="57"/>
        <v>45</v>
      </c>
      <c r="BB51" s="57">
        <f t="shared" ca="1" si="37"/>
        <v>841.96058610073567</v>
      </c>
      <c r="BC51" s="57">
        <f t="shared" ca="1" si="15"/>
        <v>190.39939548329707</v>
      </c>
      <c r="BD51" s="37">
        <f t="shared" ca="1" si="16"/>
        <v>1032.3599815840328</v>
      </c>
      <c r="BE51" s="19">
        <f t="shared" ca="1" si="38"/>
        <v>64437.832151029681</v>
      </c>
      <c r="BF51" s="16">
        <f t="shared" ca="1" si="39"/>
        <v>0</v>
      </c>
      <c r="BG51" s="26"/>
      <c r="BI51" s="162">
        <f t="shared" ca="1" si="17"/>
        <v>3.5000000000000003E-2</v>
      </c>
      <c r="BJ51" s="18">
        <f t="shared" ca="1" si="58"/>
        <v>45</v>
      </c>
      <c r="BK51" s="57">
        <f t="shared" ca="1" si="40"/>
        <v>841.96058610073567</v>
      </c>
      <c r="BL51" s="57">
        <f t="shared" ca="1" si="18"/>
        <v>190.39939548329707</v>
      </c>
      <c r="BM51" s="37">
        <f t="shared" ca="1" si="19"/>
        <v>1032.3599815840328</v>
      </c>
      <c r="BN51" s="19">
        <f t="shared" ca="1" si="41"/>
        <v>64437.832151029681</v>
      </c>
      <c r="BO51" s="16">
        <f t="shared" ca="1" si="42"/>
        <v>0</v>
      </c>
      <c r="BP51" s="26"/>
      <c r="BR51" s="162">
        <f t="shared" ca="1" si="20"/>
        <v>3.5000000000000003E-2</v>
      </c>
      <c r="BS51" s="18">
        <f t="shared" ca="1" si="59"/>
        <v>45</v>
      </c>
      <c r="BT51" s="57">
        <f t="shared" ca="1" si="43"/>
        <v>841.96058610073567</v>
      </c>
      <c r="BU51" s="57">
        <f t="shared" ca="1" si="21"/>
        <v>190.39939548329707</v>
      </c>
      <c r="BV51" s="37">
        <f t="shared" ca="1" si="22"/>
        <v>1032.3599815840328</v>
      </c>
      <c r="BW51" s="19">
        <f t="shared" ca="1" si="44"/>
        <v>64437.832151029681</v>
      </c>
      <c r="BX51" s="16">
        <f t="shared" ca="1" si="45"/>
        <v>0</v>
      </c>
      <c r="CA51" s="162">
        <f t="shared" ca="1" si="46"/>
        <v>3.5000000000000003E-2</v>
      </c>
      <c r="CB51" s="18">
        <f t="shared" ca="1" si="60"/>
        <v>45</v>
      </c>
      <c r="CC51" s="57">
        <f t="shared" ca="1" si="47"/>
        <v>841.96058610073567</v>
      </c>
      <c r="CD51" s="57">
        <f t="shared" ca="1" si="23"/>
        <v>190.39939548329707</v>
      </c>
      <c r="CE51" s="37">
        <f t="shared" ca="1" si="24"/>
        <v>1032.3599815840328</v>
      </c>
      <c r="CF51" s="19">
        <f t="shared" ca="1" si="48"/>
        <v>64437.832151029681</v>
      </c>
      <c r="CG51" s="16">
        <f t="shared" ca="1" si="49"/>
        <v>0</v>
      </c>
    </row>
    <row r="52" spans="5:85" x14ac:dyDescent="0.3">
      <c r="E52" s="38"/>
      <c r="F52" s="38"/>
      <c r="G52" s="38"/>
      <c r="H52" s="27">
        <f t="shared" ca="1" si="50"/>
        <v>46</v>
      </c>
      <c r="I52" s="28">
        <f t="shared" ca="1" si="25"/>
        <v>844.41630447686339</v>
      </c>
      <c r="J52" s="28">
        <f t="shared" ca="1" si="0"/>
        <v>187.94367710716986</v>
      </c>
      <c r="K52" s="29">
        <f t="shared" ca="1" si="1"/>
        <v>1032.3599815840332</v>
      </c>
      <c r="L52" s="28">
        <f t="shared" ca="1" si="26"/>
        <v>63593.415846552794</v>
      </c>
      <c r="M52" s="54"/>
      <c r="N52" s="54"/>
      <c r="P52" s="162">
        <f t="shared" ca="1" si="2"/>
        <v>3.5000000000000003E-2</v>
      </c>
      <c r="Q52" s="18">
        <f t="shared" ca="1" si="51"/>
        <v>46</v>
      </c>
      <c r="R52" s="57">
        <f t="shared" ca="1" si="27"/>
        <v>844.41630447686305</v>
      </c>
      <c r="S52" s="57">
        <f t="shared" ca="1" si="3"/>
        <v>187.94367710716992</v>
      </c>
      <c r="T52" s="37">
        <f t="shared" ca="1" si="4"/>
        <v>1032.359981584033</v>
      </c>
      <c r="U52" s="19">
        <f t="shared" ca="1" si="52"/>
        <v>63593.415846552816</v>
      </c>
      <c r="V52" s="16">
        <f t="shared" ca="1" si="61"/>
        <v>-2.2737367544323206E-13</v>
      </c>
      <c r="W52" s="26"/>
      <c r="Y52" s="162">
        <f t="shared" ca="1" si="5"/>
        <v>3.5000000000000003E-2</v>
      </c>
      <c r="Z52" s="18">
        <f t="shared" ca="1" si="53"/>
        <v>46</v>
      </c>
      <c r="AA52" s="57">
        <f t="shared" ca="1" si="29"/>
        <v>844.41630447686305</v>
      </c>
      <c r="AB52" s="57">
        <f t="shared" ca="1" si="6"/>
        <v>187.94367710716992</v>
      </c>
      <c r="AC52" s="37">
        <f t="shared" ca="1" si="7"/>
        <v>1032.359981584033</v>
      </c>
      <c r="AD52" s="19">
        <f t="shared" ca="1" si="54"/>
        <v>63593.415846552816</v>
      </c>
      <c r="AE52" s="16">
        <f t="shared" ca="1" si="30"/>
        <v>0</v>
      </c>
      <c r="AF52" s="26"/>
      <c r="AH52" s="162">
        <f t="shared" ca="1" si="8"/>
        <v>3.5000000000000003E-2</v>
      </c>
      <c r="AI52" s="18">
        <f t="shared" ca="1" si="55"/>
        <v>46</v>
      </c>
      <c r="AJ52" s="57">
        <f t="shared" ca="1" si="31"/>
        <v>844.41630447686305</v>
      </c>
      <c r="AK52" s="57">
        <f t="shared" ca="1" si="9"/>
        <v>187.94367710716992</v>
      </c>
      <c r="AL52" s="37">
        <f t="shared" ca="1" si="10"/>
        <v>1032.359981584033</v>
      </c>
      <c r="AM52" s="19">
        <f t="shared" ca="1" si="32"/>
        <v>63593.415846552816</v>
      </c>
      <c r="AN52" s="16">
        <f t="shared" ca="1" si="33"/>
        <v>0</v>
      </c>
      <c r="AO52" s="26"/>
      <c r="AQ52" s="162">
        <f t="shared" ca="1" si="11"/>
        <v>3.5000000000000003E-2</v>
      </c>
      <c r="AR52" s="18">
        <f t="shared" ca="1" si="56"/>
        <v>46</v>
      </c>
      <c r="AS52" s="57">
        <f t="shared" ca="1" si="34"/>
        <v>844.41630447686305</v>
      </c>
      <c r="AT52" s="57">
        <f t="shared" ca="1" si="12"/>
        <v>187.94367710716992</v>
      </c>
      <c r="AU52" s="37">
        <f t="shared" ca="1" si="13"/>
        <v>1032.359981584033</v>
      </c>
      <c r="AV52" s="19">
        <f t="shared" ca="1" si="35"/>
        <v>63593.415846552816</v>
      </c>
      <c r="AW52" s="16">
        <f t="shared" ca="1" si="36"/>
        <v>0</v>
      </c>
      <c r="AX52" s="26"/>
      <c r="AZ52" s="162">
        <f t="shared" ca="1" si="14"/>
        <v>3.5000000000000003E-2</v>
      </c>
      <c r="BA52" s="18">
        <f t="shared" ca="1" si="57"/>
        <v>46</v>
      </c>
      <c r="BB52" s="57">
        <f t="shared" ca="1" si="37"/>
        <v>844.41630447686305</v>
      </c>
      <c r="BC52" s="57">
        <f t="shared" ca="1" si="15"/>
        <v>187.94367710716992</v>
      </c>
      <c r="BD52" s="37">
        <f t="shared" ca="1" si="16"/>
        <v>1032.359981584033</v>
      </c>
      <c r="BE52" s="19">
        <f t="shared" ca="1" si="38"/>
        <v>63593.415846552816</v>
      </c>
      <c r="BF52" s="16">
        <f t="shared" ca="1" si="39"/>
        <v>0</v>
      </c>
      <c r="BG52" s="26"/>
      <c r="BI52" s="162">
        <f t="shared" ca="1" si="17"/>
        <v>3.5000000000000003E-2</v>
      </c>
      <c r="BJ52" s="18">
        <f t="shared" ca="1" si="58"/>
        <v>46</v>
      </c>
      <c r="BK52" s="57">
        <f t="shared" ca="1" si="40"/>
        <v>844.41630447686305</v>
      </c>
      <c r="BL52" s="57">
        <f t="shared" ca="1" si="18"/>
        <v>187.94367710716992</v>
      </c>
      <c r="BM52" s="37">
        <f t="shared" ca="1" si="19"/>
        <v>1032.359981584033</v>
      </c>
      <c r="BN52" s="19">
        <f t="shared" ca="1" si="41"/>
        <v>63593.415846552816</v>
      </c>
      <c r="BO52" s="16">
        <f t="shared" ca="1" si="42"/>
        <v>0</v>
      </c>
      <c r="BP52" s="26"/>
      <c r="BR52" s="162">
        <f t="shared" ca="1" si="20"/>
        <v>3.5000000000000003E-2</v>
      </c>
      <c r="BS52" s="18">
        <f t="shared" ca="1" si="59"/>
        <v>46</v>
      </c>
      <c r="BT52" s="57">
        <f t="shared" ca="1" si="43"/>
        <v>844.41630447686305</v>
      </c>
      <c r="BU52" s="57">
        <f t="shared" ca="1" si="21"/>
        <v>187.94367710716992</v>
      </c>
      <c r="BV52" s="37">
        <f t="shared" ca="1" si="22"/>
        <v>1032.359981584033</v>
      </c>
      <c r="BW52" s="19">
        <f t="shared" ca="1" si="44"/>
        <v>63593.415846552816</v>
      </c>
      <c r="BX52" s="16">
        <f t="shared" ca="1" si="45"/>
        <v>0</v>
      </c>
      <c r="CA52" s="162">
        <f t="shared" ca="1" si="46"/>
        <v>3.5000000000000003E-2</v>
      </c>
      <c r="CB52" s="18">
        <f t="shared" ca="1" si="60"/>
        <v>46</v>
      </c>
      <c r="CC52" s="57">
        <f t="shared" ca="1" si="47"/>
        <v>844.41630447686305</v>
      </c>
      <c r="CD52" s="57">
        <f t="shared" ca="1" si="23"/>
        <v>187.94367710716992</v>
      </c>
      <c r="CE52" s="37">
        <f t="shared" ca="1" si="24"/>
        <v>1032.359981584033</v>
      </c>
      <c r="CF52" s="19">
        <f t="shared" ca="1" si="48"/>
        <v>63593.415846552816</v>
      </c>
      <c r="CG52" s="16">
        <f t="shared" ca="1" si="49"/>
        <v>0</v>
      </c>
    </row>
    <row r="53" spans="5:85" x14ac:dyDescent="0.3">
      <c r="E53" s="38"/>
      <c r="F53" s="38"/>
      <c r="G53" s="38"/>
      <c r="H53" s="27">
        <f t="shared" ca="1" si="50"/>
        <v>47</v>
      </c>
      <c r="I53" s="28">
        <f t="shared" ca="1" si="25"/>
        <v>846.87918536492089</v>
      </c>
      <c r="J53" s="28">
        <f t="shared" ca="1" si="0"/>
        <v>185.48079621911234</v>
      </c>
      <c r="K53" s="29">
        <f t="shared" ca="1" si="1"/>
        <v>1032.3599815840332</v>
      </c>
      <c r="L53" s="28">
        <f t="shared" ca="1" si="26"/>
        <v>62746.536661187871</v>
      </c>
      <c r="M53" s="54"/>
      <c r="N53" s="54"/>
      <c r="P53" s="162">
        <f t="shared" ca="1" si="2"/>
        <v>3.5000000000000003E-2</v>
      </c>
      <c r="Q53" s="18">
        <f t="shared" ca="1" si="51"/>
        <v>47</v>
      </c>
      <c r="R53" s="57">
        <f t="shared" ca="1" si="27"/>
        <v>846.87918536492043</v>
      </c>
      <c r="S53" s="57">
        <f t="shared" ca="1" si="3"/>
        <v>185.48079621911239</v>
      </c>
      <c r="T53" s="37">
        <f t="shared" ca="1" si="4"/>
        <v>1032.3599815840328</v>
      </c>
      <c r="U53" s="19">
        <f t="shared" ca="1" si="52"/>
        <v>62746.536661187893</v>
      </c>
      <c r="V53" s="16">
        <f t="shared" ca="1" si="61"/>
        <v>-4.5474735088646412E-13</v>
      </c>
      <c r="W53" s="26"/>
      <c r="Y53" s="162">
        <f t="shared" ca="1" si="5"/>
        <v>3.5000000000000003E-2</v>
      </c>
      <c r="Z53" s="18">
        <f t="shared" ca="1" si="53"/>
        <v>47</v>
      </c>
      <c r="AA53" s="57">
        <f t="shared" ca="1" si="29"/>
        <v>846.87918536492043</v>
      </c>
      <c r="AB53" s="57">
        <f t="shared" ca="1" si="6"/>
        <v>185.48079621911239</v>
      </c>
      <c r="AC53" s="37">
        <f t="shared" ca="1" si="7"/>
        <v>1032.3599815840328</v>
      </c>
      <c r="AD53" s="19">
        <f t="shared" ca="1" si="54"/>
        <v>62746.536661187893</v>
      </c>
      <c r="AE53" s="16">
        <f t="shared" ca="1" si="30"/>
        <v>0</v>
      </c>
      <c r="AF53" s="26"/>
      <c r="AH53" s="162">
        <f t="shared" ca="1" si="8"/>
        <v>3.5000000000000003E-2</v>
      </c>
      <c r="AI53" s="18">
        <f t="shared" ca="1" si="55"/>
        <v>47</v>
      </c>
      <c r="AJ53" s="57">
        <f t="shared" ca="1" si="31"/>
        <v>846.87918536492043</v>
      </c>
      <c r="AK53" s="57">
        <f t="shared" ca="1" si="9"/>
        <v>185.48079621911239</v>
      </c>
      <c r="AL53" s="37">
        <f t="shared" ca="1" si="10"/>
        <v>1032.3599815840328</v>
      </c>
      <c r="AM53" s="19">
        <f t="shared" ca="1" si="32"/>
        <v>62746.536661187893</v>
      </c>
      <c r="AN53" s="16">
        <f t="shared" ca="1" si="33"/>
        <v>0</v>
      </c>
      <c r="AO53" s="26"/>
      <c r="AQ53" s="162">
        <f t="shared" ca="1" si="11"/>
        <v>3.5000000000000003E-2</v>
      </c>
      <c r="AR53" s="18">
        <f t="shared" ca="1" si="56"/>
        <v>47</v>
      </c>
      <c r="AS53" s="57">
        <f t="shared" ca="1" si="34"/>
        <v>846.87918536492043</v>
      </c>
      <c r="AT53" s="57">
        <f t="shared" ca="1" si="12"/>
        <v>185.48079621911239</v>
      </c>
      <c r="AU53" s="37">
        <f t="shared" ca="1" si="13"/>
        <v>1032.3599815840328</v>
      </c>
      <c r="AV53" s="19">
        <f t="shared" ca="1" si="35"/>
        <v>62746.536661187893</v>
      </c>
      <c r="AW53" s="16">
        <f t="shared" ca="1" si="36"/>
        <v>0</v>
      </c>
      <c r="AX53" s="26"/>
      <c r="AZ53" s="162">
        <f t="shared" ca="1" si="14"/>
        <v>3.5000000000000003E-2</v>
      </c>
      <c r="BA53" s="18">
        <f t="shared" ca="1" si="57"/>
        <v>47</v>
      </c>
      <c r="BB53" s="57">
        <f t="shared" ca="1" si="37"/>
        <v>846.87918536492043</v>
      </c>
      <c r="BC53" s="57">
        <f t="shared" ca="1" si="15"/>
        <v>185.48079621911239</v>
      </c>
      <c r="BD53" s="37">
        <f t="shared" ca="1" si="16"/>
        <v>1032.3599815840328</v>
      </c>
      <c r="BE53" s="19">
        <f t="shared" ca="1" si="38"/>
        <v>62746.536661187893</v>
      </c>
      <c r="BF53" s="16">
        <f t="shared" ca="1" si="39"/>
        <v>0</v>
      </c>
      <c r="BG53" s="26"/>
      <c r="BI53" s="162">
        <f t="shared" ca="1" si="17"/>
        <v>3.5000000000000003E-2</v>
      </c>
      <c r="BJ53" s="18">
        <f t="shared" ca="1" si="58"/>
        <v>47</v>
      </c>
      <c r="BK53" s="57">
        <f t="shared" ca="1" si="40"/>
        <v>846.87918536492043</v>
      </c>
      <c r="BL53" s="57">
        <f t="shared" ca="1" si="18"/>
        <v>185.48079621911239</v>
      </c>
      <c r="BM53" s="37">
        <f t="shared" ca="1" si="19"/>
        <v>1032.3599815840328</v>
      </c>
      <c r="BN53" s="19">
        <f t="shared" ca="1" si="41"/>
        <v>62746.536661187893</v>
      </c>
      <c r="BO53" s="16">
        <f t="shared" ca="1" si="42"/>
        <v>0</v>
      </c>
      <c r="BP53" s="26"/>
      <c r="BR53" s="162">
        <f t="shared" ca="1" si="20"/>
        <v>3.5000000000000003E-2</v>
      </c>
      <c r="BS53" s="18">
        <f t="shared" ca="1" si="59"/>
        <v>47</v>
      </c>
      <c r="BT53" s="57">
        <f t="shared" ca="1" si="43"/>
        <v>846.87918536492043</v>
      </c>
      <c r="BU53" s="57">
        <f t="shared" ca="1" si="21"/>
        <v>185.48079621911239</v>
      </c>
      <c r="BV53" s="37">
        <f t="shared" ca="1" si="22"/>
        <v>1032.3599815840328</v>
      </c>
      <c r="BW53" s="19">
        <f t="shared" ca="1" si="44"/>
        <v>62746.536661187893</v>
      </c>
      <c r="BX53" s="16">
        <f t="shared" ca="1" si="45"/>
        <v>0</v>
      </c>
      <c r="CA53" s="162">
        <f t="shared" ca="1" si="46"/>
        <v>3.5000000000000003E-2</v>
      </c>
      <c r="CB53" s="18">
        <f t="shared" ca="1" si="60"/>
        <v>47</v>
      </c>
      <c r="CC53" s="57">
        <f t="shared" ca="1" si="47"/>
        <v>846.87918536492043</v>
      </c>
      <c r="CD53" s="57">
        <f t="shared" ca="1" si="23"/>
        <v>185.48079621911239</v>
      </c>
      <c r="CE53" s="37">
        <f t="shared" ca="1" si="24"/>
        <v>1032.3599815840328</v>
      </c>
      <c r="CF53" s="19">
        <f t="shared" ca="1" si="48"/>
        <v>62746.536661187893</v>
      </c>
      <c r="CG53" s="16">
        <f t="shared" ca="1" si="49"/>
        <v>0</v>
      </c>
    </row>
    <row r="54" spans="5:85" x14ac:dyDescent="0.3">
      <c r="E54" s="38"/>
      <c r="F54" s="38"/>
      <c r="G54" s="38"/>
      <c r="H54" s="27">
        <f t="shared" ca="1" si="50"/>
        <v>48</v>
      </c>
      <c r="I54" s="28">
        <f t="shared" ca="1" si="25"/>
        <v>849.34924965556866</v>
      </c>
      <c r="J54" s="28">
        <f t="shared" ca="1" si="0"/>
        <v>183.01073192846462</v>
      </c>
      <c r="K54" s="29">
        <f t="shared" ca="1" si="1"/>
        <v>1032.3599815840332</v>
      </c>
      <c r="L54" s="28">
        <f t="shared" ca="1" si="26"/>
        <v>61897.187411532301</v>
      </c>
      <c r="M54" s="54"/>
      <c r="N54" s="54"/>
      <c r="P54" s="162">
        <f t="shared" ca="1" si="2"/>
        <v>3.5000000000000003E-2</v>
      </c>
      <c r="Q54" s="18">
        <f t="shared" ca="1" si="51"/>
        <v>48</v>
      </c>
      <c r="R54" s="57">
        <f t="shared" ca="1" si="27"/>
        <v>849.34924965556786</v>
      </c>
      <c r="S54" s="57">
        <f t="shared" ca="1" si="3"/>
        <v>183.01073192846471</v>
      </c>
      <c r="T54" s="37">
        <f t="shared" ca="1" si="4"/>
        <v>1032.3599815840325</v>
      </c>
      <c r="U54" s="19">
        <f t="shared" ca="1" si="52"/>
        <v>61897.187411532323</v>
      </c>
      <c r="V54" s="16">
        <f t="shared" ca="1" si="61"/>
        <v>-6.8212102632969618E-13</v>
      </c>
      <c r="W54" s="26"/>
      <c r="Y54" s="162">
        <f t="shared" ca="1" si="5"/>
        <v>3.5000000000000003E-2</v>
      </c>
      <c r="Z54" s="18">
        <f t="shared" ca="1" si="53"/>
        <v>48</v>
      </c>
      <c r="AA54" s="57">
        <f t="shared" ca="1" si="29"/>
        <v>849.34924965556786</v>
      </c>
      <c r="AB54" s="57">
        <f t="shared" ca="1" si="6"/>
        <v>183.01073192846471</v>
      </c>
      <c r="AC54" s="37">
        <f t="shared" ca="1" si="7"/>
        <v>1032.3599815840325</v>
      </c>
      <c r="AD54" s="19">
        <f t="shared" ca="1" si="54"/>
        <v>61897.187411532323</v>
      </c>
      <c r="AE54" s="16">
        <f t="shared" ca="1" si="30"/>
        <v>0</v>
      </c>
      <c r="AF54" s="26"/>
      <c r="AH54" s="162">
        <f t="shared" ca="1" si="8"/>
        <v>3.5000000000000003E-2</v>
      </c>
      <c r="AI54" s="18">
        <f t="shared" ca="1" si="55"/>
        <v>48</v>
      </c>
      <c r="AJ54" s="57">
        <f t="shared" ca="1" si="31"/>
        <v>849.34924965556786</v>
      </c>
      <c r="AK54" s="57">
        <f t="shared" ca="1" si="9"/>
        <v>183.01073192846471</v>
      </c>
      <c r="AL54" s="37">
        <f t="shared" ca="1" si="10"/>
        <v>1032.3599815840325</v>
      </c>
      <c r="AM54" s="19">
        <f t="shared" ca="1" si="32"/>
        <v>61897.187411532323</v>
      </c>
      <c r="AN54" s="16">
        <f t="shared" ca="1" si="33"/>
        <v>0</v>
      </c>
      <c r="AO54" s="26"/>
      <c r="AQ54" s="162">
        <f t="shared" ca="1" si="11"/>
        <v>3.5000000000000003E-2</v>
      </c>
      <c r="AR54" s="18">
        <f t="shared" ca="1" si="56"/>
        <v>48</v>
      </c>
      <c r="AS54" s="57">
        <f t="shared" ca="1" si="34"/>
        <v>849.34924965556786</v>
      </c>
      <c r="AT54" s="57">
        <f t="shared" ca="1" si="12"/>
        <v>183.01073192846471</v>
      </c>
      <c r="AU54" s="37">
        <f t="shared" ca="1" si="13"/>
        <v>1032.3599815840325</v>
      </c>
      <c r="AV54" s="19">
        <f t="shared" ca="1" si="35"/>
        <v>61897.187411532323</v>
      </c>
      <c r="AW54" s="16">
        <f t="shared" ca="1" si="36"/>
        <v>0</v>
      </c>
      <c r="AX54" s="26"/>
      <c r="AZ54" s="162">
        <f t="shared" ca="1" si="14"/>
        <v>3.5000000000000003E-2</v>
      </c>
      <c r="BA54" s="18">
        <f t="shared" ca="1" si="57"/>
        <v>48</v>
      </c>
      <c r="BB54" s="57">
        <f t="shared" ca="1" si="37"/>
        <v>849.34924965556786</v>
      </c>
      <c r="BC54" s="57">
        <f t="shared" ca="1" si="15"/>
        <v>183.01073192846471</v>
      </c>
      <c r="BD54" s="37">
        <f t="shared" ca="1" si="16"/>
        <v>1032.3599815840325</v>
      </c>
      <c r="BE54" s="19">
        <f t="shared" ca="1" si="38"/>
        <v>61897.187411532323</v>
      </c>
      <c r="BF54" s="16">
        <f t="shared" ca="1" si="39"/>
        <v>0</v>
      </c>
      <c r="BG54" s="26"/>
      <c r="BI54" s="162">
        <f t="shared" ca="1" si="17"/>
        <v>3.5000000000000003E-2</v>
      </c>
      <c r="BJ54" s="18">
        <f t="shared" ca="1" si="58"/>
        <v>48</v>
      </c>
      <c r="BK54" s="57">
        <f t="shared" ca="1" si="40"/>
        <v>849.34924965556786</v>
      </c>
      <c r="BL54" s="57">
        <f t="shared" ca="1" si="18"/>
        <v>183.01073192846471</v>
      </c>
      <c r="BM54" s="37">
        <f t="shared" ca="1" si="19"/>
        <v>1032.3599815840325</v>
      </c>
      <c r="BN54" s="19">
        <f t="shared" ca="1" si="41"/>
        <v>61897.187411532323</v>
      </c>
      <c r="BO54" s="16">
        <f t="shared" ca="1" si="42"/>
        <v>0</v>
      </c>
      <c r="BP54" s="26"/>
      <c r="BR54" s="162">
        <f t="shared" ca="1" si="20"/>
        <v>3.5000000000000003E-2</v>
      </c>
      <c r="BS54" s="18">
        <f t="shared" ca="1" si="59"/>
        <v>48</v>
      </c>
      <c r="BT54" s="57">
        <f t="shared" ca="1" si="43"/>
        <v>849.34924965556786</v>
      </c>
      <c r="BU54" s="57">
        <f t="shared" ca="1" si="21"/>
        <v>183.01073192846471</v>
      </c>
      <c r="BV54" s="37">
        <f t="shared" ca="1" si="22"/>
        <v>1032.3599815840325</v>
      </c>
      <c r="BW54" s="19">
        <f t="shared" ca="1" si="44"/>
        <v>61897.187411532323</v>
      </c>
      <c r="BX54" s="16">
        <f t="shared" ca="1" si="45"/>
        <v>0</v>
      </c>
      <c r="CA54" s="162">
        <f t="shared" ca="1" si="46"/>
        <v>3.5000000000000003E-2</v>
      </c>
      <c r="CB54" s="18">
        <f t="shared" ca="1" si="60"/>
        <v>48</v>
      </c>
      <c r="CC54" s="57">
        <f t="shared" ca="1" si="47"/>
        <v>849.34924965556786</v>
      </c>
      <c r="CD54" s="57">
        <f t="shared" ca="1" si="23"/>
        <v>183.01073192846471</v>
      </c>
      <c r="CE54" s="37">
        <f t="shared" ca="1" si="24"/>
        <v>1032.3599815840325</v>
      </c>
      <c r="CF54" s="19">
        <f t="shared" ca="1" si="48"/>
        <v>61897.187411532323</v>
      </c>
      <c r="CG54" s="16">
        <f t="shared" ca="1" si="49"/>
        <v>0</v>
      </c>
    </row>
    <row r="55" spans="5:85" x14ac:dyDescent="0.3">
      <c r="E55" s="38"/>
      <c r="F55" s="38"/>
      <c r="G55" s="38"/>
      <c r="H55" s="27">
        <f t="shared" ca="1" si="50"/>
        <v>49</v>
      </c>
      <c r="I55" s="28">
        <f t="shared" ca="1" si="25"/>
        <v>851.82651830039731</v>
      </c>
      <c r="J55" s="28">
        <f t="shared" ca="1" si="0"/>
        <v>180.53346328363588</v>
      </c>
      <c r="K55" s="29">
        <f t="shared" ca="1" si="1"/>
        <v>1032.3599815840332</v>
      </c>
      <c r="L55" s="28">
        <f t="shared" ca="1" si="26"/>
        <v>61045.360893231904</v>
      </c>
      <c r="M55" s="54"/>
      <c r="N55" s="54"/>
      <c r="P55" s="162">
        <f t="shared" ca="1" si="2"/>
        <v>3.5000000000000003E-2</v>
      </c>
      <c r="Q55" s="18">
        <f t="shared" ca="1" si="51"/>
        <v>49</v>
      </c>
      <c r="R55" s="57">
        <f t="shared" ca="1" si="27"/>
        <v>851.82651830039686</v>
      </c>
      <c r="S55" s="57">
        <f t="shared" ca="1" si="3"/>
        <v>180.53346328363594</v>
      </c>
      <c r="T55" s="37">
        <f t="shared" ca="1" si="4"/>
        <v>1032.3599815840328</v>
      </c>
      <c r="U55" s="19">
        <f t="shared" ca="1" si="52"/>
        <v>61045.360893231926</v>
      </c>
      <c r="V55" s="16">
        <f t="shared" ca="1" si="61"/>
        <v>-4.5474735088646412E-13</v>
      </c>
      <c r="W55" s="26"/>
      <c r="Y55" s="162">
        <f t="shared" ca="1" si="5"/>
        <v>3.5000000000000003E-2</v>
      </c>
      <c r="Z55" s="18">
        <f t="shared" ca="1" si="53"/>
        <v>49</v>
      </c>
      <c r="AA55" s="57">
        <f t="shared" ca="1" si="29"/>
        <v>851.82651830039686</v>
      </c>
      <c r="AB55" s="57">
        <f t="shared" ca="1" si="6"/>
        <v>180.53346328363594</v>
      </c>
      <c r="AC55" s="37">
        <f t="shared" ca="1" si="7"/>
        <v>1032.3599815840328</v>
      </c>
      <c r="AD55" s="19">
        <f t="shared" ca="1" si="54"/>
        <v>61045.360893231926</v>
      </c>
      <c r="AE55" s="16">
        <f t="shared" ca="1" si="30"/>
        <v>0</v>
      </c>
      <c r="AF55" s="26"/>
      <c r="AH55" s="162">
        <f t="shared" ca="1" si="8"/>
        <v>3.5000000000000003E-2</v>
      </c>
      <c r="AI55" s="18">
        <f t="shared" ca="1" si="55"/>
        <v>49</v>
      </c>
      <c r="AJ55" s="57">
        <f t="shared" ca="1" si="31"/>
        <v>851.82651830039686</v>
      </c>
      <c r="AK55" s="57">
        <f t="shared" ca="1" si="9"/>
        <v>180.53346328363594</v>
      </c>
      <c r="AL55" s="37">
        <f t="shared" ca="1" si="10"/>
        <v>1032.3599815840328</v>
      </c>
      <c r="AM55" s="19">
        <f t="shared" ca="1" si="32"/>
        <v>61045.360893231926</v>
      </c>
      <c r="AN55" s="16">
        <f t="shared" ca="1" si="33"/>
        <v>0</v>
      </c>
      <c r="AO55" s="26"/>
      <c r="AQ55" s="162">
        <f t="shared" ca="1" si="11"/>
        <v>3.5000000000000003E-2</v>
      </c>
      <c r="AR55" s="18">
        <f t="shared" ca="1" si="56"/>
        <v>49</v>
      </c>
      <c r="AS55" s="57">
        <f t="shared" ca="1" si="34"/>
        <v>851.82651830039686</v>
      </c>
      <c r="AT55" s="57">
        <f t="shared" ca="1" si="12"/>
        <v>180.53346328363594</v>
      </c>
      <c r="AU55" s="37">
        <f t="shared" ca="1" si="13"/>
        <v>1032.3599815840328</v>
      </c>
      <c r="AV55" s="19">
        <f t="shared" ca="1" si="35"/>
        <v>61045.360893231926</v>
      </c>
      <c r="AW55" s="16">
        <f t="shared" ca="1" si="36"/>
        <v>0</v>
      </c>
      <c r="AX55" s="26"/>
      <c r="AZ55" s="162">
        <f t="shared" ca="1" si="14"/>
        <v>3.5000000000000003E-2</v>
      </c>
      <c r="BA55" s="18">
        <f t="shared" ca="1" si="57"/>
        <v>49</v>
      </c>
      <c r="BB55" s="57">
        <f t="shared" ca="1" si="37"/>
        <v>851.82651830039686</v>
      </c>
      <c r="BC55" s="57">
        <f t="shared" ca="1" si="15"/>
        <v>180.53346328363594</v>
      </c>
      <c r="BD55" s="37">
        <f t="shared" ca="1" si="16"/>
        <v>1032.3599815840328</v>
      </c>
      <c r="BE55" s="19">
        <f t="shared" ca="1" si="38"/>
        <v>61045.360893231926</v>
      </c>
      <c r="BF55" s="16">
        <f t="shared" ca="1" si="39"/>
        <v>0</v>
      </c>
      <c r="BG55" s="26"/>
      <c r="BI55" s="162">
        <f t="shared" ca="1" si="17"/>
        <v>3.5000000000000003E-2</v>
      </c>
      <c r="BJ55" s="18">
        <f t="shared" ca="1" si="58"/>
        <v>49</v>
      </c>
      <c r="BK55" s="57">
        <f t="shared" ca="1" si="40"/>
        <v>851.82651830039686</v>
      </c>
      <c r="BL55" s="57">
        <f t="shared" ca="1" si="18"/>
        <v>180.53346328363594</v>
      </c>
      <c r="BM55" s="37">
        <f t="shared" ca="1" si="19"/>
        <v>1032.3599815840328</v>
      </c>
      <c r="BN55" s="19">
        <f t="shared" ca="1" si="41"/>
        <v>61045.360893231926</v>
      </c>
      <c r="BO55" s="16">
        <f t="shared" ca="1" si="42"/>
        <v>0</v>
      </c>
      <c r="BP55" s="26"/>
      <c r="BR55" s="162">
        <f t="shared" ca="1" si="20"/>
        <v>3.5000000000000003E-2</v>
      </c>
      <c r="BS55" s="18">
        <f t="shared" ca="1" si="59"/>
        <v>49</v>
      </c>
      <c r="BT55" s="57">
        <f t="shared" ca="1" si="43"/>
        <v>851.82651830039686</v>
      </c>
      <c r="BU55" s="57">
        <f t="shared" ca="1" si="21"/>
        <v>180.53346328363594</v>
      </c>
      <c r="BV55" s="37">
        <f t="shared" ca="1" si="22"/>
        <v>1032.3599815840328</v>
      </c>
      <c r="BW55" s="19">
        <f t="shared" ca="1" si="44"/>
        <v>61045.360893231926</v>
      </c>
      <c r="BX55" s="16">
        <f t="shared" ca="1" si="45"/>
        <v>0</v>
      </c>
      <c r="CA55" s="162">
        <f t="shared" ca="1" si="46"/>
        <v>3.5000000000000003E-2</v>
      </c>
      <c r="CB55" s="18">
        <f t="shared" ca="1" si="60"/>
        <v>49</v>
      </c>
      <c r="CC55" s="57">
        <f t="shared" ca="1" si="47"/>
        <v>851.82651830039686</v>
      </c>
      <c r="CD55" s="57">
        <f t="shared" ca="1" si="23"/>
        <v>180.53346328363594</v>
      </c>
      <c r="CE55" s="37">
        <f t="shared" ca="1" si="24"/>
        <v>1032.3599815840328</v>
      </c>
      <c r="CF55" s="19">
        <f t="shared" ca="1" si="48"/>
        <v>61045.360893231926</v>
      </c>
      <c r="CG55" s="16">
        <f t="shared" ca="1" si="49"/>
        <v>0</v>
      </c>
    </row>
    <row r="56" spans="5:85" x14ac:dyDescent="0.3">
      <c r="E56" s="38"/>
      <c r="F56" s="38"/>
      <c r="G56" s="38"/>
      <c r="H56" s="27">
        <f t="shared" ca="1" si="50"/>
        <v>50</v>
      </c>
      <c r="I56" s="28">
        <f t="shared" ca="1" si="25"/>
        <v>854.31101231210687</v>
      </c>
      <c r="J56" s="28">
        <f t="shared" ca="1" si="0"/>
        <v>178.04896927192638</v>
      </c>
      <c r="K56" s="29">
        <f t="shared" ca="1" si="1"/>
        <v>1032.3599815840332</v>
      </c>
      <c r="L56" s="28">
        <f t="shared" ca="1" si="26"/>
        <v>60191.049880919796</v>
      </c>
      <c r="M56" s="54"/>
      <c r="N56" s="54"/>
      <c r="P56" s="162">
        <f t="shared" ca="1" si="2"/>
        <v>3.5000000000000003E-2</v>
      </c>
      <c r="Q56" s="18">
        <f t="shared" ca="1" si="51"/>
        <v>50</v>
      </c>
      <c r="R56" s="57">
        <f t="shared" ca="1" si="27"/>
        <v>854.3110123121063</v>
      </c>
      <c r="S56" s="57">
        <f t="shared" ca="1" si="3"/>
        <v>178.04896927192647</v>
      </c>
      <c r="T56" s="37">
        <f t="shared" ca="1" si="4"/>
        <v>1032.3599815840328</v>
      </c>
      <c r="U56" s="19">
        <f t="shared" ca="1" si="52"/>
        <v>60191.049880919818</v>
      </c>
      <c r="V56" s="16">
        <f t="shared" ca="1" si="61"/>
        <v>-4.5474735088646412E-13</v>
      </c>
      <c r="W56" s="26"/>
      <c r="Y56" s="162">
        <f t="shared" ca="1" si="5"/>
        <v>3.5000000000000003E-2</v>
      </c>
      <c r="Z56" s="18">
        <f t="shared" ca="1" si="53"/>
        <v>50</v>
      </c>
      <c r="AA56" s="57">
        <f t="shared" ca="1" si="29"/>
        <v>854.3110123121063</v>
      </c>
      <c r="AB56" s="57">
        <f t="shared" ca="1" si="6"/>
        <v>178.04896927192647</v>
      </c>
      <c r="AC56" s="37">
        <f t="shared" ca="1" si="7"/>
        <v>1032.3599815840328</v>
      </c>
      <c r="AD56" s="19">
        <f t="shared" ca="1" si="54"/>
        <v>60191.049880919818</v>
      </c>
      <c r="AE56" s="16">
        <f t="shared" ca="1" si="30"/>
        <v>0</v>
      </c>
      <c r="AF56" s="26"/>
      <c r="AH56" s="162">
        <f t="shared" ca="1" si="8"/>
        <v>3.5000000000000003E-2</v>
      </c>
      <c r="AI56" s="18">
        <f t="shared" ca="1" si="55"/>
        <v>50</v>
      </c>
      <c r="AJ56" s="57">
        <f t="shared" ca="1" si="31"/>
        <v>854.3110123121063</v>
      </c>
      <c r="AK56" s="57">
        <f t="shared" ca="1" si="9"/>
        <v>178.04896927192647</v>
      </c>
      <c r="AL56" s="37">
        <f t="shared" ca="1" si="10"/>
        <v>1032.3599815840328</v>
      </c>
      <c r="AM56" s="19">
        <f t="shared" ca="1" si="32"/>
        <v>60191.049880919818</v>
      </c>
      <c r="AN56" s="16">
        <f t="shared" ca="1" si="33"/>
        <v>0</v>
      </c>
      <c r="AO56" s="26"/>
      <c r="AQ56" s="162">
        <f t="shared" ca="1" si="11"/>
        <v>3.5000000000000003E-2</v>
      </c>
      <c r="AR56" s="18">
        <f t="shared" ca="1" si="56"/>
        <v>50</v>
      </c>
      <c r="AS56" s="57">
        <f t="shared" ca="1" si="34"/>
        <v>854.3110123121063</v>
      </c>
      <c r="AT56" s="57">
        <f t="shared" ca="1" si="12"/>
        <v>178.04896927192647</v>
      </c>
      <c r="AU56" s="37">
        <f t="shared" ca="1" si="13"/>
        <v>1032.3599815840328</v>
      </c>
      <c r="AV56" s="19">
        <f t="shared" ca="1" si="35"/>
        <v>60191.049880919818</v>
      </c>
      <c r="AW56" s="16">
        <f t="shared" ca="1" si="36"/>
        <v>0</v>
      </c>
      <c r="AX56" s="26"/>
      <c r="AZ56" s="162">
        <f t="shared" ca="1" si="14"/>
        <v>3.5000000000000003E-2</v>
      </c>
      <c r="BA56" s="18">
        <f t="shared" ca="1" si="57"/>
        <v>50</v>
      </c>
      <c r="BB56" s="57">
        <f t="shared" ca="1" si="37"/>
        <v>854.3110123121063</v>
      </c>
      <c r="BC56" s="57">
        <f t="shared" ca="1" si="15"/>
        <v>178.04896927192647</v>
      </c>
      <c r="BD56" s="37">
        <f t="shared" ca="1" si="16"/>
        <v>1032.3599815840328</v>
      </c>
      <c r="BE56" s="19">
        <f t="shared" ca="1" si="38"/>
        <v>60191.049880919818</v>
      </c>
      <c r="BF56" s="16">
        <f t="shared" ca="1" si="39"/>
        <v>0</v>
      </c>
      <c r="BG56" s="26"/>
      <c r="BI56" s="162">
        <f t="shared" ca="1" si="17"/>
        <v>3.5000000000000003E-2</v>
      </c>
      <c r="BJ56" s="18">
        <f t="shared" ca="1" si="58"/>
        <v>50</v>
      </c>
      <c r="BK56" s="57">
        <f t="shared" ca="1" si="40"/>
        <v>854.3110123121063</v>
      </c>
      <c r="BL56" s="57">
        <f t="shared" ca="1" si="18"/>
        <v>178.04896927192647</v>
      </c>
      <c r="BM56" s="37">
        <f t="shared" ca="1" si="19"/>
        <v>1032.3599815840328</v>
      </c>
      <c r="BN56" s="19">
        <f t="shared" ca="1" si="41"/>
        <v>60191.049880919818</v>
      </c>
      <c r="BO56" s="16">
        <f t="shared" ca="1" si="42"/>
        <v>0</v>
      </c>
      <c r="BP56" s="26"/>
      <c r="BR56" s="162">
        <f t="shared" ca="1" si="20"/>
        <v>3.5000000000000003E-2</v>
      </c>
      <c r="BS56" s="18">
        <f t="shared" ca="1" si="59"/>
        <v>50</v>
      </c>
      <c r="BT56" s="57">
        <f t="shared" ca="1" si="43"/>
        <v>854.3110123121063</v>
      </c>
      <c r="BU56" s="57">
        <f t="shared" ca="1" si="21"/>
        <v>178.04896927192647</v>
      </c>
      <c r="BV56" s="37">
        <f t="shared" ca="1" si="22"/>
        <v>1032.3599815840328</v>
      </c>
      <c r="BW56" s="19">
        <f t="shared" ca="1" si="44"/>
        <v>60191.049880919818</v>
      </c>
      <c r="BX56" s="16">
        <f t="shared" ca="1" si="45"/>
        <v>0</v>
      </c>
      <c r="CA56" s="162">
        <f t="shared" ca="1" si="46"/>
        <v>3.5000000000000003E-2</v>
      </c>
      <c r="CB56" s="18">
        <f t="shared" ca="1" si="60"/>
        <v>50</v>
      </c>
      <c r="CC56" s="57">
        <f t="shared" ca="1" si="47"/>
        <v>854.3110123121063</v>
      </c>
      <c r="CD56" s="57">
        <f t="shared" ca="1" si="23"/>
        <v>178.04896927192647</v>
      </c>
      <c r="CE56" s="37">
        <f t="shared" ca="1" si="24"/>
        <v>1032.3599815840328</v>
      </c>
      <c r="CF56" s="19">
        <f t="shared" ca="1" si="48"/>
        <v>60191.049880919818</v>
      </c>
      <c r="CG56" s="16">
        <f t="shared" ca="1" si="49"/>
        <v>0</v>
      </c>
    </row>
    <row r="57" spans="5:85" x14ac:dyDescent="0.3">
      <c r="E57" s="38"/>
      <c r="F57" s="38"/>
      <c r="G57" s="38"/>
      <c r="H57" s="27">
        <f t="shared" ca="1" si="50"/>
        <v>51</v>
      </c>
      <c r="I57" s="28">
        <f t="shared" ca="1" si="25"/>
        <v>856.80275276468387</v>
      </c>
      <c r="J57" s="28">
        <f t="shared" ca="1" si="0"/>
        <v>175.5572288193494</v>
      </c>
      <c r="K57" s="29">
        <f t="shared" ca="1" si="1"/>
        <v>1032.3599815840332</v>
      </c>
      <c r="L57" s="28">
        <f t="shared" ca="1" si="26"/>
        <v>59334.247128155112</v>
      </c>
      <c r="M57" s="54"/>
      <c r="N57" s="54"/>
      <c r="P57" s="162">
        <f t="shared" ca="1" si="2"/>
        <v>3.5000000000000003E-2</v>
      </c>
      <c r="Q57" s="18">
        <f t="shared" ca="1" si="51"/>
        <v>51</v>
      </c>
      <c r="R57" s="57">
        <f t="shared" ca="1" si="27"/>
        <v>856.80275276468331</v>
      </c>
      <c r="S57" s="57">
        <f t="shared" ca="1" si="3"/>
        <v>175.55722881934949</v>
      </c>
      <c r="T57" s="37">
        <f t="shared" ca="1" si="4"/>
        <v>1032.3599815840328</v>
      </c>
      <c r="U57" s="19">
        <f t="shared" ca="1" si="52"/>
        <v>59334.247128155133</v>
      </c>
      <c r="V57" s="16">
        <f t="shared" ca="1" si="61"/>
        <v>-4.5474735088646412E-13</v>
      </c>
      <c r="W57" s="26"/>
      <c r="Y57" s="162">
        <f t="shared" ca="1" si="5"/>
        <v>3.5000000000000003E-2</v>
      </c>
      <c r="Z57" s="18">
        <f t="shared" ca="1" si="53"/>
        <v>51</v>
      </c>
      <c r="AA57" s="57">
        <f t="shared" ca="1" si="29"/>
        <v>856.80275276468331</v>
      </c>
      <c r="AB57" s="57">
        <f t="shared" ca="1" si="6"/>
        <v>175.55722881934949</v>
      </c>
      <c r="AC57" s="37">
        <f t="shared" ca="1" si="7"/>
        <v>1032.3599815840328</v>
      </c>
      <c r="AD57" s="19">
        <f t="shared" ca="1" si="54"/>
        <v>59334.247128155133</v>
      </c>
      <c r="AE57" s="16">
        <f t="shared" ca="1" si="30"/>
        <v>0</v>
      </c>
      <c r="AF57" s="26"/>
      <c r="AH57" s="162">
        <f t="shared" ca="1" si="8"/>
        <v>3.5000000000000003E-2</v>
      </c>
      <c r="AI57" s="18">
        <f t="shared" ca="1" si="55"/>
        <v>51</v>
      </c>
      <c r="AJ57" s="57">
        <f t="shared" ca="1" si="31"/>
        <v>856.80275276468331</v>
      </c>
      <c r="AK57" s="57">
        <f t="shared" ca="1" si="9"/>
        <v>175.55722881934949</v>
      </c>
      <c r="AL57" s="37">
        <f t="shared" ca="1" si="10"/>
        <v>1032.3599815840328</v>
      </c>
      <c r="AM57" s="19">
        <f t="shared" ca="1" si="32"/>
        <v>59334.247128155133</v>
      </c>
      <c r="AN57" s="16">
        <f t="shared" ca="1" si="33"/>
        <v>0</v>
      </c>
      <c r="AO57" s="26"/>
      <c r="AQ57" s="162">
        <f t="shared" ca="1" si="11"/>
        <v>3.5000000000000003E-2</v>
      </c>
      <c r="AR57" s="18">
        <f t="shared" ca="1" si="56"/>
        <v>51</v>
      </c>
      <c r="AS57" s="57">
        <f t="shared" ca="1" si="34"/>
        <v>856.80275276468331</v>
      </c>
      <c r="AT57" s="57">
        <f t="shared" ca="1" si="12"/>
        <v>175.55722881934949</v>
      </c>
      <c r="AU57" s="37">
        <f t="shared" ca="1" si="13"/>
        <v>1032.3599815840328</v>
      </c>
      <c r="AV57" s="19">
        <f t="shared" ca="1" si="35"/>
        <v>59334.247128155133</v>
      </c>
      <c r="AW57" s="16">
        <f t="shared" ca="1" si="36"/>
        <v>0</v>
      </c>
      <c r="AX57" s="26"/>
      <c r="AZ57" s="162">
        <f t="shared" ca="1" si="14"/>
        <v>3.5000000000000003E-2</v>
      </c>
      <c r="BA57" s="18">
        <f t="shared" ca="1" si="57"/>
        <v>51</v>
      </c>
      <c r="BB57" s="57">
        <f t="shared" ca="1" si="37"/>
        <v>856.80275276468331</v>
      </c>
      <c r="BC57" s="57">
        <f t="shared" ca="1" si="15"/>
        <v>175.55722881934949</v>
      </c>
      <c r="BD57" s="37">
        <f t="shared" ca="1" si="16"/>
        <v>1032.3599815840328</v>
      </c>
      <c r="BE57" s="19">
        <f t="shared" ca="1" si="38"/>
        <v>59334.247128155133</v>
      </c>
      <c r="BF57" s="16">
        <f t="shared" ca="1" si="39"/>
        <v>0</v>
      </c>
      <c r="BG57" s="26"/>
      <c r="BI57" s="162">
        <f t="shared" ca="1" si="17"/>
        <v>3.5000000000000003E-2</v>
      </c>
      <c r="BJ57" s="18">
        <f t="shared" ca="1" si="58"/>
        <v>51</v>
      </c>
      <c r="BK57" s="57">
        <f t="shared" ca="1" si="40"/>
        <v>856.80275276468331</v>
      </c>
      <c r="BL57" s="57">
        <f t="shared" ca="1" si="18"/>
        <v>175.55722881934949</v>
      </c>
      <c r="BM57" s="37">
        <f t="shared" ca="1" si="19"/>
        <v>1032.3599815840328</v>
      </c>
      <c r="BN57" s="19">
        <f t="shared" ca="1" si="41"/>
        <v>59334.247128155133</v>
      </c>
      <c r="BO57" s="16">
        <f t="shared" ca="1" si="42"/>
        <v>0</v>
      </c>
      <c r="BP57" s="26"/>
      <c r="BR57" s="162">
        <f t="shared" ca="1" si="20"/>
        <v>3.5000000000000003E-2</v>
      </c>
      <c r="BS57" s="18">
        <f t="shared" ca="1" si="59"/>
        <v>51</v>
      </c>
      <c r="BT57" s="57">
        <f t="shared" ca="1" si="43"/>
        <v>856.80275276468331</v>
      </c>
      <c r="BU57" s="57">
        <f t="shared" ca="1" si="21"/>
        <v>175.55722881934949</v>
      </c>
      <c r="BV57" s="37">
        <f t="shared" ca="1" si="22"/>
        <v>1032.3599815840328</v>
      </c>
      <c r="BW57" s="19">
        <f t="shared" ca="1" si="44"/>
        <v>59334.247128155133</v>
      </c>
      <c r="BX57" s="16">
        <f t="shared" ca="1" si="45"/>
        <v>0</v>
      </c>
      <c r="CA57" s="162">
        <f t="shared" ca="1" si="46"/>
        <v>3.5000000000000003E-2</v>
      </c>
      <c r="CB57" s="18">
        <f t="shared" ca="1" si="60"/>
        <v>51</v>
      </c>
      <c r="CC57" s="57">
        <f t="shared" ca="1" si="47"/>
        <v>856.80275276468331</v>
      </c>
      <c r="CD57" s="57">
        <f t="shared" ca="1" si="23"/>
        <v>175.55722881934949</v>
      </c>
      <c r="CE57" s="37">
        <f t="shared" ca="1" si="24"/>
        <v>1032.3599815840328</v>
      </c>
      <c r="CF57" s="19">
        <f t="shared" ca="1" si="48"/>
        <v>59334.247128155133</v>
      </c>
      <c r="CG57" s="16">
        <f t="shared" ca="1" si="49"/>
        <v>0</v>
      </c>
    </row>
    <row r="58" spans="5:85" x14ac:dyDescent="0.3">
      <c r="E58" s="38"/>
      <c r="F58" s="38"/>
      <c r="G58" s="38"/>
      <c r="H58" s="27">
        <f t="shared" ca="1" si="50"/>
        <v>52</v>
      </c>
      <c r="I58" s="28">
        <f t="shared" ca="1" si="25"/>
        <v>859.3017607935808</v>
      </c>
      <c r="J58" s="28">
        <f t="shared" ca="1" si="0"/>
        <v>173.05822079045242</v>
      </c>
      <c r="K58" s="29">
        <f t="shared" ca="1" si="1"/>
        <v>1032.3599815840332</v>
      </c>
      <c r="L58" s="28">
        <f t="shared" ca="1" si="26"/>
        <v>58474.945367361528</v>
      </c>
      <c r="M58" s="54"/>
      <c r="N58" s="54"/>
      <c r="P58" s="162">
        <f t="shared" ca="1" si="2"/>
        <v>3.5000000000000003E-2</v>
      </c>
      <c r="Q58" s="18">
        <f t="shared" ca="1" si="51"/>
        <v>52</v>
      </c>
      <c r="R58" s="57">
        <f t="shared" ca="1" si="27"/>
        <v>859.30176079358012</v>
      </c>
      <c r="S58" s="57">
        <f t="shared" ca="1" si="3"/>
        <v>173.05822079045248</v>
      </c>
      <c r="T58" s="37">
        <f t="shared" ca="1" si="4"/>
        <v>1032.3599815840325</v>
      </c>
      <c r="U58" s="19">
        <f t="shared" ca="1" si="52"/>
        <v>58474.94536736155</v>
      </c>
      <c r="V58" s="16">
        <f t="shared" ca="1" si="61"/>
        <v>-6.8212102632969618E-13</v>
      </c>
      <c r="W58" s="26"/>
      <c r="Y58" s="162">
        <f t="shared" ca="1" si="5"/>
        <v>3.5000000000000003E-2</v>
      </c>
      <c r="Z58" s="18">
        <f t="shared" ca="1" si="53"/>
        <v>52</v>
      </c>
      <c r="AA58" s="57">
        <f t="shared" ca="1" si="29"/>
        <v>859.30176079358012</v>
      </c>
      <c r="AB58" s="57">
        <f t="shared" ca="1" si="6"/>
        <v>173.05822079045248</v>
      </c>
      <c r="AC58" s="37">
        <f t="shared" ca="1" si="7"/>
        <v>1032.3599815840325</v>
      </c>
      <c r="AD58" s="19">
        <f t="shared" ca="1" si="54"/>
        <v>58474.94536736155</v>
      </c>
      <c r="AE58" s="16">
        <f t="shared" ca="1" si="30"/>
        <v>0</v>
      </c>
      <c r="AF58" s="26"/>
      <c r="AH58" s="162">
        <f t="shared" ca="1" si="8"/>
        <v>3.5000000000000003E-2</v>
      </c>
      <c r="AI58" s="18">
        <f t="shared" ca="1" si="55"/>
        <v>52</v>
      </c>
      <c r="AJ58" s="57">
        <f t="shared" ca="1" si="31"/>
        <v>859.30176079358012</v>
      </c>
      <c r="AK58" s="57">
        <f t="shared" ca="1" si="9"/>
        <v>173.05822079045248</v>
      </c>
      <c r="AL58" s="37">
        <f t="shared" ca="1" si="10"/>
        <v>1032.3599815840325</v>
      </c>
      <c r="AM58" s="19">
        <f t="shared" ca="1" si="32"/>
        <v>58474.94536736155</v>
      </c>
      <c r="AN58" s="16">
        <f t="shared" ca="1" si="33"/>
        <v>0</v>
      </c>
      <c r="AO58" s="26"/>
      <c r="AQ58" s="162">
        <f t="shared" ca="1" si="11"/>
        <v>3.5000000000000003E-2</v>
      </c>
      <c r="AR58" s="18">
        <f t="shared" ca="1" si="56"/>
        <v>52</v>
      </c>
      <c r="AS58" s="57">
        <f t="shared" ca="1" si="34"/>
        <v>859.30176079358012</v>
      </c>
      <c r="AT58" s="57">
        <f t="shared" ca="1" si="12"/>
        <v>173.05822079045248</v>
      </c>
      <c r="AU58" s="37">
        <f t="shared" ca="1" si="13"/>
        <v>1032.3599815840325</v>
      </c>
      <c r="AV58" s="19">
        <f t="shared" ca="1" si="35"/>
        <v>58474.94536736155</v>
      </c>
      <c r="AW58" s="16">
        <f t="shared" ca="1" si="36"/>
        <v>0</v>
      </c>
      <c r="AX58" s="26"/>
      <c r="AZ58" s="162">
        <f t="shared" ca="1" si="14"/>
        <v>3.5000000000000003E-2</v>
      </c>
      <c r="BA58" s="18">
        <f t="shared" ca="1" si="57"/>
        <v>52</v>
      </c>
      <c r="BB58" s="57">
        <f t="shared" ca="1" si="37"/>
        <v>859.30176079358012</v>
      </c>
      <c r="BC58" s="57">
        <f t="shared" ca="1" si="15"/>
        <v>173.05822079045248</v>
      </c>
      <c r="BD58" s="37">
        <f t="shared" ca="1" si="16"/>
        <v>1032.3599815840325</v>
      </c>
      <c r="BE58" s="19">
        <f t="shared" ca="1" si="38"/>
        <v>58474.94536736155</v>
      </c>
      <c r="BF58" s="16">
        <f t="shared" ca="1" si="39"/>
        <v>0</v>
      </c>
      <c r="BG58" s="26"/>
      <c r="BI58" s="162">
        <f t="shared" ca="1" si="17"/>
        <v>3.5000000000000003E-2</v>
      </c>
      <c r="BJ58" s="18">
        <f t="shared" ca="1" si="58"/>
        <v>52</v>
      </c>
      <c r="BK58" s="57">
        <f t="shared" ca="1" si="40"/>
        <v>859.30176079358012</v>
      </c>
      <c r="BL58" s="57">
        <f t="shared" ca="1" si="18"/>
        <v>173.05822079045248</v>
      </c>
      <c r="BM58" s="37">
        <f t="shared" ca="1" si="19"/>
        <v>1032.3599815840325</v>
      </c>
      <c r="BN58" s="19">
        <f t="shared" ca="1" si="41"/>
        <v>58474.94536736155</v>
      </c>
      <c r="BO58" s="16">
        <f t="shared" ca="1" si="42"/>
        <v>0</v>
      </c>
      <c r="BP58" s="26"/>
      <c r="BR58" s="162">
        <f t="shared" ca="1" si="20"/>
        <v>3.5000000000000003E-2</v>
      </c>
      <c r="BS58" s="18">
        <f t="shared" ca="1" si="59"/>
        <v>52</v>
      </c>
      <c r="BT58" s="57">
        <f t="shared" ca="1" si="43"/>
        <v>859.30176079358012</v>
      </c>
      <c r="BU58" s="57">
        <f t="shared" ca="1" si="21"/>
        <v>173.05822079045248</v>
      </c>
      <c r="BV58" s="37">
        <f t="shared" ca="1" si="22"/>
        <v>1032.3599815840325</v>
      </c>
      <c r="BW58" s="19">
        <f t="shared" ca="1" si="44"/>
        <v>58474.94536736155</v>
      </c>
      <c r="BX58" s="16">
        <f t="shared" ca="1" si="45"/>
        <v>0</v>
      </c>
      <c r="CA58" s="162">
        <f t="shared" ca="1" si="46"/>
        <v>3.5000000000000003E-2</v>
      </c>
      <c r="CB58" s="18">
        <f t="shared" ca="1" si="60"/>
        <v>52</v>
      </c>
      <c r="CC58" s="57">
        <f t="shared" ca="1" si="47"/>
        <v>859.30176079358012</v>
      </c>
      <c r="CD58" s="57">
        <f t="shared" ca="1" si="23"/>
        <v>173.05822079045248</v>
      </c>
      <c r="CE58" s="37">
        <f t="shared" ca="1" si="24"/>
        <v>1032.3599815840325</v>
      </c>
      <c r="CF58" s="19">
        <f t="shared" ca="1" si="48"/>
        <v>58474.94536736155</v>
      </c>
      <c r="CG58" s="16">
        <f t="shared" ca="1" si="49"/>
        <v>0</v>
      </c>
    </row>
    <row r="59" spans="5:85" x14ac:dyDescent="0.3">
      <c r="E59" s="38"/>
      <c r="F59" s="38"/>
      <c r="G59" s="38"/>
      <c r="H59" s="27">
        <f t="shared" ca="1" si="50"/>
        <v>53</v>
      </c>
      <c r="I59" s="28">
        <f t="shared" ca="1" si="25"/>
        <v>861.80805759589543</v>
      </c>
      <c r="J59" s="28">
        <f t="shared" ca="1" si="0"/>
        <v>170.55192398813779</v>
      </c>
      <c r="K59" s="29">
        <f t="shared" ca="1" si="1"/>
        <v>1032.3599815840332</v>
      </c>
      <c r="L59" s="28">
        <f t="shared" ca="1" si="26"/>
        <v>57613.137309765632</v>
      </c>
      <c r="M59" s="54"/>
      <c r="N59" s="54"/>
      <c r="P59" s="162">
        <f t="shared" ca="1" si="2"/>
        <v>3.5000000000000003E-2</v>
      </c>
      <c r="Q59" s="18">
        <f t="shared" ca="1" si="51"/>
        <v>53</v>
      </c>
      <c r="R59" s="57">
        <f t="shared" ca="1" si="27"/>
        <v>861.80805759589464</v>
      </c>
      <c r="S59" s="57">
        <f t="shared" ca="1" si="3"/>
        <v>170.55192398813787</v>
      </c>
      <c r="T59" s="37">
        <f t="shared" ca="1" si="4"/>
        <v>1032.3599815840325</v>
      </c>
      <c r="U59" s="19">
        <f t="shared" ca="1" si="52"/>
        <v>57613.137309765654</v>
      </c>
      <c r="V59" s="16">
        <f t="shared" ca="1" si="61"/>
        <v>-6.8212102632969618E-13</v>
      </c>
      <c r="W59" s="26"/>
      <c r="Y59" s="162">
        <f t="shared" ca="1" si="5"/>
        <v>3.5000000000000003E-2</v>
      </c>
      <c r="Z59" s="18">
        <f t="shared" ca="1" si="53"/>
        <v>53</v>
      </c>
      <c r="AA59" s="57">
        <f t="shared" ca="1" si="29"/>
        <v>861.80805759589464</v>
      </c>
      <c r="AB59" s="57">
        <f t="shared" ca="1" si="6"/>
        <v>170.55192398813787</v>
      </c>
      <c r="AC59" s="37">
        <f t="shared" ca="1" si="7"/>
        <v>1032.3599815840325</v>
      </c>
      <c r="AD59" s="19">
        <f t="shared" ca="1" si="54"/>
        <v>57613.137309765654</v>
      </c>
      <c r="AE59" s="16">
        <f t="shared" ca="1" si="30"/>
        <v>0</v>
      </c>
      <c r="AF59" s="26"/>
      <c r="AH59" s="162">
        <f t="shared" ca="1" si="8"/>
        <v>3.5000000000000003E-2</v>
      </c>
      <c r="AI59" s="18">
        <f t="shared" ca="1" si="55"/>
        <v>53</v>
      </c>
      <c r="AJ59" s="57">
        <f t="shared" ca="1" si="31"/>
        <v>861.80805759589464</v>
      </c>
      <c r="AK59" s="57">
        <f t="shared" ca="1" si="9"/>
        <v>170.55192398813787</v>
      </c>
      <c r="AL59" s="37">
        <f t="shared" ca="1" si="10"/>
        <v>1032.3599815840325</v>
      </c>
      <c r="AM59" s="19">
        <f t="shared" ca="1" si="32"/>
        <v>57613.137309765654</v>
      </c>
      <c r="AN59" s="16">
        <f t="shared" ca="1" si="33"/>
        <v>0</v>
      </c>
      <c r="AO59" s="26"/>
      <c r="AQ59" s="162">
        <f t="shared" ca="1" si="11"/>
        <v>3.5000000000000003E-2</v>
      </c>
      <c r="AR59" s="18">
        <f t="shared" ca="1" si="56"/>
        <v>53</v>
      </c>
      <c r="AS59" s="57">
        <f t="shared" ca="1" si="34"/>
        <v>861.80805759589464</v>
      </c>
      <c r="AT59" s="57">
        <f t="shared" ca="1" si="12"/>
        <v>170.55192398813787</v>
      </c>
      <c r="AU59" s="37">
        <f t="shared" ca="1" si="13"/>
        <v>1032.3599815840325</v>
      </c>
      <c r="AV59" s="19">
        <f t="shared" ca="1" si="35"/>
        <v>57613.137309765654</v>
      </c>
      <c r="AW59" s="16">
        <f t="shared" ca="1" si="36"/>
        <v>0</v>
      </c>
      <c r="AX59" s="26"/>
      <c r="AZ59" s="162">
        <f t="shared" ca="1" si="14"/>
        <v>3.5000000000000003E-2</v>
      </c>
      <c r="BA59" s="18">
        <f t="shared" ca="1" si="57"/>
        <v>53</v>
      </c>
      <c r="BB59" s="57">
        <f t="shared" ca="1" si="37"/>
        <v>861.80805759589464</v>
      </c>
      <c r="BC59" s="57">
        <f t="shared" ca="1" si="15"/>
        <v>170.55192398813787</v>
      </c>
      <c r="BD59" s="37">
        <f t="shared" ca="1" si="16"/>
        <v>1032.3599815840325</v>
      </c>
      <c r="BE59" s="19">
        <f t="shared" ca="1" si="38"/>
        <v>57613.137309765654</v>
      </c>
      <c r="BF59" s="16">
        <f t="shared" ca="1" si="39"/>
        <v>0</v>
      </c>
      <c r="BG59" s="26"/>
      <c r="BI59" s="162">
        <f t="shared" ca="1" si="17"/>
        <v>3.5000000000000003E-2</v>
      </c>
      <c r="BJ59" s="18">
        <f t="shared" ca="1" si="58"/>
        <v>53</v>
      </c>
      <c r="BK59" s="57">
        <f t="shared" ca="1" si="40"/>
        <v>861.80805759589464</v>
      </c>
      <c r="BL59" s="57">
        <f t="shared" ca="1" si="18"/>
        <v>170.55192398813787</v>
      </c>
      <c r="BM59" s="37">
        <f t="shared" ca="1" si="19"/>
        <v>1032.3599815840325</v>
      </c>
      <c r="BN59" s="19">
        <f t="shared" ca="1" si="41"/>
        <v>57613.137309765654</v>
      </c>
      <c r="BO59" s="16">
        <f t="shared" ca="1" si="42"/>
        <v>0</v>
      </c>
      <c r="BP59" s="26"/>
      <c r="BR59" s="162">
        <f t="shared" ca="1" si="20"/>
        <v>3.5000000000000003E-2</v>
      </c>
      <c r="BS59" s="18">
        <f t="shared" ca="1" si="59"/>
        <v>53</v>
      </c>
      <c r="BT59" s="57">
        <f t="shared" ca="1" si="43"/>
        <v>861.80805759589464</v>
      </c>
      <c r="BU59" s="57">
        <f t="shared" ca="1" si="21"/>
        <v>170.55192398813787</v>
      </c>
      <c r="BV59" s="37">
        <f t="shared" ca="1" si="22"/>
        <v>1032.3599815840325</v>
      </c>
      <c r="BW59" s="19">
        <f t="shared" ca="1" si="44"/>
        <v>57613.137309765654</v>
      </c>
      <c r="BX59" s="16">
        <f t="shared" ca="1" si="45"/>
        <v>0</v>
      </c>
      <c r="CA59" s="162">
        <f t="shared" ca="1" si="46"/>
        <v>3.5000000000000003E-2</v>
      </c>
      <c r="CB59" s="18">
        <f t="shared" ca="1" si="60"/>
        <v>53</v>
      </c>
      <c r="CC59" s="57">
        <f t="shared" ca="1" si="47"/>
        <v>861.80805759589464</v>
      </c>
      <c r="CD59" s="57">
        <f t="shared" ca="1" si="23"/>
        <v>170.55192398813787</v>
      </c>
      <c r="CE59" s="37">
        <f t="shared" ca="1" si="24"/>
        <v>1032.3599815840325</v>
      </c>
      <c r="CF59" s="19">
        <f t="shared" ca="1" si="48"/>
        <v>57613.137309765654</v>
      </c>
      <c r="CG59" s="16">
        <f t="shared" ca="1" si="49"/>
        <v>0</v>
      </c>
    </row>
    <row r="60" spans="5:85" x14ac:dyDescent="0.3">
      <c r="E60" s="38"/>
      <c r="F60" s="38"/>
      <c r="G60" s="38"/>
      <c r="H60" s="27">
        <f t="shared" ca="1" si="50"/>
        <v>54</v>
      </c>
      <c r="I60" s="28">
        <f t="shared" ca="1" si="25"/>
        <v>864.32166443055007</v>
      </c>
      <c r="J60" s="28">
        <f t="shared" ca="1" si="0"/>
        <v>168.03831715348309</v>
      </c>
      <c r="K60" s="29">
        <f t="shared" ca="1" si="1"/>
        <v>1032.3599815840332</v>
      </c>
      <c r="L60" s="28">
        <f t="shared" ca="1" si="26"/>
        <v>56748.815645335082</v>
      </c>
      <c r="M60" s="54"/>
      <c r="N60" s="54"/>
      <c r="P60" s="162">
        <f t="shared" ca="1" si="2"/>
        <v>3.5000000000000003E-2</v>
      </c>
      <c r="Q60" s="18">
        <f t="shared" ca="1" si="51"/>
        <v>54</v>
      </c>
      <c r="R60" s="57">
        <f t="shared" ca="1" si="27"/>
        <v>864.32166443054939</v>
      </c>
      <c r="S60" s="57">
        <f t="shared" ca="1" si="3"/>
        <v>168.03831715348318</v>
      </c>
      <c r="T60" s="37">
        <f t="shared" ca="1" si="4"/>
        <v>1032.3599815840325</v>
      </c>
      <c r="U60" s="19">
        <f t="shared" ca="1" si="52"/>
        <v>56748.815645335104</v>
      </c>
      <c r="V60" s="16">
        <f t="shared" ca="1" si="61"/>
        <v>-6.8212102632969618E-13</v>
      </c>
      <c r="W60" s="26"/>
      <c r="Y60" s="162">
        <f t="shared" ca="1" si="5"/>
        <v>3.5000000000000003E-2</v>
      </c>
      <c r="Z60" s="18">
        <f t="shared" ca="1" si="53"/>
        <v>54</v>
      </c>
      <c r="AA60" s="57">
        <f t="shared" ca="1" si="29"/>
        <v>864.32166443054939</v>
      </c>
      <c r="AB60" s="57">
        <f t="shared" ca="1" si="6"/>
        <v>168.03831715348318</v>
      </c>
      <c r="AC60" s="37">
        <f t="shared" ca="1" si="7"/>
        <v>1032.3599815840325</v>
      </c>
      <c r="AD60" s="19">
        <f t="shared" ca="1" si="54"/>
        <v>56748.815645335104</v>
      </c>
      <c r="AE60" s="16">
        <f t="shared" ca="1" si="30"/>
        <v>0</v>
      </c>
      <c r="AF60" s="26"/>
      <c r="AH60" s="162">
        <f t="shared" ca="1" si="8"/>
        <v>3.5000000000000003E-2</v>
      </c>
      <c r="AI60" s="18">
        <f t="shared" ca="1" si="55"/>
        <v>54</v>
      </c>
      <c r="AJ60" s="57">
        <f t="shared" ca="1" si="31"/>
        <v>864.32166443054939</v>
      </c>
      <c r="AK60" s="57">
        <f t="shared" ca="1" si="9"/>
        <v>168.03831715348318</v>
      </c>
      <c r="AL60" s="37">
        <f t="shared" ca="1" si="10"/>
        <v>1032.3599815840325</v>
      </c>
      <c r="AM60" s="19">
        <f t="shared" ca="1" si="32"/>
        <v>56748.815645335104</v>
      </c>
      <c r="AN60" s="16">
        <f t="shared" ca="1" si="33"/>
        <v>0</v>
      </c>
      <c r="AO60" s="26"/>
      <c r="AQ60" s="162">
        <f t="shared" ca="1" si="11"/>
        <v>3.5000000000000003E-2</v>
      </c>
      <c r="AR60" s="18">
        <f t="shared" ca="1" si="56"/>
        <v>54</v>
      </c>
      <c r="AS60" s="57">
        <f t="shared" ca="1" si="34"/>
        <v>864.32166443054939</v>
      </c>
      <c r="AT60" s="57">
        <f t="shared" ca="1" si="12"/>
        <v>168.03831715348318</v>
      </c>
      <c r="AU60" s="37">
        <f t="shared" ca="1" si="13"/>
        <v>1032.3599815840325</v>
      </c>
      <c r="AV60" s="19">
        <f t="shared" ca="1" si="35"/>
        <v>56748.815645335104</v>
      </c>
      <c r="AW60" s="16">
        <f t="shared" ca="1" si="36"/>
        <v>0</v>
      </c>
      <c r="AX60" s="26"/>
      <c r="AZ60" s="162">
        <f t="shared" ca="1" si="14"/>
        <v>3.5000000000000003E-2</v>
      </c>
      <c r="BA60" s="18">
        <f t="shared" ca="1" si="57"/>
        <v>54</v>
      </c>
      <c r="BB60" s="57">
        <f t="shared" ca="1" si="37"/>
        <v>864.32166443054939</v>
      </c>
      <c r="BC60" s="57">
        <f t="shared" ca="1" si="15"/>
        <v>168.03831715348318</v>
      </c>
      <c r="BD60" s="37">
        <f t="shared" ca="1" si="16"/>
        <v>1032.3599815840325</v>
      </c>
      <c r="BE60" s="19">
        <f t="shared" ca="1" si="38"/>
        <v>56748.815645335104</v>
      </c>
      <c r="BF60" s="16">
        <f t="shared" ca="1" si="39"/>
        <v>0</v>
      </c>
      <c r="BG60" s="26"/>
      <c r="BI60" s="162">
        <f t="shared" ca="1" si="17"/>
        <v>3.5000000000000003E-2</v>
      </c>
      <c r="BJ60" s="18">
        <f t="shared" ca="1" si="58"/>
        <v>54</v>
      </c>
      <c r="BK60" s="57">
        <f t="shared" ca="1" si="40"/>
        <v>864.32166443054939</v>
      </c>
      <c r="BL60" s="57">
        <f t="shared" ca="1" si="18"/>
        <v>168.03831715348318</v>
      </c>
      <c r="BM60" s="37">
        <f t="shared" ca="1" si="19"/>
        <v>1032.3599815840325</v>
      </c>
      <c r="BN60" s="19">
        <f t="shared" ca="1" si="41"/>
        <v>56748.815645335104</v>
      </c>
      <c r="BO60" s="16">
        <f t="shared" ca="1" si="42"/>
        <v>0</v>
      </c>
      <c r="BP60" s="26"/>
      <c r="BR60" s="162">
        <f t="shared" ca="1" si="20"/>
        <v>3.5000000000000003E-2</v>
      </c>
      <c r="BS60" s="18">
        <f t="shared" ca="1" si="59"/>
        <v>54</v>
      </c>
      <c r="BT60" s="57">
        <f t="shared" ca="1" si="43"/>
        <v>864.32166443054939</v>
      </c>
      <c r="BU60" s="57">
        <f t="shared" ca="1" si="21"/>
        <v>168.03831715348318</v>
      </c>
      <c r="BV60" s="37">
        <f t="shared" ca="1" si="22"/>
        <v>1032.3599815840325</v>
      </c>
      <c r="BW60" s="19">
        <f t="shared" ca="1" si="44"/>
        <v>56748.815645335104</v>
      </c>
      <c r="BX60" s="16">
        <f t="shared" ca="1" si="45"/>
        <v>0</v>
      </c>
      <c r="CA60" s="162">
        <f t="shared" ca="1" si="46"/>
        <v>3.5000000000000003E-2</v>
      </c>
      <c r="CB60" s="18">
        <f t="shared" ca="1" si="60"/>
        <v>54</v>
      </c>
      <c r="CC60" s="57">
        <f t="shared" ca="1" si="47"/>
        <v>864.32166443054939</v>
      </c>
      <c r="CD60" s="57">
        <f t="shared" ca="1" si="23"/>
        <v>168.03831715348318</v>
      </c>
      <c r="CE60" s="37">
        <f t="shared" ca="1" si="24"/>
        <v>1032.3599815840325</v>
      </c>
      <c r="CF60" s="19">
        <f t="shared" ca="1" si="48"/>
        <v>56748.815645335104</v>
      </c>
      <c r="CG60" s="16">
        <f t="shared" ca="1" si="49"/>
        <v>0</v>
      </c>
    </row>
    <row r="61" spans="5:85" x14ac:dyDescent="0.3">
      <c r="E61" s="38"/>
      <c r="F61" s="38"/>
      <c r="G61" s="38"/>
      <c r="H61" s="27">
        <f t="shared" ca="1" si="50"/>
        <v>55</v>
      </c>
      <c r="I61" s="28">
        <f t="shared" ca="1" si="25"/>
        <v>866.8426026184726</v>
      </c>
      <c r="J61" s="28">
        <f t="shared" ca="1" si="0"/>
        <v>165.51737896556065</v>
      </c>
      <c r="K61" s="29">
        <f t="shared" ca="1" si="1"/>
        <v>1032.3599815840332</v>
      </c>
      <c r="L61" s="28">
        <f t="shared" ca="1" si="26"/>
        <v>55881.973042716607</v>
      </c>
      <c r="M61" s="54"/>
      <c r="N61" s="54"/>
      <c r="P61" s="162">
        <f t="shared" ca="1" si="2"/>
        <v>3.5000000000000003E-2</v>
      </c>
      <c r="Q61" s="18">
        <f t="shared" ca="1" si="51"/>
        <v>55</v>
      </c>
      <c r="R61" s="57">
        <f t="shared" ca="1" si="27"/>
        <v>866.8426026184718</v>
      </c>
      <c r="S61" s="57">
        <f t="shared" ca="1" si="3"/>
        <v>165.51737896556074</v>
      </c>
      <c r="T61" s="37">
        <f t="shared" ca="1" si="4"/>
        <v>1032.3599815840325</v>
      </c>
      <c r="U61" s="19">
        <f t="shared" ca="1" si="52"/>
        <v>55881.973042716629</v>
      </c>
      <c r="V61" s="16">
        <f t="shared" ca="1" si="61"/>
        <v>-6.8212102632969618E-13</v>
      </c>
      <c r="W61" s="26"/>
      <c r="Y61" s="162">
        <f t="shared" ca="1" si="5"/>
        <v>3.5000000000000003E-2</v>
      </c>
      <c r="Z61" s="18">
        <f t="shared" ca="1" si="53"/>
        <v>55</v>
      </c>
      <c r="AA61" s="57">
        <f t="shared" ca="1" si="29"/>
        <v>866.8426026184718</v>
      </c>
      <c r="AB61" s="57">
        <f t="shared" ca="1" si="6"/>
        <v>165.51737896556074</v>
      </c>
      <c r="AC61" s="37">
        <f t="shared" ca="1" si="7"/>
        <v>1032.3599815840325</v>
      </c>
      <c r="AD61" s="19">
        <f t="shared" ca="1" si="54"/>
        <v>55881.973042716629</v>
      </c>
      <c r="AE61" s="16">
        <f t="shared" ca="1" si="30"/>
        <v>0</v>
      </c>
      <c r="AF61" s="26"/>
      <c r="AH61" s="162">
        <f t="shared" ca="1" si="8"/>
        <v>3.5000000000000003E-2</v>
      </c>
      <c r="AI61" s="18">
        <f t="shared" ca="1" si="55"/>
        <v>55</v>
      </c>
      <c r="AJ61" s="57">
        <f t="shared" ca="1" si="31"/>
        <v>866.8426026184718</v>
      </c>
      <c r="AK61" s="57">
        <f t="shared" ca="1" si="9"/>
        <v>165.51737896556074</v>
      </c>
      <c r="AL61" s="37">
        <f t="shared" ca="1" si="10"/>
        <v>1032.3599815840325</v>
      </c>
      <c r="AM61" s="19">
        <f t="shared" ca="1" si="32"/>
        <v>55881.973042716629</v>
      </c>
      <c r="AN61" s="16">
        <f t="shared" ca="1" si="33"/>
        <v>0</v>
      </c>
      <c r="AO61" s="26"/>
      <c r="AQ61" s="162">
        <f t="shared" ca="1" si="11"/>
        <v>3.5000000000000003E-2</v>
      </c>
      <c r="AR61" s="18">
        <f t="shared" ca="1" si="56"/>
        <v>55</v>
      </c>
      <c r="AS61" s="57">
        <f t="shared" ca="1" si="34"/>
        <v>866.8426026184718</v>
      </c>
      <c r="AT61" s="57">
        <f t="shared" ca="1" si="12"/>
        <v>165.51737896556074</v>
      </c>
      <c r="AU61" s="37">
        <f t="shared" ca="1" si="13"/>
        <v>1032.3599815840325</v>
      </c>
      <c r="AV61" s="19">
        <f t="shared" ca="1" si="35"/>
        <v>55881.973042716629</v>
      </c>
      <c r="AW61" s="16">
        <f t="shared" ca="1" si="36"/>
        <v>0</v>
      </c>
      <c r="AX61" s="26"/>
      <c r="AZ61" s="162">
        <f t="shared" ca="1" si="14"/>
        <v>3.5000000000000003E-2</v>
      </c>
      <c r="BA61" s="18">
        <f t="shared" ca="1" si="57"/>
        <v>55</v>
      </c>
      <c r="BB61" s="57">
        <f t="shared" ca="1" si="37"/>
        <v>866.8426026184718</v>
      </c>
      <c r="BC61" s="57">
        <f t="shared" ca="1" si="15"/>
        <v>165.51737896556074</v>
      </c>
      <c r="BD61" s="37">
        <f t="shared" ca="1" si="16"/>
        <v>1032.3599815840325</v>
      </c>
      <c r="BE61" s="19">
        <f t="shared" ca="1" si="38"/>
        <v>55881.973042716629</v>
      </c>
      <c r="BF61" s="16">
        <f t="shared" ca="1" si="39"/>
        <v>0</v>
      </c>
      <c r="BG61" s="26"/>
      <c r="BI61" s="162">
        <f t="shared" ca="1" si="17"/>
        <v>3.5000000000000003E-2</v>
      </c>
      <c r="BJ61" s="18">
        <f t="shared" ca="1" si="58"/>
        <v>55</v>
      </c>
      <c r="BK61" s="57">
        <f t="shared" ca="1" si="40"/>
        <v>866.8426026184718</v>
      </c>
      <c r="BL61" s="57">
        <f t="shared" ca="1" si="18"/>
        <v>165.51737896556074</v>
      </c>
      <c r="BM61" s="37">
        <f t="shared" ca="1" si="19"/>
        <v>1032.3599815840325</v>
      </c>
      <c r="BN61" s="19">
        <f t="shared" ca="1" si="41"/>
        <v>55881.973042716629</v>
      </c>
      <c r="BO61" s="16">
        <f t="shared" ca="1" si="42"/>
        <v>0</v>
      </c>
      <c r="BP61" s="26"/>
      <c r="BR61" s="162">
        <f t="shared" ca="1" si="20"/>
        <v>3.5000000000000003E-2</v>
      </c>
      <c r="BS61" s="18">
        <f t="shared" ca="1" si="59"/>
        <v>55</v>
      </c>
      <c r="BT61" s="57">
        <f t="shared" ca="1" si="43"/>
        <v>866.8426026184718</v>
      </c>
      <c r="BU61" s="57">
        <f t="shared" ca="1" si="21"/>
        <v>165.51737896556074</v>
      </c>
      <c r="BV61" s="37">
        <f t="shared" ca="1" si="22"/>
        <v>1032.3599815840325</v>
      </c>
      <c r="BW61" s="19">
        <f t="shared" ca="1" si="44"/>
        <v>55881.973042716629</v>
      </c>
      <c r="BX61" s="16">
        <f t="shared" ca="1" si="45"/>
        <v>0</v>
      </c>
      <c r="CA61" s="162">
        <f t="shared" ca="1" si="46"/>
        <v>3.5000000000000003E-2</v>
      </c>
      <c r="CB61" s="18">
        <f t="shared" ca="1" si="60"/>
        <v>55</v>
      </c>
      <c r="CC61" s="57">
        <f t="shared" ca="1" si="47"/>
        <v>866.8426026184718</v>
      </c>
      <c r="CD61" s="57">
        <f t="shared" ca="1" si="23"/>
        <v>165.51737896556074</v>
      </c>
      <c r="CE61" s="37">
        <f t="shared" ca="1" si="24"/>
        <v>1032.3599815840325</v>
      </c>
      <c r="CF61" s="19">
        <f t="shared" ca="1" si="48"/>
        <v>55881.973042716629</v>
      </c>
      <c r="CG61" s="16">
        <f t="shared" ca="1" si="49"/>
        <v>0</v>
      </c>
    </row>
    <row r="62" spans="5:85" x14ac:dyDescent="0.3">
      <c r="E62" s="38"/>
      <c r="F62" s="38"/>
      <c r="G62" s="38"/>
      <c r="H62" s="27">
        <f t="shared" ca="1" si="50"/>
        <v>56</v>
      </c>
      <c r="I62" s="28">
        <f t="shared" ca="1" si="25"/>
        <v>869.37089354277646</v>
      </c>
      <c r="J62" s="28">
        <f t="shared" ca="1" si="0"/>
        <v>162.98908804125676</v>
      </c>
      <c r="K62" s="29">
        <f t="shared" ca="1" si="1"/>
        <v>1032.3599815840332</v>
      </c>
      <c r="L62" s="28">
        <f t="shared" ca="1" si="26"/>
        <v>55012.602149173828</v>
      </c>
      <c r="M62" s="54"/>
      <c r="N62" s="54"/>
      <c r="P62" s="162">
        <f t="shared" ca="1" si="2"/>
        <v>3.5000000000000003E-2</v>
      </c>
      <c r="Q62" s="18">
        <f t="shared" ca="1" si="51"/>
        <v>56</v>
      </c>
      <c r="R62" s="57">
        <f t="shared" ca="1" si="27"/>
        <v>869.37089354277566</v>
      </c>
      <c r="S62" s="57">
        <f t="shared" ca="1" si="3"/>
        <v>162.98908804125685</v>
      </c>
      <c r="T62" s="37">
        <f t="shared" ca="1" si="4"/>
        <v>1032.3599815840325</v>
      </c>
      <c r="U62" s="19">
        <f t="shared" ca="1" si="52"/>
        <v>55012.60214917385</v>
      </c>
      <c r="V62" s="16">
        <f t="shared" ca="1" si="61"/>
        <v>-6.8212102632969618E-13</v>
      </c>
      <c r="W62" s="26"/>
      <c r="Y62" s="162">
        <f t="shared" ca="1" si="5"/>
        <v>3.5000000000000003E-2</v>
      </c>
      <c r="Z62" s="18">
        <f t="shared" ca="1" si="53"/>
        <v>56</v>
      </c>
      <c r="AA62" s="57">
        <f t="shared" ca="1" si="29"/>
        <v>869.37089354277566</v>
      </c>
      <c r="AB62" s="57">
        <f t="shared" ca="1" si="6"/>
        <v>162.98908804125685</v>
      </c>
      <c r="AC62" s="37">
        <f t="shared" ca="1" si="7"/>
        <v>1032.3599815840325</v>
      </c>
      <c r="AD62" s="19">
        <f t="shared" ca="1" si="54"/>
        <v>55012.60214917385</v>
      </c>
      <c r="AE62" s="16">
        <f t="shared" ca="1" si="30"/>
        <v>0</v>
      </c>
      <c r="AF62" s="26"/>
      <c r="AH62" s="162">
        <f t="shared" ca="1" si="8"/>
        <v>3.5000000000000003E-2</v>
      </c>
      <c r="AI62" s="18">
        <f t="shared" ca="1" si="55"/>
        <v>56</v>
      </c>
      <c r="AJ62" s="57">
        <f t="shared" ca="1" si="31"/>
        <v>869.37089354277566</v>
      </c>
      <c r="AK62" s="57">
        <f t="shared" ca="1" si="9"/>
        <v>162.98908804125685</v>
      </c>
      <c r="AL62" s="37">
        <f t="shared" ca="1" si="10"/>
        <v>1032.3599815840325</v>
      </c>
      <c r="AM62" s="19">
        <f t="shared" ca="1" si="32"/>
        <v>55012.60214917385</v>
      </c>
      <c r="AN62" s="16">
        <f t="shared" ca="1" si="33"/>
        <v>0</v>
      </c>
      <c r="AO62" s="26"/>
      <c r="AQ62" s="162">
        <f t="shared" ca="1" si="11"/>
        <v>3.5000000000000003E-2</v>
      </c>
      <c r="AR62" s="18">
        <f t="shared" ca="1" si="56"/>
        <v>56</v>
      </c>
      <c r="AS62" s="57">
        <f t="shared" ca="1" si="34"/>
        <v>869.37089354277566</v>
      </c>
      <c r="AT62" s="57">
        <f t="shared" ca="1" si="12"/>
        <v>162.98908804125685</v>
      </c>
      <c r="AU62" s="37">
        <f t="shared" ca="1" si="13"/>
        <v>1032.3599815840325</v>
      </c>
      <c r="AV62" s="19">
        <f t="shared" ca="1" si="35"/>
        <v>55012.60214917385</v>
      </c>
      <c r="AW62" s="16">
        <f t="shared" ca="1" si="36"/>
        <v>0</v>
      </c>
      <c r="AX62" s="26"/>
      <c r="AZ62" s="162">
        <f t="shared" ca="1" si="14"/>
        <v>3.5000000000000003E-2</v>
      </c>
      <c r="BA62" s="18">
        <f t="shared" ca="1" si="57"/>
        <v>56</v>
      </c>
      <c r="BB62" s="57">
        <f t="shared" ca="1" si="37"/>
        <v>869.37089354277566</v>
      </c>
      <c r="BC62" s="57">
        <f t="shared" ca="1" si="15"/>
        <v>162.98908804125685</v>
      </c>
      <c r="BD62" s="37">
        <f t="shared" ca="1" si="16"/>
        <v>1032.3599815840325</v>
      </c>
      <c r="BE62" s="19">
        <f t="shared" ca="1" si="38"/>
        <v>55012.60214917385</v>
      </c>
      <c r="BF62" s="16">
        <f t="shared" ca="1" si="39"/>
        <v>0</v>
      </c>
      <c r="BG62" s="26"/>
      <c r="BI62" s="162">
        <f t="shared" ca="1" si="17"/>
        <v>3.5000000000000003E-2</v>
      </c>
      <c r="BJ62" s="18">
        <f t="shared" ca="1" si="58"/>
        <v>56</v>
      </c>
      <c r="BK62" s="57">
        <f t="shared" ca="1" si="40"/>
        <v>869.37089354277566</v>
      </c>
      <c r="BL62" s="57">
        <f t="shared" ca="1" si="18"/>
        <v>162.98908804125685</v>
      </c>
      <c r="BM62" s="37">
        <f t="shared" ca="1" si="19"/>
        <v>1032.3599815840325</v>
      </c>
      <c r="BN62" s="19">
        <f t="shared" ca="1" si="41"/>
        <v>55012.60214917385</v>
      </c>
      <c r="BO62" s="16">
        <f t="shared" ca="1" si="42"/>
        <v>0</v>
      </c>
      <c r="BP62" s="26"/>
      <c r="BR62" s="162">
        <f t="shared" ca="1" si="20"/>
        <v>3.5000000000000003E-2</v>
      </c>
      <c r="BS62" s="18">
        <f t="shared" ca="1" si="59"/>
        <v>56</v>
      </c>
      <c r="BT62" s="57">
        <f t="shared" ca="1" si="43"/>
        <v>869.37089354277566</v>
      </c>
      <c r="BU62" s="57">
        <f t="shared" ca="1" si="21"/>
        <v>162.98908804125685</v>
      </c>
      <c r="BV62" s="37">
        <f t="shared" ca="1" si="22"/>
        <v>1032.3599815840325</v>
      </c>
      <c r="BW62" s="19">
        <f t="shared" ca="1" si="44"/>
        <v>55012.60214917385</v>
      </c>
      <c r="BX62" s="16">
        <f t="shared" ca="1" si="45"/>
        <v>0</v>
      </c>
      <c r="CA62" s="162">
        <f t="shared" ca="1" si="46"/>
        <v>3.5000000000000003E-2</v>
      </c>
      <c r="CB62" s="18">
        <f t="shared" ca="1" si="60"/>
        <v>56</v>
      </c>
      <c r="CC62" s="57">
        <f t="shared" ca="1" si="47"/>
        <v>869.37089354277566</v>
      </c>
      <c r="CD62" s="57">
        <f t="shared" ca="1" si="23"/>
        <v>162.98908804125685</v>
      </c>
      <c r="CE62" s="37">
        <f t="shared" ca="1" si="24"/>
        <v>1032.3599815840325</v>
      </c>
      <c r="CF62" s="19">
        <f t="shared" ca="1" si="48"/>
        <v>55012.60214917385</v>
      </c>
      <c r="CG62" s="16">
        <f t="shared" ca="1" si="49"/>
        <v>0</v>
      </c>
    </row>
    <row r="63" spans="5:85" x14ac:dyDescent="0.3">
      <c r="E63" s="38"/>
      <c r="F63" s="38"/>
      <c r="G63" s="38"/>
      <c r="H63" s="27">
        <f t="shared" ca="1" si="50"/>
        <v>57</v>
      </c>
      <c r="I63" s="28">
        <f t="shared" ca="1" si="25"/>
        <v>871.90655864894291</v>
      </c>
      <c r="J63" s="28">
        <f t="shared" ca="1" si="0"/>
        <v>160.45342293509034</v>
      </c>
      <c r="K63" s="29">
        <f t="shared" ca="1" si="1"/>
        <v>1032.3599815840332</v>
      </c>
      <c r="L63" s="28">
        <f t="shared" ca="1" si="26"/>
        <v>54140.695590524883</v>
      </c>
      <c r="M63" s="54"/>
      <c r="N63" s="54"/>
      <c r="P63" s="162">
        <f t="shared" ca="1" si="2"/>
        <v>3.5000000000000003E-2</v>
      </c>
      <c r="Q63" s="18">
        <f t="shared" ca="1" si="51"/>
        <v>57</v>
      </c>
      <c r="R63" s="57">
        <f t="shared" ca="1" si="27"/>
        <v>871.90655864894211</v>
      </c>
      <c r="S63" s="57">
        <f t="shared" ca="1" si="3"/>
        <v>160.4534229350904</v>
      </c>
      <c r="T63" s="37">
        <f t="shared" ca="1" si="4"/>
        <v>1032.3599815840325</v>
      </c>
      <c r="U63" s="19">
        <f t="shared" ca="1" si="52"/>
        <v>54140.695590524905</v>
      </c>
      <c r="V63" s="16">
        <f t="shared" ca="1" si="61"/>
        <v>-6.8212102632969618E-13</v>
      </c>
      <c r="W63" s="26"/>
      <c r="Y63" s="162">
        <f t="shared" ca="1" si="5"/>
        <v>3.5000000000000003E-2</v>
      </c>
      <c r="Z63" s="18">
        <f t="shared" ca="1" si="53"/>
        <v>57</v>
      </c>
      <c r="AA63" s="57">
        <f t="shared" ca="1" si="29"/>
        <v>871.90655864894211</v>
      </c>
      <c r="AB63" s="57">
        <f t="shared" ca="1" si="6"/>
        <v>160.4534229350904</v>
      </c>
      <c r="AC63" s="37">
        <f t="shared" ca="1" si="7"/>
        <v>1032.3599815840325</v>
      </c>
      <c r="AD63" s="19">
        <f t="shared" ca="1" si="54"/>
        <v>54140.695590524905</v>
      </c>
      <c r="AE63" s="16">
        <f t="shared" ca="1" si="30"/>
        <v>0</v>
      </c>
      <c r="AF63" s="26"/>
      <c r="AH63" s="162">
        <f t="shared" ca="1" si="8"/>
        <v>3.5000000000000003E-2</v>
      </c>
      <c r="AI63" s="18">
        <f t="shared" ca="1" si="55"/>
        <v>57</v>
      </c>
      <c r="AJ63" s="57">
        <f t="shared" ca="1" si="31"/>
        <v>871.90655864894211</v>
      </c>
      <c r="AK63" s="57">
        <f t="shared" ca="1" si="9"/>
        <v>160.4534229350904</v>
      </c>
      <c r="AL63" s="37">
        <f t="shared" ca="1" si="10"/>
        <v>1032.3599815840325</v>
      </c>
      <c r="AM63" s="19">
        <f t="shared" ca="1" si="32"/>
        <v>54140.695590524905</v>
      </c>
      <c r="AN63" s="16">
        <f t="shared" ca="1" si="33"/>
        <v>0</v>
      </c>
      <c r="AO63" s="26"/>
      <c r="AQ63" s="162">
        <f t="shared" ca="1" si="11"/>
        <v>3.5000000000000003E-2</v>
      </c>
      <c r="AR63" s="18">
        <f t="shared" ca="1" si="56"/>
        <v>57</v>
      </c>
      <c r="AS63" s="57">
        <f t="shared" ca="1" si="34"/>
        <v>871.90655864894211</v>
      </c>
      <c r="AT63" s="57">
        <f t="shared" ca="1" si="12"/>
        <v>160.4534229350904</v>
      </c>
      <c r="AU63" s="37">
        <f t="shared" ca="1" si="13"/>
        <v>1032.3599815840325</v>
      </c>
      <c r="AV63" s="19">
        <f t="shared" ca="1" si="35"/>
        <v>54140.695590524905</v>
      </c>
      <c r="AW63" s="16">
        <f t="shared" ca="1" si="36"/>
        <v>0</v>
      </c>
      <c r="AX63" s="26"/>
      <c r="AZ63" s="162">
        <f t="shared" ca="1" si="14"/>
        <v>3.5000000000000003E-2</v>
      </c>
      <c r="BA63" s="18">
        <f t="shared" ca="1" si="57"/>
        <v>57</v>
      </c>
      <c r="BB63" s="57">
        <f t="shared" ca="1" si="37"/>
        <v>871.90655864894211</v>
      </c>
      <c r="BC63" s="57">
        <f t="shared" ca="1" si="15"/>
        <v>160.4534229350904</v>
      </c>
      <c r="BD63" s="37">
        <f t="shared" ca="1" si="16"/>
        <v>1032.3599815840325</v>
      </c>
      <c r="BE63" s="19">
        <f t="shared" ca="1" si="38"/>
        <v>54140.695590524905</v>
      </c>
      <c r="BF63" s="16">
        <f t="shared" ca="1" si="39"/>
        <v>0</v>
      </c>
      <c r="BG63" s="26"/>
      <c r="BI63" s="162">
        <f t="shared" ca="1" si="17"/>
        <v>3.5000000000000003E-2</v>
      </c>
      <c r="BJ63" s="18">
        <f t="shared" ca="1" si="58"/>
        <v>57</v>
      </c>
      <c r="BK63" s="57">
        <f t="shared" ca="1" si="40"/>
        <v>871.90655864894211</v>
      </c>
      <c r="BL63" s="57">
        <f t="shared" ca="1" si="18"/>
        <v>160.4534229350904</v>
      </c>
      <c r="BM63" s="37">
        <f t="shared" ca="1" si="19"/>
        <v>1032.3599815840325</v>
      </c>
      <c r="BN63" s="19">
        <f t="shared" ca="1" si="41"/>
        <v>54140.695590524905</v>
      </c>
      <c r="BO63" s="16">
        <f t="shared" ca="1" si="42"/>
        <v>0</v>
      </c>
      <c r="BP63" s="26"/>
      <c r="BR63" s="162">
        <f t="shared" ca="1" si="20"/>
        <v>3.5000000000000003E-2</v>
      </c>
      <c r="BS63" s="18">
        <f t="shared" ca="1" si="59"/>
        <v>57</v>
      </c>
      <c r="BT63" s="57">
        <f t="shared" ca="1" si="43"/>
        <v>871.90655864894211</v>
      </c>
      <c r="BU63" s="57">
        <f t="shared" ca="1" si="21"/>
        <v>160.4534229350904</v>
      </c>
      <c r="BV63" s="37">
        <f t="shared" ca="1" si="22"/>
        <v>1032.3599815840325</v>
      </c>
      <c r="BW63" s="19">
        <f t="shared" ca="1" si="44"/>
        <v>54140.695590524905</v>
      </c>
      <c r="BX63" s="16">
        <f t="shared" ca="1" si="45"/>
        <v>0</v>
      </c>
      <c r="CA63" s="162">
        <f t="shared" ca="1" si="46"/>
        <v>3.5000000000000003E-2</v>
      </c>
      <c r="CB63" s="18">
        <f t="shared" ca="1" si="60"/>
        <v>57</v>
      </c>
      <c r="CC63" s="57">
        <f t="shared" ca="1" si="47"/>
        <v>871.90655864894211</v>
      </c>
      <c r="CD63" s="57">
        <f t="shared" ca="1" si="23"/>
        <v>160.4534229350904</v>
      </c>
      <c r="CE63" s="37">
        <f t="shared" ca="1" si="24"/>
        <v>1032.3599815840325</v>
      </c>
      <c r="CF63" s="19">
        <f t="shared" ca="1" si="48"/>
        <v>54140.695590524905</v>
      </c>
      <c r="CG63" s="16">
        <f t="shared" ca="1" si="49"/>
        <v>0</v>
      </c>
    </row>
    <row r="64" spans="5:85" x14ac:dyDescent="0.3">
      <c r="E64" s="38"/>
      <c r="F64" s="38"/>
      <c r="G64" s="38"/>
      <c r="H64" s="27">
        <f t="shared" ca="1" si="50"/>
        <v>58</v>
      </c>
      <c r="I64" s="28">
        <f t="shared" ca="1" si="25"/>
        <v>874.44961944500233</v>
      </c>
      <c r="J64" s="28">
        <f t="shared" ca="1" si="0"/>
        <v>157.91036213903092</v>
      </c>
      <c r="K64" s="29">
        <f t="shared" ca="1" si="1"/>
        <v>1032.3599815840332</v>
      </c>
      <c r="L64" s="28">
        <f t="shared" ca="1" si="26"/>
        <v>53266.245971079879</v>
      </c>
      <c r="M64" s="54"/>
      <c r="N64" s="54"/>
      <c r="P64" s="162">
        <f t="shared" ca="1" si="2"/>
        <v>3.5000000000000003E-2</v>
      </c>
      <c r="Q64" s="18">
        <f t="shared" ca="1" si="51"/>
        <v>58</v>
      </c>
      <c r="R64" s="57">
        <f t="shared" ca="1" si="27"/>
        <v>874.4496194450013</v>
      </c>
      <c r="S64" s="57">
        <f t="shared" ca="1" si="3"/>
        <v>157.91036213903098</v>
      </c>
      <c r="T64" s="37">
        <f t="shared" ca="1" si="4"/>
        <v>1032.3599815840323</v>
      </c>
      <c r="U64" s="19">
        <f t="shared" ca="1" si="52"/>
        <v>53266.245971079901</v>
      </c>
      <c r="V64" s="16">
        <f t="shared" ca="1" si="61"/>
        <v>-9.0949470177292824E-13</v>
      </c>
      <c r="W64" s="26"/>
      <c r="Y64" s="162">
        <f t="shared" ca="1" si="5"/>
        <v>3.5000000000000003E-2</v>
      </c>
      <c r="Z64" s="18">
        <f t="shared" ca="1" si="53"/>
        <v>58</v>
      </c>
      <c r="AA64" s="57">
        <f t="shared" ca="1" si="29"/>
        <v>874.4496194450013</v>
      </c>
      <c r="AB64" s="57">
        <f t="shared" ca="1" si="6"/>
        <v>157.91036213903098</v>
      </c>
      <c r="AC64" s="37">
        <f t="shared" ca="1" si="7"/>
        <v>1032.3599815840323</v>
      </c>
      <c r="AD64" s="19">
        <f t="shared" ca="1" si="54"/>
        <v>53266.245971079901</v>
      </c>
      <c r="AE64" s="16">
        <f t="shared" ca="1" si="30"/>
        <v>0</v>
      </c>
      <c r="AF64" s="26"/>
      <c r="AH64" s="162">
        <f t="shared" ca="1" si="8"/>
        <v>3.5000000000000003E-2</v>
      </c>
      <c r="AI64" s="18">
        <f t="shared" ca="1" si="55"/>
        <v>58</v>
      </c>
      <c r="AJ64" s="57">
        <f t="shared" ca="1" si="31"/>
        <v>874.4496194450013</v>
      </c>
      <c r="AK64" s="57">
        <f t="shared" ca="1" si="9"/>
        <v>157.91036213903098</v>
      </c>
      <c r="AL64" s="37">
        <f t="shared" ca="1" si="10"/>
        <v>1032.3599815840323</v>
      </c>
      <c r="AM64" s="19">
        <f t="shared" ca="1" si="32"/>
        <v>53266.245971079901</v>
      </c>
      <c r="AN64" s="16">
        <f t="shared" ca="1" si="33"/>
        <v>0</v>
      </c>
      <c r="AO64" s="26"/>
      <c r="AQ64" s="162">
        <f t="shared" ca="1" si="11"/>
        <v>3.5000000000000003E-2</v>
      </c>
      <c r="AR64" s="18">
        <f t="shared" ca="1" si="56"/>
        <v>58</v>
      </c>
      <c r="AS64" s="57">
        <f t="shared" ca="1" si="34"/>
        <v>874.4496194450013</v>
      </c>
      <c r="AT64" s="57">
        <f t="shared" ca="1" si="12"/>
        <v>157.91036213903098</v>
      </c>
      <c r="AU64" s="37">
        <f t="shared" ca="1" si="13"/>
        <v>1032.3599815840323</v>
      </c>
      <c r="AV64" s="19">
        <f t="shared" ca="1" si="35"/>
        <v>53266.245971079901</v>
      </c>
      <c r="AW64" s="16">
        <f t="shared" ca="1" si="36"/>
        <v>0</v>
      </c>
      <c r="AX64" s="26"/>
      <c r="AZ64" s="162">
        <f t="shared" ca="1" si="14"/>
        <v>3.5000000000000003E-2</v>
      </c>
      <c r="BA64" s="18">
        <f t="shared" ca="1" si="57"/>
        <v>58</v>
      </c>
      <c r="BB64" s="57">
        <f t="shared" ca="1" si="37"/>
        <v>874.4496194450013</v>
      </c>
      <c r="BC64" s="57">
        <f t="shared" ca="1" si="15"/>
        <v>157.91036213903098</v>
      </c>
      <c r="BD64" s="37">
        <f t="shared" ca="1" si="16"/>
        <v>1032.3599815840323</v>
      </c>
      <c r="BE64" s="19">
        <f t="shared" ca="1" si="38"/>
        <v>53266.245971079901</v>
      </c>
      <c r="BF64" s="16">
        <f t="shared" ca="1" si="39"/>
        <v>0</v>
      </c>
      <c r="BG64" s="26"/>
      <c r="BI64" s="162">
        <f t="shared" ca="1" si="17"/>
        <v>3.5000000000000003E-2</v>
      </c>
      <c r="BJ64" s="18">
        <f t="shared" ca="1" si="58"/>
        <v>58</v>
      </c>
      <c r="BK64" s="57">
        <f t="shared" ca="1" si="40"/>
        <v>874.4496194450013</v>
      </c>
      <c r="BL64" s="57">
        <f t="shared" ca="1" si="18"/>
        <v>157.91036213903098</v>
      </c>
      <c r="BM64" s="37">
        <f t="shared" ca="1" si="19"/>
        <v>1032.3599815840323</v>
      </c>
      <c r="BN64" s="19">
        <f t="shared" ca="1" si="41"/>
        <v>53266.245971079901</v>
      </c>
      <c r="BO64" s="16">
        <f t="shared" ca="1" si="42"/>
        <v>0</v>
      </c>
      <c r="BP64" s="26"/>
      <c r="BR64" s="162">
        <f t="shared" ca="1" si="20"/>
        <v>3.5000000000000003E-2</v>
      </c>
      <c r="BS64" s="18">
        <f t="shared" ca="1" si="59"/>
        <v>58</v>
      </c>
      <c r="BT64" s="57">
        <f t="shared" ca="1" si="43"/>
        <v>874.4496194450013</v>
      </c>
      <c r="BU64" s="57">
        <f t="shared" ca="1" si="21"/>
        <v>157.91036213903098</v>
      </c>
      <c r="BV64" s="37">
        <f t="shared" ca="1" si="22"/>
        <v>1032.3599815840323</v>
      </c>
      <c r="BW64" s="19">
        <f t="shared" ca="1" si="44"/>
        <v>53266.245971079901</v>
      </c>
      <c r="BX64" s="16">
        <f t="shared" ca="1" si="45"/>
        <v>0</v>
      </c>
      <c r="CA64" s="162">
        <f t="shared" ca="1" si="46"/>
        <v>3.5000000000000003E-2</v>
      </c>
      <c r="CB64" s="18">
        <f t="shared" ca="1" si="60"/>
        <v>58</v>
      </c>
      <c r="CC64" s="57">
        <f t="shared" ca="1" si="47"/>
        <v>874.4496194450013</v>
      </c>
      <c r="CD64" s="57">
        <f t="shared" ca="1" si="23"/>
        <v>157.91036213903098</v>
      </c>
      <c r="CE64" s="37">
        <f t="shared" ca="1" si="24"/>
        <v>1032.3599815840323</v>
      </c>
      <c r="CF64" s="19">
        <f t="shared" ca="1" si="48"/>
        <v>53266.245971079901</v>
      </c>
      <c r="CG64" s="16">
        <f t="shared" ca="1" si="49"/>
        <v>0</v>
      </c>
    </row>
    <row r="65" spans="5:85" x14ac:dyDescent="0.3">
      <c r="E65" s="38"/>
      <c r="F65" s="38"/>
      <c r="G65" s="38"/>
      <c r="H65" s="27">
        <f t="shared" ca="1" si="50"/>
        <v>59</v>
      </c>
      <c r="I65" s="28">
        <f t="shared" ca="1" si="25"/>
        <v>877.00009750171694</v>
      </c>
      <c r="J65" s="28">
        <f t="shared" ca="1" si="0"/>
        <v>155.35988408231631</v>
      </c>
      <c r="K65" s="29">
        <f t="shared" ca="1" si="1"/>
        <v>1032.3599815840332</v>
      </c>
      <c r="L65" s="28">
        <f t="shared" ca="1" si="26"/>
        <v>52389.245873578162</v>
      </c>
      <c r="M65" s="54"/>
      <c r="N65" s="54"/>
      <c r="P65" s="162">
        <f t="shared" ca="1" si="2"/>
        <v>3.5000000000000003E-2</v>
      </c>
      <c r="Q65" s="18">
        <f t="shared" ca="1" si="51"/>
        <v>59</v>
      </c>
      <c r="R65" s="57">
        <f t="shared" ca="1" si="27"/>
        <v>877.00009750171614</v>
      </c>
      <c r="S65" s="57">
        <f t="shared" ca="1" si="3"/>
        <v>155.3598840823164</v>
      </c>
      <c r="T65" s="37">
        <f t="shared" ca="1" si="4"/>
        <v>1032.3599815840325</v>
      </c>
      <c r="U65" s="19">
        <f t="shared" ca="1" si="52"/>
        <v>52389.245873578184</v>
      </c>
      <c r="V65" s="16">
        <f t="shared" ca="1" si="61"/>
        <v>-6.8212102632969618E-13</v>
      </c>
      <c r="W65" s="26"/>
      <c r="Y65" s="162">
        <f t="shared" ca="1" si="5"/>
        <v>3.5000000000000003E-2</v>
      </c>
      <c r="Z65" s="18">
        <f t="shared" ca="1" si="53"/>
        <v>59</v>
      </c>
      <c r="AA65" s="57">
        <f t="shared" ca="1" si="29"/>
        <v>877.00009750171614</v>
      </c>
      <c r="AB65" s="57">
        <f t="shared" ca="1" si="6"/>
        <v>155.3598840823164</v>
      </c>
      <c r="AC65" s="37">
        <f t="shared" ca="1" si="7"/>
        <v>1032.3599815840325</v>
      </c>
      <c r="AD65" s="19">
        <f t="shared" ca="1" si="54"/>
        <v>52389.245873578184</v>
      </c>
      <c r="AE65" s="16">
        <f t="shared" ca="1" si="30"/>
        <v>0</v>
      </c>
      <c r="AF65" s="26"/>
      <c r="AH65" s="162">
        <f t="shared" ca="1" si="8"/>
        <v>3.5000000000000003E-2</v>
      </c>
      <c r="AI65" s="18">
        <f t="shared" ca="1" si="55"/>
        <v>59</v>
      </c>
      <c r="AJ65" s="57">
        <f t="shared" ca="1" si="31"/>
        <v>877.00009750171614</v>
      </c>
      <c r="AK65" s="57">
        <f t="shared" ca="1" si="9"/>
        <v>155.3598840823164</v>
      </c>
      <c r="AL65" s="37">
        <f t="shared" ca="1" si="10"/>
        <v>1032.3599815840325</v>
      </c>
      <c r="AM65" s="19">
        <f t="shared" ca="1" si="32"/>
        <v>52389.245873578184</v>
      </c>
      <c r="AN65" s="16">
        <f t="shared" ca="1" si="33"/>
        <v>0</v>
      </c>
      <c r="AO65" s="26"/>
      <c r="AQ65" s="162">
        <f t="shared" ca="1" si="11"/>
        <v>3.5000000000000003E-2</v>
      </c>
      <c r="AR65" s="18">
        <f t="shared" ca="1" si="56"/>
        <v>59</v>
      </c>
      <c r="AS65" s="57">
        <f t="shared" ca="1" si="34"/>
        <v>877.00009750171614</v>
      </c>
      <c r="AT65" s="57">
        <f t="shared" ca="1" si="12"/>
        <v>155.3598840823164</v>
      </c>
      <c r="AU65" s="37">
        <f t="shared" ca="1" si="13"/>
        <v>1032.3599815840325</v>
      </c>
      <c r="AV65" s="19">
        <f t="shared" ca="1" si="35"/>
        <v>52389.245873578184</v>
      </c>
      <c r="AW65" s="16">
        <f t="shared" ca="1" si="36"/>
        <v>0</v>
      </c>
      <c r="AX65" s="26"/>
      <c r="AZ65" s="162">
        <f t="shared" ca="1" si="14"/>
        <v>3.5000000000000003E-2</v>
      </c>
      <c r="BA65" s="18">
        <f t="shared" ca="1" si="57"/>
        <v>59</v>
      </c>
      <c r="BB65" s="57">
        <f t="shared" ca="1" si="37"/>
        <v>877.00009750171614</v>
      </c>
      <c r="BC65" s="57">
        <f t="shared" ca="1" si="15"/>
        <v>155.3598840823164</v>
      </c>
      <c r="BD65" s="37">
        <f t="shared" ca="1" si="16"/>
        <v>1032.3599815840325</v>
      </c>
      <c r="BE65" s="19">
        <f t="shared" ca="1" si="38"/>
        <v>52389.245873578184</v>
      </c>
      <c r="BF65" s="16">
        <f t="shared" ca="1" si="39"/>
        <v>0</v>
      </c>
      <c r="BG65" s="26"/>
      <c r="BI65" s="162">
        <f t="shared" ca="1" si="17"/>
        <v>3.5000000000000003E-2</v>
      </c>
      <c r="BJ65" s="18">
        <f t="shared" ca="1" si="58"/>
        <v>59</v>
      </c>
      <c r="BK65" s="57">
        <f t="shared" ca="1" si="40"/>
        <v>877.00009750171614</v>
      </c>
      <c r="BL65" s="57">
        <f t="shared" ca="1" si="18"/>
        <v>155.3598840823164</v>
      </c>
      <c r="BM65" s="37">
        <f t="shared" ca="1" si="19"/>
        <v>1032.3599815840325</v>
      </c>
      <c r="BN65" s="19">
        <f t="shared" ca="1" si="41"/>
        <v>52389.245873578184</v>
      </c>
      <c r="BO65" s="16">
        <f t="shared" ca="1" si="42"/>
        <v>0</v>
      </c>
      <c r="BP65" s="26"/>
      <c r="BR65" s="162">
        <f t="shared" ca="1" si="20"/>
        <v>3.5000000000000003E-2</v>
      </c>
      <c r="BS65" s="18">
        <f t="shared" ca="1" si="59"/>
        <v>59</v>
      </c>
      <c r="BT65" s="57">
        <f t="shared" ca="1" si="43"/>
        <v>877.00009750171614</v>
      </c>
      <c r="BU65" s="57">
        <f t="shared" ca="1" si="21"/>
        <v>155.3598840823164</v>
      </c>
      <c r="BV65" s="37">
        <f t="shared" ca="1" si="22"/>
        <v>1032.3599815840325</v>
      </c>
      <c r="BW65" s="19">
        <f t="shared" ca="1" si="44"/>
        <v>52389.245873578184</v>
      </c>
      <c r="BX65" s="16">
        <f t="shared" ca="1" si="45"/>
        <v>0</v>
      </c>
      <c r="CA65" s="162">
        <f t="shared" ca="1" si="46"/>
        <v>3.5000000000000003E-2</v>
      </c>
      <c r="CB65" s="18">
        <f t="shared" ca="1" si="60"/>
        <v>59</v>
      </c>
      <c r="CC65" s="57">
        <f t="shared" ca="1" si="47"/>
        <v>877.00009750171614</v>
      </c>
      <c r="CD65" s="57">
        <f t="shared" ca="1" si="23"/>
        <v>155.3598840823164</v>
      </c>
      <c r="CE65" s="37">
        <f t="shared" ca="1" si="24"/>
        <v>1032.3599815840325</v>
      </c>
      <c r="CF65" s="19">
        <f t="shared" ca="1" si="48"/>
        <v>52389.245873578184</v>
      </c>
      <c r="CG65" s="16">
        <f t="shared" ca="1" si="49"/>
        <v>0</v>
      </c>
    </row>
    <row r="66" spans="5:85" x14ac:dyDescent="0.3">
      <c r="E66" s="38"/>
      <c r="F66" s="38"/>
      <c r="G66" s="38"/>
      <c r="H66" s="27">
        <f t="shared" ca="1" si="50"/>
        <v>60</v>
      </c>
      <c r="I66" s="28">
        <f t="shared" ca="1" si="25"/>
        <v>879.55801445276359</v>
      </c>
      <c r="J66" s="28">
        <f t="shared" ca="1" si="0"/>
        <v>152.80196713126963</v>
      </c>
      <c r="K66" s="29">
        <f t="shared" ca="1" si="1"/>
        <v>1032.3599815840332</v>
      </c>
      <c r="L66" s="28">
        <f t="shared" ca="1" si="26"/>
        <v>51509.687859125399</v>
      </c>
      <c r="M66" s="54"/>
      <c r="N66" s="54"/>
      <c r="P66" s="162">
        <f t="shared" ca="1" si="2"/>
        <v>3.5000000000000003E-2</v>
      </c>
      <c r="Q66" s="18">
        <f t="shared" ca="1" si="51"/>
        <v>60</v>
      </c>
      <c r="R66" s="57">
        <f t="shared" ca="1" si="27"/>
        <v>879.55801445276256</v>
      </c>
      <c r="S66" s="57">
        <f t="shared" ca="1" si="3"/>
        <v>152.80196713126972</v>
      </c>
      <c r="T66" s="37">
        <f t="shared" ca="1" si="4"/>
        <v>1032.3599815840323</v>
      </c>
      <c r="U66" s="19">
        <f t="shared" ca="1" si="52"/>
        <v>51509.687859125421</v>
      </c>
      <c r="V66" s="16">
        <f t="shared" ca="1" si="61"/>
        <v>-9.0949470177292824E-13</v>
      </c>
      <c r="W66" s="26"/>
      <c r="Y66" s="162">
        <f t="shared" ca="1" si="5"/>
        <v>3.5000000000000003E-2</v>
      </c>
      <c r="Z66" s="18">
        <f t="shared" ca="1" si="53"/>
        <v>60</v>
      </c>
      <c r="AA66" s="57">
        <f t="shared" ca="1" si="29"/>
        <v>879.55801445276256</v>
      </c>
      <c r="AB66" s="57">
        <f t="shared" ca="1" si="6"/>
        <v>152.80196713126972</v>
      </c>
      <c r="AC66" s="37">
        <f t="shared" ca="1" si="7"/>
        <v>1032.3599815840323</v>
      </c>
      <c r="AD66" s="19">
        <f t="shared" ca="1" si="54"/>
        <v>51509.687859125421</v>
      </c>
      <c r="AE66" s="16">
        <f t="shared" ca="1" si="30"/>
        <v>0</v>
      </c>
      <c r="AF66" s="26"/>
      <c r="AH66" s="162">
        <f t="shared" ca="1" si="8"/>
        <v>3.5000000000000003E-2</v>
      </c>
      <c r="AI66" s="18">
        <f t="shared" ca="1" si="55"/>
        <v>60</v>
      </c>
      <c r="AJ66" s="57">
        <f t="shared" ca="1" si="31"/>
        <v>879.55801445276256</v>
      </c>
      <c r="AK66" s="57">
        <f t="shared" ca="1" si="9"/>
        <v>152.80196713126972</v>
      </c>
      <c r="AL66" s="37">
        <f t="shared" ca="1" si="10"/>
        <v>1032.3599815840323</v>
      </c>
      <c r="AM66" s="19">
        <f t="shared" ca="1" si="32"/>
        <v>51509.687859125421</v>
      </c>
      <c r="AN66" s="16">
        <f t="shared" ca="1" si="33"/>
        <v>0</v>
      </c>
      <c r="AO66" s="26"/>
      <c r="AQ66" s="162">
        <f t="shared" ca="1" si="11"/>
        <v>3.5000000000000003E-2</v>
      </c>
      <c r="AR66" s="18">
        <f t="shared" ca="1" si="56"/>
        <v>60</v>
      </c>
      <c r="AS66" s="57">
        <f t="shared" ca="1" si="34"/>
        <v>879.55801445276256</v>
      </c>
      <c r="AT66" s="57">
        <f t="shared" ca="1" si="12"/>
        <v>152.80196713126972</v>
      </c>
      <c r="AU66" s="37">
        <f t="shared" ca="1" si="13"/>
        <v>1032.3599815840323</v>
      </c>
      <c r="AV66" s="19">
        <f t="shared" ca="1" si="35"/>
        <v>51509.687859125421</v>
      </c>
      <c r="AW66" s="16">
        <f t="shared" ca="1" si="36"/>
        <v>0</v>
      </c>
      <c r="AX66" s="26"/>
      <c r="AZ66" s="162">
        <f t="shared" ca="1" si="14"/>
        <v>3.5000000000000003E-2</v>
      </c>
      <c r="BA66" s="18">
        <f t="shared" ca="1" si="57"/>
        <v>60</v>
      </c>
      <c r="BB66" s="57">
        <f t="shared" ca="1" si="37"/>
        <v>879.55801445276256</v>
      </c>
      <c r="BC66" s="57">
        <f t="shared" ca="1" si="15"/>
        <v>152.80196713126972</v>
      </c>
      <c r="BD66" s="37">
        <f t="shared" ca="1" si="16"/>
        <v>1032.3599815840323</v>
      </c>
      <c r="BE66" s="19">
        <f t="shared" ca="1" si="38"/>
        <v>51509.687859125421</v>
      </c>
      <c r="BF66" s="16">
        <f t="shared" ca="1" si="39"/>
        <v>0</v>
      </c>
      <c r="BG66" s="26"/>
      <c r="BI66" s="162">
        <f t="shared" ca="1" si="17"/>
        <v>3.5000000000000003E-2</v>
      </c>
      <c r="BJ66" s="18">
        <f t="shared" ca="1" si="58"/>
        <v>60</v>
      </c>
      <c r="BK66" s="57">
        <f t="shared" ca="1" si="40"/>
        <v>879.55801445276256</v>
      </c>
      <c r="BL66" s="57">
        <f t="shared" ca="1" si="18"/>
        <v>152.80196713126972</v>
      </c>
      <c r="BM66" s="37">
        <f t="shared" ca="1" si="19"/>
        <v>1032.3599815840323</v>
      </c>
      <c r="BN66" s="19">
        <f t="shared" ca="1" si="41"/>
        <v>51509.687859125421</v>
      </c>
      <c r="BO66" s="16">
        <f t="shared" ca="1" si="42"/>
        <v>0</v>
      </c>
      <c r="BP66" s="26"/>
      <c r="BR66" s="162">
        <f t="shared" ca="1" si="20"/>
        <v>3.5000000000000003E-2</v>
      </c>
      <c r="BS66" s="18">
        <f t="shared" ca="1" si="59"/>
        <v>60</v>
      </c>
      <c r="BT66" s="57">
        <f t="shared" ca="1" si="43"/>
        <v>879.55801445276256</v>
      </c>
      <c r="BU66" s="57">
        <f t="shared" ca="1" si="21"/>
        <v>152.80196713126972</v>
      </c>
      <c r="BV66" s="37">
        <f t="shared" ca="1" si="22"/>
        <v>1032.3599815840323</v>
      </c>
      <c r="BW66" s="19">
        <f t="shared" ca="1" si="44"/>
        <v>51509.687859125421</v>
      </c>
      <c r="BX66" s="16">
        <f t="shared" ca="1" si="45"/>
        <v>0</v>
      </c>
      <c r="CA66" s="162">
        <f t="shared" ca="1" si="46"/>
        <v>3.5000000000000003E-2</v>
      </c>
      <c r="CB66" s="18">
        <f t="shared" ca="1" si="60"/>
        <v>60</v>
      </c>
      <c r="CC66" s="57">
        <f t="shared" ca="1" si="47"/>
        <v>879.55801445276256</v>
      </c>
      <c r="CD66" s="57">
        <f t="shared" ca="1" si="23"/>
        <v>152.80196713126972</v>
      </c>
      <c r="CE66" s="37">
        <f t="shared" ca="1" si="24"/>
        <v>1032.3599815840323</v>
      </c>
      <c r="CF66" s="19">
        <f t="shared" ca="1" si="48"/>
        <v>51509.687859125421</v>
      </c>
      <c r="CG66" s="16">
        <f t="shared" ca="1" si="49"/>
        <v>0</v>
      </c>
    </row>
    <row r="67" spans="5:85" x14ac:dyDescent="0.3">
      <c r="E67" s="38"/>
      <c r="F67" s="38"/>
      <c r="G67" s="38"/>
      <c r="H67" s="27">
        <f t="shared" ca="1" si="50"/>
        <v>61</v>
      </c>
      <c r="I67" s="28">
        <f t="shared" ca="1" si="25"/>
        <v>882.12339199491748</v>
      </c>
      <c r="J67" s="28">
        <f t="shared" ca="1" si="0"/>
        <v>150.23658958911577</v>
      </c>
      <c r="K67" s="29">
        <f t="shared" ca="1" si="1"/>
        <v>1032.3599815840332</v>
      </c>
      <c r="L67" s="28">
        <f t="shared" ca="1" si="26"/>
        <v>50627.564467130484</v>
      </c>
      <c r="M67" s="54"/>
      <c r="N67" s="54"/>
      <c r="P67" s="162">
        <f t="shared" ca="1" si="2"/>
        <v>3.5000000000000003E-2</v>
      </c>
      <c r="Q67" s="18">
        <f t="shared" ca="1" si="51"/>
        <v>61</v>
      </c>
      <c r="R67" s="57">
        <f t="shared" ca="1" si="27"/>
        <v>882.12339199491646</v>
      </c>
      <c r="S67" s="57">
        <f t="shared" ca="1" si="3"/>
        <v>150.23658958911582</v>
      </c>
      <c r="T67" s="37">
        <f t="shared" ca="1" si="4"/>
        <v>1032.3599815840323</v>
      </c>
      <c r="U67" s="19">
        <f t="shared" ca="1" si="52"/>
        <v>50627.564467130505</v>
      </c>
      <c r="V67" s="16">
        <f t="shared" ca="1" si="61"/>
        <v>-9.0949470177292824E-13</v>
      </c>
      <c r="W67" s="26"/>
      <c r="Y67" s="162">
        <f t="shared" ca="1" si="5"/>
        <v>7.5000000000000011E-2</v>
      </c>
      <c r="Z67" s="18">
        <f t="shared" ca="1" si="53"/>
        <v>61</v>
      </c>
      <c r="AA67" s="57">
        <f t="shared" ca="1" si="29"/>
        <v>804.90239924914158</v>
      </c>
      <c r="AB67" s="57">
        <f t="shared" ca="1" si="6"/>
        <v>321.93554911953396</v>
      </c>
      <c r="AC67" s="37">
        <f t="shared" ca="1" si="7"/>
        <v>1126.8379483686756</v>
      </c>
      <c r="AD67" s="19">
        <f t="shared" ca="1" si="54"/>
        <v>50704.785459876279</v>
      </c>
      <c r="AE67" s="16">
        <f t="shared" ca="1" si="30"/>
        <v>94.477966784643286</v>
      </c>
      <c r="AF67" s="26"/>
      <c r="AH67" s="162">
        <f t="shared" ca="1" si="8"/>
        <v>0.04</v>
      </c>
      <c r="AI67" s="18">
        <f t="shared" ca="1" si="55"/>
        <v>61</v>
      </c>
      <c r="AJ67" s="57">
        <f t="shared" ca="1" si="31"/>
        <v>872.19237082422046</v>
      </c>
      <c r="AK67" s="57">
        <f t="shared" ca="1" si="9"/>
        <v>171.69895953041808</v>
      </c>
      <c r="AL67" s="37">
        <f t="shared" ca="1" si="10"/>
        <v>1043.8913303546385</v>
      </c>
      <c r="AM67" s="19">
        <f t="shared" ca="1" si="32"/>
        <v>50637.495488301203</v>
      </c>
      <c r="AN67" s="16">
        <f t="shared" ca="1" si="33"/>
        <v>11.531348770606201</v>
      </c>
      <c r="AO67" s="26"/>
      <c r="AQ67" s="162">
        <f t="shared" ca="1" si="11"/>
        <v>7.2800000000000004E-2</v>
      </c>
      <c r="AR67" s="18">
        <f t="shared" ca="1" si="56"/>
        <v>61</v>
      </c>
      <c r="AS67" s="57">
        <f t="shared" ca="1" si="34"/>
        <v>809.01776198381776</v>
      </c>
      <c r="AT67" s="57">
        <f t="shared" ca="1" si="12"/>
        <v>312.49210634536092</v>
      </c>
      <c r="AU67" s="37">
        <f t="shared" ca="1" si="13"/>
        <v>1121.5098683291787</v>
      </c>
      <c r="AV67" s="19">
        <f t="shared" ca="1" si="35"/>
        <v>50700.670097141599</v>
      </c>
      <c r="AW67" s="16">
        <f t="shared" ca="1" si="36"/>
        <v>89.149886745146432</v>
      </c>
      <c r="AX67" s="26"/>
      <c r="AZ67" s="162">
        <f t="shared" ca="1" si="14"/>
        <v>9.2799999999999994E-2</v>
      </c>
      <c r="BA67" s="18">
        <f t="shared" ca="1" si="57"/>
        <v>61</v>
      </c>
      <c r="BB67" s="57">
        <f t="shared" ca="1" si="37"/>
        <v>772.16522488997725</v>
      </c>
      <c r="BC67" s="57">
        <f t="shared" ca="1" si="15"/>
        <v>398.34158611056995</v>
      </c>
      <c r="BD67" s="37">
        <f t="shared" ca="1" si="16"/>
        <v>1170.5068110005473</v>
      </c>
      <c r="BE67" s="19">
        <f t="shared" ca="1" si="38"/>
        <v>50737.522634235444</v>
      </c>
      <c r="BF67" s="16">
        <f t="shared" ca="1" si="39"/>
        <v>138.14682941651495</v>
      </c>
      <c r="BG67" s="26"/>
      <c r="BI67" s="162">
        <f t="shared" ca="1" si="17"/>
        <v>0.14280000000000001</v>
      </c>
      <c r="BJ67" s="18">
        <f t="shared" ca="1" si="58"/>
        <v>61</v>
      </c>
      <c r="BK67" s="57">
        <f t="shared" ca="1" si="40"/>
        <v>685.47560908659909</v>
      </c>
      <c r="BL67" s="57">
        <f t="shared" ca="1" si="18"/>
        <v>612.96528552359257</v>
      </c>
      <c r="BM67" s="37">
        <f t="shared" ca="1" si="19"/>
        <v>1298.4408946101917</v>
      </c>
      <c r="BN67" s="19">
        <f t="shared" ca="1" si="41"/>
        <v>50824.212250038821</v>
      </c>
      <c r="BO67" s="16">
        <f t="shared" ca="1" si="42"/>
        <v>266.08091302615935</v>
      </c>
      <c r="BP67" s="26"/>
      <c r="BR67" s="162">
        <f t="shared" ca="1" si="20"/>
        <v>0.1928</v>
      </c>
      <c r="BS67" s="18">
        <f t="shared" ca="1" si="59"/>
        <v>61</v>
      </c>
      <c r="BT67" s="57">
        <f t="shared" ca="1" si="43"/>
        <v>606.37001345176054</v>
      </c>
      <c r="BU67" s="57">
        <f t="shared" ca="1" si="21"/>
        <v>827.58898493661513</v>
      </c>
      <c r="BV67" s="37">
        <f t="shared" ca="1" si="22"/>
        <v>1433.9589983883757</v>
      </c>
      <c r="BW67" s="19">
        <f t="shared" ca="1" si="44"/>
        <v>50903.317845673657</v>
      </c>
      <c r="BX67" s="16">
        <f t="shared" ca="1" si="45"/>
        <v>401.59901680434336</v>
      </c>
      <c r="CA67" s="162">
        <f t="shared" ca="1" si="46"/>
        <v>8.5000000000000006E-2</v>
      </c>
      <c r="CB67" s="18">
        <f t="shared" ca="1" si="60"/>
        <v>61</v>
      </c>
      <c r="CC67" s="57">
        <f t="shared" ca="1" si="47"/>
        <v>786.38828835440108</v>
      </c>
      <c r="CD67" s="57">
        <f t="shared" ca="1" si="23"/>
        <v>364.86028900213842</v>
      </c>
      <c r="CE67" s="37">
        <f t="shared" ca="1" si="24"/>
        <v>1151.2485773565395</v>
      </c>
      <c r="CF67" s="19">
        <f t="shared" ca="1" si="48"/>
        <v>50723.299570771022</v>
      </c>
      <c r="CG67" s="16">
        <f t="shared" ca="1" si="49"/>
        <v>118.88859577250719</v>
      </c>
    </row>
    <row r="68" spans="5:85" x14ac:dyDescent="0.3">
      <c r="E68" s="38"/>
      <c r="F68" s="38"/>
      <c r="G68" s="38"/>
      <c r="H68" s="27">
        <f t="shared" ca="1" si="50"/>
        <v>62</v>
      </c>
      <c r="I68" s="28">
        <f t="shared" ca="1" si="25"/>
        <v>884.69625188823602</v>
      </c>
      <c r="J68" s="28">
        <f t="shared" ca="1" si="0"/>
        <v>147.66372969579726</v>
      </c>
      <c r="K68" s="29">
        <f t="shared" ca="1" si="1"/>
        <v>1032.3599815840332</v>
      </c>
      <c r="L68" s="28">
        <f t="shared" ca="1" si="26"/>
        <v>49742.868215242248</v>
      </c>
      <c r="M68" s="54"/>
      <c r="N68" s="54"/>
      <c r="P68" s="162">
        <f t="shared" ca="1" si="2"/>
        <v>3.5000000000000003E-2</v>
      </c>
      <c r="Q68" s="18">
        <f t="shared" ca="1" si="51"/>
        <v>62</v>
      </c>
      <c r="R68" s="57">
        <f t="shared" ca="1" si="27"/>
        <v>884.69625188823522</v>
      </c>
      <c r="S68" s="57">
        <f t="shared" ca="1" si="3"/>
        <v>147.66372969579731</v>
      </c>
      <c r="T68" s="37">
        <f t="shared" ca="1" si="4"/>
        <v>1032.3599815840325</v>
      </c>
      <c r="U68" s="19">
        <f t="shared" ca="1" si="52"/>
        <v>49742.86821524227</v>
      </c>
      <c r="V68" s="16">
        <f t="shared" ca="1" si="61"/>
        <v>-6.8212102632969618E-13</v>
      </c>
      <c r="W68" s="26"/>
      <c r="Y68" s="162">
        <f t="shared" ca="1" si="5"/>
        <v>7.5000000000000011E-2</v>
      </c>
      <c r="Z68" s="18">
        <f t="shared" ca="1" si="53"/>
        <v>62</v>
      </c>
      <c r="AA68" s="57">
        <f t="shared" ca="1" si="29"/>
        <v>809.93303924444876</v>
      </c>
      <c r="AB68" s="57">
        <f t="shared" ca="1" si="6"/>
        <v>316.90490912422678</v>
      </c>
      <c r="AC68" s="37">
        <f t="shared" ca="1" si="7"/>
        <v>1126.8379483686756</v>
      </c>
      <c r="AD68" s="19">
        <f t="shared" ca="1" si="54"/>
        <v>49894.852420631833</v>
      </c>
      <c r="AE68" s="16">
        <f t="shared" ca="1" si="30"/>
        <v>94.477966784643058</v>
      </c>
      <c r="AF68" s="26"/>
      <c r="AH68" s="162">
        <f t="shared" ca="1" si="8"/>
        <v>0.04</v>
      </c>
      <c r="AI68" s="18">
        <f t="shared" ca="1" si="55"/>
        <v>62</v>
      </c>
      <c r="AJ68" s="57">
        <f t="shared" ca="1" si="31"/>
        <v>875.0996787269678</v>
      </c>
      <c r="AK68" s="57">
        <f t="shared" ca="1" si="9"/>
        <v>168.79165162767069</v>
      </c>
      <c r="AL68" s="37">
        <f t="shared" ca="1" si="10"/>
        <v>1043.8913303546385</v>
      </c>
      <c r="AM68" s="19">
        <f t="shared" ca="1" si="32"/>
        <v>49762.395809574235</v>
      </c>
      <c r="AN68" s="16">
        <f t="shared" ca="1" si="33"/>
        <v>11.531348770605973</v>
      </c>
      <c r="AO68" s="26"/>
      <c r="AQ68" s="162">
        <f t="shared" ca="1" si="11"/>
        <v>7.2800000000000004E-2</v>
      </c>
      <c r="AR68" s="18">
        <f t="shared" ca="1" si="56"/>
        <v>62</v>
      </c>
      <c r="AS68" s="57">
        <f t="shared" ca="1" si="34"/>
        <v>813.92580307318656</v>
      </c>
      <c r="AT68" s="57">
        <f t="shared" ca="1" si="12"/>
        <v>307.58406525599241</v>
      </c>
      <c r="AU68" s="37">
        <f t="shared" ca="1" si="13"/>
        <v>1121.509868329179</v>
      </c>
      <c r="AV68" s="19">
        <f t="shared" ca="1" si="35"/>
        <v>49886.744294068412</v>
      </c>
      <c r="AW68" s="16">
        <f t="shared" ca="1" si="36"/>
        <v>89.149886745146432</v>
      </c>
      <c r="AX68" s="26"/>
      <c r="AZ68" s="162">
        <f t="shared" ca="1" si="14"/>
        <v>9.2799999999999994E-2</v>
      </c>
      <c r="BA68" s="18">
        <f t="shared" ca="1" si="57"/>
        <v>62</v>
      </c>
      <c r="BB68" s="57">
        <f t="shared" ca="1" si="37"/>
        <v>778.13663596245988</v>
      </c>
      <c r="BC68" s="57">
        <f t="shared" ca="1" si="15"/>
        <v>392.37017503808744</v>
      </c>
      <c r="BD68" s="37">
        <f t="shared" ca="1" si="16"/>
        <v>1170.5068110005473</v>
      </c>
      <c r="BE68" s="19">
        <f t="shared" ca="1" si="38"/>
        <v>49959.385998272985</v>
      </c>
      <c r="BF68" s="16">
        <f t="shared" ca="1" si="39"/>
        <v>138.14682941651472</v>
      </c>
      <c r="BG68" s="26"/>
      <c r="BI68" s="162">
        <f t="shared" ca="1" si="17"/>
        <v>0.14280000000000001</v>
      </c>
      <c r="BJ68" s="18">
        <f t="shared" ca="1" si="58"/>
        <v>62</v>
      </c>
      <c r="BK68" s="57">
        <f t="shared" ca="1" si="40"/>
        <v>693.63276883473031</v>
      </c>
      <c r="BL68" s="57">
        <f t="shared" ca="1" si="18"/>
        <v>604.80812577546203</v>
      </c>
      <c r="BM68" s="37">
        <f t="shared" ca="1" si="19"/>
        <v>1298.4408946101923</v>
      </c>
      <c r="BN68" s="19">
        <f t="shared" ca="1" si="41"/>
        <v>50130.579481204091</v>
      </c>
      <c r="BO68" s="16">
        <f t="shared" ca="1" si="42"/>
        <v>266.08091302615981</v>
      </c>
      <c r="BP68" s="26"/>
      <c r="BR68" s="162">
        <f t="shared" ca="1" si="20"/>
        <v>0.1928</v>
      </c>
      <c r="BS68" s="18">
        <f t="shared" ca="1" si="59"/>
        <v>62</v>
      </c>
      <c r="BT68" s="57">
        <f t="shared" ca="1" si="43"/>
        <v>616.11235833455248</v>
      </c>
      <c r="BU68" s="57">
        <f t="shared" ca="1" si="21"/>
        <v>817.84664005382342</v>
      </c>
      <c r="BV68" s="37">
        <f t="shared" ca="1" si="22"/>
        <v>1433.9589983883759</v>
      </c>
      <c r="BW68" s="19">
        <f t="shared" ca="1" si="44"/>
        <v>50287.205487339103</v>
      </c>
      <c r="BX68" s="16">
        <f t="shared" ca="1" si="45"/>
        <v>401.59901680434336</v>
      </c>
      <c r="CA68" s="162">
        <f t="shared" ca="1" si="46"/>
        <v>8.5000000000000006E-2</v>
      </c>
      <c r="CB68" s="18">
        <f t="shared" ca="1" si="60"/>
        <v>62</v>
      </c>
      <c r="CC68" s="57">
        <f t="shared" ca="1" si="47"/>
        <v>791.95853873024498</v>
      </c>
      <c r="CD68" s="57">
        <f t="shared" ca="1" si="23"/>
        <v>359.29003862629474</v>
      </c>
      <c r="CE68" s="37">
        <f t="shared" ca="1" si="24"/>
        <v>1151.2485773565397</v>
      </c>
      <c r="CF68" s="19">
        <f t="shared" ca="1" si="48"/>
        <v>49931.341032040778</v>
      </c>
      <c r="CG68" s="16">
        <f t="shared" ca="1" si="49"/>
        <v>118.88859577250719</v>
      </c>
    </row>
    <row r="69" spans="5:85" x14ac:dyDescent="0.3">
      <c r="E69" s="38"/>
      <c r="F69" s="38"/>
      <c r="G69" s="38"/>
      <c r="H69" s="27">
        <f t="shared" ca="1" si="50"/>
        <v>63</v>
      </c>
      <c r="I69" s="28">
        <f t="shared" ca="1" si="25"/>
        <v>887.27661595624329</v>
      </c>
      <c r="J69" s="28">
        <f t="shared" ca="1" si="0"/>
        <v>145.0833656277899</v>
      </c>
      <c r="K69" s="29">
        <f t="shared" ca="1" si="1"/>
        <v>1032.3599815840332</v>
      </c>
      <c r="L69" s="28">
        <f t="shared" ca="1" si="26"/>
        <v>48855.591599286003</v>
      </c>
      <c r="M69" s="54"/>
      <c r="N69" s="54"/>
      <c r="P69" s="162">
        <f t="shared" ca="1" si="2"/>
        <v>3.5000000000000003E-2</v>
      </c>
      <c r="Q69" s="18">
        <f t="shared" ca="1" si="51"/>
        <v>63</v>
      </c>
      <c r="R69" s="57">
        <f t="shared" ca="1" si="27"/>
        <v>887.27661595624238</v>
      </c>
      <c r="S69" s="57">
        <f t="shared" ca="1" si="3"/>
        <v>145.08336562778996</v>
      </c>
      <c r="T69" s="37">
        <f t="shared" ca="1" si="4"/>
        <v>1032.3599815840323</v>
      </c>
      <c r="U69" s="19">
        <f t="shared" ca="1" si="52"/>
        <v>48855.591599286025</v>
      </c>
      <c r="V69" s="16">
        <f t="shared" ca="1" si="61"/>
        <v>-9.0949470177292824E-13</v>
      </c>
      <c r="W69" s="26"/>
      <c r="Y69" s="162">
        <f t="shared" ca="1" si="5"/>
        <v>7.5000000000000011E-2</v>
      </c>
      <c r="Z69" s="18">
        <f t="shared" ca="1" si="53"/>
        <v>63</v>
      </c>
      <c r="AA69" s="57">
        <f t="shared" ca="1" si="29"/>
        <v>814.99512073972664</v>
      </c>
      <c r="AB69" s="57">
        <f t="shared" ca="1" si="6"/>
        <v>311.84282762894901</v>
      </c>
      <c r="AC69" s="37">
        <f t="shared" ca="1" si="7"/>
        <v>1126.8379483686756</v>
      </c>
      <c r="AD69" s="19">
        <f t="shared" ca="1" si="54"/>
        <v>49079.857299892108</v>
      </c>
      <c r="AE69" s="16">
        <f t="shared" ca="1" si="30"/>
        <v>94.477966784643286</v>
      </c>
      <c r="AF69" s="26"/>
      <c r="AH69" s="162">
        <f t="shared" ca="1" si="8"/>
        <v>0.04</v>
      </c>
      <c r="AI69" s="18">
        <f t="shared" ca="1" si="55"/>
        <v>63</v>
      </c>
      <c r="AJ69" s="57">
        <f t="shared" ca="1" si="31"/>
        <v>878.01667765605771</v>
      </c>
      <c r="AK69" s="57">
        <f t="shared" ca="1" si="9"/>
        <v>165.8746526985808</v>
      </c>
      <c r="AL69" s="37">
        <f t="shared" ca="1" si="10"/>
        <v>1043.8913303546385</v>
      </c>
      <c r="AM69" s="19">
        <f t="shared" ca="1" si="32"/>
        <v>48884.379131918176</v>
      </c>
      <c r="AN69" s="16">
        <f t="shared" ca="1" si="33"/>
        <v>11.531348770606201</v>
      </c>
      <c r="AO69" s="26"/>
      <c r="AQ69" s="162">
        <f t="shared" ca="1" si="11"/>
        <v>7.2800000000000004E-2</v>
      </c>
      <c r="AR69" s="18">
        <f t="shared" ca="1" si="56"/>
        <v>63</v>
      </c>
      <c r="AS69" s="57">
        <f t="shared" ca="1" si="34"/>
        <v>818.86361961183059</v>
      </c>
      <c r="AT69" s="57">
        <f t="shared" ca="1" si="12"/>
        <v>302.64624871734839</v>
      </c>
      <c r="AU69" s="37">
        <f t="shared" ca="1" si="13"/>
        <v>1121.509868329179</v>
      </c>
      <c r="AV69" s="19">
        <f t="shared" ca="1" si="35"/>
        <v>49067.880674456581</v>
      </c>
      <c r="AW69" s="16">
        <f t="shared" ca="1" si="36"/>
        <v>89.149886745146659</v>
      </c>
      <c r="AX69" s="26"/>
      <c r="AZ69" s="162">
        <f t="shared" ca="1" si="14"/>
        <v>9.2799999999999994E-2</v>
      </c>
      <c r="BA69" s="18">
        <f t="shared" ca="1" si="57"/>
        <v>63</v>
      </c>
      <c r="BB69" s="57">
        <f t="shared" ca="1" si="37"/>
        <v>784.15422594723623</v>
      </c>
      <c r="BC69" s="57">
        <f t="shared" ca="1" si="15"/>
        <v>386.35258505331109</v>
      </c>
      <c r="BD69" s="37">
        <f t="shared" ca="1" si="16"/>
        <v>1170.5068110005473</v>
      </c>
      <c r="BE69" s="19">
        <f t="shared" ca="1" si="38"/>
        <v>49175.231772325751</v>
      </c>
      <c r="BF69" s="16">
        <f t="shared" ca="1" si="39"/>
        <v>138.14682941651495</v>
      </c>
      <c r="BG69" s="26"/>
      <c r="BI69" s="162">
        <f t="shared" ca="1" si="17"/>
        <v>0.14280000000000001</v>
      </c>
      <c r="BJ69" s="18">
        <f t="shared" ca="1" si="58"/>
        <v>63</v>
      </c>
      <c r="BK69" s="57">
        <f t="shared" ca="1" si="40"/>
        <v>701.88699878386342</v>
      </c>
      <c r="BL69" s="57">
        <f t="shared" ca="1" si="18"/>
        <v>596.5538958263287</v>
      </c>
      <c r="BM69" s="37">
        <f t="shared" ca="1" si="19"/>
        <v>1298.4408946101921</v>
      </c>
      <c r="BN69" s="19">
        <f t="shared" ca="1" si="41"/>
        <v>49428.692482420229</v>
      </c>
      <c r="BO69" s="16">
        <f t="shared" ca="1" si="42"/>
        <v>266.08091302615981</v>
      </c>
      <c r="BP69" s="26"/>
      <c r="BR69" s="162">
        <f t="shared" ca="1" si="20"/>
        <v>0.1928</v>
      </c>
      <c r="BS69" s="18">
        <f t="shared" ca="1" si="59"/>
        <v>63</v>
      </c>
      <c r="BT69" s="57">
        <f t="shared" ca="1" si="43"/>
        <v>626.01123022512763</v>
      </c>
      <c r="BU69" s="57">
        <f t="shared" ca="1" si="21"/>
        <v>807.94776816324827</v>
      </c>
      <c r="BV69" s="37">
        <f t="shared" ca="1" si="22"/>
        <v>1433.9589983883759</v>
      </c>
      <c r="BW69" s="19">
        <f t="shared" ca="1" si="44"/>
        <v>49661.194257113973</v>
      </c>
      <c r="BX69" s="16">
        <f t="shared" ca="1" si="45"/>
        <v>401.59901680434359</v>
      </c>
      <c r="CA69" s="162">
        <f t="shared" ca="1" si="46"/>
        <v>8.5000000000000006E-2</v>
      </c>
      <c r="CB69" s="18">
        <f t="shared" ca="1" si="60"/>
        <v>63</v>
      </c>
      <c r="CC69" s="57">
        <f t="shared" ca="1" si="47"/>
        <v>797.56824504625092</v>
      </c>
      <c r="CD69" s="57">
        <f t="shared" ca="1" si="23"/>
        <v>353.68033231028886</v>
      </c>
      <c r="CE69" s="37">
        <f t="shared" ca="1" si="24"/>
        <v>1151.2485773565397</v>
      </c>
      <c r="CF69" s="19">
        <f t="shared" ca="1" si="48"/>
        <v>49133.77278699453</v>
      </c>
      <c r="CG69" s="16">
        <f t="shared" ca="1" si="49"/>
        <v>118.88859577250741</v>
      </c>
    </row>
    <row r="70" spans="5:85" x14ac:dyDescent="0.3">
      <c r="E70" s="38"/>
      <c r="F70" s="38"/>
      <c r="G70" s="38"/>
      <c r="H70" s="27">
        <f t="shared" ca="1" si="50"/>
        <v>64</v>
      </c>
      <c r="I70" s="28">
        <f t="shared" ca="1" si="25"/>
        <v>889.86450608611574</v>
      </c>
      <c r="J70" s="28">
        <f t="shared" ca="1" si="0"/>
        <v>142.49547549791751</v>
      </c>
      <c r="K70" s="29">
        <f t="shared" ca="1" si="1"/>
        <v>1032.3599815840332</v>
      </c>
      <c r="L70" s="28">
        <f t="shared" ca="1" si="26"/>
        <v>47965.727093199886</v>
      </c>
      <c r="M70" s="54"/>
      <c r="N70" s="54"/>
      <c r="P70" s="162">
        <f t="shared" ca="1" si="2"/>
        <v>3.5000000000000003E-2</v>
      </c>
      <c r="Q70" s="18">
        <f t="shared" ca="1" si="51"/>
        <v>64</v>
      </c>
      <c r="R70" s="57">
        <f t="shared" ca="1" si="27"/>
        <v>889.86450608611449</v>
      </c>
      <c r="S70" s="57">
        <f t="shared" ca="1" si="3"/>
        <v>142.49547549791757</v>
      </c>
      <c r="T70" s="37">
        <f t="shared" ca="1" si="4"/>
        <v>1032.3599815840321</v>
      </c>
      <c r="U70" s="19">
        <f t="shared" ca="1" si="52"/>
        <v>47965.727093199908</v>
      </c>
      <c r="V70" s="16">
        <f t="shared" ca="1" si="61"/>
        <v>-1.1368683772161603E-12</v>
      </c>
      <c r="W70" s="26"/>
      <c r="Y70" s="162">
        <f t="shared" ca="1" si="5"/>
        <v>7.5000000000000011E-2</v>
      </c>
      <c r="Z70" s="18">
        <f t="shared" ca="1" si="53"/>
        <v>64</v>
      </c>
      <c r="AA70" s="57">
        <f t="shared" ca="1" si="29"/>
        <v>820.08884024434985</v>
      </c>
      <c r="AB70" s="57">
        <f t="shared" ca="1" si="6"/>
        <v>306.74910812432574</v>
      </c>
      <c r="AC70" s="37">
        <f t="shared" ca="1" si="7"/>
        <v>1126.8379483686756</v>
      </c>
      <c r="AD70" s="19">
        <f t="shared" ca="1" si="54"/>
        <v>48259.768459647756</v>
      </c>
      <c r="AE70" s="16">
        <f t="shared" ca="1" si="30"/>
        <v>94.477966784643513</v>
      </c>
      <c r="AF70" s="26"/>
      <c r="AH70" s="162">
        <f t="shared" ca="1" si="8"/>
        <v>0.04</v>
      </c>
      <c r="AI70" s="18">
        <f t="shared" ca="1" si="55"/>
        <v>64</v>
      </c>
      <c r="AJ70" s="57">
        <f t="shared" ca="1" si="31"/>
        <v>880.9433999149112</v>
      </c>
      <c r="AK70" s="57">
        <f t="shared" ca="1" si="9"/>
        <v>162.94793043972726</v>
      </c>
      <c r="AL70" s="37">
        <f t="shared" ca="1" si="10"/>
        <v>1043.8913303546385</v>
      </c>
      <c r="AM70" s="19">
        <f t="shared" ca="1" si="32"/>
        <v>48003.435732003265</v>
      </c>
      <c r="AN70" s="16">
        <f t="shared" ca="1" si="33"/>
        <v>11.531348770606428</v>
      </c>
      <c r="AO70" s="26"/>
      <c r="AQ70" s="162">
        <f t="shared" ca="1" si="11"/>
        <v>7.2800000000000004E-2</v>
      </c>
      <c r="AR70" s="18">
        <f t="shared" ca="1" si="56"/>
        <v>64</v>
      </c>
      <c r="AS70" s="57">
        <f t="shared" ca="1" si="34"/>
        <v>823.83139223747548</v>
      </c>
      <c r="AT70" s="57">
        <f t="shared" ca="1" si="12"/>
        <v>297.67847609170326</v>
      </c>
      <c r="AU70" s="37">
        <f t="shared" ca="1" si="13"/>
        <v>1121.5098683291787</v>
      </c>
      <c r="AV70" s="19">
        <f t="shared" ca="1" si="35"/>
        <v>48244.049282219108</v>
      </c>
      <c r="AW70" s="16">
        <f t="shared" ca="1" si="36"/>
        <v>89.149886745146659</v>
      </c>
      <c r="AX70" s="26"/>
      <c r="AZ70" s="162">
        <f t="shared" ca="1" si="14"/>
        <v>9.2799999999999994E-2</v>
      </c>
      <c r="BA70" s="18">
        <f t="shared" ca="1" si="57"/>
        <v>64</v>
      </c>
      <c r="BB70" s="57">
        <f t="shared" ca="1" si="37"/>
        <v>790.21835196122811</v>
      </c>
      <c r="BC70" s="57">
        <f t="shared" ca="1" si="15"/>
        <v>380.28845903931915</v>
      </c>
      <c r="BD70" s="37">
        <f t="shared" ca="1" si="16"/>
        <v>1170.5068110005473</v>
      </c>
      <c r="BE70" s="19">
        <f t="shared" ca="1" si="38"/>
        <v>48385.013420364521</v>
      </c>
      <c r="BF70" s="16">
        <f t="shared" ca="1" si="39"/>
        <v>138.14682941651517</v>
      </c>
      <c r="BG70" s="26"/>
      <c r="BI70" s="162">
        <f t="shared" ca="1" si="17"/>
        <v>0.14280000000000001</v>
      </c>
      <c r="BJ70" s="18">
        <f t="shared" ca="1" si="58"/>
        <v>64</v>
      </c>
      <c r="BK70" s="57">
        <f t="shared" ca="1" si="40"/>
        <v>710.2394540693914</v>
      </c>
      <c r="BL70" s="57">
        <f t="shared" ca="1" si="18"/>
        <v>588.20144054080072</v>
      </c>
      <c r="BM70" s="37">
        <f t="shared" ca="1" si="19"/>
        <v>1298.4408946101921</v>
      </c>
      <c r="BN70" s="19">
        <f t="shared" ca="1" si="41"/>
        <v>48718.453028350836</v>
      </c>
      <c r="BO70" s="16">
        <f t="shared" ca="1" si="42"/>
        <v>266.08091302616003</v>
      </c>
      <c r="BP70" s="26"/>
      <c r="BR70" s="162">
        <f t="shared" ca="1" si="20"/>
        <v>0.1928</v>
      </c>
      <c r="BS70" s="18">
        <f t="shared" ca="1" si="59"/>
        <v>64</v>
      </c>
      <c r="BT70" s="57">
        <f t="shared" ca="1" si="43"/>
        <v>636.06914399074446</v>
      </c>
      <c r="BU70" s="57">
        <f t="shared" ca="1" si="21"/>
        <v>797.88985439763121</v>
      </c>
      <c r="BV70" s="37">
        <f t="shared" ca="1" si="22"/>
        <v>1433.9589983883757</v>
      </c>
      <c r="BW70" s="19">
        <f t="shared" ca="1" si="44"/>
        <v>49025.125113123227</v>
      </c>
      <c r="BX70" s="16">
        <f t="shared" ca="1" si="45"/>
        <v>401.59901680434359</v>
      </c>
      <c r="CA70" s="162">
        <f t="shared" ca="1" si="46"/>
        <v>8.5000000000000006E-2</v>
      </c>
      <c r="CB70" s="18">
        <f t="shared" ca="1" si="60"/>
        <v>64</v>
      </c>
      <c r="CC70" s="57">
        <f t="shared" ca="1" si="47"/>
        <v>803.2176867819951</v>
      </c>
      <c r="CD70" s="57">
        <f t="shared" ca="1" si="23"/>
        <v>348.03089057454463</v>
      </c>
      <c r="CE70" s="37">
        <f t="shared" ca="1" si="24"/>
        <v>1151.2485773565397</v>
      </c>
      <c r="CF70" s="19">
        <f t="shared" ca="1" si="48"/>
        <v>48330.555100212536</v>
      </c>
      <c r="CG70" s="16">
        <f t="shared" ca="1" si="49"/>
        <v>118.88859577250764</v>
      </c>
    </row>
    <row r="71" spans="5:85" x14ac:dyDescent="0.3">
      <c r="E71" s="38"/>
      <c r="F71" s="38"/>
      <c r="G71" s="38"/>
      <c r="H71" s="27">
        <f t="shared" ca="1" si="50"/>
        <v>65</v>
      </c>
      <c r="I71" s="28">
        <f t="shared" ca="1" si="25"/>
        <v>892.4599442288669</v>
      </c>
      <c r="J71" s="28">
        <f t="shared" ref="J71:J134" ca="1" si="64">IF(H71&lt;=$B$10,$B$15/360*30*L70,"")</f>
        <v>139.90003735516635</v>
      </c>
      <c r="K71" s="29">
        <f t="shared" ref="K71:K134" ca="1" si="65">IF(H71&lt;=$B$10,-PMT($B$15/12,$B$10,$L$6,0),"")</f>
        <v>1032.3599815840332</v>
      </c>
      <c r="L71" s="28">
        <f t="shared" ca="1" si="26"/>
        <v>47073.267148971019</v>
      </c>
      <c r="M71" s="54"/>
      <c r="N71" s="54"/>
      <c r="P71" s="162">
        <f t="shared" ref="P71:P134" ca="1" si="66">IF(Q71&lt;=$B$11,$B$15,IFERROR(IF((Q70+1)&lt;=$B$10,$F$20,""),""))</f>
        <v>3.5000000000000003E-2</v>
      </c>
      <c r="Q71" s="18">
        <f t="shared" ca="1" si="51"/>
        <v>65</v>
      </c>
      <c r="R71" s="57">
        <f t="shared" ca="1" si="27"/>
        <v>892.45994422886588</v>
      </c>
      <c r="S71" s="57">
        <f t="shared" ref="S71:S134" ca="1" si="67">IF(Q71&lt;=$B$10,P71/360*30*U70,"")</f>
        <v>139.9000373551664</v>
      </c>
      <c r="T71" s="37">
        <f t="shared" ref="T71:T134" ca="1" si="68">IF(Q71&lt;=$B$10,(-PMT(P71/12,$B$10-Q70,U70,0)),"")</f>
        <v>1032.3599815840323</v>
      </c>
      <c r="U71" s="19">
        <f t="shared" ca="1" si="52"/>
        <v>47073.267148971041</v>
      </c>
      <c r="V71" s="16">
        <f t="shared" ca="1" si="61"/>
        <v>-9.0949470177292824E-13</v>
      </c>
      <c r="W71" s="26"/>
      <c r="Y71" s="162">
        <f t="shared" ref="Y71:Y134" ca="1" si="69">IF(Z71&lt;=$B$11,$B$15,IFERROR(IF((Z70+1)&lt;=$B$10,$F$21,""),""))</f>
        <v>7.5000000000000011E-2</v>
      </c>
      <c r="Z71" s="18">
        <f t="shared" ca="1" si="53"/>
        <v>65</v>
      </c>
      <c r="AA71" s="57">
        <f t="shared" ca="1" si="29"/>
        <v>825.21439549587706</v>
      </c>
      <c r="AB71" s="57">
        <f t="shared" ref="AB71:AB134" ca="1" si="70">IF(Z71&lt;=$B$10,Y71/360*30*AD70,"")</f>
        <v>301.62355287279854</v>
      </c>
      <c r="AC71" s="37">
        <f t="shared" ref="AC71:AC134" ca="1" si="71">IF(Z71&lt;=$B$10,(-PMT(Y71/12,$B$10-Z70,AD70,0)),"")</f>
        <v>1126.8379483686756</v>
      </c>
      <c r="AD71" s="19">
        <f t="shared" ca="1" si="54"/>
        <v>47434.554064151882</v>
      </c>
      <c r="AE71" s="16">
        <f t="shared" ca="1" si="30"/>
        <v>94.477966784643286</v>
      </c>
      <c r="AF71" s="26"/>
      <c r="AH71" s="162">
        <f t="shared" ref="AH71:AH134" ca="1" si="72">IF(AI71&lt;=$B$11,$B$15,IFERROR(IF((AI70+1)&lt;=$B$10,$F$22,""),""))</f>
        <v>0.04</v>
      </c>
      <c r="AI71" s="18">
        <f t="shared" ca="1" si="55"/>
        <v>65</v>
      </c>
      <c r="AJ71" s="57">
        <f t="shared" ca="1" si="31"/>
        <v>883.87987791462763</v>
      </c>
      <c r="AK71" s="57">
        <f t="shared" ref="AK71:AK134" ca="1" si="73">IF(AI71&lt;=$B$10,AH71/360*30*AM70,"")</f>
        <v>160.01145244001088</v>
      </c>
      <c r="AL71" s="37">
        <f t="shared" ref="AL71:AL134" ca="1" si="74">IF(AI71&lt;=$B$10,(-PMT(AH71/12,$B$10-AI70,AM70,0)),"")</f>
        <v>1043.8913303546385</v>
      </c>
      <c r="AM71" s="19">
        <f t="shared" ca="1" si="32"/>
        <v>47119.555854088634</v>
      </c>
      <c r="AN71" s="16">
        <f t="shared" ca="1" si="33"/>
        <v>11.531348770606201</v>
      </c>
      <c r="AO71" s="26"/>
      <c r="AQ71" s="162">
        <f t="shared" ref="AQ71:AQ134" ca="1" si="75">IF(AR71&lt;=$B$11,$B$15,IFERROR(IF((AR70+1)&lt;=$B$10,$F$23,""),""))</f>
        <v>7.2800000000000004E-2</v>
      </c>
      <c r="AR71" s="18">
        <f t="shared" ca="1" si="56"/>
        <v>65</v>
      </c>
      <c r="AS71" s="57">
        <f t="shared" ca="1" si="34"/>
        <v>828.82930268371615</v>
      </c>
      <c r="AT71" s="57">
        <f t="shared" ref="AT71:AT134" ca="1" si="76">IF(AR71&lt;=$B$10,AQ71/360*30*AV70,"")</f>
        <v>292.68056564546259</v>
      </c>
      <c r="AU71" s="37">
        <f t="shared" ref="AU71:AU134" ca="1" si="77">IF(AR71&lt;=$B$10,(-PMT(AQ71/12,$B$10-AR70,AV70,0)),"")</f>
        <v>1121.5098683291787</v>
      </c>
      <c r="AV71" s="19">
        <f t="shared" ca="1" si="35"/>
        <v>47415.219979535395</v>
      </c>
      <c r="AW71" s="16">
        <f t="shared" ca="1" si="36"/>
        <v>89.149886745146432</v>
      </c>
      <c r="AX71" s="26"/>
      <c r="AZ71" s="162">
        <f t="shared" ref="AZ71:AZ134" ca="1" si="78">IF(BA71&lt;=$B$11,$B$15,IFERROR(IF((BA70+1)&lt;=$B$10,$F$24,""),""))</f>
        <v>9.2799999999999994E-2</v>
      </c>
      <c r="BA71" s="18">
        <f t="shared" ca="1" si="57"/>
        <v>65</v>
      </c>
      <c r="BB71" s="57">
        <f t="shared" ca="1" si="37"/>
        <v>796.32937388306163</v>
      </c>
      <c r="BC71" s="57">
        <f t="shared" ref="BC71:BC134" ca="1" si="79">IF(BA71&lt;=$B$10,AZ71/360*30*BE70,"")</f>
        <v>374.17743711748562</v>
      </c>
      <c r="BD71" s="37">
        <f t="shared" ref="BD71:BD134" ca="1" si="80">IF(BA71&lt;=$B$10,(-PMT(AZ71/12,$B$10-BA70,BE70,0)),"")</f>
        <v>1170.5068110005473</v>
      </c>
      <c r="BE71" s="19">
        <f t="shared" ca="1" si="38"/>
        <v>47588.68404648146</v>
      </c>
      <c r="BF71" s="16">
        <f t="shared" ca="1" si="39"/>
        <v>138.14682941651495</v>
      </c>
      <c r="BG71" s="26"/>
      <c r="BI71" s="162">
        <f t="shared" ref="BI71:BI134" ca="1" si="81">IF(BJ71&lt;=$B$11,$B$15,IFERROR(IF((BJ70+1)&lt;=$B$10,$F$25,""),""))</f>
        <v>0.14280000000000001</v>
      </c>
      <c r="BJ71" s="18">
        <f t="shared" ca="1" si="58"/>
        <v>65</v>
      </c>
      <c r="BK71" s="57">
        <f t="shared" ca="1" si="40"/>
        <v>718.69130357281665</v>
      </c>
      <c r="BL71" s="57">
        <f t="shared" ref="BL71:BL134" ca="1" si="82">IF(BJ71&lt;=$B$10,BI71/360*30*BN70,"")</f>
        <v>579.74959103737501</v>
      </c>
      <c r="BM71" s="37">
        <f t="shared" ref="BM71:BM134" ca="1" si="83">IF(BJ71&lt;=$B$10,(-PMT(BI71/12,$B$10-BJ70,BN70,0)),"")</f>
        <v>1298.4408946101917</v>
      </c>
      <c r="BN71" s="19">
        <f t="shared" ca="1" si="41"/>
        <v>47999.761724778022</v>
      </c>
      <c r="BO71" s="16">
        <f t="shared" ca="1" si="42"/>
        <v>266.08091302615935</v>
      </c>
      <c r="BP71" s="26"/>
      <c r="BR71" s="162">
        <f t="shared" ref="BR71:BR134" ca="1" si="84">IF(BS71&lt;=$B$11,$B$15,IFERROR(IF((BS70+1)&lt;=$B$10,$F$26,""),""))</f>
        <v>0.1928</v>
      </c>
      <c r="BS71" s="18">
        <f t="shared" ca="1" si="59"/>
        <v>65</v>
      </c>
      <c r="BT71" s="57">
        <f t="shared" ca="1" si="43"/>
        <v>646.28865490419582</v>
      </c>
      <c r="BU71" s="57">
        <f t="shared" ref="BU71:BU134" ca="1" si="85">IF(BS71&lt;=$B$10,BR71/360*30*BW70,"")</f>
        <v>787.67034348417985</v>
      </c>
      <c r="BV71" s="37">
        <f t="shared" ref="BV71:BV134" ca="1" si="86">IF(BS71&lt;=$B$10,(-PMT(BR71/12,$B$10-BS70,BW70,0)),"")</f>
        <v>1433.9589983883757</v>
      </c>
      <c r="BW71" s="19">
        <f t="shared" ca="1" si="44"/>
        <v>48378.836458219033</v>
      </c>
      <c r="BX71" s="16">
        <f t="shared" ca="1" si="45"/>
        <v>401.59901680434336</v>
      </c>
      <c r="CA71" s="162">
        <f t="shared" ca="1" si="46"/>
        <v>8.5000000000000006E-2</v>
      </c>
      <c r="CB71" s="18">
        <f t="shared" ca="1" si="60"/>
        <v>65</v>
      </c>
      <c r="CC71" s="57">
        <f t="shared" ca="1" si="47"/>
        <v>808.90714539670068</v>
      </c>
      <c r="CD71" s="57">
        <f t="shared" ref="CD71:CD134" ca="1" si="87">IF(CB71&lt;=$B$10,CA71/360*30*CF70,"")</f>
        <v>342.34143195983881</v>
      </c>
      <c r="CE71" s="37">
        <f t="shared" ref="CE71:CE134" ca="1" si="88">IF(CB71&lt;=$B$10,(-PMT(CA71/12,$B$10-CB70,CF70,0)),"")</f>
        <v>1151.2485773565395</v>
      </c>
      <c r="CF71" s="19">
        <f t="shared" ca="1" si="48"/>
        <v>47521.647954815839</v>
      </c>
      <c r="CG71" s="16">
        <f t="shared" ca="1" si="49"/>
        <v>118.88859577250719</v>
      </c>
    </row>
    <row r="72" spans="5:85" x14ac:dyDescent="0.3">
      <c r="E72" s="38"/>
      <c r="F72" s="38"/>
      <c r="G72" s="38"/>
      <c r="H72" s="27">
        <f t="shared" ca="1" si="50"/>
        <v>66</v>
      </c>
      <c r="I72" s="28">
        <f t="shared" ref="I72:I135" ca="1" si="89">IF(H72&lt;=$B$10,K72-J72,"")</f>
        <v>895.06295239953442</v>
      </c>
      <c r="J72" s="28">
        <f t="shared" ca="1" si="64"/>
        <v>137.29702918449883</v>
      </c>
      <c r="K72" s="29">
        <f t="shared" ca="1" si="65"/>
        <v>1032.3599815840332</v>
      </c>
      <c r="L72" s="28">
        <f t="shared" ref="L72:L135" ca="1" si="90">IF(H72&lt;=$B$10,L71-I72,"")</f>
        <v>46178.204196571482</v>
      </c>
      <c r="M72" s="54"/>
      <c r="N72" s="54"/>
      <c r="P72" s="162">
        <f t="shared" ca="1" si="66"/>
        <v>3.5000000000000003E-2</v>
      </c>
      <c r="Q72" s="18">
        <f t="shared" ca="1" si="51"/>
        <v>66</v>
      </c>
      <c r="R72" s="57">
        <f t="shared" ref="R72:R135" ca="1" si="91">IF(Q72&lt;=$B$10,T72-S72,"")</f>
        <v>895.06295239953317</v>
      </c>
      <c r="S72" s="57">
        <f t="shared" ca="1" si="67"/>
        <v>137.29702918449888</v>
      </c>
      <c r="T72" s="37">
        <f t="shared" ca="1" si="68"/>
        <v>1032.3599815840321</v>
      </c>
      <c r="U72" s="19">
        <f t="shared" ca="1" si="52"/>
        <v>46178.204196571511</v>
      </c>
      <c r="V72" s="16">
        <f t="shared" ca="1" si="61"/>
        <v>-1.1368683772161603E-12</v>
      </c>
      <c r="W72" s="26"/>
      <c r="Y72" s="162">
        <f t="shared" ca="1" si="69"/>
        <v>7.5000000000000011E-2</v>
      </c>
      <c r="Z72" s="18">
        <f t="shared" ca="1" si="53"/>
        <v>66</v>
      </c>
      <c r="AA72" s="57">
        <f t="shared" ref="AA72:AA135" ca="1" si="92">IF(Z72&lt;=$B$10,AC72-AB72,"")</f>
        <v>830.37198546772629</v>
      </c>
      <c r="AB72" s="57">
        <f t="shared" ca="1" si="70"/>
        <v>296.46596290094931</v>
      </c>
      <c r="AC72" s="37">
        <f t="shared" ca="1" si="71"/>
        <v>1126.8379483686756</v>
      </c>
      <c r="AD72" s="19">
        <f t="shared" ca="1" si="54"/>
        <v>46604.182078684156</v>
      </c>
      <c r="AE72" s="16">
        <f t="shared" ref="AE72:AE135" ca="1" si="93">IF(Z72&lt;=$B$10, SUM(AC72,-$T72),"")</f>
        <v>94.477966784643513</v>
      </c>
      <c r="AF72" s="26"/>
      <c r="AH72" s="162">
        <f t="shared" ca="1" si="72"/>
        <v>0.04</v>
      </c>
      <c r="AI72" s="18">
        <f t="shared" ca="1" si="55"/>
        <v>66</v>
      </c>
      <c r="AJ72" s="57">
        <f t="shared" ref="AJ72:AJ135" ca="1" si="94">IF(AI72&lt;=$B$10,AL72-AK72,"")</f>
        <v>886.82614417434286</v>
      </c>
      <c r="AK72" s="57">
        <f t="shared" ca="1" si="73"/>
        <v>157.06518618029546</v>
      </c>
      <c r="AL72" s="37">
        <f t="shared" ca="1" si="74"/>
        <v>1043.8913303546383</v>
      </c>
      <c r="AM72" s="19">
        <f t="shared" ref="AM72:AM135" ca="1" si="95">IF(AI72&lt;=$B$10,AM71-AJ72,"")</f>
        <v>46232.729709914289</v>
      </c>
      <c r="AN72" s="16">
        <f t="shared" ref="AN72:AN135" ca="1" si="96">IF(AI72&lt;=$B$10, SUM(AL72,-$T72),"")</f>
        <v>11.531348770606201</v>
      </c>
      <c r="AO72" s="26"/>
      <c r="AQ72" s="162">
        <f t="shared" ca="1" si="75"/>
        <v>7.2800000000000004E-2</v>
      </c>
      <c r="AR72" s="18">
        <f t="shared" ca="1" si="56"/>
        <v>66</v>
      </c>
      <c r="AS72" s="57">
        <f t="shared" ref="AS72:AS135" ca="1" si="97">IF(AR72&lt;=$B$10,AU72-AT72,"")</f>
        <v>833.85753378666391</v>
      </c>
      <c r="AT72" s="57">
        <f t="shared" ca="1" si="76"/>
        <v>287.65233454251478</v>
      </c>
      <c r="AU72" s="37">
        <f t="shared" ca="1" si="77"/>
        <v>1121.5098683291787</v>
      </c>
      <c r="AV72" s="19">
        <f t="shared" ref="AV72:AV135" ca="1" si="98">IF(AR72&lt;=$B$10,AV71-AS72,"")</f>
        <v>46581.362445748731</v>
      </c>
      <c r="AW72" s="16">
        <f t="shared" ref="AW72:AW135" ca="1" si="99">IF(AR72&lt;=$B$10, SUM(AU72,-$T72),"")</f>
        <v>89.149886745146659</v>
      </c>
      <c r="AX72" s="26"/>
      <c r="AZ72" s="162">
        <f t="shared" ca="1" si="78"/>
        <v>9.2799999999999994E-2</v>
      </c>
      <c r="BA72" s="18">
        <f t="shared" ca="1" si="57"/>
        <v>66</v>
      </c>
      <c r="BB72" s="57">
        <f t="shared" ref="BB72:BB135" ca="1" si="100">IF(BA72&lt;=$B$10,BD72-BC72,"")</f>
        <v>802.48765437442398</v>
      </c>
      <c r="BC72" s="57">
        <f t="shared" ca="1" si="79"/>
        <v>368.01915662612328</v>
      </c>
      <c r="BD72" s="37">
        <f t="shared" ca="1" si="80"/>
        <v>1170.5068110005473</v>
      </c>
      <c r="BE72" s="19">
        <f t="shared" ref="BE72:BE135" ca="1" si="101">IF(BA72&lt;=$B$10,BE71-BB72,"")</f>
        <v>46786.196392107035</v>
      </c>
      <c r="BF72" s="16">
        <f t="shared" ref="BF72:BF135" ca="1" si="102">IF(BA72&lt;=$B$10, SUM(BD72,-$T72),"")</f>
        <v>138.14682941651517</v>
      </c>
      <c r="BG72" s="26"/>
      <c r="BI72" s="162">
        <f t="shared" ca="1" si="81"/>
        <v>0.14280000000000001</v>
      </c>
      <c r="BJ72" s="18">
        <f t="shared" ca="1" si="58"/>
        <v>66</v>
      </c>
      <c r="BK72" s="57">
        <f t="shared" ref="BK72:BK135" ca="1" si="103">IF(BJ72&lt;=$B$10,BM72-BL72,"")</f>
        <v>727.24373008533337</v>
      </c>
      <c r="BL72" s="57">
        <f t="shared" ca="1" si="82"/>
        <v>571.19716452485852</v>
      </c>
      <c r="BM72" s="37">
        <f t="shared" ca="1" si="83"/>
        <v>1298.4408946101919</v>
      </c>
      <c r="BN72" s="19">
        <f t="shared" ref="BN72:BN135" ca="1" si="104">IF(BJ72&lt;=$B$10,BN71-BK72,"")</f>
        <v>47272.517994692687</v>
      </c>
      <c r="BO72" s="16">
        <f t="shared" ref="BO72:BO135" ca="1" si="105">IF(BJ72&lt;=$B$10, SUM(BM72,-$T72),"")</f>
        <v>266.08091302615981</v>
      </c>
      <c r="BP72" s="26"/>
      <c r="BR72" s="162">
        <f t="shared" ca="1" si="84"/>
        <v>0.1928</v>
      </c>
      <c r="BS72" s="18">
        <f t="shared" ca="1" si="59"/>
        <v>66</v>
      </c>
      <c r="BT72" s="57">
        <f t="shared" ref="BT72:BT135" ca="1" si="106">IF(BS72&lt;=$B$10,BV72-BU72,"")</f>
        <v>656.67235929299011</v>
      </c>
      <c r="BU72" s="57">
        <f t="shared" ca="1" si="85"/>
        <v>777.28663909538579</v>
      </c>
      <c r="BV72" s="37">
        <f t="shared" ca="1" si="86"/>
        <v>1433.9589983883759</v>
      </c>
      <c r="BW72" s="19">
        <f t="shared" ref="BW72:BW135" ca="1" si="107">IF(BS72&lt;=$B$10,BW71-BT72,"")</f>
        <v>47722.164098926041</v>
      </c>
      <c r="BX72" s="16">
        <f t="shared" ref="BX72:BX135" ca="1" si="108">IF(BS72&lt;=$B$10, SUM(BV72,-$T72),"")</f>
        <v>401.59901680434382</v>
      </c>
      <c r="CA72" s="162">
        <f t="shared" ref="CA72:CA135" ca="1" si="109">IF(CB72&lt;=$B$11,$B$15,IFERROR(IF((CB71+1)&lt;=$B$10,$F$27,""),""))</f>
        <v>8.5000000000000006E-2</v>
      </c>
      <c r="CB72" s="18">
        <f t="shared" ca="1" si="60"/>
        <v>66</v>
      </c>
      <c r="CC72" s="57">
        <f t="shared" ref="CC72:CC135" ca="1" si="110">IF(CB72&lt;=$B$10,CE72-CD72,"")</f>
        <v>814.63690434326077</v>
      </c>
      <c r="CD72" s="57">
        <f t="shared" ca="1" si="87"/>
        <v>336.6116730132789</v>
      </c>
      <c r="CE72" s="37">
        <f t="shared" ca="1" si="88"/>
        <v>1151.2485773565397</v>
      </c>
      <c r="CF72" s="19">
        <f t="shared" ref="CF72:CF135" ca="1" si="111">IF(CB72&lt;=$B$10,CF71-CC72,"")</f>
        <v>46707.011050472574</v>
      </c>
      <c r="CG72" s="16">
        <f t="shared" ref="CG72:CG135" ca="1" si="112">IF(CB72&lt;=$B$10, SUM(CE72,-$T72),"")</f>
        <v>118.88859577250764</v>
      </c>
    </row>
    <row r="73" spans="5:85" x14ac:dyDescent="0.3">
      <c r="E73" s="38"/>
      <c r="F73" s="38"/>
      <c r="G73" s="38"/>
      <c r="H73" s="27">
        <f t="shared" ref="H73:H136" ca="1" si="113">IFERROR(IF((H72+1)&lt;=$B$10,(H72+1),""),"")</f>
        <v>67</v>
      </c>
      <c r="I73" s="28">
        <f t="shared" ca="1" si="89"/>
        <v>897.67355267736639</v>
      </c>
      <c r="J73" s="28">
        <f t="shared" ca="1" si="64"/>
        <v>134.68642890666683</v>
      </c>
      <c r="K73" s="29">
        <f t="shared" ca="1" si="65"/>
        <v>1032.3599815840332</v>
      </c>
      <c r="L73" s="28">
        <f t="shared" ca="1" si="90"/>
        <v>45280.530643894119</v>
      </c>
      <c r="M73" s="54"/>
      <c r="N73" s="54"/>
      <c r="P73" s="162">
        <f t="shared" ca="1" si="66"/>
        <v>3.5000000000000003E-2</v>
      </c>
      <c r="Q73" s="18">
        <f t="shared" ref="Q73:Q136" ca="1" si="114">IFERROR(IF((Q72+1)&lt;=$B$10,(Q72+1),""),"")</f>
        <v>67</v>
      </c>
      <c r="R73" s="57">
        <f t="shared" ca="1" si="91"/>
        <v>897.67355267736536</v>
      </c>
      <c r="S73" s="57">
        <f t="shared" ca="1" si="67"/>
        <v>134.68642890666692</v>
      </c>
      <c r="T73" s="37">
        <f t="shared" ca="1" si="68"/>
        <v>1032.3599815840323</v>
      </c>
      <c r="U73" s="19">
        <f t="shared" ref="U73:U136" ca="1" si="115">IF(Q73&lt;=$B$10,U72-R73,"")</f>
        <v>45280.530643894148</v>
      </c>
      <c r="V73" s="16">
        <f t="shared" ca="1" si="61"/>
        <v>-9.0949470177292824E-13</v>
      </c>
      <c r="W73" s="26"/>
      <c r="Y73" s="162">
        <f t="shared" ca="1" si="69"/>
        <v>7.5000000000000011E-2</v>
      </c>
      <c r="Z73" s="18">
        <f t="shared" ref="Z73:Z136" ca="1" si="116">IFERROR(IF((Z72+1)&lt;=$B$10,(Z72+1),""),"")</f>
        <v>67</v>
      </c>
      <c r="AA73" s="57">
        <f t="shared" ca="1" si="92"/>
        <v>835.56181037689953</v>
      </c>
      <c r="AB73" s="57">
        <f t="shared" ca="1" si="70"/>
        <v>291.27613799177601</v>
      </c>
      <c r="AC73" s="37">
        <f t="shared" ca="1" si="71"/>
        <v>1126.8379483686756</v>
      </c>
      <c r="AD73" s="19">
        <f t="shared" ref="AD73:AD136" ca="1" si="117">IF(Z73&lt;=$B$10,AD72-AA73,"")</f>
        <v>45768.620268307255</v>
      </c>
      <c r="AE73" s="16">
        <f t="shared" ca="1" si="93"/>
        <v>94.477966784643286</v>
      </c>
      <c r="AF73" s="26"/>
      <c r="AH73" s="162">
        <f t="shared" ca="1" si="72"/>
        <v>0.04</v>
      </c>
      <c r="AI73" s="18">
        <f t="shared" ref="AI73:AI136" ca="1" si="118">IFERROR(IF((AI72+1)&lt;=$B$10,(AI72+1),""),"")</f>
        <v>67</v>
      </c>
      <c r="AJ73" s="57">
        <f t="shared" ca="1" si="94"/>
        <v>889.78223132159064</v>
      </c>
      <c r="AK73" s="57">
        <f t="shared" ca="1" si="73"/>
        <v>154.10909903304764</v>
      </c>
      <c r="AL73" s="37">
        <f t="shared" ca="1" si="74"/>
        <v>1043.8913303546383</v>
      </c>
      <c r="AM73" s="19">
        <f t="shared" ca="1" si="95"/>
        <v>45342.947478592701</v>
      </c>
      <c r="AN73" s="16">
        <f t="shared" ca="1" si="96"/>
        <v>11.531348770605973</v>
      </c>
      <c r="AO73" s="26"/>
      <c r="AQ73" s="162">
        <f t="shared" ca="1" si="75"/>
        <v>7.2800000000000004E-2</v>
      </c>
      <c r="AR73" s="18">
        <f t="shared" ref="AR73:AR136" ca="1" si="119">IFERROR(IF((AR72+1)&lt;=$B$10,(AR72+1),""),"")</f>
        <v>67</v>
      </c>
      <c r="AS73" s="57">
        <f t="shared" ca="1" si="97"/>
        <v>838.91626949163685</v>
      </c>
      <c r="AT73" s="57">
        <f t="shared" ca="1" si="76"/>
        <v>282.59359883754234</v>
      </c>
      <c r="AU73" s="37">
        <f t="shared" ca="1" si="77"/>
        <v>1121.5098683291792</v>
      </c>
      <c r="AV73" s="19">
        <f t="shared" ca="1" si="98"/>
        <v>45742.446176257094</v>
      </c>
      <c r="AW73" s="16">
        <f t="shared" ca="1" si="99"/>
        <v>89.149886745146887</v>
      </c>
      <c r="AX73" s="26"/>
      <c r="AZ73" s="162">
        <f t="shared" ca="1" si="78"/>
        <v>9.2799999999999994E-2</v>
      </c>
      <c r="BA73" s="18">
        <f t="shared" ref="BA73:BA136" ca="1" si="120">IFERROR(IF((BA72+1)&lt;=$B$10,(BA72+1),""),"")</f>
        <v>67</v>
      </c>
      <c r="BB73" s="57">
        <f t="shared" ca="1" si="100"/>
        <v>808.69355890158613</v>
      </c>
      <c r="BC73" s="57">
        <f t="shared" ca="1" si="79"/>
        <v>361.81325209896107</v>
      </c>
      <c r="BD73" s="37">
        <f t="shared" ca="1" si="80"/>
        <v>1170.5068110005473</v>
      </c>
      <c r="BE73" s="19">
        <f t="shared" ca="1" si="101"/>
        <v>45977.50283320545</v>
      </c>
      <c r="BF73" s="16">
        <f t="shared" ca="1" si="102"/>
        <v>138.14682941651495</v>
      </c>
      <c r="BG73" s="26"/>
      <c r="BI73" s="162">
        <f t="shared" ca="1" si="81"/>
        <v>0.14280000000000001</v>
      </c>
      <c r="BJ73" s="18">
        <f t="shared" ref="BJ73:BJ136" ca="1" si="121">IFERROR(IF((BJ72+1)&lt;=$B$10,(BJ72+1),""),"")</f>
        <v>67</v>
      </c>
      <c r="BK73" s="57">
        <f t="shared" ca="1" si="103"/>
        <v>735.89793047334888</v>
      </c>
      <c r="BL73" s="57">
        <f t="shared" ca="1" si="82"/>
        <v>562.54296413684301</v>
      </c>
      <c r="BM73" s="37">
        <f t="shared" ca="1" si="83"/>
        <v>1298.4408946101919</v>
      </c>
      <c r="BN73" s="19">
        <f t="shared" ca="1" si="104"/>
        <v>46536.620064219336</v>
      </c>
      <c r="BO73" s="16">
        <f t="shared" ca="1" si="105"/>
        <v>266.08091302615958</v>
      </c>
      <c r="BP73" s="26"/>
      <c r="BR73" s="162">
        <f t="shared" ca="1" si="84"/>
        <v>0.1928</v>
      </c>
      <c r="BS73" s="18">
        <f t="shared" ref="BS73:BS136" ca="1" si="122">IFERROR(IF((BS72+1)&lt;=$B$10,(BS72+1),""),"")</f>
        <v>67</v>
      </c>
      <c r="BT73" s="57">
        <f t="shared" ca="1" si="106"/>
        <v>667.2228951989639</v>
      </c>
      <c r="BU73" s="57">
        <f t="shared" ca="1" si="85"/>
        <v>766.73610318941178</v>
      </c>
      <c r="BV73" s="37">
        <f t="shared" ca="1" si="86"/>
        <v>1433.9589983883757</v>
      </c>
      <c r="BW73" s="19">
        <f t="shared" ca="1" si="107"/>
        <v>47054.941203727074</v>
      </c>
      <c r="BX73" s="16">
        <f t="shared" ca="1" si="108"/>
        <v>401.59901680434336</v>
      </c>
      <c r="CA73" s="162">
        <f t="shared" ca="1" si="109"/>
        <v>8.5000000000000006E-2</v>
      </c>
      <c r="CB73" s="18">
        <f t="shared" ref="CB73:CB136" ca="1" si="123">IFERROR(IF((CB72+1)&lt;=$B$10,(CB72+1),""),"")</f>
        <v>67</v>
      </c>
      <c r="CC73" s="57">
        <f t="shared" ca="1" si="110"/>
        <v>820.40724908235893</v>
      </c>
      <c r="CD73" s="57">
        <f t="shared" ca="1" si="87"/>
        <v>330.84132827418074</v>
      </c>
      <c r="CE73" s="37">
        <f t="shared" ca="1" si="88"/>
        <v>1151.2485773565397</v>
      </c>
      <c r="CF73" s="19">
        <f t="shared" ca="1" si="111"/>
        <v>45886.603801390214</v>
      </c>
      <c r="CG73" s="16">
        <f t="shared" ca="1" si="112"/>
        <v>118.88859577250741</v>
      </c>
    </row>
    <row r="74" spans="5:85" x14ac:dyDescent="0.3">
      <c r="E74" s="38"/>
      <c r="F74" s="38"/>
      <c r="G74" s="38"/>
      <c r="H74" s="27">
        <f t="shared" ca="1" si="113"/>
        <v>68</v>
      </c>
      <c r="I74" s="28">
        <f t="shared" ca="1" si="89"/>
        <v>900.29176720600867</v>
      </c>
      <c r="J74" s="28">
        <f t="shared" ca="1" si="64"/>
        <v>132.06821437802452</v>
      </c>
      <c r="K74" s="29">
        <f t="shared" ca="1" si="65"/>
        <v>1032.3599815840332</v>
      </c>
      <c r="L74" s="28">
        <f t="shared" ca="1" si="90"/>
        <v>44380.238876688112</v>
      </c>
      <c r="M74" s="54"/>
      <c r="N74" s="54"/>
      <c r="P74" s="162">
        <f t="shared" ca="1" si="66"/>
        <v>3.5000000000000003E-2</v>
      </c>
      <c r="Q74" s="18">
        <f t="shared" ca="1" si="114"/>
        <v>68</v>
      </c>
      <c r="R74" s="57">
        <f t="shared" ca="1" si="91"/>
        <v>900.29176720600776</v>
      </c>
      <c r="S74" s="57">
        <f t="shared" ca="1" si="67"/>
        <v>132.06821437802461</v>
      </c>
      <c r="T74" s="37">
        <f t="shared" ca="1" si="68"/>
        <v>1032.3599815840323</v>
      </c>
      <c r="U74" s="19">
        <f t="shared" ca="1" si="115"/>
        <v>44380.238876688141</v>
      </c>
      <c r="V74" s="16">
        <f t="shared" ca="1" si="61"/>
        <v>-9.0949470177292824E-13</v>
      </c>
      <c r="W74" s="26"/>
      <c r="Y74" s="162">
        <f t="shared" ca="1" si="69"/>
        <v>7.5000000000000011E-2</v>
      </c>
      <c r="Z74" s="18">
        <f t="shared" ca="1" si="116"/>
        <v>68</v>
      </c>
      <c r="AA74" s="57">
        <f t="shared" ca="1" si="92"/>
        <v>840.78407169175512</v>
      </c>
      <c r="AB74" s="57">
        <f t="shared" ca="1" si="70"/>
        <v>286.05387667692042</v>
      </c>
      <c r="AC74" s="37">
        <f t="shared" ca="1" si="71"/>
        <v>1126.8379483686756</v>
      </c>
      <c r="AD74" s="19">
        <f t="shared" ca="1" si="117"/>
        <v>44927.836196615499</v>
      </c>
      <c r="AE74" s="16">
        <f t="shared" ca="1" si="93"/>
        <v>94.477966784643286</v>
      </c>
      <c r="AF74" s="26"/>
      <c r="AH74" s="162">
        <f t="shared" ca="1" si="72"/>
        <v>0.04</v>
      </c>
      <c r="AI74" s="18">
        <f t="shared" ca="1" si="118"/>
        <v>68</v>
      </c>
      <c r="AJ74" s="57">
        <f t="shared" ca="1" si="94"/>
        <v>892.7481720926628</v>
      </c>
      <c r="AK74" s="57">
        <f t="shared" ca="1" si="73"/>
        <v>151.14315826197569</v>
      </c>
      <c r="AL74" s="37">
        <f t="shared" ca="1" si="74"/>
        <v>1043.8913303546385</v>
      </c>
      <c r="AM74" s="19">
        <f t="shared" ca="1" si="95"/>
        <v>44450.199306500035</v>
      </c>
      <c r="AN74" s="16">
        <f t="shared" ca="1" si="96"/>
        <v>11.531348770606201</v>
      </c>
      <c r="AO74" s="26"/>
      <c r="AQ74" s="162">
        <f t="shared" ca="1" si="75"/>
        <v>7.2800000000000004E-2</v>
      </c>
      <c r="AR74" s="18">
        <f t="shared" ca="1" si="119"/>
        <v>68</v>
      </c>
      <c r="AS74" s="57">
        <f t="shared" ca="1" si="97"/>
        <v>844.00569485988569</v>
      </c>
      <c r="AT74" s="57">
        <f t="shared" ca="1" si="76"/>
        <v>277.50417346929305</v>
      </c>
      <c r="AU74" s="37">
        <f t="shared" ca="1" si="77"/>
        <v>1121.5098683291787</v>
      </c>
      <c r="AV74" s="19">
        <f t="shared" ca="1" si="98"/>
        <v>44898.440481397207</v>
      </c>
      <c r="AW74" s="16">
        <f t="shared" ca="1" si="99"/>
        <v>89.149886745146432</v>
      </c>
      <c r="AX74" s="26"/>
      <c r="AZ74" s="162">
        <f t="shared" ca="1" si="78"/>
        <v>9.2799999999999994E-2</v>
      </c>
      <c r="BA74" s="18">
        <f t="shared" ca="1" si="120"/>
        <v>68</v>
      </c>
      <c r="BB74" s="57">
        <f t="shared" ca="1" si="100"/>
        <v>814.9474557570918</v>
      </c>
      <c r="BC74" s="57">
        <f t="shared" ca="1" si="79"/>
        <v>355.55935524345546</v>
      </c>
      <c r="BD74" s="37">
        <f t="shared" ca="1" si="80"/>
        <v>1170.5068110005473</v>
      </c>
      <c r="BE74" s="19">
        <f t="shared" ca="1" si="101"/>
        <v>45162.555377448356</v>
      </c>
      <c r="BF74" s="16">
        <f t="shared" ca="1" si="102"/>
        <v>138.14682941651495</v>
      </c>
      <c r="BG74" s="26"/>
      <c r="BI74" s="162">
        <f t="shared" ca="1" si="81"/>
        <v>0.14280000000000001</v>
      </c>
      <c r="BJ74" s="18">
        <f t="shared" ca="1" si="121"/>
        <v>68</v>
      </c>
      <c r="BK74" s="57">
        <f t="shared" ca="1" si="103"/>
        <v>744.65511584598198</v>
      </c>
      <c r="BL74" s="57">
        <f t="shared" ca="1" si="82"/>
        <v>553.78577876421014</v>
      </c>
      <c r="BM74" s="37">
        <f t="shared" ca="1" si="83"/>
        <v>1298.4408946101921</v>
      </c>
      <c r="BN74" s="19">
        <f t="shared" ca="1" si="104"/>
        <v>45791.964948373352</v>
      </c>
      <c r="BO74" s="16">
        <f t="shared" ca="1" si="105"/>
        <v>266.08091302615981</v>
      </c>
      <c r="BP74" s="26"/>
      <c r="BR74" s="162">
        <f t="shared" ca="1" si="84"/>
        <v>0.1928</v>
      </c>
      <c r="BS74" s="18">
        <f t="shared" ca="1" si="122"/>
        <v>68</v>
      </c>
      <c r="BT74" s="57">
        <f t="shared" ca="1" si="106"/>
        <v>677.94294304849382</v>
      </c>
      <c r="BU74" s="57">
        <f t="shared" ca="1" si="85"/>
        <v>756.01605533988163</v>
      </c>
      <c r="BV74" s="37">
        <f t="shared" ca="1" si="86"/>
        <v>1433.9589983883754</v>
      </c>
      <c r="BW74" s="19">
        <f t="shared" ca="1" si="107"/>
        <v>46376.998260678578</v>
      </c>
      <c r="BX74" s="16">
        <f t="shared" ca="1" si="108"/>
        <v>401.59901680434314</v>
      </c>
      <c r="CA74" s="162">
        <f t="shared" ca="1" si="109"/>
        <v>8.5000000000000006E-2</v>
      </c>
      <c r="CB74" s="18">
        <f t="shared" ca="1" si="123"/>
        <v>68</v>
      </c>
      <c r="CC74" s="57">
        <f t="shared" ca="1" si="110"/>
        <v>826.21846709669262</v>
      </c>
      <c r="CD74" s="57">
        <f t="shared" ca="1" si="87"/>
        <v>325.03011025984739</v>
      </c>
      <c r="CE74" s="37">
        <f t="shared" ca="1" si="88"/>
        <v>1151.24857735654</v>
      </c>
      <c r="CF74" s="19">
        <f t="shared" ca="1" si="111"/>
        <v>45060.385334293518</v>
      </c>
      <c r="CG74" s="16">
        <f t="shared" ca="1" si="112"/>
        <v>118.88859577250764</v>
      </c>
    </row>
    <row r="75" spans="5:85" x14ac:dyDescent="0.3">
      <c r="E75" s="38"/>
      <c r="F75" s="38"/>
      <c r="G75" s="38"/>
      <c r="H75" s="27">
        <f t="shared" ca="1" si="113"/>
        <v>69</v>
      </c>
      <c r="I75" s="28">
        <f t="shared" ca="1" si="89"/>
        <v>902.91761819369287</v>
      </c>
      <c r="J75" s="28">
        <f t="shared" ca="1" si="64"/>
        <v>129.44236339034035</v>
      </c>
      <c r="K75" s="29">
        <f t="shared" ca="1" si="65"/>
        <v>1032.3599815840332</v>
      </c>
      <c r="L75" s="28">
        <f t="shared" ca="1" si="90"/>
        <v>43477.321258494419</v>
      </c>
      <c r="M75" s="54"/>
      <c r="N75" s="54"/>
      <c r="P75" s="162">
        <f t="shared" ca="1" si="66"/>
        <v>3.5000000000000003E-2</v>
      </c>
      <c r="Q75" s="18">
        <f t="shared" ca="1" si="114"/>
        <v>69</v>
      </c>
      <c r="R75" s="57">
        <f t="shared" ca="1" si="91"/>
        <v>902.91761819369185</v>
      </c>
      <c r="S75" s="57">
        <f t="shared" ca="1" si="67"/>
        <v>129.44236339034043</v>
      </c>
      <c r="T75" s="37">
        <f t="shared" ca="1" si="68"/>
        <v>1032.3599815840323</v>
      </c>
      <c r="U75" s="19">
        <f t="shared" ca="1" si="115"/>
        <v>43477.321258494449</v>
      </c>
      <c r="V75" s="16">
        <f t="shared" ref="V75:V138" ca="1" si="124">IF(Q75&lt;=$B$10, SUM(T75,-K75),"")</f>
        <v>-9.0949470177292824E-13</v>
      </c>
      <c r="W75" s="26"/>
      <c r="Y75" s="162">
        <f t="shared" ca="1" si="69"/>
        <v>7.5000000000000011E-2</v>
      </c>
      <c r="Z75" s="18">
        <f t="shared" ca="1" si="116"/>
        <v>69</v>
      </c>
      <c r="AA75" s="57">
        <f t="shared" ca="1" si="92"/>
        <v>846.03897213982873</v>
      </c>
      <c r="AB75" s="57">
        <f t="shared" ca="1" si="70"/>
        <v>280.79897622884693</v>
      </c>
      <c r="AC75" s="37">
        <f t="shared" ca="1" si="71"/>
        <v>1126.8379483686756</v>
      </c>
      <c r="AD75" s="19">
        <f t="shared" ca="1" si="117"/>
        <v>44081.797224475667</v>
      </c>
      <c r="AE75" s="16">
        <f t="shared" ca="1" si="93"/>
        <v>94.477966784643286</v>
      </c>
      <c r="AF75" s="26"/>
      <c r="AH75" s="162">
        <f t="shared" ca="1" si="72"/>
        <v>0.04</v>
      </c>
      <c r="AI75" s="18">
        <f t="shared" ca="1" si="118"/>
        <v>69</v>
      </c>
      <c r="AJ75" s="57">
        <f t="shared" ca="1" si="94"/>
        <v>895.72399933297174</v>
      </c>
      <c r="AK75" s="57">
        <f t="shared" ca="1" si="73"/>
        <v>148.1673310216668</v>
      </c>
      <c r="AL75" s="37">
        <f t="shared" ca="1" si="74"/>
        <v>1043.8913303546385</v>
      </c>
      <c r="AM75" s="19">
        <f t="shared" ca="1" si="95"/>
        <v>43554.475307167064</v>
      </c>
      <c r="AN75" s="16">
        <f t="shared" ca="1" si="96"/>
        <v>11.531348770606201</v>
      </c>
      <c r="AO75" s="26"/>
      <c r="AQ75" s="162">
        <f t="shared" ca="1" si="75"/>
        <v>7.2800000000000004E-2</v>
      </c>
      <c r="AR75" s="18">
        <f t="shared" ca="1" si="119"/>
        <v>69</v>
      </c>
      <c r="AS75" s="57">
        <f t="shared" ca="1" si="97"/>
        <v>849.12599607536924</v>
      </c>
      <c r="AT75" s="57">
        <f t="shared" ca="1" si="76"/>
        <v>272.38387225380973</v>
      </c>
      <c r="AU75" s="37">
        <f t="shared" ca="1" si="77"/>
        <v>1121.509868329179</v>
      </c>
      <c r="AV75" s="19">
        <f t="shared" ca="1" si="98"/>
        <v>44049.31448532184</v>
      </c>
      <c r="AW75" s="16">
        <f t="shared" ca="1" si="99"/>
        <v>89.149886745146659</v>
      </c>
      <c r="AX75" s="26"/>
      <c r="AZ75" s="162">
        <f t="shared" ca="1" si="78"/>
        <v>9.2799999999999994E-2</v>
      </c>
      <c r="BA75" s="18">
        <f t="shared" ca="1" si="120"/>
        <v>69</v>
      </c>
      <c r="BB75" s="57">
        <f t="shared" ca="1" si="100"/>
        <v>821.24971608161331</v>
      </c>
      <c r="BC75" s="57">
        <f t="shared" ca="1" si="79"/>
        <v>349.25709491893394</v>
      </c>
      <c r="BD75" s="37">
        <f t="shared" ca="1" si="80"/>
        <v>1170.5068110005473</v>
      </c>
      <c r="BE75" s="19">
        <f t="shared" ca="1" si="101"/>
        <v>44341.305661366743</v>
      </c>
      <c r="BF75" s="16">
        <f t="shared" ca="1" si="102"/>
        <v>138.14682941651495</v>
      </c>
      <c r="BG75" s="26"/>
      <c r="BI75" s="162">
        <f t="shared" ca="1" si="81"/>
        <v>0.14280000000000001</v>
      </c>
      <c r="BJ75" s="18">
        <f t="shared" ca="1" si="121"/>
        <v>69</v>
      </c>
      <c r="BK75" s="57">
        <f t="shared" ca="1" si="103"/>
        <v>753.51651172454899</v>
      </c>
      <c r="BL75" s="57">
        <f t="shared" ca="1" si="82"/>
        <v>544.9243828856429</v>
      </c>
      <c r="BM75" s="37">
        <f t="shared" ca="1" si="83"/>
        <v>1298.4408946101919</v>
      </c>
      <c r="BN75" s="19">
        <f t="shared" ca="1" si="104"/>
        <v>45038.448436648803</v>
      </c>
      <c r="BO75" s="16">
        <f t="shared" ca="1" si="105"/>
        <v>266.08091302615958</v>
      </c>
      <c r="BP75" s="26"/>
      <c r="BR75" s="162">
        <f t="shared" ca="1" si="84"/>
        <v>0.1928</v>
      </c>
      <c r="BS75" s="18">
        <f t="shared" ca="1" si="122"/>
        <v>69</v>
      </c>
      <c r="BT75" s="57">
        <f t="shared" ca="1" si="106"/>
        <v>688.83522633347297</v>
      </c>
      <c r="BU75" s="57">
        <f t="shared" ca="1" si="85"/>
        <v>745.12377205490247</v>
      </c>
      <c r="BV75" s="37">
        <f t="shared" ca="1" si="86"/>
        <v>1433.9589983883754</v>
      </c>
      <c r="BW75" s="19">
        <f t="shared" ca="1" si="107"/>
        <v>45688.163034345103</v>
      </c>
      <c r="BX75" s="16">
        <f t="shared" ca="1" si="108"/>
        <v>401.59901680434314</v>
      </c>
      <c r="CA75" s="162">
        <f t="shared" ca="1" si="109"/>
        <v>8.5000000000000006E-2</v>
      </c>
      <c r="CB75" s="18">
        <f t="shared" ca="1" si="123"/>
        <v>69</v>
      </c>
      <c r="CC75" s="57">
        <f t="shared" ca="1" si="110"/>
        <v>832.0708479052937</v>
      </c>
      <c r="CD75" s="57">
        <f t="shared" ca="1" si="87"/>
        <v>319.1777294512458</v>
      </c>
      <c r="CE75" s="37">
        <f t="shared" ca="1" si="88"/>
        <v>1151.2485773565395</v>
      </c>
      <c r="CF75" s="19">
        <f t="shared" ca="1" si="111"/>
        <v>44228.314486388226</v>
      </c>
      <c r="CG75" s="16">
        <f t="shared" ca="1" si="112"/>
        <v>118.88859577250719</v>
      </c>
    </row>
    <row r="76" spans="5:85" x14ac:dyDescent="0.3">
      <c r="E76" s="38"/>
      <c r="F76" s="38"/>
      <c r="G76" s="38"/>
      <c r="H76" s="27">
        <f t="shared" ca="1" si="113"/>
        <v>70</v>
      </c>
      <c r="I76" s="28">
        <f t="shared" ca="1" si="89"/>
        <v>905.55112791342447</v>
      </c>
      <c r="J76" s="28">
        <f t="shared" ca="1" si="64"/>
        <v>126.80885367060873</v>
      </c>
      <c r="K76" s="29">
        <f t="shared" ca="1" si="65"/>
        <v>1032.3599815840332</v>
      </c>
      <c r="L76" s="28">
        <f t="shared" ca="1" si="90"/>
        <v>42571.770130580997</v>
      </c>
      <c r="M76" s="54"/>
      <c r="N76" s="54"/>
      <c r="P76" s="162">
        <f t="shared" ca="1" si="66"/>
        <v>3.5000000000000003E-2</v>
      </c>
      <c r="Q76" s="18">
        <f t="shared" ca="1" si="114"/>
        <v>70</v>
      </c>
      <c r="R76" s="57">
        <f t="shared" ca="1" si="91"/>
        <v>905.55112791342344</v>
      </c>
      <c r="S76" s="57">
        <f t="shared" ca="1" si="67"/>
        <v>126.80885367060881</v>
      </c>
      <c r="T76" s="37">
        <f t="shared" ca="1" si="68"/>
        <v>1032.3599815840323</v>
      </c>
      <c r="U76" s="19">
        <f t="shared" ca="1" si="115"/>
        <v>42571.770130581026</v>
      </c>
      <c r="V76" s="16">
        <f t="shared" ca="1" si="124"/>
        <v>-9.0949470177292824E-13</v>
      </c>
      <c r="W76" s="26"/>
      <c r="Y76" s="162">
        <f t="shared" ca="1" si="69"/>
        <v>7.5000000000000011E-2</v>
      </c>
      <c r="Z76" s="18">
        <f t="shared" ca="1" si="116"/>
        <v>70</v>
      </c>
      <c r="AA76" s="57">
        <f t="shared" ca="1" si="92"/>
        <v>851.32671571570245</v>
      </c>
      <c r="AB76" s="57">
        <f t="shared" ca="1" si="70"/>
        <v>275.51123265297298</v>
      </c>
      <c r="AC76" s="37">
        <f t="shared" ca="1" si="71"/>
        <v>1126.8379483686754</v>
      </c>
      <c r="AD76" s="19">
        <f t="shared" ca="1" si="117"/>
        <v>43230.470508759965</v>
      </c>
      <c r="AE76" s="16">
        <f t="shared" ca="1" si="93"/>
        <v>94.477966784643058</v>
      </c>
      <c r="AF76" s="26"/>
      <c r="AH76" s="162">
        <f t="shared" ca="1" si="72"/>
        <v>0.04</v>
      </c>
      <c r="AI76" s="18">
        <f t="shared" ca="1" si="118"/>
        <v>70</v>
      </c>
      <c r="AJ76" s="57">
        <f t="shared" ca="1" si="94"/>
        <v>898.70974599741476</v>
      </c>
      <c r="AK76" s="57">
        <f t="shared" ca="1" si="73"/>
        <v>145.18158435722356</v>
      </c>
      <c r="AL76" s="37">
        <f t="shared" ca="1" si="74"/>
        <v>1043.8913303546383</v>
      </c>
      <c r="AM76" s="19">
        <f t="shared" ca="1" si="95"/>
        <v>42655.765561169646</v>
      </c>
      <c r="AN76" s="16">
        <f t="shared" ca="1" si="96"/>
        <v>11.531348770605973</v>
      </c>
      <c r="AO76" s="26"/>
      <c r="AQ76" s="162">
        <f t="shared" ca="1" si="75"/>
        <v>7.2800000000000004E-2</v>
      </c>
      <c r="AR76" s="18">
        <f t="shared" ca="1" si="119"/>
        <v>70</v>
      </c>
      <c r="AS76" s="57">
        <f t="shared" ca="1" si="97"/>
        <v>854.27736045155984</v>
      </c>
      <c r="AT76" s="57">
        <f t="shared" ca="1" si="76"/>
        <v>267.23250787761918</v>
      </c>
      <c r="AU76" s="37">
        <f t="shared" ca="1" si="77"/>
        <v>1121.509868329179</v>
      </c>
      <c r="AV76" s="19">
        <f t="shared" ca="1" si="98"/>
        <v>43195.03712487028</v>
      </c>
      <c r="AW76" s="16">
        <f t="shared" ca="1" si="99"/>
        <v>89.149886745146659</v>
      </c>
      <c r="AX76" s="26"/>
      <c r="AZ76" s="162">
        <f t="shared" ca="1" si="78"/>
        <v>9.2799999999999994E-2</v>
      </c>
      <c r="BA76" s="18">
        <f t="shared" ca="1" si="120"/>
        <v>70</v>
      </c>
      <c r="BB76" s="57">
        <f t="shared" ca="1" si="100"/>
        <v>827.60071388597771</v>
      </c>
      <c r="BC76" s="57">
        <f t="shared" ca="1" si="79"/>
        <v>342.90609711456949</v>
      </c>
      <c r="BD76" s="37">
        <f t="shared" ca="1" si="80"/>
        <v>1170.5068110005473</v>
      </c>
      <c r="BE76" s="19">
        <f t="shared" ca="1" si="101"/>
        <v>43513.704947480765</v>
      </c>
      <c r="BF76" s="16">
        <f t="shared" ca="1" si="102"/>
        <v>138.14682941651495</v>
      </c>
      <c r="BG76" s="26"/>
      <c r="BI76" s="162">
        <f t="shared" ca="1" si="81"/>
        <v>0.14280000000000001</v>
      </c>
      <c r="BJ76" s="18">
        <f t="shared" ca="1" si="121"/>
        <v>70</v>
      </c>
      <c r="BK76" s="57">
        <f t="shared" ca="1" si="103"/>
        <v>762.4833582140709</v>
      </c>
      <c r="BL76" s="57">
        <f t="shared" ca="1" si="82"/>
        <v>535.95753639612076</v>
      </c>
      <c r="BM76" s="37">
        <f t="shared" ca="1" si="83"/>
        <v>1298.4408946101917</v>
      </c>
      <c r="BN76" s="19">
        <f t="shared" ca="1" si="104"/>
        <v>44275.965078434732</v>
      </c>
      <c r="BO76" s="16">
        <f t="shared" ca="1" si="105"/>
        <v>266.08091302615935</v>
      </c>
      <c r="BP76" s="26"/>
      <c r="BR76" s="162">
        <f t="shared" ca="1" si="84"/>
        <v>0.1928</v>
      </c>
      <c r="BS76" s="18">
        <f t="shared" ca="1" si="122"/>
        <v>70</v>
      </c>
      <c r="BT76" s="57">
        <f t="shared" ca="1" si="106"/>
        <v>699.90251230323076</v>
      </c>
      <c r="BU76" s="57">
        <f t="shared" ca="1" si="85"/>
        <v>734.05648608514468</v>
      </c>
      <c r="BV76" s="37">
        <f t="shared" ca="1" si="86"/>
        <v>1433.9589983883754</v>
      </c>
      <c r="BW76" s="19">
        <f t="shared" ca="1" si="107"/>
        <v>44988.26052204187</v>
      </c>
      <c r="BX76" s="16">
        <f t="shared" ca="1" si="108"/>
        <v>401.59901680434314</v>
      </c>
      <c r="CA76" s="162">
        <f t="shared" ca="1" si="109"/>
        <v>8.5000000000000006E-2</v>
      </c>
      <c r="CB76" s="18">
        <f t="shared" ca="1" si="123"/>
        <v>70</v>
      </c>
      <c r="CC76" s="57">
        <f t="shared" ca="1" si="110"/>
        <v>837.96468307795635</v>
      </c>
      <c r="CD76" s="57">
        <f t="shared" ca="1" si="87"/>
        <v>313.28389427858332</v>
      </c>
      <c r="CE76" s="37">
        <f t="shared" ca="1" si="88"/>
        <v>1151.2485773565397</v>
      </c>
      <c r="CF76" s="19">
        <f t="shared" ca="1" si="111"/>
        <v>43390.349803310273</v>
      </c>
      <c r="CG76" s="16">
        <f t="shared" ca="1" si="112"/>
        <v>118.88859577250741</v>
      </c>
    </row>
    <row r="77" spans="5:85" x14ac:dyDescent="0.3">
      <c r="E77" s="38"/>
      <c r="F77" s="38"/>
      <c r="G77" s="38"/>
      <c r="H77" s="27">
        <f t="shared" ca="1" si="113"/>
        <v>71</v>
      </c>
      <c r="I77" s="28">
        <f t="shared" ca="1" si="89"/>
        <v>908.19231870317196</v>
      </c>
      <c r="J77" s="28">
        <f t="shared" ca="1" si="64"/>
        <v>124.16766288086124</v>
      </c>
      <c r="K77" s="29">
        <f t="shared" ca="1" si="65"/>
        <v>1032.3599815840332</v>
      </c>
      <c r="L77" s="28">
        <f t="shared" ca="1" si="90"/>
        <v>41663.577811877825</v>
      </c>
      <c r="M77" s="54"/>
      <c r="N77" s="54"/>
      <c r="P77" s="162">
        <f t="shared" ca="1" si="66"/>
        <v>3.5000000000000003E-2</v>
      </c>
      <c r="Q77" s="18">
        <f t="shared" ca="1" si="114"/>
        <v>71</v>
      </c>
      <c r="R77" s="57">
        <f t="shared" ca="1" si="91"/>
        <v>908.19231870317117</v>
      </c>
      <c r="S77" s="57">
        <f t="shared" ca="1" si="67"/>
        <v>124.16766288086133</v>
      </c>
      <c r="T77" s="37">
        <f t="shared" ca="1" si="68"/>
        <v>1032.3599815840325</v>
      </c>
      <c r="U77" s="19">
        <f t="shared" ca="1" si="115"/>
        <v>41663.577811877854</v>
      </c>
      <c r="V77" s="16">
        <f t="shared" ca="1" si="124"/>
        <v>-6.8212102632969618E-13</v>
      </c>
      <c r="W77" s="26"/>
      <c r="Y77" s="162">
        <f t="shared" ca="1" si="69"/>
        <v>7.5000000000000011E-2</v>
      </c>
      <c r="Z77" s="18">
        <f t="shared" ca="1" si="116"/>
        <v>71</v>
      </c>
      <c r="AA77" s="57">
        <f t="shared" ca="1" si="92"/>
        <v>856.64750768892577</v>
      </c>
      <c r="AB77" s="57">
        <f t="shared" ca="1" si="70"/>
        <v>270.19044067974983</v>
      </c>
      <c r="AC77" s="37">
        <f t="shared" ca="1" si="71"/>
        <v>1126.8379483686756</v>
      </c>
      <c r="AD77" s="19">
        <f t="shared" ca="1" si="117"/>
        <v>42373.823001071039</v>
      </c>
      <c r="AE77" s="16">
        <f t="shared" ca="1" si="93"/>
        <v>94.477966784643058</v>
      </c>
      <c r="AF77" s="26"/>
      <c r="AH77" s="162">
        <f t="shared" ca="1" si="72"/>
        <v>0.04</v>
      </c>
      <c r="AI77" s="18">
        <f t="shared" ca="1" si="118"/>
        <v>71</v>
      </c>
      <c r="AJ77" s="57">
        <f t="shared" ca="1" si="94"/>
        <v>901.70544515073948</v>
      </c>
      <c r="AK77" s="57">
        <f t="shared" ca="1" si="73"/>
        <v>142.18588520389883</v>
      </c>
      <c r="AL77" s="37">
        <f t="shared" ca="1" si="74"/>
        <v>1043.8913303546383</v>
      </c>
      <c r="AM77" s="19">
        <f t="shared" ca="1" si="95"/>
        <v>41754.060116018903</v>
      </c>
      <c r="AN77" s="16">
        <f t="shared" ca="1" si="96"/>
        <v>11.531348770605746</v>
      </c>
      <c r="AO77" s="26"/>
      <c r="AQ77" s="162">
        <f t="shared" ca="1" si="75"/>
        <v>7.2800000000000004E-2</v>
      </c>
      <c r="AR77" s="18">
        <f t="shared" ca="1" si="119"/>
        <v>71</v>
      </c>
      <c r="AS77" s="57">
        <f t="shared" ca="1" si="97"/>
        <v>859.45997643829901</v>
      </c>
      <c r="AT77" s="57">
        <f t="shared" ca="1" si="76"/>
        <v>262.04989189087974</v>
      </c>
      <c r="AU77" s="37">
        <f t="shared" ca="1" si="77"/>
        <v>1121.5098683291787</v>
      </c>
      <c r="AV77" s="19">
        <f t="shared" ca="1" si="98"/>
        <v>42335.577148431978</v>
      </c>
      <c r="AW77" s="16">
        <f t="shared" ca="1" si="99"/>
        <v>89.149886745146205</v>
      </c>
      <c r="AX77" s="26"/>
      <c r="AZ77" s="162">
        <f t="shared" ca="1" si="78"/>
        <v>9.2799999999999994E-2</v>
      </c>
      <c r="BA77" s="18">
        <f t="shared" ca="1" si="120"/>
        <v>71</v>
      </c>
      <c r="BB77" s="57">
        <f t="shared" ca="1" si="100"/>
        <v>834.00082607336276</v>
      </c>
      <c r="BC77" s="57">
        <f t="shared" ca="1" si="79"/>
        <v>336.50598492718456</v>
      </c>
      <c r="BD77" s="37">
        <f t="shared" ca="1" si="80"/>
        <v>1170.5068110005473</v>
      </c>
      <c r="BE77" s="19">
        <f t="shared" ca="1" si="101"/>
        <v>42679.704121407405</v>
      </c>
      <c r="BF77" s="16">
        <f t="shared" ca="1" si="102"/>
        <v>138.14682941651472</v>
      </c>
      <c r="BG77" s="26"/>
      <c r="BI77" s="162">
        <f t="shared" ca="1" si="81"/>
        <v>0.14280000000000001</v>
      </c>
      <c r="BJ77" s="18">
        <f t="shared" ca="1" si="121"/>
        <v>71</v>
      </c>
      <c r="BK77" s="57">
        <f t="shared" ca="1" si="103"/>
        <v>771.55691017681875</v>
      </c>
      <c r="BL77" s="57">
        <f t="shared" ca="1" si="82"/>
        <v>526.88398443337337</v>
      </c>
      <c r="BM77" s="37">
        <f t="shared" ca="1" si="83"/>
        <v>1298.4408946101921</v>
      </c>
      <c r="BN77" s="19">
        <f t="shared" ca="1" si="104"/>
        <v>43504.408168257913</v>
      </c>
      <c r="BO77" s="16">
        <f t="shared" ca="1" si="105"/>
        <v>266.08091302615958</v>
      </c>
      <c r="BP77" s="26"/>
      <c r="BR77" s="162">
        <f t="shared" ca="1" si="84"/>
        <v>0.1928</v>
      </c>
      <c r="BS77" s="18">
        <f t="shared" ca="1" si="122"/>
        <v>71</v>
      </c>
      <c r="BT77" s="57">
        <f t="shared" ca="1" si="106"/>
        <v>711.14761266756921</v>
      </c>
      <c r="BU77" s="57">
        <f t="shared" ca="1" si="85"/>
        <v>722.81138572080602</v>
      </c>
      <c r="BV77" s="37">
        <f t="shared" ca="1" si="86"/>
        <v>1433.9589983883752</v>
      </c>
      <c r="BW77" s="19">
        <f t="shared" ca="1" si="107"/>
        <v>44277.1129093743</v>
      </c>
      <c r="BX77" s="16">
        <f t="shared" ca="1" si="108"/>
        <v>401.59901680434268</v>
      </c>
      <c r="CA77" s="162">
        <f t="shared" ca="1" si="109"/>
        <v>8.5000000000000006E-2</v>
      </c>
      <c r="CB77" s="18">
        <f t="shared" ca="1" si="123"/>
        <v>71</v>
      </c>
      <c r="CC77" s="57">
        <f t="shared" ca="1" si="110"/>
        <v>843.90026624975883</v>
      </c>
      <c r="CD77" s="57">
        <f t="shared" ca="1" si="87"/>
        <v>307.34831110678113</v>
      </c>
      <c r="CE77" s="37">
        <f t="shared" ca="1" si="88"/>
        <v>1151.24857735654</v>
      </c>
      <c r="CF77" s="19">
        <f t="shared" ca="1" si="111"/>
        <v>42546.449537060515</v>
      </c>
      <c r="CG77" s="16">
        <f t="shared" ca="1" si="112"/>
        <v>118.88859577250741</v>
      </c>
    </row>
    <row r="78" spans="5:85" x14ac:dyDescent="0.3">
      <c r="E78" s="38"/>
      <c r="F78" s="38"/>
      <c r="G78" s="38"/>
      <c r="H78" s="27">
        <f t="shared" ca="1" si="113"/>
        <v>72</v>
      </c>
      <c r="I78" s="28">
        <f t="shared" ca="1" si="89"/>
        <v>910.84121296605622</v>
      </c>
      <c r="J78" s="28">
        <f t="shared" ca="1" si="64"/>
        <v>121.518768617977</v>
      </c>
      <c r="K78" s="29">
        <f t="shared" ca="1" si="65"/>
        <v>1032.3599815840332</v>
      </c>
      <c r="L78" s="28">
        <f t="shared" ca="1" si="90"/>
        <v>40752.736598911768</v>
      </c>
      <c r="M78" s="54"/>
      <c r="N78" s="54"/>
      <c r="P78" s="162">
        <f t="shared" ca="1" si="66"/>
        <v>3.5000000000000003E-2</v>
      </c>
      <c r="Q78" s="18">
        <f t="shared" ca="1" si="114"/>
        <v>72</v>
      </c>
      <c r="R78" s="57">
        <f t="shared" ca="1" si="91"/>
        <v>910.8412129660552</v>
      </c>
      <c r="S78" s="57">
        <f t="shared" ca="1" si="67"/>
        <v>121.51876861797709</v>
      </c>
      <c r="T78" s="37">
        <f t="shared" ca="1" si="68"/>
        <v>1032.3599815840323</v>
      </c>
      <c r="U78" s="19">
        <f t="shared" ca="1" si="115"/>
        <v>40752.736598911797</v>
      </c>
      <c r="V78" s="16">
        <f t="shared" ca="1" si="124"/>
        <v>-9.0949470177292824E-13</v>
      </c>
      <c r="W78" s="26"/>
      <c r="Y78" s="162">
        <f t="shared" ca="1" si="69"/>
        <v>7.5000000000000011E-2</v>
      </c>
      <c r="Z78" s="18">
        <f t="shared" ca="1" si="116"/>
        <v>72</v>
      </c>
      <c r="AA78" s="57">
        <f t="shared" ca="1" si="92"/>
        <v>862.00155461198153</v>
      </c>
      <c r="AB78" s="57">
        <f t="shared" ca="1" si="70"/>
        <v>264.83639375669406</v>
      </c>
      <c r="AC78" s="37">
        <f t="shared" ca="1" si="71"/>
        <v>1126.8379483686756</v>
      </c>
      <c r="AD78" s="19">
        <f t="shared" ca="1" si="117"/>
        <v>41511.821446459056</v>
      </c>
      <c r="AE78" s="16">
        <f t="shared" ca="1" si="93"/>
        <v>94.477966784643286</v>
      </c>
      <c r="AF78" s="26"/>
      <c r="AH78" s="162">
        <f t="shared" ca="1" si="72"/>
        <v>0.04</v>
      </c>
      <c r="AI78" s="18">
        <f t="shared" ca="1" si="118"/>
        <v>72</v>
      </c>
      <c r="AJ78" s="57">
        <f t="shared" ca="1" si="94"/>
        <v>904.71112996790862</v>
      </c>
      <c r="AK78" s="57">
        <f t="shared" ca="1" si="73"/>
        <v>139.18020038672969</v>
      </c>
      <c r="AL78" s="37">
        <f t="shared" ca="1" si="74"/>
        <v>1043.8913303546383</v>
      </c>
      <c r="AM78" s="19">
        <f t="shared" ca="1" si="95"/>
        <v>40849.348986050994</v>
      </c>
      <c r="AN78" s="16">
        <f t="shared" ca="1" si="96"/>
        <v>11.531348770605973</v>
      </c>
      <c r="AO78" s="26"/>
      <c r="AQ78" s="162">
        <f t="shared" ca="1" si="75"/>
        <v>7.2800000000000004E-2</v>
      </c>
      <c r="AR78" s="18">
        <f t="shared" ca="1" si="119"/>
        <v>72</v>
      </c>
      <c r="AS78" s="57">
        <f t="shared" ca="1" si="97"/>
        <v>864.6740336286914</v>
      </c>
      <c r="AT78" s="57">
        <f t="shared" ca="1" si="76"/>
        <v>256.83583470048734</v>
      </c>
      <c r="AU78" s="37">
        <f t="shared" ca="1" si="77"/>
        <v>1121.5098683291787</v>
      </c>
      <c r="AV78" s="19">
        <f t="shared" ca="1" si="98"/>
        <v>41470.903114803288</v>
      </c>
      <c r="AW78" s="16">
        <f t="shared" ca="1" si="99"/>
        <v>89.149886745146432</v>
      </c>
      <c r="AX78" s="26"/>
      <c r="AZ78" s="162">
        <f t="shared" ca="1" si="78"/>
        <v>9.2799999999999994E-2</v>
      </c>
      <c r="BA78" s="18">
        <f t="shared" ca="1" si="120"/>
        <v>72</v>
      </c>
      <c r="BB78" s="57">
        <f t="shared" ca="1" si="100"/>
        <v>840.45043246166324</v>
      </c>
      <c r="BC78" s="57">
        <f t="shared" ca="1" si="79"/>
        <v>330.05637853888396</v>
      </c>
      <c r="BD78" s="37">
        <f t="shared" ca="1" si="80"/>
        <v>1170.5068110005473</v>
      </c>
      <c r="BE78" s="19">
        <f t="shared" ca="1" si="101"/>
        <v>41839.253688945741</v>
      </c>
      <c r="BF78" s="16">
        <f t="shared" ca="1" si="102"/>
        <v>138.14682941651495</v>
      </c>
      <c r="BG78" s="26"/>
      <c r="BI78" s="162">
        <f t="shared" ca="1" si="81"/>
        <v>0.14280000000000001</v>
      </c>
      <c r="BJ78" s="18">
        <f t="shared" ca="1" si="121"/>
        <v>72</v>
      </c>
      <c r="BK78" s="57">
        <f t="shared" ca="1" si="103"/>
        <v>780.73843740792267</v>
      </c>
      <c r="BL78" s="57">
        <f t="shared" ca="1" si="82"/>
        <v>517.70245720226922</v>
      </c>
      <c r="BM78" s="37">
        <f t="shared" ca="1" si="83"/>
        <v>1298.4408946101919</v>
      </c>
      <c r="BN78" s="19">
        <f t="shared" ca="1" si="104"/>
        <v>42723.669730849993</v>
      </c>
      <c r="BO78" s="16">
        <f t="shared" ca="1" si="105"/>
        <v>266.08091302615958</v>
      </c>
      <c r="BP78" s="26"/>
      <c r="BR78" s="162">
        <f t="shared" ca="1" si="84"/>
        <v>0.1928</v>
      </c>
      <c r="BS78" s="18">
        <f t="shared" ca="1" si="122"/>
        <v>72</v>
      </c>
      <c r="BT78" s="57">
        <f t="shared" ca="1" si="106"/>
        <v>722.57338431109486</v>
      </c>
      <c r="BU78" s="57">
        <f t="shared" ca="1" si="85"/>
        <v>711.38561407728037</v>
      </c>
      <c r="BV78" s="37">
        <f t="shared" ca="1" si="86"/>
        <v>1433.9589983883752</v>
      </c>
      <c r="BW78" s="19">
        <f t="shared" ca="1" si="107"/>
        <v>43554.539525063206</v>
      </c>
      <c r="BX78" s="16">
        <f t="shared" ca="1" si="108"/>
        <v>401.59901680434291</v>
      </c>
      <c r="CA78" s="162">
        <f t="shared" ca="1" si="109"/>
        <v>8.5000000000000006E-2</v>
      </c>
      <c r="CB78" s="18">
        <f t="shared" ca="1" si="123"/>
        <v>72</v>
      </c>
      <c r="CC78" s="57">
        <f t="shared" ca="1" si="110"/>
        <v>849.87789313569442</v>
      </c>
      <c r="CD78" s="57">
        <f t="shared" ca="1" si="87"/>
        <v>301.37068422084531</v>
      </c>
      <c r="CE78" s="37">
        <f t="shared" ca="1" si="88"/>
        <v>1151.2485773565397</v>
      </c>
      <c r="CF78" s="19">
        <f t="shared" ca="1" si="111"/>
        <v>41696.571643924821</v>
      </c>
      <c r="CG78" s="16">
        <f t="shared" ca="1" si="112"/>
        <v>118.88859577250741</v>
      </c>
    </row>
    <row r="79" spans="5:85" x14ac:dyDescent="0.3">
      <c r="E79" s="38"/>
      <c r="F79" s="38"/>
      <c r="G79" s="38"/>
      <c r="H79" s="27">
        <f t="shared" ca="1" si="113"/>
        <v>73</v>
      </c>
      <c r="I79" s="28">
        <f t="shared" ca="1" si="89"/>
        <v>913.49783317054062</v>
      </c>
      <c r="J79" s="28">
        <f t="shared" ca="1" si="64"/>
        <v>118.86214841349266</v>
      </c>
      <c r="K79" s="29">
        <f t="shared" ca="1" si="65"/>
        <v>1032.3599815840332</v>
      </c>
      <c r="L79" s="28">
        <f t="shared" ca="1" si="90"/>
        <v>39839.238765741226</v>
      </c>
      <c r="M79" s="54"/>
      <c r="N79" s="54"/>
      <c r="P79" s="162">
        <f t="shared" ca="1" si="66"/>
        <v>3.5000000000000003E-2</v>
      </c>
      <c r="Q79" s="18">
        <f t="shared" ca="1" si="114"/>
        <v>73</v>
      </c>
      <c r="R79" s="57">
        <f t="shared" ca="1" si="91"/>
        <v>913.49783317053959</v>
      </c>
      <c r="S79" s="57">
        <f t="shared" ca="1" si="67"/>
        <v>118.86214841349275</v>
      </c>
      <c r="T79" s="37">
        <f t="shared" ca="1" si="68"/>
        <v>1032.3599815840323</v>
      </c>
      <c r="U79" s="19">
        <f t="shared" ca="1" si="115"/>
        <v>39839.238765741255</v>
      </c>
      <c r="V79" s="16">
        <f t="shared" ca="1" si="124"/>
        <v>-9.0949470177292824E-13</v>
      </c>
      <c r="W79" s="26"/>
      <c r="Y79" s="162">
        <f t="shared" ca="1" si="69"/>
        <v>7.5000000000000011E-2</v>
      </c>
      <c r="Z79" s="18">
        <f t="shared" ca="1" si="116"/>
        <v>73</v>
      </c>
      <c r="AA79" s="57">
        <f t="shared" ca="1" si="92"/>
        <v>867.38906432830618</v>
      </c>
      <c r="AB79" s="57">
        <f t="shared" ca="1" si="70"/>
        <v>259.44888404036914</v>
      </c>
      <c r="AC79" s="37">
        <f t="shared" ca="1" si="71"/>
        <v>1126.8379483686754</v>
      </c>
      <c r="AD79" s="19">
        <f t="shared" ca="1" si="117"/>
        <v>40644.432382130748</v>
      </c>
      <c r="AE79" s="16">
        <f t="shared" ca="1" si="93"/>
        <v>94.477966784643058</v>
      </c>
      <c r="AF79" s="26"/>
      <c r="AH79" s="162">
        <f t="shared" ca="1" si="72"/>
        <v>0.04</v>
      </c>
      <c r="AI79" s="18">
        <f t="shared" ca="1" si="118"/>
        <v>73</v>
      </c>
      <c r="AJ79" s="57">
        <f t="shared" ca="1" si="94"/>
        <v>907.7268337344683</v>
      </c>
      <c r="AK79" s="57">
        <f t="shared" ca="1" si="73"/>
        <v>136.16449662016998</v>
      </c>
      <c r="AL79" s="37">
        <f t="shared" ca="1" si="74"/>
        <v>1043.8913303546383</v>
      </c>
      <c r="AM79" s="19">
        <f t="shared" ca="1" si="95"/>
        <v>39941.62215231653</v>
      </c>
      <c r="AN79" s="16">
        <f t="shared" ca="1" si="96"/>
        <v>11.531348770605973</v>
      </c>
      <c r="AO79" s="26"/>
      <c r="AQ79" s="162">
        <f t="shared" ca="1" si="75"/>
        <v>7.2800000000000004E-2</v>
      </c>
      <c r="AR79" s="18">
        <f t="shared" ca="1" si="119"/>
        <v>73</v>
      </c>
      <c r="AS79" s="57">
        <f t="shared" ca="1" si="97"/>
        <v>869.91972276603906</v>
      </c>
      <c r="AT79" s="57">
        <f t="shared" ca="1" si="76"/>
        <v>251.59014556313997</v>
      </c>
      <c r="AU79" s="37">
        <f t="shared" ca="1" si="77"/>
        <v>1121.509868329179</v>
      </c>
      <c r="AV79" s="19">
        <f t="shared" ca="1" si="98"/>
        <v>40600.983392037248</v>
      </c>
      <c r="AW79" s="16">
        <f t="shared" ca="1" si="99"/>
        <v>89.149886745146659</v>
      </c>
      <c r="AX79" s="26"/>
      <c r="AZ79" s="162">
        <f t="shared" ca="1" si="78"/>
        <v>9.2799999999999994E-2</v>
      </c>
      <c r="BA79" s="18">
        <f t="shared" ca="1" si="120"/>
        <v>73</v>
      </c>
      <c r="BB79" s="57">
        <f t="shared" ca="1" si="100"/>
        <v>846.94991580603346</v>
      </c>
      <c r="BC79" s="57">
        <f t="shared" ca="1" si="79"/>
        <v>323.55689519451374</v>
      </c>
      <c r="BD79" s="37">
        <f t="shared" ca="1" si="80"/>
        <v>1170.5068110005473</v>
      </c>
      <c r="BE79" s="19">
        <f t="shared" ca="1" si="101"/>
        <v>40992.303773139705</v>
      </c>
      <c r="BF79" s="16">
        <f t="shared" ca="1" si="102"/>
        <v>138.14682941651495</v>
      </c>
      <c r="BG79" s="26"/>
      <c r="BI79" s="162">
        <f t="shared" ca="1" si="81"/>
        <v>0.14280000000000001</v>
      </c>
      <c r="BJ79" s="18">
        <f t="shared" ca="1" si="121"/>
        <v>73</v>
      </c>
      <c r="BK79" s="57">
        <f t="shared" ca="1" si="103"/>
        <v>790.02922481307724</v>
      </c>
      <c r="BL79" s="57">
        <f t="shared" ca="1" si="82"/>
        <v>508.41166979711494</v>
      </c>
      <c r="BM79" s="37">
        <f t="shared" ca="1" si="83"/>
        <v>1298.4408946101921</v>
      </c>
      <c r="BN79" s="19">
        <f t="shared" ca="1" si="104"/>
        <v>41933.640506036914</v>
      </c>
      <c r="BO79" s="16">
        <f t="shared" ca="1" si="105"/>
        <v>266.08091302615981</v>
      </c>
      <c r="BP79" s="26"/>
      <c r="BR79" s="162">
        <f t="shared" ca="1" si="84"/>
        <v>0.1928</v>
      </c>
      <c r="BS79" s="18">
        <f t="shared" ca="1" si="122"/>
        <v>73</v>
      </c>
      <c r="BT79" s="57">
        <f t="shared" ca="1" si="106"/>
        <v>734.18273001902639</v>
      </c>
      <c r="BU79" s="57">
        <f t="shared" ca="1" si="85"/>
        <v>699.77626836934883</v>
      </c>
      <c r="BV79" s="37">
        <f t="shared" ca="1" si="86"/>
        <v>1433.9589983883752</v>
      </c>
      <c r="BW79" s="19">
        <f t="shared" ca="1" si="107"/>
        <v>42820.356795044179</v>
      </c>
      <c r="BX79" s="16">
        <f t="shared" ca="1" si="108"/>
        <v>401.59901680434291</v>
      </c>
      <c r="CA79" s="162">
        <f t="shared" ca="1" si="109"/>
        <v>8.5000000000000006E-2</v>
      </c>
      <c r="CB79" s="18">
        <f t="shared" ca="1" si="123"/>
        <v>73</v>
      </c>
      <c r="CC79" s="57">
        <f t="shared" ca="1" si="110"/>
        <v>855.8978615454057</v>
      </c>
      <c r="CD79" s="57">
        <f t="shared" ca="1" si="87"/>
        <v>295.35071581113419</v>
      </c>
      <c r="CE79" s="37">
        <f t="shared" ca="1" si="88"/>
        <v>1151.24857735654</v>
      </c>
      <c r="CF79" s="19">
        <f t="shared" ca="1" si="111"/>
        <v>40840.673782379417</v>
      </c>
      <c r="CG79" s="16">
        <f t="shared" ca="1" si="112"/>
        <v>118.88859577250764</v>
      </c>
    </row>
    <row r="80" spans="5:85" x14ac:dyDescent="0.3">
      <c r="E80" s="38"/>
      <c r="F80" s="38"/>
      <c r="G80" s="38"/>
      <c r="H80" s="27">
        <f t="shared" ca="1" si="113"/>
        <v>74</v>
      </c>
      <c r="I80" s="28">
        <f t="shared" ca="1" si="89"/>
        <v>916.16220185062127</v>
      </c>
      <c r="J80" s="28">
        <f t="shared" ca="1" si="64"/>
        <v>116.19777973341191</v>
      </c>
      <c r="K80" s="29">
        <f t="shared" ca="1" si="65"/>
        <v>1032.3599815840332</v>
      </c>
      <c r="L80" s="28">
        <f t="shared" ca="1" si="90"/>
        <v>38923.076563890601</v>
      </c>
      <c r="M80" s="54"/>
      <c r="N80" s="54"/>
      <c r="P80" s="162">
        <f t="shared" ca="1" si="66"/>
        <v>3.5000000000000003E-2</v>
      </c>
      <c r="Q80" s="18">
        <f t="shared" ca="1" si="114"/>
        <v>74</v>
      </c>
      <c r="R80" s="57">
        <f t="shared" ca="1" si="91"/>
        <v>916.16220185062036</v>
      </c>
      <c r="S80" s="57">
        <f t="shared" ca="1" si="67"/>
        <v>116.19777973341199</v>
      </c>
      <c r="T80" s="37">
        <f t="shared" ca="1" si="68"/>
        <v>1032.3599815840323</v>
      </c>
      <c r="U80" s="19">
        <f t="shared" ca="1" si="115"/>
        <v>38923.076563890638</v>
      </c>
      <c r="V80" s="16">
        <f t="shared" ca="1" si="124"/>
        <v>-9.0949470177292824E-13</v>
      </c>
      <c r="W80" s="26"/>
      <c r="Y80" s="162">
        <f t="shared" ca="1" si="69"/>
        <v>7.5000000000000011E-2</v>
      </c>
      <c r="Z80" s="18">
        <f t="shared" ca="1" si="116"/>
        <v>74</v>
      </c>
      <c r="AA80" s="57">
        <f t="shared" ca="1" si="92"/>
        <v>872.81024598035833</v>
      </c>
      <c r="AB80" s="57">
        <f t="shared" ca="1" si="70"/>
        <v>254.02770238831724</v>
      </c>
      <c r="AC80" s="37">
        <f t="shared" ca="1" si="71"/>
        <v>1126.8379483686756</v>
      </c>
      <c r="AD80" s="19">
        <f t="shared" ca="1" si="117"/>
        <v>39771.622136150392</v>
      </c>
      <c r="AE80" s="16">
        <f t="shared" ca="1" si="93"/>
        <v>94.477966784643286</v>
      </c>
      <c r="AF80" s="26"/>
      <c r="AH80" s="162">
        <f t="shared" ca="1" si="72"/>
        <v>0.04</v>
      </c>
      <c r="AI80" s="18">
        <f t="shared" ca="1" si="118"/>
        <v>74</v>
      </c>
      <c r="AJ80" s="57">
        <f t="shared" ca="1" si="94"/>
        <v>910.75258984691652</v>
      </c>
      <c r="AK80" s="57">
        <f t="shared" ca="1" si="73"/>
        <v>133.13874050772176</v>
      </c>
      <c r="AL80" s="37">
        <f t="shared" ca="1" si="74"/>
        <v>1043.8913303546383</v>
      </c>
      <c r="AM80" s="19">
        <f t="shared" ca="1" si="95"/>
        <v>39030.869562469612</v>
      </c>
      <c r="AN80" s="16">
        <f t="shared" ca="1" si="96"/>
        <v>11.531348770605973</v>
      </c>
      <c r="AO80" s="26"/>
      <c r="AQ80" s="162">
        <f t="shared" ca="1" si="75"/>
        <v>7.2800000000000004E-2</v>
      </c>
      <c r="AR80" s="18">
        <f t="shared" ca="1" si="119"/>
        <v>74</v>
      </c>
      <c r="AS80" s="57">
        <f t="shared" ca="1" si="97"/>
        <v>875.19723575081946</v>
      </c>
      <c r="AT80" s="57">
        <f t="shared" ca="1" si="76"/>
        <v>246.31263257835931</v>
      </c>
      <c r="AU80" s="37">
        <f t="shared" ca="1" si="77"/>
        <v>1121.5098683291787</v>
      </c>
      <c r="AV80" s="19">
        <f t="shared" ca="1" si="98"/>
        <v>39725.786156286427</v>
      </c>
      <c r="AW80" s="16">
        <f t="shared" ca="1" si="99"/>
        <v>89.149886745146432</v>
      </c>
      <c r="AX80" s="26"/>
      <c r="AZ80" s="162">
        <f t="shared" ca="1" si="78"/>
        <v>9.2799999999999994E-2</v>
      </c>
      <c r="BA80" s="18">
        <f t="shared" ca="1" si="120"/>
        <v>74</v>
      </c>
      <c r="BB80" s="57">
        <f t="shared" ca="1" si="100"/>
        <v>853.49966182160028</v>
      </c>
      <c r="BC80" s="57">
        <f t="shared" ca="1" si="79"/>
        <v>317.00714917894703</v>
      </c>
      <c r="BD80" s="37">
        <f t="shared" ca="1" si="80"/>
        <v>1170.5068110005473</v>
      </c>
      <c r="BE80" s="19">
        <f t="shared" ca="1" si="101"/>
        <v>40138.804111318103</v>
      </c>
      <c r="BF80" s="16">
        <f t="shared" ca="1" si="102"/>
        <v>138.14682941651495</v>
      </c>
      <c r="BG80" s="26"/>
      <c r="BI80" s="162">
        <f t="shared" ca="1" si="81"/>
        <v>0.14280000000000001</v>
      </c>
      <c r="BJ80" s="18">
        <f t="shared" ca="1" si="121"/>
        <v>74</v>
      </c>
      <c r="BK80" s="57">
        <f t="shared" ca="1" si="103"/>
        <v>799.43057258835256</v>
      </c>
      <c r="BL80" s="57">
        <f t="shared" ca="1" si="82"/>
        <v>499.01032202183933</v>
      </c>
      <c r="BM80" s="37">
        <f t="shared" ca="1" si="83"/>
        <v>1298.4408946101919</v>
      </c>
      <c r="BN80" s="19">
        <f t="shared" ca="1" si="104"/>
        <v>41134.209933448561</v>
      </c>
      <c r="BO80" s="16">
        <f t="shared" ca="1" si="105"/>
        <v>266.08091302615958</v>
      </c>
      <c r="BP80" s="26"/>
      <c r="BR80" s="162">
        <f t="shared" ca="1" si="84"/>
        <v>0.1928</v>
      </c>
      <c r="BS80" s="18">
        <f t="shared" ca="1" si="122"/>
        <v>74</v>
      </c>
      <c r="BT80" s="57">
        <f t="shared" ca="1" si="106"/>
        <v>745.97859921466545</v>
      </c>
      <c r="BU80" s="57">
        <f t="shared" ca="1" si="85"/>
        <v>687.98039917370977</v>
      </c>
      <c r="BV80" s="37">
        <f t="shared" ca="1" si="86"/>
        <v>1433.9589983883752</v>
      </c>
      <c r="BW80" s="19">
        <f t="shared" ca="1" si="107"/>
        <v>42074.378195829515</v>
      </c>
      <c r="BX80" s="16">
        <f t="shared" ca="1" si="108"/>
        <v>401.59901680434291</v>
      </c>
      <c r="CA80" s="162">
        <f t="shared" ca="1" si="109"/>
        <v>8.5000000000000006E-2</v>
      </c>
      <c r="CB80" s="18">
        <f t="shared" ca="1" si="123"/>
        <v>74</v>
      </c>
      <c r="CC80" s="57">
        <f t="shared" ca="1" si="110"/>
        <v>861.96047139801908</v>
      </c>
      <c r="CD80" s="57">
        <f t="shared" ca="1" si="87"/>
        <v>289.28810595852087</v>
      </c>
      <c r="CE80" s="37">
        <f t="shared" ca="1" si="88"/>
        <v>1151.24857735654</v>
      </c>
      <c r="CF80" s="19">
        <f t="shared" ca="1" si="111"/>
        <v>39978.713310981395</v>
      </c>
      <c r="CG80" s="16">
        <f t="shared" ca="1" si="112"/>
        <v>118.88859577250764</v>
      </c>
    </row>
    <row r="81" spans="5:85" x14ac:dyDescent="0.3">
      <c r="E81" s="38"/>
      <c r="F81" s="38"/>
      <c r="G81" s="38"/>
      <c r="H81" s="27">
        <f t="shared" ca="1" si="113"/>
        <v>75</v>
      </c>
      <c r="I81" s="28">
        <f t="shared" ca="1" si="89"/>
        <v>918.83434160601894</v>
      </c>
      <c r="J81" s="28">
        <f t="shared" ca="1" si="64"/>
        <v>113.52563997801425</v>
      </c>
      <c r="K81" s="29">
        <f t="shared" ca="1" si="65"/>
        <v>1032.3599815840332</v>
      </c>
      <c r="L81" s="28">
        <f t="shared" ca="1" si="90"/>
        <v>38004.242222284585</v>
      </c>
      <c r="M81" s="54"/>
      <c r="N81" s="54"/>
      <c r="P81" s="162">
        <f t="shared" ca="1" si="66"/>
        <v>3.5000000000000003E-2</v>
      </c>
      <c r="Q81" s="18">
        <f t="shared" ca="1" si="114"/>
        <v>75</v>
      </c>
      <c r="R81" s="57">
        <f t="shared" ca="1" si="91"/>
        <v>918.83434160601814</v>
      </c>
      <c r="S81" s="57">
        <f t="shared" ca="1" si="67"/>
        <v>113.52563997801437</v>
      </c>
      <c r="T81" s="37">
        <f t="shared" ca="1" si="68"/>
        <v>1032.3599815840325</v>
      </c>
      <c r="U81" s="19">
        <f t="shared" ca="1" si="115"/>
        <v>38004.242222284622</v>
      </c>
      <c r="V81" s="16">
        <f t="shared" ca="1" si="124"/>
        <v>-6.8212102632969618E-13</v>
      </c>
      <c r="W81" s="26"/>
      <c r="Y81" s="162">
        <f t="shared" ca="1" si="69"/>
        <v>7.5000000000000011E-2</v>
      </c>
      <c r="Z81" s="18">
        <f t="shared" ca="1" si="116"/>
        <v>75</v>
      </c>
      <c r="AA81" s="57">
        <f t="shared" ca="1" si="92"/>
        <v>878.2653100177356</v>
      </c>
      <c r="AB81" s="57">
        <f t="shared" ca="1" si="70"/>
        <v>248.57263835094</v>
      </c>
      <c r="AC81" s="37">
        <f t="shared" ca="1" si="71"/>
        <v>1126.8379483686756</v>
      </c>
      <c r="AD81" s="19">
        <f t="shared" ca="1" si="117"/>
        <v>38893.356826132658</v>
      </c>
      <c r="AE81" s="16">
        <f t="shared" ca="1" si="93"/>
        <v>94.477966784643058</v>
      </c>
      <c r="AF81" s="26"/>
      <c r="AH81" s="162">
        <f t="shared" ca="1" si="72"/>
        <v>0.04</v>
      </c>
      <c r="AI81" s="18">
        <f t="shared" ca="1" si="118"/>
        <v>75</v>
      </c>
      <c r="AJ81" s="57">
        <f t="shared" ca="1" si="94"/>
        <v>913.78843181307286</v>
      </c>
      <c r="AK81" s="57">
        <f t="shared" ca="1" si="73"/>
        <v>130.10289854156539</v>
      </c>
      <c r="AL81" s="37">
        <f t="shared" ca="1" si="74"/>
        <v>1043.8913303546383</v>
      </c>
      <c r="AM81" s="19">
        <f t="shared" ca="1" si="95"/>
        <v>38117.081130656537</v>
      </c>
      <c r="AN81" s="16">
        <f t="shared" ca="1" si="96"/>
        <v>11.531348770605746</v>
      </c>
      <c r="AO81" s="26"/>
      <c r="AQ81" s="162">
        <f t="shared" ca="1" si="75"/>
        <v>7.2800000000000004E-2</v>
      </c>
      <c r="AR81" s="18">
        <f t="shared" ca="1" si="119"/>
        <v>75</v>
      </c>
      <c r="AS81" s="57">
        <f t="shared" ca="1" si="97"/>
        <v>880.50676564770777</v>
      </c>
      <c r="AT81" s="57">
        <f t="shared" ca="1" si="76"/>
        <v>241.00310268147101</v>
      </c>
      <c r="AU81" s="37">
        <f t="shared" ca="1" si="77"/>
        <v>1121.5098683291787</v>
      </c>
      <c r="AV81" s="19">
        <f t="shared" ca="1" si="98"/>
        <v>38845.279390638716</v>
      </c>
      <c r="AW81" s="16">
        <f t="shared" ca="1" si="99"/>
        <v>89.149886745146205</v>
      </c>
      <c r="AX81" s="26"/>
      <c r="AZ81" s="162">
        <f t="shared" ca="1" si="78"/>
        <v>9.2799999999999994E-2</v>
      </c>
      <c r="BA81" s="18">
        <f t="shared" ca="1" si="120"/>
        <v>75</v>
      </c>
      <c r="BB81" s="57">
        <f t="shared" ca="1" si="100"/>
        <v>860.10005920635399</v>
      </c>
      <c r="BC81" s="57">
        <f t="shared" ca="1" si="79"/>
        <v>310.40675179419333</v>
      </c>
      <c r="BD81" s="37">
        <f t="shared" ca="1" si="80"/>
        <v>1170.5068110005473</v>
      </c>
      <c r="BE81" s="19">
        <f t="shared" ca="1" si="101"/>
        <v>39278.704052111745</v>
      </c>
      <c r="BF81" s="16">
        <f t="shared" ca="1" si="102"/>
        <v>138.14682941651472</v>
      </c>
      <c r="BG81" s="26"/>
      <c r="BI81" s="162">
        <f t="shared" ca="1" si="81"/>
        <v>0.14280000000000001</v>
      </c>
      <c r="BJ81" s="18">
        <f t="shared" ca="1" si="121"/>
        <v>75</v>
      </c>
      <c r="BK81" s="57">
        <f t="shared" ca="1" si="103"/>
        <v>808.94379640215402</v>
      </c>
      <c r="BL81" s="57">
        <f t="shared" ca="1" si="82"/>
        <v>489.49709820803793</v>
      </c>
      <c r="BM81" s="37">
        <f t="shared" ca="1" si="83"/>
        <v>1298.4408946101919</v>
      </c>
      <c r="BN81" s="19">
        <f t="shared" ca="1" si="104"/>
        <v>40325.266137046405</v>
      </c>
      <c r="BO81" s="16">
        <f t="shared" ca="1" si="105"/>
        <v>266.08091302615935</v>
      </c>
      <c r="BP81" s="26"/>
      <c r="BR81" s="162">
        <f t="shared" ca="1" si="84"/>
        <v>0.1928</v>
      </c>
      <c r="BS81" s="18">
        <f t="shared" ca="1" si="122"/>
        <v>75</v>
      </c>
      <c r="BT81" s="57">
        <f t="shared" ca="1" si="106"/>
        <v>757.96398870871462</v>
      </c>
      <c r="BU81" s="57">
        <f t="shared" ca="1" si="85"/>
        <v>675.99500967966082</v>
      </c>
      <c r="BV81" s="37">
        <f t="shared" ca="1" si="86"/>
        <v>1433.9589983883754</v>
      </c>
      <c r="BW81" s="19">
        <f t="shared" ca="1" si="107"/>
        <v>41316.414207120797</v>
      </c>
      <c r="BX81" s="16">
        <f t="shared" ca="1" si="108"/>
        <v>401.59901680434291</v>
      </c>
      <c r="CA81" s="162">
        <f t="shared" ca="1" si="109"/>
        <v>8.5000000000000006E-2</v>
      </c>
      <c r="CB81" s="18">
        <f t="shared" ca="1" si="123"/>
        <v>75</v>
      </c>
      <c r="CC81" s="57">
        <f t="shared" ca="1" si="110"/>
        <v>868.06602473708813</v>
      </c>
      <c r="CD81" s="57">
        <f t="shared" ca="1" si="87"/>
        <v>283.18255261945154</v>
      </c>
      <c r="CE81" s="37">
        <f t="shared" ca="1" si="88"/>
        <v>1151.2485773565397</v>
      </c>
      <c r="CF81" s="19">
        <f t="shared" ca="1" si="111"/>
        <v>39110.647286244304</v>
      </c>
      <c r="CG81" s="16">
        <f t="shared" ca="1" si="112"/>
        <v>118.88859577250719</v>
      </c>
    </row>
    <row r="82" spans="5:85" x14ac:dyDescent="0.3">
      <c r="E82" s="38"/>
      <c r="F82" s="38"/>
      <c r="G82" s="38"/>
      <c r="H82" s="27">
        <f t="shared" ca="1" si="113"/>
        <v>76</v>
      </c>
      <c r="I82" s="28">
        <f t="shared" ca="1" si="89"/>
        <v>921.51427510236988</v>
      </c>
      <c r="J82" s="28">
        <f t="shared" ca="1" si="64"/>
        <v>110.84570648166338</v>
      </c>
      <c r="K82" s="29">
        <f t="shared" ca="1" si="65"/>
        <v>1032.3599815840332</v>
      </c>
      <c r="L82" s="28">
        <f t="shared" ca="1" si="90"/>
        <v>37082.727947182218</v>
      </c>
      <c r="M82" s="54"/>
      <c r="N82" s="54"/>
      <c r="P82" s="162">
        <f t="shared" ca="1" si="66"/>
        <v>3.5000000000000003E-2</v>
      </c>
      <c r="Q82" s="18">
        <f t="shared" ca="1" si="114"/>
        <v>76</v>
      </c>
      <c r="R82" s="57">
        <f t="shared" ca="1" si="91"/>
        <v>921.51427510236908</v>
      </c>
      <c r="S82" s="57">
        <f t="shared" ca="1" si="67"/>
        <v>110.84570648166348</v>
      </c>
      <c r="T82" s="37">
        <f t="shared" ca="1" si="68"/>
        <v>1032.3599815840325</v>
      </c>
      <c r="U82" s="19">
        <f t="shared" ca="1" si="115"/>
        <v>37082.727947182255</v>
      </c>
      <c r="V82" s="16">
        <f t="shared" ca="1" si="124"/>
        <v>-6.8212102632969618E-13</v>
      </c>
      <c r="W82" s="26"/>
      <c r="Y82" s="162">
        <f t="shared" ca="1" si="69"/>
        <v>7.5000000000000011E-2</v>
      </c>
      <c r="Z82" s="18">
        <f t="shared" ca="1" si="116"/>
        <v>76</v>
      </c>
      <c r="AA82" s="57">
        <f t="shared" ca="1" si="92"/>
        <v>883.75446820534648</v>
      </c>
      <c r="AB82" s="57">
        <f t="shared" ca="1" si="70"/>
        <v>243.08348016332917</v>
      </c>
      <c r="AC82" s="37">
        <f t="shared" ca="1" si="71"/>
        <v>1126.8379483686756</v>
      </c>
      <c r="AD82" s="19">
        <f t="shared" ca="1" si="117"/>
        <v>38009.60235792731</v>
      </c>
      <c r="AE82" s="16">
        <f t="shared" ca="1" si="93"/>
        <v>94.477966784643058</v>
      </c>
      <c r="AF82" s="26"/>
      <c r="AH82" s="162">
        <f t="shared" ca="1" si="72"/>
        <v>0.04</v>
      </c>
      <c r="AI82" s="18">
        <f t="shared" ca="1" si="118"/>
        <v>76</v>
      </c>
      <c r="AJ82" s="57">
        <f t="shared" ca="1" si="94"/>
        <v>916.83439325244979</v>
      </c>
      <c r="AK82" s="57">
        <f t="shared" ca="1" si="73"/>
        <v>127.05693710218847</v>
      </c>
      <c r="AL82" s="37">
        <f t="shared" ca="1" si="74"/>
        <v>1043.8913303546383</v>
      </c>
      <c r="AM82" s="19">
        <f t="shared" ca="1" si="95"/>
        <v>37200.246737404086</v>
      </c>
      <c r="AN82" s="16">
        <f t="shared" ca="1" si="96"/>
        <v>11.531348770605746</v>
      </c>
      <c r="AO82" s="26"/>
      <c r="AQ82" s="162">
        <f t="shared" ca="1" si="75"/>
        <v>7.2800000000000004E-2</v>
      </c>
      <c r="AR82" s="18">
        <f t="shared" ca="1" si="119"/>
        <v>76</v>
      </c>
      <c r="AS82" s="57">
        <f t="shared" ca="1" si="97"/>
        <v>885.84850669263722</v>
      </c>
      <c r="AT82" s="57">
        <f t="shared" ca="1" si="76"/>
        <v>235.66136163654156</v>
      </c>
      <c r="AU82" s="37">
        <f t="shared" ca="1" si="77"/>
        <v>1121.5098683291787</v>
      </c>
      <c r="AV82" s="19">
        <f t="shared" ca="1" si="98"/>
        <v>37959.430883946079</v>
      </c>
      <c r="AW82" s="16">
        <f t="shared" ca="1" si="99"/>
        <v>89.149886745146205</v>
      </c>
      <c r="AX82" s="26"/>
      <c r="AZ82" s="162">
        <f t="shared" ca="1" si="78"/>
        <v>9.2799999999999994E-2</v>
      </c>
      <c r="BA82" s="18">
        <f t="shared" ca="1" si="120"/>
        <v>76</v>
      </c>
      <c r="BB82" s="57">
        <f t="shared" ca="1" si="100"/>
        <v>866.75149966421623</v>
      </c>
      <c r="BC82" s="57">
        <f t="shared" ca="1" si="79"/>
        <v>303.75531133633081</v>
      </c>
      <c r="BD82" s="37">
        <f t="shared" ca="1" si="80"/>
        <v>1170.506811000547</v>
      </c>
      <c r="BE82" s="19">
        <f t="shared" ca="1" si="101"/>
        <v>38411.952552447532</v>
      </c>
      <c r="BF82" s="16">
        <f t="shared" ca="1" si="102"/>
        <v>138.14682941651449</v>
      </c>
      <c r="BG82" s="26"/>
      <c r="BI82" s="162">
        <f t="shared" ca="1" si="81"/>
        <v>0.14280000000000001</v>
      </c>
      <c r="BJ82" s="18">
        <f t="shared" ca="1" si="121"/>
        <v>76</v>
      </c>
      <c r="BK82" s="57">
        <f t="shared" ca="1" si="103"/>
        <v>818.57022757933987</v>
      </c>
      <c r="BL82" s="57">
        <f t="shared" ca="1" si="82"/>
        <v>479.87066703085225</v>
      </c>
      <c r="BM82" s="37">
        <f t="shared" ca="1" si="83"/>
        <v>1298.4408946101921</v>
      </c>
      <c r="BN82" s="19">
        <f t="shared" ca="1" si="104"/>
        <v>39506.695909467067</v>
      </c>
      <c r="BO82" s="16">
        <f t="shared" ca="1" si="105"/>
        <v>266.08091302615958</v>
      </c>
      <c r="BP82" s="26"/>
      <c r="BR82" s="162">
        <f t="shared" ca="1" si="84"/>
        <v>0.1928</v>
      </c>
      <c r="BS82" s="18">
        <f t="shared" ca="1" si="122"/>
        <v>76</v>
      </c>
      <c r="BT82" s="57">
        <f t="shared" ca="1" si="106"/>
        <v>770.14194346063437</v>
      </c>
      <c r="BU82" s="57">
        <f t="shared" ca="1" si="85"/>
        <v>663.81705492774086</v>
      </c>
      <c r="BV82" s="37">
        <f t="shared" ca="1" si="86"/>
        <v>1433.9589983883752</v>
      </c>
      <c r="BW82" s="19">
        <f t="shared" ca="1" si="107"/>
        <v>40546.272263660161</v>
      </c>
      <c r="BX82" s="16">
        <f t="shared" ca="1" si="108"/>
        <v>401.59901680434268</v>
      </c>
      <c r="CA82" s="162">
        <f t="shared" ca="1" si="109"/>
        <v>8.5000000000000006E-2</v>
      </c>
      <c r="CB82" s="18">
        <f t="shared" ca="1" si="123"/>
        <v>76</v>
      </c>
      <c r="CC82" s="57">
        <f t="shared" ca="1" si="110"/>
        <v>874.21482574564254</v>
      </c>
      <c r="CD82" s="57">
        <f t="shared" ca="1" si="87"/>
        <v>277.03375161089718</v>
      </c>
      <c r="CE82" s="37">
        <f t="shared" ca="1" si="88"/>
        <v>1151.2485773565397</v>
      </c>
      <c r="CF82" s="19">
        <f t="shared" ca="1" si="111"/>
        <v>38236.432460498661</v>
      </c>
      <c r="CG82" s="16">
        <f t="shared" ca="1" si="112"/>
        <v>118.88859577250719</v>
      </c>
    </row>
    <row r="83" spans="5:85" x14ac:dyDescent="0.3">
      <c r="E83" s="38"/>
      <c r="F83" s="38"/>
      <c r="G83" s="38"/>
      <c r="H83" s="27">
        <f t="shared" ca="1" si="113"/>
        <v>77</v>
      </c>
      <c r="I83" s="28">
        <f t="shared" ca="1" si="89"/>
        <v>924.20202507141846</v>
      </c>
      <c r="J83" s="28">
        <f t="shared" ca="1" si="64"/>
        <v>108.1579565126148</v>
      </c>
      <c r="K83" s="29">
        <f t="shared" ca="1" si="65"/>
        <v>1032.3599815840332</v>
      </c>
      <c r="L83" s="28">
        <f t="shared" ca="1" si="90"/>
        <v>36158.525922110799</v>
      </c>
      <c r="M83" s="54"/>
      <c r="N83" s="54"/>
      <c r="P83" s="162">
        <f t="shared" ca="1" si="66"/>
        <v>3.5000000000000003E-2</v>
      </c>
      <c r="Q83" s="18">
        <f t="shared" ca="1" si="114"/>
        <v>77</v>
      </c>
      <c r="R83" s="57">
        <f t="shared" ca="1" si="91"/>
        <v>924.20202507141767</v>
      </c>
      <c r="S83" s="57">
        <f t="shared" ca="1" si="67"/>
        <v>108.15795651261492</v>
      </c>
      <c r="T83" s="37">
        <f t="shared" ca="1" si="68"/>
        <v>1032.3599815840325</v>
      </c>
      <c r="U83" s="19">
        <f t="shared" ca="1" si="115"/>
        <v>36158.525922110835</v>
      </c>
      <c r="V83" s="16">
        <f t="shared" ca="1" si="124"/>
        <v>-6.8212102632969618E-13</v>
      </c>
      <c r="W83" s="26"/>
      <c r="Y83" s="162">
        <f t="shared" ca="1" si="69"/>
        <v>7.5000000000000011E-2</v>
      </c>
      <c r="Z83" s="18">
        <f t="shared" ca="1" si="116"/>
        <v>77</v>
      </c>
      <c r="AA83" s="57">
        <f t="shared" ca="1" si="92"/>
        <v>889.27793363162982</v>
      </c>
      <c r="AB83" s="57">
        <f t="shared" ca="1" si="70"/>
        <v>237.56001473704572</v>
      </c>
      <c r="AC83" s="37">
        <f t="shared" ca="1" si="71"/>
        <v>1126.8379483686756</v>
      </c>
      <c r="AD83" s="19">
        <f t="shared" ca="1" si="117"/>
        <v>37120.324424295679</v>
      </c>
      <c r="AE83" s="16">
        <f t="shared" ca="1" si="93"/>
        <v>94.477966784643058</v>
      </c>
      <c r="AF83" s="26"/>
      <c r="AH83" s="162">
        <f t="shared" ca="1" si="72"/>
        <v>0.04</v>
      </c>
      <c r="AI83" s="18">
        <f t="shared" ca="1" si="118"/>
        <v>77</v>
      </c>
      <c r="AJ83" s="57">
        <f t="shared" ca="1" si="94"/>
        <v>919.8905078966244</v>
      </c>
      <c r="AK83" s="57">
        <f t="shared" ca="1" si="73"/>
        <v>124.00082245801363</v>
      </c>
      <c r="AL83" s="37">
        <f t="shared" ca="1" si="74"/>
        <v>1043.8913303546381</v>
      </c>
      <c r="AM83" s="19">
        <f t="shared" ca="1" si="95"/>
        <v>36280.356229507459</v>
      </c>
      <c r="AN83" s="16">
        <f t="shared" ca="1" si="96"/>
        <v>11.531348770605518</v>
      </c>
      <c r="AO83" s="26"/>
      <c r="AQ83" s="162">
        <f t="shared" ca="1" si="75"/>
        <v>7.2800000000000004E-2</v>
      </c>
      <c r="AR83" s="18">
        <f t="shared" ca="1" si="119"/>
        <v>77</v>
      </c>
      <c r="AS83" s="57">
        <f t="shared" ca="1" si="97"/>
        <v>891.2226542999058</v>
      </c>
      <c r="AT83" s="57">
        <f t="shared" ca="1" si="76"/>
        <v>230.28721402927289</v>
      </c>
      <c r="AU83" s="37">
        <f t="shared" ca="1" si="77"/>
        <v>1121.5098683291787</v>
      </c>
      <c r="AV83" s="19">
        <f t="shared" ca="1" si="98"/>
        <v>37068.208229646174</v>
      </c>
      <c r="AW83" s="16">
        <f t="shared" ca="1" si="99"/>
        <v>89.149886745146205</v>
      </c>
      <c r="AX83" s="26"/>
      <c r="AZ83" s="162">
        <f t="shared" ca="1" si="78"/>
        <v>9.2799999999999994E-2</v>
      </c>
      <c r="BA83" s="18">
        <f t="shared" ca="1" si="120"/>
        <v>77</v>
      </c>
      <c r="BB83" s="57">
        <f t="shared" ca="1" si="100"/>
        <v>873.45437792828636</v>
      </c>
      <c r="BC83" s="57">
        <f t="shared" ca="1" si="79"/>
        <v>297.0524330722609</v>
      </c>
      <c r="BD83" s="37">
        <f t="shared" ca="1" si="80"/>
        <v>1170.5068110005473</v>
      </c>
      <c r="BE83" s="19">
        <f t="shared" ca="1" si="101"/>
        <v>37538.498174519249</v>
      </c>
      <c r="BF83" s="16">
        <f t="shared" ca="1" si="102"/>
        <v>138.14682941651472</v>
      </c>
      <c r="BG83" s="26"/>
      <c r="BI83" s="162">
        <f t="shared" ca="1" si="81"/>
        <v>0.14280000000000001</v>
      </c>
      <c r="BJ83" s="18">
        <f t="shared" ca="1" si="121"/>
        <v>77</v>
      </c>
      <c r="BK83" s="57">
        <f t="shared" ca="1" si="103"/>
        <v>828.31121328753375</v>
      </c>
      <c r="BL83" s="57">
        <f t="shared" ca="1" si="82"/>
        <v>470.12968132265814</v>
      </c>
      <c r="BM83" s="37">
        <f t="shared" ca="1" si="83"/>
        <v>1298.4408946101919</v>
      </c>
      <c r="BN83" s="19">
        <f t="shared" ca="1" si="104"/>
        <v>38678.384696179535</v>
      </c>
      <c r="BO83" s="16">
        <f t="shared" ca="1" si="105"/>
        <v>266.08091302615935</v>
      </c>
      <c r="BP83" s="26"/>
      <c r="BR83" s="162">
        <f t="shared" ca="1" si="84"/>
        <v>0.1928</v>
      </c>
      <c r="BS83" s="18">
        <f t="shared" ca="1" si="122"/>
        <v>77</v>
      </c>
      <c r="BT83" s="57">
        <f t="shared" ca="1" si="106"/>
        <v>782.51555735223531</v>
      </c>
      <c r="BU83" s="57">
        <f t="shared" ca="1" si="85"/>
        <v>651.44344103613992</v>
      </c>
      <c r="BV83" s="37">
        <f t="shared" ca="1" si="86"/>
        <v>1433.9589983883752</v>
      </c>
      <c r="BW83" s="19">
        <f t="shared" ca="1" si="107"/>
        <v>39763.756706307926</v>
      </c>
      <c r="BX83" s="16">
        <f t="shared" ca="1" si="108"/>
        <v>401.59901680434268</v>
      </c>
      <c r="CA83" s="162">
        <f t="shared" ca="1" si="109"/>
        <v>8.5000000000000006E-2</v>
      </c>
      <c r="CB83" s="18">
        <f t="shared" ca="1" si="123"/>
        <v>77</v>
      </c>
      <c r="CC83" s="57">
        <f t="shared" ca="1" si="110"/>
        <v>880.40718076134067</v>
      </c>
      <c r="CD83" s="57">
        <f t="shared" ca="1" si="87"/>
        <v>270.84139659519889</v>
      </c>
      <c r="CE83" s="37">
        <f t="shared" ca="1" si="88"/>
        <v>1151.2485773565395</v>
      </c>
      <c r="CF83" s="19">
        <f t="shared" ca="1" si="111"/>
        <v>37356.025279737318</v>
      </c>
      <c r="CG83" s="16">
        <f t="shared" ca="1" si="112"/>
        <v>118.88859577250696</v>
      </c>
    </row>
    <row r="84" spans="5:85" x14ac:dyDescent="0.3">
      <c r="E84" s="38"/>
      <c r="F84" s="38"/>
      <c r="G84" s="38"/>
      <c r="H84" s="27">
        <f t="shared" ca="1" si="113"/>
        <v>78</v>
      </c>
      <c r="I84" s="28">
        <f t="shared" ca="1" si="89"/>
        <v>926.89761431121008</v>
      </c>
      <c r="J84" s="28">
        <f t="shared" ca="1" si="64"/>
        <v>105.46236727282317</v>
      </c>
      <c r="K84" s="29">
        <f t="shared" ca="1" si="65"/>
        <v>1032.3599815840332</v>
      </c>
      <c r="L84" s="28">
        <f t="shared" ca="1" si="90"/>
        <v>35231.62830779959</v>
      </c>
      <c r="M84" s="54"/>
      <c r="N84" s="54"/>
      <c r="P84" s="162">
        <f t="shared" ca="1" si="66"/>
        <v>3.5000000000000003E-2</v>
      </c>
      <c r="Q84" s="18">
        <f t="shared" ca="1" si="114"/>
        <v>78</v>
      </c>
      <c r="R84" s="57">
        <f t="shared" ca="1" si="91"/>
        <v>926.89761431120928</v>
      </c>
      <c r="S84" s="57">
        <f t="shared" ca="1" si="67"/>
        <v>105.46236727282327</v>
      </c>
      <c r="T84" s="37">
        <f t="shared" ca="1" si="68"/>
        <v>1032.3599815840325</v>
      </c>
      <c r="U84" s="19">
        <f t="shared" ca="1" si="115"/>
        <v>35231.628307799627</v>
      </c>
      <c r="V84" s="16">
        <f t="shared" ca="1" si="124"/>
        <v>-6.8212102632969618E-13</v>
      </c>
      <c r="W84" s="26"/>
      <c r="Y84" s="162">
        <f t="shared" ca="1" si="69"/>
        <v>7.5000000000000011E-2</v>
      </c>
      <c r="Z84" s="18">
        <f t="shared" ca="1" si="116"/>
        <v>78</v>
      </c>
      <c r="AA84" s="57">
        <f t="shared" ca="1" si="92"/>
        <v>894.8359207168271</v>
      </c>
      <c r="AB84" s="57">
        <f t="shared" ca="1" si="70"/>
        <v>232.00202765184804</v>
      </c>
      <c r="AC84" s="37">
        <f t="shared" ca="1" si="71"/>
        <v>1126.8379483686751</v>
      </c>
      <c r="AD84" s="19">
        <f t="shared" ca="1" si="117"/>
        <v>36225.488503578854</v>
      </c>
      <c r="AE84" s="16">
        <f t="shared" ca="1" si="93"/>
        <v>94.477966784642604</v>
      </c>
      <c r="AF84" s="26"/>
      <c r="AH84" s="162">
        <f t="shared" ca="1" si="72"/>
        <v>0.04</v>
      </c>
      <c r="AI84" s="18">
        <f t="shared" ca="1" si="118"/>
        <v>78</v>
      </c>
      <c r="AJ84" s="57">
        <f t="shared" ca="1" si="94"/>
        <v>922.95680958961316</v>
      </c>
      <c r="AK84" s="57">
        <f t="shared" ca="1" si="73"/>
        <v>120.93452076502487</v>
      </c>
      <c r="AL84" s="37">
        <f t="shared" ca="1" si="74"/>
        <v>1043.8913303546381</v>
      </c>
      <c r="AM84" s="19">
        <f t="shared" ca="1" si="95"/>
        <v>35357.399419917849</v>
      </c>
      <c r="AN84" s="16">
        <f t="shared" ca="1" si="96"/>
        <v>11.531348770605518</v>
      </c>
      <c r="AO84" s="26"/>
      <c r="AQ84" s="162">
        <f t="shared" ca="1" si="75"/>
        <v>7.2800000000000004E-2</v>
      </c>
      <c r="AR84" s="18">
        <f t="shared" ca="1" si="119"/>
        <v>78</v>
      </c>
      <c r="AS84" s="57">
        <f t="shared" ca="1" si="97"/>
        <v>896.62940506932523</v>
      </c>
      <c r="AT84" s="57">
        <f t="shared" ca="1" si="76"/>
        <v>224.88046325985349</v>
      </c>
      <c r="AU84" s="37">
        <f t="shared" ca="1" si="77"/>
        <v>1121.5098683291787</v>
      </c>
      <c r="AV84" s="19">
        <f t="shared" ca="1" si="98"/>
        <v>36171.578824576849</v>
      </c>
      <c r="AW84" s="16">
        <f t="shared" ca="1" si="99"/>
        <v>89.149886745146205</v>
      </c>
      <c r="AX84" s="26"/>
      <c r="AZ84" s="162">
        <f t="shared" ca="1" si="78"/>
        <v>9.2799999999999994E-2</v>
      </c>
      <c r="BA84" s="18">
        <f t="shared" ca="1" si="120"/>
        <v>78</v>
      </c>
      <c r="BB84" s="57">
        <f t="shared" ca="1" si="100"/>
        <v>880.20909178426507</v>
      </c>
      <c r="BC84" s="57">
        <f t="shared" ca="1" si="79"/>
        <v>290.29771921628219</v>
      </c>
      <c r="BD84" s="37">
        <f t="shared" ca="1" si="80"/>
        <v>1170.5068110005473</v>
      </c>
      <c r="BE84" s="19">
        <f t="shared" ca="1" si="101"/>
        <v>36658.289082734984</v>
      </c>
      <c r="BF84" s="16">
        <f t="shared" ca="1" si="102"/>
        <v>138.14682941651472</v>
      </c>
      <c r="BG84" s="26"/>
      <c r="BI84" s="162">
        <f t="shared" ca="1" si="81"/>
        <v>0.14280000000000001</v>
      </c>
      <c r="BJ84" s="18">
        <f t="shared" ca="1" si="121"/>
        <v>78</v>
      </c>
      <c r="BK84" s="57">
        <f t="shared" ca="1" si="103"/>
        <v>838.16811672565564</v>
      </c>
      <c r="BL84" s="57">
        <f t="shared" ca="1" si="82"/>
        <v>460.27277788453648</v>
      </c>
      <c r="BM84" s="37">
        <f t="shared" ca="1" si="83"/>
        <v>1298.4408946101921</v>
      </c>
      <c r="BN84" s="19">
        <f t="shared" ca="1" si="104"/>
        <v>37840.216579453881</v>
      </c>
      <c r="BO84" s="16">
        <f t="shared" ca="1" si="105"/>
        <v>266.08091302615958</v>
      </c>
      <c r="BP84" s="26"/>
      <c r="BR84" s="162">
        <f t="shared" ca="1" si="84"/>
        <v>0.1928</v>
      </c>
      <c r="BS84" s="18">
        <f t="shared" ca="1" si="122"/>
        <v>78</v>
      </c>
      <c r="BT84" s="57">
        <f t="shared" ca="1" si="106"/>
        <v>795.08797397369415</v>
      </c>
      <c r="BU84" s="57">
        <f t="shared" ca="1" si="85"/>
        <v>638.87102441468062</v>
      </c>
      <c r="BV84" s="37">
        <f t="shared" ca="1" si="86"/>
        <v>1433.9589983883748</v>
      </c>
      <c r="BW84" s="19">
        <f t="shared" ca="1" si="107"/>
        <v>38968.668732334234</v>
      </c>
      <c r="BX84" s="16">
        <f t="shared" ca="1" si="108"/>
        <v>401.59901680434223</v>
      </c>
      <c r="CA84" s="162">
        <f t="shared" ca="1" si="109"/>
        <v>8.5000000000000006E-2</v>
      </c>
      <c r="CB84" s="18">
        <f t="shared" ca="1" si="123"/>
        <v>78</v>
      </c>
      <c r="CC84" s="57">
        <f t="shared" ca="1" si="110"/>
        <v>886.64339829173377</v>
      </c>
      <c r="CD84" s="57">
        <f t="shared" ca="1" si="87"/>
        <v>264.60517906480601</v>
      </c>
      <c r="CE84" s="37">
        <f t="shared" ca="1" si="88"/>
        <v>1151.2485773565397</v>
      </c>
      <c r="CF84" s="19">
        <f t="shared" ca="1" si="111"/>
        <v>36469.381881445581</v>
      </c>
      <c r="CG84" s="16">
        <f t="shared" ca="1" si="112"/>
        <v>118.88859577250719</v>
      </c>
    </row>
    <row r="85" spans="5:85" x14ac:dyDescent="0.3">
      <c r="E85" s="38"/>
      <c r="F85" s="38"/>
      <c r="G85" s="38"/>
      <c r="H85" s="27">
        <f t="shared" ca="1" si="113"/>
        <v>79</v>
      </c>
      <c r="I85" s="28">
        <f t="shared" ca="1" si="89"/>
        <v>929.60106568628441</v>
      </c>
      <c r="J85" s="28">
        <f t="shared" ca="1" si="64"/>
        <v>102.75891589774881</v>
      </c>
      <c r="K85" s="29">
        <f t="shared" ca="1" si="65"/>
        <v>1032.3599815840332</v>
      </c>
      <c r="L85" s="28">
        <f t="shared" ca="1" si="90"/>
        <v>34302.027242113305</v>
      </c>
      <c r="M85" s="54"/>
      <c r="N85" s="54"/>
      <c r="P85" s="162">
        <f t="shared" ca="1" si="66"/>
        <v>3.5000000000000003E-2</v>
      </c>
      <c r="Q85" s="18">
        <f t="shared" ca="1" si="114"/>
        <v>79</v>
      </c>
      <c r="R85" s="57">
        <f t="shared" ca="1" si="91"/>
        <v>929.60106568628362</v>
      </c>
      <c r="S85" s="57">
        <f t="shared" ca="1" si="67"/>
        <v>102.75891589774892</v>
      </c>
      <c r="T85" s="37">
        <f t="shared" ca="1" si="68"/>
        <v>1032.3599815840325</v>
      </c>
      <c r="U85" s="19">
        <f t="shared" ca="1" si="115"/>
        <v>34302.027242113341</v>
      </c>
      <c r="V85" s="16">
        <f t="shared" ca="1" si="124"/>
        <v>-6.8212102632969618E-13</v>
      </c>
      <c r="W85" s="26"/>
      <c r="Y85" s="162">
        <f t="shared" ca="1" si="69"/>
        <v>7.5000000000000011E-2</v>
      </c>
      <c r="Z85" s="18">
        <f t="shared" ca="1" si="116"/>
        <v>79</v>
      </c>
      <c r="AA85" s="57">
        <f t="shared" ca="1" si="92"/>
        <v>900.42864522130753</v>
      </c>
      <c r="AB85" s="57">
        <f t="shared" ca="1" si="70"/>
        <v>226.40930314736789</v>
      </c>
      <c r="AC85" s="37">
        <f t="shared" ca="1" si="71"/>
        <v>1126.8379483686754</v>
      </c>
      <c r="AD85" s="19">
        <f t="shared" ca="1" si="117"/>
        <v>35325.059858357548</v>
      </c>
      <c r="AE85" s="16">
        <f t="shared" ca="1" si="93"/>
        <v>94.477966784642831</v>
      </c>
      <c r="AF85" s="26"/>
      <c r="AH85" s="162">
        <f t="shared" ca="1" si="72"/>
        <v>0.04</v>
      </c>
      <c r="AI85" s="18">
        <f t="shared" ca="1" si="118"/>
        <v>79</v>
      </c>
      <c r="AJ85" s="57">
        <f t="shared" ca="1" si="94"/>
        <v>926.03333228824522</v>
      </c>
      <c r="AK85" s="57">
        <f t="shared" ca="1" si="73"/>
        <v>117.85799806639284</v>
      </c>
      <c r="AL85" s="37">
        <f t="shared" ca="1" si="74"/>
        <v>1043.8913303546381</v>
      </c>
      <c r="AM85" s="19">
        <f t="shared" ca="1" si="95"/>
        <v>34431.366087629605</v>
      </c>
      <c r="AN85" s="16">
        <f t="shared" ca="1" si="96"/>
        <v>11.531348770605518</v>
      </c>
      <c r="AO85" s="26"/>
      <c r="AQ85" s="162">
        <f t="shared" ca="1" si="75"/>
        <v>7.2800000000000004E-2</v>
      </c>
      <c r="AR85" s="18">
        <f t="shared" ca="1" si="119"/>
        <v>79</v>
      </c>
      <c r="AS85" s="57">
        <f t="shared" ca="1" si="97"/>
        <v>902.06895679341278</v>
      </c>
      <c r="AT85" s="57">
        <f t="shared" ca="1" si="76"/>
        <v>219.44091153576625</v>
      </c>
      <c r="AU85" s="37">
        <f t="shared" ca="1" si="77"/>
        <v>1121.509868329179</v>
      </c>
      <c r="AV85" s="19">
        <f t="shared" ca="1" si="98"/>
        <v>35269.509867783439</v>
      </c>
      <c r="AW85" s="16">
        <f t="shared" ca="1" si="99"/>
        <v>89.149886745146432</v>
      </c>
      <c r="AX85" s="26"/>
      <c r="AZ85" s="162">
        <f t="shared" ca="1" si="78"/>
        <v>9.2799999999999994E-2</v>
      </c>
      <c r="BA85" s="18">
        <f t="shared" ca="1" si="120"/>
        <v>79</v>
      </c>
      <c r="BB85" s="57">
        <f t="shared" ca="1" si="100"/>
        <v>887.01604209406355</v>
      </c>
      <c r="BC85" s="57">
        <f t="shared" ca="1" si="79"/>
        <v>283.49076890648388</v>
      </c>
      <c r="BD85" s="37">
        <f t="shared" ca="1" si="80"/>
        <v>1170.5068110005475</v>
      </c>
      <c r="BE85" s="19">
        <f t="shared" ca="1" si="101"/>
        <v>35771.273040640917</v>
      </c>
      <c r="BF85" s="16">
        <f t="shared" ca="1" si="102"/>
        <v>138.14682941651495</v>
      </c>
      <c r="BG85" s="26"/>
      <c r="BI85" s="162">
        <f t="shared" ca="1" si="81"/>
        <v>0.14280000000000001</v>
      </c>
      <c r="BJ85" s="18">
        <f t="shared" ca="1" si="121"/>
        <v>79</v>
      </c>
      <c r="BK85" s="57">
        <f t="shared" ca="1" si="103"/>
        <v>848.14231731469113</v>
      </c>
      <c r="BL85" s="57">
        <f t="shared" ca="1" si="82"/>
        <v>450.29857729550122</v>
      </c>
      <c r="BM85" s="37">
        <f t="shared" ca="1" si="83"/>
        <v>1298.4408946101923</v>
      </c>
      <c r="BN85" s="19">
        <f t="shared" ca="1" si="104"/>
        <v>36992.074262139191</v>
      </c>
      <c r="BO85" s="16">
        <f t="shared" ca="1" si="105"/>
        <v>266.08091302615981</v>
      </c>
      <c r="BP85" s="26"/>
      <c r="BR85" s="162">
        <f t="shared" ca="1" si="84"/>
        <v>0.1928</v>
      </c>
      <c r="BS85" s="18">
        <f t="shared" ca="1" si="122"/>
        <v>79</v>
      </c>
      <c r="BT85" s="57">
        <f t="shared" ca="1" si="106"/>
        <v>807.86238742220519</v>
      </c>
      <c r="BU85" s="57">
        <f t="shared" ca="1" si="85"/>
        <v>626.09661096617003</v>
      </c>
      <c r="BV85" s="37">
        <f t="shared" ca="1" si="86"/>
        <v>1433.9589983883752</v>
      </c>
      <c r="BW85" s="19">
        <f t="shared" ca="1" si="107"/>
        <v>38160.806344912031</v>
      </c>
      <c r="BX85" s="16">
        <f t="shared" ca="1" si="108"/>
        <v>401.59901680434268</v>
      </c>
      <c r="CA85" s="162">
        <f t="shared" ca="1" si="109"/>
        <v>8.5000000000000006E-2</v>
      </c>
      <c r="CB85" s="18">
        <f t="shared" ca="1" si="123"/>
        <v>79</v>
      </c>
      <c r="CC85" s="57">
        <f t="shared" ca="1" si="110"/>
        <v>892.92378902963333</v>
      </c>
      <c r="CD85" s="57">
        <f t="shared" ca="1" si="87"/>
        <v>258.32478832690623</v>
      </c>
      <c r="CE85" s="37">
        <f t="shared" ca="1" si="88"/>
        <v>1151.2485773565395</v>
      </c>
      <c r="CF85" s="19">
        <f t="shared" ca="1" si="111"/>
        <v>35576.458092415945</v>
      </c>
      <c r="CG85" s="16">
        <f t="shared" ca="1" si="112"/>
        <v>118.88859577250696</v>
      </c>
    </row>
    <row r="86" spans="5:85" x14ac:dyDescent="0.3">
      <c r="E86" s="38"/>
      <c r="F86" s="38"/>
      <c r="G86" s="38"/>
      <c r="H86" s="27">
        <f t="shared" ca="1" si="113"/>
        <v>80</v>
      </c>
      <c r="I86" s="28">
        <f t="shared" ca="1" si="89"/>
        <v>932.3124021278694</v>
      </c>
      <c r="J86" s="28">
        <f t="shared" ca="1" si="64"/>
        <v>100.04757945616382</v>
      </c>
      <c r="K86" s="29">
        <f t="shared" ca="1" si="65"/>
        <v>1032.3599815840332</v>
      </c>
      <c r="L86" s="28">
        <f t="shared" ca="1" si="90"/>
        <v>33369.714839985434</v>
      </c>
      <c r="M86" s="54"/>
      <c r="N86" s="54"/>
      <c r="P86" s="162">
        <f t="shared" ca="1" si="66"/>
        <v>3.5000000000000003E-2</v>
      </c>
      <c r="Q86" s="18">
        <f t="shared" ca="1" si="114"/>
        <v>80</v>
      </c>
      <c r="R86" s="57">
        <f t="shared" ca="1" si="91"/>
        <v>932.31240212786861</v>
      </c>
      <c r="S86" s="57">
        <f t="shared" ca="1" si="67"/>
        <v>100.04757945616392</v>
      </c>
      <c r="T86" s="37">
        <f t="shared" ca="1" si="68"/>
        <v>1032.3599815840325</v>
      </c>
      <c r="U86" s="19">
        <f t="shared" ca="1" si="115"/>
        <v>33369.71483998547</v>
      </c>
      <c r="V86" s="16">
        <f t="shared" ca="1" si="124"/>
        <v>-6.8212102632969618E-13</v>
      </c>
      <c r="W86" s="26"/>
      <c r="Y86" s="162">
        <f t="shared" ca="1" si="69"/>
        <v>7.5000000000000011E-2</v>
      </c>
      <c r="Z86" s="18">
        <f t="shared" ca="1" si="116"/>
        <v>80</v>
      </c>
      <c r="AA86" s="57">
        <f t="shared" ca="1" si="92"/>
        <v>906.05632425394083</v>
      </c>
      <c r="AB86" s="57">
        <f t="shared" ca="1" si="70"/>
        <v>220.78162411473471</v>
      </c>
      <c r="AC86" s="37">
        <f t="shared" ca="1" si="71"/>
        <v>1126.8379483686756</v>
      </c>
      <c r="AD86" s="19">
        <f t="shared" ca="1" si="117"/>
        <v>34419.003534103605</v>
      </c>
      <c r="AE86" s="16">
        <f t="shared" ca="1" si="93"/>
        <v>94.477966784643058</v>
      </c>
      <c r="AF86" s="26"/>
      <c r="AH86" s="162">
        <f t="shared" ca="1" si="72"/>
        <v>0.04</v>
      </c>
      <c r="AI86" s="18">
        <f t="shared" ca="1" si="118"/>
        <v>80</v>
      </c>
      <c r="AJ86" s="57">
        <f t="shared" ca="1" si="94"/>
        <v>929.12011006253965</v>
      </c>
      <c r="AK86" s="57">
        <f t="shared" ca="1" si="73"/>
        <v>114.77122029209869</v>
      </c>
      <c r="AL86" s="37">
        <f t="shared" ca="1" si="74"/>
        <v>1043.8913303546383</v>
      </c>
      <c r="AM86" s="19">
        <f t="shared" ca="1" si="95"/>
        <v>33502.245977567065</v>
      </c>
      <c r="AN86" s="16">
        <f t="shared" ca="1" si="96"/>
        <v>11.531348770605746</v>
      </c>
      <c r="AO86" s="26"/>
      <c r="AQ86" s="162">
        <f t="shared" ca="1" si="75"/>
        <v>7.2800000000000004E-2</v>
      </c>
      <c r="AR86" s="18">
        <f t="shared" ca="1" si="119"/>
        <v>80</v>
      </c>
      <c r="AS86" s="57">
        <f t="shared" ca="1" si="97"/>
        <v>907.54150846462585</v>
      </c>
      <c r="AT86" s="57">
        <f t="shared" ca="1" si="76"/>
        <v>213.96835986455289</v>
      </c>
      <c r="AU86" s="37">
        <f t="shared" ca="1" si="77"/>
        <v>1121.5098683291787</v>
      </c>
      <c r="AV86" s="19">
        <f t="shared" ca="1" si="98"/>
        <v>34361.968359318817</v>
      </c>
      <c r="AW86" s="16">
        <f t="shared" ca="1" si="99"/>
        <v>89.149886745146205</v>
      </c>
      <c r="AX86" s="26"/>
      <c r="AZ86" s="162">
        <f t="shared" ca="1" si="78"/>
        <v>9.2799999999999994E-2</v>
      </c>
      <c r="BA86" s="18">
        <f t="shared" ca="1" si="120"/>
        <v>80</v>
      </c>
      <c r="BB86" s="57">
        <f t="shared" ca="1" si="100"/>
        <v>893.87563281959081</v>
      </c>
      <c r="BC86" s="57">
        <f t="shared" ca="1" si="79"/>
        <v>276.63117818095645</v>
      </c>
      <c r="BD86" s="37">
        <f t="shared" ca="1" si="80"/>
        <v>1170.5068110005473</v>
      </c>
      <c r="BE86" s="19">
        <f t="shared" ca="1" si="101"/>
        <v>34877.397407821329</v>
      </c>
      <c r="BF86" s="16">
        <f t="shared" ca="1" si="102"/>
        <v>138.14682941651472</v>
      </c>
      <c r="BG86" s="26"/>
      <c r="BI86" s="162">
        <f t="shared" ca="1" si="81"/>
        <v>0.14280000000000001</v>
      </c>
      <c r="BJ86" s="18">
        <f t="shared" ca="1" si="121"/>
        <v>80</v>
      </c>
      <c r="BK86" s="57">
        <f t="shared" ca="1" si="103"/>
        <v>858.23521089073574</v>
      </c>
      <c r="BL86" s="57">
        <f t="shared" ca="1" si="82"/>
        <v>440.20568371945643</v>
      </c>
      <c r="BM86" s="37">
        <f t="shared" ca="1" si="83"/>
        <v>1298.4408946101921</v>
      </c>
      <c r="BN86" s="19">
        <f t="shared" ca="1" si="104"/>
        <v>36133.839051248455</v>
      </c>
      <c r="BO86" s="16">
        <f t="shared" ca="1" si="105"/>
        <v>266.08091302615958</v>
      </c>
      <c r="BP86" s="26"/>
      <c r="BR86" s="162">
        <f t="shared" ca="1" si="84"/>
        <v>0.1928</v>
      </c>
      <c r="BS86" s="18">
        <f t="shared" ca="1" si="122"/>
        <v>80</v>
      </c>
      <c r="BT86" s="57">
        <f t="shared" ca="1" si="106"/>
        <v>820.84204311345525</v>
      </c>
      <c r="BU86" s="57">
        <f t="shared" ca="1" si="85"/>
        <v>613.11695527491997</v>
      </c>
      <c r="BV86" s="37">
        <f t="shared" ca="1" si="86"/>
        <v>1433.9589983883752</v>
      </c>
      <c r="BW86" s="19">
        <f t="shared" ca="1" si="107"/>
        <v>37339.964301798573</v>
      </c>
      <c r="BX86" s="16">
        <f t="shared" ca="1" si="108"/>
        <v>401.59901680434268</v>
      </c>
      <c r="CA86" s="162">
        <f t="shared" ca="1" si="109"/>
        <v>8.5000000000000006E-2</v>
      </c>
      <c r="CB86" s="18">
        <f t="shared" ca="1" si="123"/>
        <v>80</v>
      </c>
      <c r="CC86" s="57">
        <f t="shared" ca="1" si="110"/>
        <v>899.24866586859298</v>
      </c>
      <c r="CD86" s="57">
        <f t="shared" ca="1" si="87"/>
        <v>251.99991148794629</v>
      </c>
      <c r="CE86" s="37">
        <f t="shared" ca="1" si="88"/>
        <v>1151.2485773565393</v>
      </c>
      <c r="CF86" s="19">
        <f t="shared" ca="1" si="111"/>
        <v>34677.20942654735</v>
      </c>
      <c r="CG86" s="16">
        <f t="shared" ca="1" si="112"/>
        <v>118.88859577250673</v>
      </c>
    </row>
    <row r="87" spans="5:85" x14ac:dyDescent="0.3">
      <c r="E87" s="38"/>
      <c r="F87" s="38"/>
      <c r="G87" s="38"/>
      <c r="H87" s="27">
        <f t="shared" ca="1" si="113"/>
        <v>81</v>
      </c>
      <c r="I87" s="28">
        <f t="shared" ca="1" si="89"/>
        <v>935.03164663407574</v>
      </c>
      <c r="J87" s="28">
        <f t="shared" ca="1" si="64"/>
        <v>97.328334949957522</v>
      </c>
      <c r="K87" s="29">
        <f t="shared" ca="1" si="65"/>
        <v>1032.3599815840332</v>
      </c>
      <c r="L87" s="28">
        <f t="shared" ca="1" si="90"/>
        <v>32434.683193351357</v>
      </c>
      <c r="M87" s="54"/>
      <c r="N87" s="54"/>
      <c r="P87" s="162">
        <f t="shared" ca="1" si="66"/>
        <v>3.5000000000000003E-2</v>
      </c>
      <c r="Q87" s="18">
        <f t="shared" ca="1" si="114"/>
        <v>81</v>
      </c>
      <c r="R87" s="57">
        <f t="shared" ca="1" si="91"/>
        <v>935.03164663407495</v>
      </c>
      <c r="S87" s="57">
        <f t="shared" ca="1" si="67"/>
        <v>97.328334949957622</v>
      </c>
      <c r="T87" s="37">
        <f t="shared" ca="1" si="68"/>
        <v>1032.3599815840325</v>
      </c>
      <c r="U87" s="19">
        <f t="shared" ca="1" si="115"/>
        <v>32434.683193351397</v>
      </c>
      <c r="V87" s="16">
        <f t="shared" ca="1" si="124"/>
        <v>-6.8212102632969618E-13</v>
      </c>
      <c r="W87" s="26"/>
      <c r="Y87" s="162">
        <f t="shared" ca="1" si="69"/>
        <v>7.5000000000000011E-2</v>
      </c>
      <c r="Z87" s="18">
        <f t="shared" ca="1" si="116"/>
        <v>81</v>
      </c>
      <c r="AA87" s="57">
        <f t="shared" ca="1" si="92"/>
        <v>911.71917628052779</v>
      </c>
      <c r="AB87" s="57">
        <f t="shared" ca="1" si="70"/>
        <v>215.11877208814758</v>
      </c>
      <c r="AC87" s="37">
        <f t="shared" ca="1" si="71"/>
        <v>1126.8379483686754</v>
      </c>
      <c r="AD87" s="19">
        <f t="shared" ca="1" si="117"/>
        <v>33507.284357823075</v>
      </c>
      <c r="AE87" s="16">
        <f t="shared" ca="1" si="93"/>
        <v>94.477966784642831</v>
      </c>
      <c r="AF87" s="26"/>
      <c r="AH87" s="162">
        <f t="shared" ca="1" si="72"/>
        <v>0.04</v>
      </c>
      <c r="AI87" s="18">
        <f t="shared" ca="1" si="118"/>
        <v>81</v>
      </c>
      <c r="AJ87" s="57">
        <f t="shared" ca="1" si="94"/>
        <v>932.21717709608117</v>
      </c>
      <c r="AK87" s="57">
        <f t="shared" ca="1" si="73"/>
        <v>111.67415325855688</v>
      </c>
      <c r="AL87" s="37">
        <f t="shared" ca="1" si="74"/>
        <v>1043.8913303546381</v>
      </c>
      <c r="AM87" s="19">
        <f t="shared" ca="1" si="95"/>
        <v>32570.028800470984</v>
      </c>
      <c r="AN87" s="16">
        <f t="shared" ca="1" si="96"/>
        <v>11.531348770605518</v>
      </c>
      <c r="AO87" s="26"/>
      <c r="AQ87" s="162">
        <f t="shared" ca="1" si="75"/>
        <v>7.2800000000000004E-2</v>
      </c>
      <c r="AR87" s="18">
        <f t="shared" ca="1" si="119"/>
        <v>81</v>
      </c>
      <c r="AS87" s="57">
        <f t="shared" ca="1" si="97"/>
        <v>913.04726028264486</v>
      </c>
      <c r="AT87" s="57">
        <f t="shared" ca="1" si="76"/>
        <v>208.46260804653417</v>
      </c>
      <c r="AU87" s="37">
        <f t="shared" ca="1" si="77"/>
        <v>1121.509868329179</v>
      </c>
      <c r="AV87" s="19">
        <f t="shared" ca="1" si="98"/>
        <v>33448.921099036175</v>
      </c>
      <c r="AW87" s="16">
        <f t="shared" ca="1" si="99"/>
        <v>89.149886745146432</v>
      </c>
      <c r="AX87" s="26"/>
      <c r="AZ87" s="162">
        <f t="shared" ca="1" si="78"/>
        <v>9.2799999999999994E-2</v>
      </c>
      <c r="BA87" s="18">
        <f t="shared" ca="1" si="120"/>
        <v>81</v>
      </c>
      <c r="BB87" s="57">
        <f t="shared" ca="1" si="100"/>
        <v>900.78827104672905</v>
      </c>
      <c r="BC87" s="57">
        <f t="shared" ca="1" si="79"/>
        <v>269.71853995381827</v>
      </c>
      <c r="BD87" s="37">
        <f t="shared" ca="1" si="80"/>
        <v>1170.5068110005473</v>
      </c>
      <c r="BE87" s="19">
        <f t="shared" ca="1" si="101"/>
        <v>33976.609136774598</v>
      </c>
      <c r="BF87" s="16">
        <f t="shared" ca="1" si="102"/>
        <v>138.14682941651472</v>
      </c>
      <c r="BG87" s="26"/>
      <c r="BI87" s="162">
        <f t="shared" ca="1" si="81"/>
        <v>0.14280000000000001</v>
      </c>
      <c r="BJ87" s="18">
        <f t="shared" ca="1" si="121"/>
        <v>81</v>
      </c>
      <c r="BK87" s="57">
        <f t="shared" ca="1" si="103"/>
        <v>868.44820990033577</v>
      </c>
      <c r="BL87" s="57">
        <f t="shared" ca="1" si="82"/>
        <v>429.99268470985663</v>
      </c>
      <c r="BM87" s="37">
        <f t="shared" ca="1" si="83"/>
        <v>1298.4408946101923</v>
      </c>
      <c r="BN87" s="19">
        <f t="shared" ca="1" si="104"/>
        <v>35265.390841348119</v>
      </c>
      <c r="BO87" s="16">
        <f t="shared" ca="1" si="105"/>
        <v>266.08091302615981</v>
      </c>
      <c r="BP87" s="26"/>
      <c r="BR87" s="162">
        <f t="shared" ca="1" si="84"/>
        <v>0.1928</v>
      </c>
      <c r="BS87" s="18">
        <f t="shared" ca="1" si="122"/>
        <v>81</v>
      </c>
      <c r="BT87" s="57">
        <f t="shared" ca="1" si="106"/>
        <v>834.03023860614485</v>
      </c>
      <c r="BU87" s="57">
        <f t="shared" ca="1" si="85"/>
        <v>599.92875978223037</v>
      </c>
      <c r="BV87" s="37">
        <f t="shared" ca="1" si="86"/>
        <v>1433.9589983883752</v>
      </c>
      <c r="BW87" s="19">
        <f t="shared" ca="1" si="107"/>
        <v>36505.934063192428</v>
      </c>
      <c r="BX87" s="16">
        <f t="shared" ca="1" si="108"/>
        <v>401.59901680434268</v>
      </c>
      <c r="CA87" s="162">
        <f t="shared" ca="1" si="109"/>
        <v>8.5000000000000006E-2</v>
      </c>
      <c r="CB87" s="18">
        <f t="shared" ca="1" si="123"/>
        <v>81</v>
      </c>
      <c r="CC87" s="57">
        <f t="shared" ca="1" si="110"/>
        <v>905.6183439184955</v>
      </c>
      <c r="CD87" s="57">
        <f t="shared" ca="1" si="87"/>
        <v>245.63023343804375</v>
      </c>
      <c r="CE87" s="37">
        <f t="shared" ca="1" si="88"/>
        <v>1151.2485773565393</v>
      </c>
      <c r="CF87" s="19">
        <f t="shared" ca="1" si="111"/>
        <v>33771.591082628853</v>
      </c>
      <c r="CG87" s="16">
        <f t="shared" ca="1" si="112"/>
        <v>118.88859577250673</v>
      </c>
    </row>
    <row r="88" spans="5:85" x14ac:dyDescent="0.3">
      <c r="E88" s="38"/>
      <c r="F88" s="38"/>
      <c r="G88" s="38"/>
      <c r="H88" s="27">
        <f t="shared" ca="1" si="113"/>
        <v>82</v>
      </c>
      <c r="I88" s="28">
        <f t="shared" ca="1" si="89"/>
        <v>937.75882227009174</v>
      </c>
      <c r="J88" s="28">
        <f t="shared" ca="1" si="64"/>
        <v>94.601159313941466</v>
      </c>
      <c r="K88" s="29">
        <f t="shared" ca="1" si="65"/>
        <v>1032.3599815840332</v>
      </c>
      <c r="L88" s="28">
        <f t="shared" ca="1" si="90"/>
        <v>31496.924371081266</v>
      </c>
      <c r="M88" s="54"/>
      <c r="N88" s="54"/>
      <c r="P88" s="162">
        <f t="shared" ca="1" si="66"/>
        <v>3.5000000000000003E-2</v>
      </c>
      <c r="Q88" s="18">
        <f t="shared" ca="1" si="114"/>
        <v>82</v>
      </c>
      <c r="R88" s="57">
        <f t="shared" ca="1" si="91"/>
        <v>937.75882227009072</v>
      </c>
      <c r="S88" s="57">
        <f t="shared" ca="1" si="67"/>
        <v>94.601159313941579</v>
      </c>
      <c r="T88" s="37">
        <f t="shared" ca="1" si="68"/>
        <v>1032.3599815840323</v>
      </c>
      <c r="U88" s="19">
        <f t="shared" ca="1" si="115"/>
        <v>31496.924371081306</v>
      </c>
      <c r="V88" s="16">
        <f t="shared" ca="1" si="124"/>
        <v>-9.0949470177292824E-13</v>
      </c>
      <c r="W88" s="26"/>
      <c r="Y88" s="162">
        <f t="shared" ca="1" si="69"/>
        <v>7.5000000000000011E-2</v>
      </c>
      <c r="Z88" s="18">
        <f t="shared" ca="1" si="116"/>
        <v>82</v>
      </c>
      <c r="AA88" s="57">
        <f t="shared" ca="1" si="92"/>
        <v>917.41742113228111</v>
      </c>
      <c r="AB88" s="57">
        <f t="shared" ca="1" si="70"/>
        <v>209.42052723639426</v>
      </c>
      <c r="AC88" s="37">
        <f t="shared" ca="1" si="71"/>
        <v>1126.8379483686754</v>
      </c>
      <c r="AD88" s="19">
        <f t="shared" ca="1" si="117"/>
        <v>32589.866936690792</v>
      </c>
      <c r="AE88" s="16">
        <f t="shared" ca="1" si="93"/>
        <v>94.477966784643058</v>
      </c>
      <c r="AF88" s="26"/>
      <c r="AH88" s="162">
        <f t="shared" ca="1" si="72"/>
        <v>0.04</v>
      </c>
      <c r="AI88" s="18">
        <f t="shared" ca="1" si="118"/>
        <v>82</v>
      </c>
      <c r="AJ88" s="57">
        <f t="shared" ca="1" si="94"/>
        <v>935.32456768640168</v>
      </c>
      <c r="AK88" s="57">
        <f t="shared" ca="1" si="73"/>
        <v>108.56676266823662</v>
      </c>
      <c r="AL88" s="37">
        <f t="shared" ca="1" si="74"/>
        <v>1043.8913303546383</v>
      </c>
      <c r="AM88" s="19">
        <f t="shared" ca="1" si="95"/>
        <v>31634.704232784581</v>
      </c>
      <c r="AN88" s="16">
        <f t="shared" ca="1" si="96"/>
        <v>11.531348770605973</v>
      </c>
      <c r="AO88" s="26"/>
      <c r="AQ88" s="162">
        <f t="shared" ca="1" si="75"/>
        <v>7.2800000000000004E-2</v>
      </c>
      <c r="AR88" s="18">
        <f t="shared" ca="1" si="119"/>
        <v>82</v>
      </c>
      <c r="AS88" s="57">
        <f t="shared" ca="1" si="97"/>
        <v>918.58641366169309</v>
      </c>
      <c r="AT88" s="57">
        <f t="shared" ca="1" si="76"/>
        <v>202.92345466748614</v>
      </c>
      <c r="AU88" s="37">
        <f t="shared" ca="1" si="77"/>
        <v>1121.5098683291792</v>
      </c>
      <c r="AV88" s="19">
        <f t="shared" ca="1" si="98"/>
        <v>32530.334685374481</v>
      </c>
      <c r="AW88" s="16">
        <f t="shared" ca="1" si="99"/>
        <v>89.149886745146887</v>
      </c>
      <c r="AX88" s="26"/>
      <c r="AZ88" s="162">
        <f t="shared" ca="1" si="78"/>
        <v>9.2799999999999994E-2</v>
      </c>
      <c r="BA88" s="18">
        <f t="shared" ca="1" si="120"/>
        <v>82</v>
      </c>
      <c r="BB88" s="57">
        <f t="shared" ca="1" si="100"/>
        <v>907.75436700949035</v>
      </c>
      <c r="BC88" s="57">
        <f t="shared" ca="1" si="79"/>
        <v>262.75244399105691</v>
      </c>
      <c r="BD88" s="37">
        <f t="shared" ca="1" si="80"/>
        <v>1170.5068110005473</v>
      </c>
      <c r="BE88" s="19">
        <f t="shared" ca="1" si="101"/>
        <v>33068.854769765108</v>
      </c>
      <c r="BF88" s="16">
        <f t="shared" ca="1" si="102"/>
        <v>138.14682941651495</v>
      </c>
      <c r="BG88" s="26"/>
      <c r="BI88" s="162">
        <f t="shared" ca="1" si="81"/>
        <v>0.14280000000000001</v>
      </c>
      <c r="BJ88" s="18">
        <f t="shared" ca="1" si="121"/>
        <v>82</v>
      </c>
      <c r="BK88" s="57">
        <f t="shared" ca="1" si="103"/>
        <v>878.78274359814918</v>
      </c>
      <c r="BL88" s="57">
        <f t="shared" ca="1" si="82"/>
        <v>419.65815101204265</v>
      </c>
      <c r="BM88" s="37">
        <f t="shared" ca="1" si="83"/>
        <v>1298.4408946101919</v>
      </c>
      <c r="BN88" s="19">
        <f t="shared" ca="1" si="104"/>
        <v>34386.608097749966</v>
      </c>
      <c r="BO88" s="16">
        <f t="shared" ca="1" si="105"/>
        <v>266.08091302615958</v>
      </c>
      <c r="BP88" s="26"/>
      <c r="BR88" s="162">
        <f t="shared" ca="1" si="84"/>
        <v>0.1928</v>
      </c>
      <c r="BS88" s="18">
        <f t="shared" ca="1" si="122"/>
        <v>82</v>
      </c>
      <c r="BT88" s="57">
        <f t="shared" ca="1" si="106"/>
        <v>847.43032443975017</v>
      </c>
      <c r="BU88" s="57">
        <f t="shared" ca="1" si="85"/>
        <v>586.52867394862506</v>
      </c>
      <c r="BV88" s="37">
        <f t="shared" ca="1" si="86"/>
        <v>1433.9589983883752</v>
      </c>
      <c r="BW88" s="19">
        <f t="shared" ca="1" si="107"/>
        <v>35658.503738752675</v>
      </c>
      <c r="BX88" s="16">
        <f t="shared" ca="1" si="108"/>
        <v>401.59901680434291</v>
      </c>
      <c r="CA88" s="162">
        <f t="shared" ca="1" si="109"/>
        <v>8.5000000000000006E-2</v>
      </c>
      <c r="CB88" s="18">
        <f t="shared" ca="1" si="123"/>
        <v>82</v>
      </c>
      <c r="CC88" s="57">
        <f t="shared" ca="1" si="110"/>
        <v>912.03314052125154</v>
      </c>
      <c r="CD88" s="57">
        <f t="shared" ca="1" si="87"/>
        <v>239.21543683528773</v>
      </c>
      <c r="CE88" s="37">
        <f t="shared" ca="1" si="88"/>
        <v>1151.2485773565393</v>
      </c>
      <c r="CF88" s="19">
        <f t="shared" ca="1" si="111"/>
        <v>32859.557942107604</v>
      </c>
      <c r="CG88" s="16">
        <f t="shared" ca="1" si="112"/>
        <v>118.88859577250696</v>
      </c>
    </row>
    <row r="89" spans="5:85" x14ac:dyDescent="0.3">
      <c r="E89" s="38"/>
      <c r="F89" s="38"/>
      <c r="G89" s="38"/>
      <c r="H89" s="27">
        <f t="shared" ca="1" si="113"/>
        <v>83</v>
      </c>
      <c r="I89" s="28">
        <f t="shared" ca="1" si="89"/>
        <v>940.49395216837956</v>
      </c>
      <c r="J89" s="28">
        <f t="shared" ca="1" si="64"/>
        <v>91.866029415653699</v>
      </c>
      <c r="K89" s="29">
        <f t="shared" ca="1" si="65"/>
        <v>1032.3599815840332</v>
      </c>
      <c r="L89" s="28">
        <f t="shared" ca="1" si="90"/>
        <v>30556.430418912885</v>
      </c>
      <c r="M89" s="54"/>
      <c r="N89" s="54"/>
      <c r="P89" s="162">
        <f t="shared" ca="1" si="66"/>
        <v>3.5000000000000003E-2</v>
      </c>
      <c r="Q89" s="18">
        <f t="shared" ca="1" si="114"/>
        <v>83</v>
      </c>
      <c r="R89" s="57">
        <f t="shared" ca="1" si="91"/>
        <v>940.49395216837831</v>
      </c>
      <c r="S89" s="57">
        <f t="shared" ca="1" si="67"/>
        <v>91.866029415653813</v>
      </c>
      <c r="T89" s="37">
        <f t="shared" ca="1" si="68"/>
        <v>1032.3599815840321</v>
      </c>
      <c r="U89" s="19">
        <f t="shared" ca="1" si="115"/>
        <v>30556.430418912929</v>
      </c>
      <c r="V89" s="16">
        <f t="shared" ca="1" si="124"/>
        <v>-1.1368683772161603E-12</v>
      </c>
      <c r="W89" s="26"/>
      <c r="Y89" s="162">
        <f t="shared" ca="1" si="69"/>
        <v>7.5000000000000011E-2</v>
      </c>
      <c r="Z89" s="18">
        <f t="shared" ca="1" si="116"/>
        <v>83</v>
      </c>
      <c r="AA89" s="57">
        <f t="shared" ca="1" si="92"/>
        <v>923.15128001435767</v>
      </c>
      <c r="AB89" s="57">
        <f t="shared" ca="1" si="70"/>
        <v>203.6866683543175</v>
      </c>
      <c r="AC89" s="37">
        <f t="shared" ca="1" si="71"/>
        <v>1126.8379483686751</v>
      </c>
      <c r="AD89" s="19">
        <f t="shared" ca="1" si="117"/>
        <v>31666.715656676435</v>
      </c>
      <c r="AE89" s="16">
        <f t="shared" ca="1" si="93"/>
        <v>94.477966784643058</v>
      </c>
      <c r="AF89" s="26"/>
      <c r="AH89" s="162">
        <f t="shared" ca="1" si="72"/>
        <v>0.04</v>
      </c>
      <c r="AI89" s="18">
        <f t="shared" ca="1" si="118"/>
        <v>83</v>
      </c>
      <c r="AJ89" s="57">
        <f t="shared" ca="1" si="94"/>
        <v>938.44231624535632</v>
      </c>
      <c r="AK89" s="57">
        <f t="shared" ca="1" si="73"/>
        <v>105.44901410928195</v>
      </c>
      <c r="AL89" s="37">
        <f t="shared" ca="1" si="74"/>
        <v>1043.8913303546383</v>
      </c>
      <c r="AM89" s="19">
        <f t="shared" ca="1" si="95"/>
        <v>30696.261916539224</v>
      </c>
      <c r="AN89" s="16">
        <f t="shared" ca="1" si="96"/>
        <v>11.531348770606201</v>
      </c>
      <c r="AO89" s="26"/>
      <c r="AQ89" s="162">
        <f t="shared" ca="1" si="75"/>
        <v>7.2800000000000004E-2</v>
      </c>
      <c r="AR89" s="18">
        <f t="shared" ca="1" si="119"/>
        <v>83</v>
      </c>
      <c r="AS89" s="57">
        <f t="shared" ca="1" si="97"/>
        <v>924.15917123790734</v>
      </c>
      <c r="AT89" s="57">
        <f t="shared" ca="1" si="76"/>
        <v>197.35069709127185</v>
      </c>
      <c r="AU89" s="37">
        <f t="shared" ca="1" si="77"/>
        <v>1121.5098683291792</v>
      </c>
      <c r="AV89" s="19">
        <f t="shared" ca="1" si="98"/>
        <v>31606.175514136572</v>
      </c>
      <c r="AW89" s="16">
        <f t="shared" ca="1" si="99"/>
        <v>89.149886745147114</v>
      </c>
      <c r="AX89" s="26"/>
      <c r="AZ89" s="162">
        <f t="shared" ca="1" si="78"/>
        <v>9.2799999999999994E-2</v>
      </c>
      <c r="BA89" s="18">
        <f t="shared" ca="1" si="120"/>
        <v>83</v>
      </c>
      <c r="BB89" s="57">
        <f t="shared" ca="1" si="100"/>
        <v>914.77433411436368</v>
      </c>
      <c r="BC89" s="57">
        <f t="shared" ca="1" si="79"/>
        <v>255.73247688618352</v>
      </c>
      <c r="BD89" s="37">
        <f t="shared" ca="1" si="80"/>
        <v>1170.5068110005473</v>
      </c>
      <c r="BE89" s="19">
        <f t="shared" ca="1" si="101"/>
        <v>32154.080435650743</v>
      </c>
      <c r="BF89" s="16">
        <f t="shared" ca="1" si="102"/>
        <v>138.14682941651517</v>
      </c>
      <c r="BG89" s="26"/>
      <c r="BI89" s="162">
        <f t="shared" ca="1" si="81"/>
        <v>0.14280000000000001</v>
      </c>
      <c r="BJ89" s="18">
        <f t="shared" ca="1" si="121"/>
        <v>83</v>
      </c>
      <c r="BK89" s="57">
        <f t="shared" ca="1" si="103"/>
        <v>889.24025824696719</v>
      </c>
      <c r="BL89" s="57">
        <f t="shared" ca="1" si="82"/>
        <v>409.20063636322465</v>
      </c>
      <c r="BM89" s="37">
        <f t="shared" ca="1" si="83"/>
        <v>1298.4408946101919</v>
      </c>
      <c r="BN89" s="19">
        <f t="shared" ca="1" si="104"/>
        <v>33497.367839503</v>
      </c>
      <c r="BO89" s="16">
        <f t="shared" ca="1" si="105"/>
        <v>266.08091302615981</v>
      </c>
      <c r="BP89" s="26"/>
      <c r="BR89" s="162">
        <f t="shared" ca="1" si="84"/>
        <v>0.1928</v>
      </c>
      <c r="BS89" s="18">
        <f t="shared" ca="1" si="122"/>
        <v>83</v>
      </c>
      <c r="BT89" s="57">
        <f t="shared" ca="1" si="106"/>
        <v>861.04570498574867</v>
      </c>
      <c r="BU89" s="57">
        <f t="shared" ca="1" si="85"/>
        <v>572.91329340262632</v>
      </c>
      <c r="BV89" s="37">
        <f t="shared" ca="1" si="86"/>
        <v>1433.958998388375</v>
      </c>
      <c r="BW89" s="19">
        <f t="shared" ca="1" si="107"/>
        <v>34797.458033766925</v>
      </c>
      <c r="BX89" s="16">
        <f t="shared" ca="1" si="108"/>
        <v>401.59901680434291</v>
      </c>
      <c r="CA89" s="162">
        <f t="shared" ca="1" si="109"/>
        <v>8.5000000000000006E-2</v>
      </c>
      <c r="CB89" s="18">
        <f t="shared" ca="1" si="123"/>
        <v>83</v>
      </c>
      <c r="CC89" s="57">
        <f t="shared" ca="1" si="110"/>
        <v>918.4933752666102</v>
      </c>
      <c r="CD89" s="57">
        <f t="shared" ca="1" si="87"/>
        <v>232.75520208992887</v>
      </c>
      <c r="CE89" s="37">
        <f t="shared" ca="1" si="88"/>
        <v>1151.248577356539</v>
      </c>
      <c r="CF89" s="19">
        <f t="shared" ca="1" si="111"/>
        <v>31941.064566840992</v>
      </c>
      <c r="CG89" s="16">
        <f t="shared" ca="1" si="112"/>
        <v>118.88859577250696</v>
      </c>
    </row>
    <row r="90" spans="5:85" x14ac:dyDescent="0.3">
      <c r="E90" s="38"/>
      <c r="F90" s="38"/>
      <c r="G90" s="38"/>
      <c r="H90" s="27">
        <f t="shared" ca="1" si="113"/>
        <v>84</v>
      </c>
      <c r="I90" s="28">
        <f t="shared" ca="1" si="89"/>
        <v>943.23705952887065</v>
      </c>
      <c r="J90" s="28">
        <f t="shared" ca="1" si="64"/>
        <v>89.12292205516259</v>
      </c>
      <c r="K90" s="29">
        <f t="shared" ca="1" si="65"/>
        <v>1032.3599815840332</v>
      </c>
      <c r="L90" s="28">
        <f t="shared" ca="1" si="90"/>
        <v>29613.193359384015</v>
      </c>
      <c r="M90" s="54"/>
      <c r="N90" s="54"/>
      <c r="P90" s="162">
        <f t="shared" ca="1" si="66"/>
        <v>3.5000000000000003E-2</v>
      </c>
      <c r="Q90" s="18">
        <f t="shared" ca="1" si="114"/>
        <v>84</v>
      </c>
      <c r="R90" s="57">
        <f t="shared" ca="1" si="91"/>
        <v>943.23705952886985</v>
      </c>
      <c r="S90" s="57">
        <f t="shared" ca="1" si="67"/>
        <v>89.122922055162718</v>
      </c>
      <c r="T90" s="37">
        <f t="shared" ca="1" si="68"/>
        <v>1032.3599815840325</v>
      </c>
      <c r="U90" s="19">
        <f t="shared" ca="1" si="115"/>
        <v>29613.193359384059</v>
      </c>
      <c r="V90" s="16">
        <f t="shared" ca="1" si="124"/>
        <v>-6.8212102632969618E-13</v>
      </c>
      <c r="W90" s="26"/>
      <c r="Y90" s="162">
        <f t="shared" ca="1" si="69"/>
        <v>7.5000000000000011E-2</v>
      </c>
      <c r="Z90" s="18">
        <f t="shared" ca="1" si="116"/>
        <v>84</v>
      </c>
      <c r="AA90" s="57">
        <f t="shared" ca="1" si="92"/>
        <v>928.92097551444738</v>
      </c>
      <c r="AB90" s="57">
        <f t="shared" ca="1" si="70"/>
        <v>197.91697285422777</v>
      </c>
      <c r="AC90" s="37">
        <f t="shared" ca="1" si="71"/>
        <v>1126.8379483686751</v>
      </c>
      <c r="AD90" s="19">
        <f t="shared" ca="1" si="117"/>
        <v>30737.794681161988</v>
      </c>
      <c r="AE90" s="16">
        <f t="shared" ca="1" si="93"/>
        <v>94.477966784642604</v>
      </c>
      <c r="AF90" s="26"/>
      <c r="AH90" s="162">
        <f t="shared" ca="1" si="72"/>
        <v>0.04</v>
      </c>
      <c r="AI90" s="18">
        <f t="shared" ca="1" si="118"/>
        <v>84</v>
      </c>
      <c r="AJ90" s="57">
        <f t="shared" ca="1" si="94"/>
        <v>941.57045729950755</v>
      </c>
      <c r="AK90" s="57">
        <f t="shared" ca="1" si="73"/>
        <v>102.32087305513076</v>
      </c>
      <c r="AL90" s="37">
        <f t="shared" ca="1" si="74"/>
        <v>1043.8913303546383</v>
      </c>
      <c r="AM90" s="19">
        <f t="shared" ca="1" si="95"/>
        <v>29754.691459239715</v>
      </c>
      <c r="AN90" s="16">
        <f t="shared" ca="1" si="96"/>
        <v>11.531348770605746</v>
      </c>
      <c r="AO90" s="26"/>
      <c r="AQ90" s="162">
        <f t="shared" ca="1" si="75"/>
        <v>7.2800000000000004E-2</v>
      </c>
      <c r="AR90" s="18">
        <f t="shared" ca="1" si="119"/>
        <v>84</v>
      </c>
      <c r="AS90" s="57">
        <f t="shared" ca="1" si="97"/>
        <v>929.76573687675022</v>
      </c>
      <c r="AT90" s="57">
        <f t="shared" ca="1" si="76"/>
        <v>191.74413145242855</v>
      </c>
      <c r="AU90" s="37">
        <f t="shared" ca="1" si="77"/>
        <v>1121.5098683291787</v>
      </c>
      <c r="AV90" s="19">
        <f t="shared" ca="1" si="98"/>
        <v>30676.409777259822</v>
      </c>
      <c r="AW90" s="16">
        <f t="shared" ca="1" si="99"/>
        <v>89.149886745146205</v>
      </c>
      <c r="AX90" s="26"/>
      <c r="AZ90" s="162">
        <f t="shared" ca="1" si="78"/>
        <v>9.2799999999999994E-2</v>
      </c>
      <c r="BA90" s="18">
        <f t="shared" ca="1" si="120"/>
        <v>84</v>
      </c>
      <c r="BB90" s="57">
        <f t="shared" ca="1" si="100"/>
        <v>921.8485889648482</v>
      </c>
      <c r="BC90" s="57">
        <f t="shared" ca="1" si="79"/>
        <v>248.65822203569908</v>
      </c>
      <c r="BD90" s="37">
        <f t="shared" ca="1" si="80"/>
        <v>1170.5068110005473</v>
      </c>
      <c r="BE90" s="19">
        <f t="shared" ca="1" si="101"/>
        <v>31232.231846685896</v>
      </c>
      <c r="BF90" s="16">
        <f t="shared" ca="1" si="102"/>
        <v>138.14682941651472</v>
      </c>
      <c r="BG90" s="26"/>
      <c r="BI90" s="162">
        <f t="shared" ca="1" si="81"/>
        <v>0.14280000000000001</v>
      </c>
      <c r="BJ90" s="18">
        <f t="shared" ca="1" si="121"/>
        <v>84</v>
      </c>
      <c r="BK90" s="57">
        <f t="shared" ca="1" si="103"/>
        <v>899.82221732010635</v>
      </c>
      <c r="BL90" s="57">
        <f t="shared" ca="1" si="82"/>
        <v>398.61867729008571</v>
      </c>
      <c r="BM90" s="37">
        <f t="shared" ca="1" si="83"/>
        <v>1298.4408946101921</v>
      </c>
      <c r="BN90" s="19">
        <f t="shared" ca="1" si="104"/>
        <v>32597.545622182894</v>
      </c>
      <c r="BO90" s="16">
        <f t="shared" ca="1" si="105"/>
        <v>266.08091302615958</v>
      </c>
      <c r="BP90" s="26"/>
      <c r="BR90" s="162">
        <f t="shared" ca="1" si="84"/>
        <v>0.1928</v>
      </c>
      <c r="BS90" s="18">
        <f t="shared" ca="1" si="122"/>
        <v>84</v>
      </c>
      <c r="BT90" s="57">
        <f t="shared" ca="1" si="106"/>
        <v>874.87983931251972</v>
      </c>
      <c r="BU90" s="57">
        <f t="shared" ca="1" si="85"/>
        <v>559.07915907585527</v>
      </c>
      <c r="BV90" s="37">
        <f t="shared" ca="1" si="86"/>
        <v>1433.958998388375</v>
      </c>
      <c r="BW90" s="19">
        <f t="shared" ca="1" si="107"/>
        <v>33922.578194454407</v>
      </c>
      <c r="BX90" s="16">
        <f t="shared" ca="1" si="108"/>
        <v>401.59901680434245</v>
      </c>
      <c r="CA90" s="162">
        <f t="shared" ca="1" si="109"/>
        <v>8.5000000000000006E-2</v>
      </c>
      <c r="CB90" s="18">
        <f t="shared" ca="1" si="123"/>
        <v>84</v>
      </c>
      <c r="CC90" s="57">
        <f t="shared" ca="1" si="110"/>
        <v>924.999370008082</v>
      </c>
      <c r="CD90" s="57">
        <f t="shared" ca="1" si="87"/>
        <v>226.24920734845705</v>
      </c>
      <c r="CE90" s="37">
        <f t="shared" ca="1" si="88"/>
        <v>1151.248577356539</v>
      </c>
      <c r="CF90" s="19">
        <f t="shared" ca="1" si="111"/>
        <v>31016.065196832911</v>
      </c>
      <c r="CG90" s="16">
        <f t="shared" ca="1" si="112"/>
        <v>118.88859577250651</v>
      </c>
    </row>
    <row r="91" spans="5:85" x14ac:dyDescent="0.3">
      <c r="E91" s="38"/>
      <c r="F91" s="38"/>
      <c r="G91" s="38"/>
      <c r="H91" s="27">
        <f t="shared" ca="1" si="113"/>
        <v>85</v>
      </c>
      <c r="I91" s="28">
        <f t="shared" ca="1" si="89"/>
        <v>945.98816761916316</v>
      </c>
      <c r="J91" s="28">
        <f t="shared" ca="1" si="64"/>
        <v>86.371813964870043</v>
      </c>
      <c r="K91" s="29">
        <f t="shared" ca="1" si="65"/>
        <v>1032.3599815840332</v>
      </c>
      <c r="L91" s="28">
        <f t="shared" ca="1" si="90"/>
        <v>28667.205191764853</v>
      </c>
      <c r="M91" s="54"/>
      <c r="N91" s="54"/>
      <c r="P91" s="162">
        <f t="shared" ca="1" si="66"/>
        <v>3.5000000000000003E-2</v>
      </c>
      <c r="Q91" s="18">
        <f t="shared" ca="1" si="114"/>
        <v>85</v>
      </c>
      <c r="R91" s="57">
        <f t="shared" ca="1" si="91"/>
        <v>945.98816761916237</v>
      </c>
      <c r="S91" s="57">
        <f t="shared" ca="1" si="67"/>
        <v>86.371813964870171</v>
      </c>
      <c r="T91" s="37">
        <f t="shared" ca="1" si="68"/>
        <v>1032.3599815840325</v>
      </c>
      <c r="U91" s="19">
        <f t="shared" ca="1" si="115"/>
        <v>28667.205191764897</v>
      </c>
      <c r="V91" s="16">
        <f t="shared" ca="1" si="124"/>
        <v>-6.8212102632969618E-13</v>
      </c>
      <c r="W91" s="26"/>
      <c r="Y91" s="162">
        <f t="shared" ca="1" si="69"/>
        <v>7.5000000000000011E-2</v>
      </c>
      <c r="Z91" s="18">
        <f t="shared" ca="1" si="116"/>
        <v>85</v>
      </c>
      <c r="AA91" s="57">
        <f t="shared" ca="1" si="92"/>
        <v>934.7267316114129</v>
      </c>
      <c r="AB91" s="57">
        <f t="shared" ca="1" si="70"/>
        <v>192.11121675726247</v>
      </c>
      <c r="AC91" s="37">
        <f t="shared" ca="1" si="71"/>
        <v>1126.8379483686754</v>
      </c>
      <c r="AD91" s="19">
        <f t="shared" ca="1" si="117"/>
        <v>29803.067949550576</v>
      </c>
      <c r="AE91" s="16">
        <f t="shared" ca="1" si="93"/>
        <v>94.477966784642831</v>
      </c>
      <c r="AF91" s="26"/>
      <c r="AH91" s="162">
        <f t="shared" ca="1" si="72"/>
        <v>0.04</v>
      </c>
      <c r="AI91" s="18">
        <f t="shared" ca="1" si="118"/>
        <v>85</v>
      </c>
      <c r="AJ91" s="57">
        <f t="shared" ca="1" si="94"/>
        <v>944.70902549050561</v>
      </c>
      <c r="AK91" s="57">
        <f t="shared" ca="1" si="73"/>
        <v>99.182304864132391</v>
      </c>
      <c r="AL91" s="37">
        <f t="shared" ca="1" si="74"/>
        <v>1043.8913303546381</v>
      </c>
      <c r="AM91" s="19">
        <f t="shared" ca="1" si="95"/>
        <v>28809.98243374921</v>
      </c>
      <c r="AN91" s="16">
        <f t="shared" ca="1" si="96"/>
        <v>11.531348770605518</v>
      </c>
      <c r="AO91" s="26"/>
      <c r="AQ91" s="162">
        <f t="shared" ca="1" si="75"/>
        <v>7.2800000000000004E-2</v>
      </c>
      <c r="AR91" s="18">
        <f t="shared" ca="1" si="119"/>
        <v>85</v>
      </c>
      <c r="AS91" s="57">
        <f t="shared" ca="1" si="97"/>
        <v>935.40631568046911</v>
      </c>
      <c r="AT91" s="57">
        <f t="shared" ca="1" si="76"/>
        <v>186.10355264870961</v>
      </c>
      <c r="AU91" s="37">
        <f t="shared" ca="1" si="77"/>
        <v>1121.5098683291787</v>
      </c>
      <c r="AV91" s="19">
        <f t="shared" ca="1" si="98"/>
        <v>29741.003461579352</v>
      </c>
      <c r="AW91" s="16">
        <f t="shared" ca="1" si="99"/>
        <v>89.149886745146205</v>
      </c>
      <c r="AX91" s="26"/>
      <c r="AZ91" s="162">
        <f t="shared" ca="1" si="78"/>
        <v>9.2799999999999994E-2</v>
      </c>
      <c r="BA91" s="18">
        <f t="shared" ca="1" si="120"/>
        <v>85</v>
      </c>
      <c r="BB91" s="57">
        <f t="shared" ca="1" si="100"/>
        <v>928.97755138617629</v>
      </c>
      <c r="BC91" s="57">
        <f t="shared" ca="1" si="79"/>
        <v>241.52925961437094</v>
      </c>
      <c r="BD91" s="37">
        <f t="shared" ca="1" si="80"/>
        <v>1170.5068110005473</v>
      </c>
      <c r="BE91" s="19">
        <f t="shared" ca="1" si="101"/>
        <v>30303.254295299721</v>
      </c>
      <c r="BF91" s="16">
        <f t="shared" ca="1" si="102"/>
        <v>138.14682941651472</v>
      </c>
      <c r="BG91" s="26"/>
      <c r="BI91" s="162">
        <f t="shared" ca="1" si="81"/>
        <v>0.14280000000000001</v>
      </c>
      <c r="BJ91" s="18">
        <f t="shared" ca="1" si="121"/>
        <v>85</v>
      </c>
      <c r="BK91" s="57">
        <f t="shared" ca="1" si="103"/>
        <v>910.53010170621542</v>
      </c>
      <c r="BL91" s="57">
        <f t="shared" ca="1" si="82"/>
        <v>387.91079290397647</v>
      </c>
      <c r="BM91" s="37">
        <f t="shared" ca="1" si="83"/>
        <v>1298.4408946101919</v>
      </c>
      <c r="BN91" s="19">
        <f t="shared" ca="1" si="104"/>
        <v>31687.015520476678</v>
      </c>
      <c r="BO91" s="16">
        <f t="shared" ca="1" si="105"/>
        <v>266.08091302615935</v>
      </c>
      <c r="BP91" s="26"/>
      <c r="BR91" s="162">
        <f t="shared" ca="1" si="84"/>
        <v>0.1928</v>
      </c>
      <c r="BS91" s="18">
        <f t="shared" ca="1" si="122"/>
        <v>85</v>
      </c>
      <c r="BT91" s="57">
        <f t="shared" ca="1" si="106"/>
        <v>888.93624206414086</v>
      </c>
      <c r="BU91" s="57">
        <f t="shared" ca="1" si="85"/>
        <v>545.02275632423414</v>
      </c>
      <c r="BV91" s="37">
        <f t="shared" ca="1" si="86"/>
        <v>1433.958998388375</v>
      </c>
      <c r="BW91" s="19">
        <f t="shared" ca="1" si="107"/>
        <v>33033.641952390266</v>
      </c>
      <c r="BX91" s="16">
        <f t="shared" ca="1" si="108"/>
        <v>401.59901680434245</v>
      </c>
      <c r="CA91" s="162">
        <f t="shared" ca="1" si="109"/>
        <v>8.5000000000000006E-2</v>
      </c>
      <c r="CB91" s="18">
        <f t="shared" ca="1" si="123"/>
        <v>85</v>
      </c>
      <c r="CC91" s="57">
        <f t="shared" ca="1" si="110"/>
        <v>931.55144887897279</v>
      </c>
      <c r="CD91" s="57">
        <f t="shared" ca="1" si="87"/>
        <v>219.69712847756648</v>
      </c>
      <c r="CE91" s="37">
        <f t="shared" ca="1" si="88"/>
        <v>1151.2485773565393</v>
      </c>
      <c r="CF91" s="19">
        <f t="shared" ca="1" si="111"/>
        <v>30084.513747953937</v>
      </c>
      <c r="CG91" s="16">
        <f t="shared" ca="1" si="112"/>
        <v>118.88859577250673</v>
      </c>
    </row>
    <row r="92" spans="5:85" x14ac:dyDescent="0.3">
      <c r="E92" s="38"/>
      <c r="F92" s="38"/>
      <c r="G92" s="38"/>
      <c r="H92" s="27">
        <f t="shared" ca="1" si="113"/>
        <v>86</v>
      </c>
      <c r="I92" s="28">
        <f t="shared" ca="1" si="89"/>
        <v>948.74729977471907</v>
      </c>
      <c r="J92" s="28">
        <f t="shared" ca="1" si="64"/>
        <v>83.612681809314154</v>
      </c>
      <c r="K92" s="29">
        <f t="shared" ca="1" si="65"/>
        <v>1032.3599815840332</v>
      </c>
      <c r="L92" s="28">
        <f t="shared" ca="1" si="90"/>
        <v>27718.457891990132</v>
      </c>
      <c r="M92" s="54"/>
      <c r="N92" s="54"/>
      <c r="P92" s="162">
        <f t="shared" ca="1" si="66"/>
        <v>3.5000000000000003E-2</v>
      </c>
      <c r="Q92" s="18">
        <f t="shared" ca="1" si="114"/>
        <v>86</v>
      </c>
      <c r="R92" s="57">
        <f t="shared" ca="1" si="91"/>
        <v>948.74729977471827</v>
      </c>
      <c r="S92" s="57">
        <f t="shared" ca="1" si="67"/>
        <v>83.612681809314282</v>
      </c>
      <c r="T92" s="37">
        <f t="shared" ca="1" si="68"/>
        <v>1032.3599815840325</v>
      </c>
      <c r="U92" s="19">
        <f t="shared" ca="1" si="115"/>
        <v>27718.45789199018</v>
      </c>
      <c r="V92" s="16">
        <f t="shared" ca="1" si="124"/>
        <v>-6.8212102632969618E-13</v>
      </c>
      <c r="W92" s="26"/>
      <c r="Y92" s="162">
        <f t="shared" ca="1" si="69"/>
        <v>7.5000000000000011E-2</v>
      </c>
      <c r="Z92" s="18">
        <f t="shared" ca="1" si="116"/>
        <v>86</v>
      </c>
      <c r="AA92" s="57">
        <f t="shared" ca="1" si="92"/>
        <v>940.5687736839842</v>
      </c>
      <c r="AB92" s="57">
        <f t="shared" ca="1" si="70"/>
        <v>186.26917468469114</v>
      </c>
      <c r="AC92" s="37">
        <f t="shared" ca="1" si="71"/>
        <v>1126.8379483686754</v>
      </c>
      <c r="AD92" s="19">
        <f t="shared" ca="1" si="117"/>
        <v>28862.499175866593</v>
      </c>
      <c r="AE92" s="16">
        <f t="shared" ca="1" si="93"/>
        <v>94.477966784642831</v>
      </c>
      <c r="AF92" s="26"/>
      <c r="AH92" s="162">
        <f t="shared" ca="1" si="72"/>
        <v>0.04</v>
      </c>
      <c r="AI92" s="18">
        <f t="shared" ca="1" si="118"/>
        <v>86</v>
      </c>
      <c r="AJ92" s="57">
        <f t="shared" ca="1" si="94"/>
        <v>947.85805557547405</v>
      </c>
      <c r="AK92" s="57">
        <f t="shared" ca="1" si="73"/>
        <v>96.033274779164046</v>
      </c>
      <c r="AL92" s="37">
        <f t="shared" ca="1" si="74"/>
        <v>1043.8913303546381</v>
      </c>
      <c r="AM92" s="19">
        <f t="shared" ca="1" si="95"/>
        <v>27862.124378173736</v>
      </c>
      <c r="AN92" s="16">
        <f t="shared" ca="1" si="96"/>
        <v>11.531348770605518</v>
      </c>
      <c r="AO92" s="26"/>
      <c r="AQ92" s="162">
        <f t="shared" ca="1" si="75"/>
        <v>7.2800000000000004E-2</v>
      </c>
      <c r="AR92" s="18">
        <f t="shared" ca="1" si="119"/>
        <v>86</v>
      </c>
      <c r="AS92" s="57">
        <f t="shared" ca="1" si="97"/>
        <v>941.08111399559755</v>
      </c>
      <c r="AT92" s="57">
        <f t="shared" ca="1" si="76"/>
        <v>180.42875433358142</v>
      </c>
      <c r="AU92" s="37">
        <f t="shared" ca="1" si="77"/>
        <v>1121.509868329179</v>
      </c>
      <c r="AV92" s="19">
        <f t="shared" ca="1" si="98"/>
        <v>28799.922347583753</v>
      </c>
      <c r="AW92" s="16">
        <f t="shared" ca="1" si="99"/>
        <v>89.149886745146432</v>
      </c>
      <c r="AX92" s="26"/>
      <c r="AZ92" s="162">
        <f t="shared" ca="1" si="78"/>
        <v>9.2799999999999994E-2</v>
      </c>
      <c r="BA92" s="18">
        <f t="shared" ca="1" si="120"/>
        <v>86</v>
      </c>
      <c r="BB92" s="57">
        <f t="shared" ca="1" si="100"/>
        <v>936.16164445022946</v>
      </c>
      <c r="BC92" s="57">
        <f t="shared" ca="1" si="79"/>
        <v>234.34516655031786</v>
      </c>
      <c r="BD92" s="37">
        <f t="shared" ca="1" si="80"/>
        <v>1170.5068110005473</v>
      </c>
      <c r="BE92" s="19">
        <f t="shared" ca="1" si="101"/>
        <v>29367.092650849492</v>
      </c>
      <c r="BF92" s="16">
        <f t="shared" ca="1" si="102"/>
        <v>138.14682941651472</v>
      </c>
      <c r="BG92" s="26"/>
      <c r="BI92" s="162">
        <f t="shared" ca="1" si="81"/>
        <v>0.14280000000000001</v>
      </c>
      <c r="BJ92" s="18">
        <f t="shared" ca="1" si="121"/>
        <v>86</v>
      </c>
      <c r="BK92" s="57">
        <f t="shared" ca="1" si="103"/>
        <v>921.36540991651941</v>
      </c>
      <c r="BL92" s="57">
        <f t="shared" ca="1" si="82"/>
        <v>377.07548469367248</v>
      </c>
      <c r="BM92" s="37">
        <f t="shared" ca="1" si="83"/>
        <v>1298.4408946101919</v>
      </c>
      <c r="BN92" s="19">
        <f t="shared" ca="1" si="104"/>
        <v>30765.65011056016</v>
      </c>
      <c r="BO92" s="16">
        <f t="shared" ca="1" si="105"/>
        <v>266.08091302615935</v>
      </c>
      <c r="BP92" s="26"/>
      <c r="BR92" s="162">
        <f t="shared" ca="1" si="84"/>
        <v>0.1928</v>
      </c>
      <c r="BS92" s="18">
        <f t="shared" ca="1" si="122"/>
        <v>86</v>
      </c>
      <c r="BT92" s="57">
        <f t="shared" ca="1" si="106"/>
        <v>903.21848435330469</v>
      </c>
      <c r="BU92" s="57">
        <f t="shared" ca="1" si="85"/>
        <v>530.7405140350703</v>
      </c>
      <c r="BV92" s="37">
        <f t="shared" ca="1" si="86"/>
        <v>1433.958998388375</v>
      </c>
      <c r="BW92" s="19">
        <f t="shared" ca="1" si="107"/>
        <v>32130.423468036963</v>
      </c>
      <c r="BX92" s="16">
        <f t="shared" ca="1" si="108"/>
        <v>401.59901680434245</v>
      </c>
      <c r="CA92" s="162">
        <f t="shared" ca="1" si="109"/>
        <v>8.5000000000000006E-2</v>
      </c>
      <c r="CB92" s="18">
        <f t="shared" ca="1" si="123"/>
        <v>86</v>
      </c>
      <c r="CC92" s="57">
        <f t="shared" ca="1" si="110"/>
        <v>938.149938308532</v>
      </c>
      <c r="CD92" s="57">
        <f t="shared" ca="1" si="87"/>
        <v>213.09863904800707</v>
      </c>
      <c r="CE92" s="37">
        <f t="shared" ca="1" si="88"/>
        <v>1151.248577356539</v>
      </c>
      <c r="CF92" s="19">
        <f t="shared" ca="1" si="111"/>
        <v>29146.363809645405</v>
      </c>
      <c r="CG92" s="16">
        <f t="shared" ca="1" si="112"/>
        <v>118.88859577250651</v>
      </c>
    </row>
    <row r="93" spans="5:85" x14ac:dyDescent="0.3">
      <c r="E93" s="38"/>
      <c r="F93" s="38"/>
      <c r="G93" s="38"/>
      <c r="H93" s="27">
        <f t="shared" ca="1" si="113"/>
        <v>87</v>
      </c>
      <c r="I93" s="28">
        <f t="shared" ca="1" si="89"/>
        <v>951.514479399062</v>
      </c>
      <c r="J93" s="28">
        <f t="shared" ca="1" si="64"/>
        <v>80.845502184971224</v>
      </c>
      <c r="K93" s="29">
        <f t="shared" ca="1" si="65"/>
        <v>1032.3599815840332</v>
      </c>
      <c r="L93" s="28">
        <f t="shared" ca="1" si="90"/>
        <v>26766.94341259107</v>
      </c>
      <c r="M93" s="54"/>
      <c r="N93" s="54"/>
      <c r="P93" s="162">
        <f t="shared" ca="1" si="66"/>
        <v>3.5000000000000003E-2</v>
      </c>
      <c r="Q93" s="18">
        <f t="shared" ca="1" si="114"/>
        <v>87</v>
      </c>
      <c r="R93" s="57">
        <f t="shared" ca="1" si="91"/>
        <v>951.5144793990612</v>
      </c>
      <c r="S93" s="57">
        <f t="shared" ca="1" si="67"/>
        <v>80.845502184971366</v>
      </c>
      <c r="T93" s="37">
        <f t="shared" ca="1" si="68"/>
        <v>1032.3599815840325</v>
      </c>
      <c r="U93" s="19">
        <f t="shared" ca="1" si="115"/>
        <v>26766.943412591118</v>
      </c>
      <c r="V93" s="16">
        <f t="shared" ca="1" si="124"/>
        <v>-6.8212102632969618E-13</v>
      </c>
      <c r="W93" s="26"/>
      <c r="Y93" s="162">
        <f t="shared" ca="1" si="69"/>
        <v>7.5000000000000011E-2</v>
      </c>
      <c r="Z93" s="18">
        <f t="shared" ca="1" si="116"/>
        <v>87</v>
      </c>
      <c r="AA93" s="57">
        <f t="shared" ca="1" si="92"/>
        <v>946.44732851950914</v>
      </c>
      <c r="AB93" s="57">
        <f t="shared" ca="1" si="70"/>
        <v>180.39061984916623</v>
      </c>
      <c r="AC93" s="37">
        <f t="shared" ca="1" si="71"/>
        <v>1126.8379483686754</v>
      </c>
      <c r="AD93" s="19">
        <f t="shared" ca="1" si="117"/>
        <v>27916.051847347084</v>
      </c>
      <c r="AE93" s="16">
        <f t="shared" ca="1" si="93"/>
        <v>94.477966784642831</v>
      </c>
      <c r="AF93" s="26"/>
      <c r="AH93" s="162">
        <f t="shared" ca="1" si="72"/>
        <v>0.04</v>
      </c>
      <c r="AI93" s="18">
        <f t="shared" ca="1" si="118"/>
        <v>87</v>
      </c>
      <c r="AJ93" s="57">
        <f t="shared" ca="1" si="94"/>
        <v>951.01758242739254</v>
      </c>
      <c r="AK93" s="57">
        <f t="shared" ca="1" si="73"/>
        <v>92.873747927245788</v>
      </c>
      <c r="AL93" s="37">
        <f t="shared" ca="1" si="74"/>
        <v>1043.8913303546383</v>
      </c>
      <c r="AM93" s="19">
        <f t="shared" ca="1" si="95"/>
        <v>26911.106795746342</v>
      </c>
      <c r="AN93" s="16">
        <f t="shared" ca="1" si="96"/>
        <v>11.531348770605746</v>
      </c>
      <c r="AO93" s="26"/>
      <c r="AQ93" s="162">
        <f t="shared" ca="1" si="75"/>
        <v>7.2800000000000004E-2</v>
      </c>
      <c r="AR93" s="18">
        <f t="shared" ca="1" si="119"/>
        <v>87</v>
      </c>
      <c r="AS93" s="57">
        <f t="shared" ca="1" si="97"/>
        <v>946.79033942050421</v>
      </c>
      <c r="AT93" s="57">
        <f t="shared" ca="1" si="76"/>
        <v>174.71952890867479</v>
      </c>
      <c r="AU93" s="37">
        <f t="shared" ca="1" si="77"/>
        <v>1121.509868329179</v>
      </c>
      <c r="AV93" s="19">
        <f t="shared" ca="1" si="98"/>
        <v>27853.132008163248</v>
      </c>
      <c r="AW93" s="16">
        <f t="shared" ca="1" si="99"/>
        <v>89.149886745146432</v>
      </c>
      <c r="AX93" s="26"/>
      <c r="AZ93" s="162">
        <f t="shared" ca="1" si="78"/>
        <v>9.2799999999999994E-2</v>
      </c>
      <c r="BA93" s="18">
        <f t="shared" ca="1" si="120"/>
        <v>87</v>
      </c>
      <c r="BB93" s="57">
        <f t="shared" ca="1" si="100"/>
        <v>943.40129450064455</v>
      </c>
      <c r="BC93" s="57">
        <f t="shared" ca="1" si="79"/>
        <v>227.10551649990273</v>
      </c>
      <c r="BD93" s="37">
        <f t="shared" ca="1" si="80"/>
        <v>1170.5068110005473</v>
      </c>
      <c r="BE93" s="19">
        <f t="shared" ca="1" si="101"/>
        <v>28423.691356348849</v>
      </c>
      <c r="BF93" s="16">
        <f t="shared" ca="1" si="102"/>
        <v>138.14682941651472</v>
      </c>
      <c r="BG93" s="26"/>
      <c r="BI93" s="162">
        <f t="shared" ca="1" si="81"/>
        <v>0.14280000000000001</v>
      </c>
      <c r="BJ93" s="18">
        <f t="shared" ca="1" si="121"/>
        <v>87</v>
      </c>
      <c r="BK93" s="57">
        <f t="shared" ca="1" si="103"/>
        <v>932.32965829452621</v>
      </c>
      <c r="BL93" s="57">
        <f t="shared" ca="1" si="82"/>
        <v>366.11123631566591</v>
      </c>
      <c r="BM93" s="37">
        <f t="shared" ca="1" si="83"/>
        <v>1298.4408946101921</v>
      </c>
      <c r="BN93" s="19">
        <f t="shared" ca="1" si="104"/>
        <v>29833.320452265634</v>
      </c>
      <c r="BO93" s="16">
        <f t="shared" ca="1" si="105"/>
        <v>266.08091302615958</v>
      </c>
      <c r="BP93" s="26"/>
      <c r="BR93" s="162">
        <f t="shared" ca="1" si="84"/>
        <v>0.1928</v>
      </c>
      <c r="BS93" s="18">
        <f t="shared" ca="1" si="122"/>
        <v>87</v>
      </c>
      <c r="BT93" s="57">
        <f t="shared" ca="1" si="106"/>
        <v>917.73019466858091</v>
      </c>
      <c r="BU93" s="57">
        <f t="shared" ca="1" si="85"/>
        <v>516.22880371979386</v>
      </c>
      <c r="BV93" s="37">
        <f t="shared" ca="1" si="86"/>
        <v>1433.9589983883748</v>
      </c>
      <c r="BW93" s="19">
        <f t="shared" ca="1" si="107"/>
        <v>31212.693273368383</v>
      </c>
      <c r="BX93" s="16">
        <f t="shared" ca="1" si="108"/>
        <v>401.59901680434223</v>
      </c>
      <c r="CA93" s="162">
        <f t="shared" ca="1" si="109"/>
        <v>8.5000000000000006E-2</v>
      </c>
      <c r="CB93" s="18">
        <f t="shared" ca="1" si="123"/>
        <v>87</v>
      </c>
      <c r="CC93" s="57">
        <f t="shared" ca="1" si="110"/>
        <v>944.79516703821764</v>
      </c>
      <c r="CD93" s="57">
        <f t="shared" ca="1" si="87"/>
        <v>206.45341031832163</v>
      </c>
      <c r="CE93" s="37">
        <f t="shared" ca="1" si="88"/>
        <v>1151.2485773565393</v>
      </c>
      <c r="CF93" s="19">
        <f t="shared" ca="1" si="111"/>
        <v>28201.568642607188</v>
      </c>
      <c r="CG93" s="16">
        <f t="shared" ca="1" si="112"/>
        <v>118.88859577250673</v>
      </c>
    </row>
    <row r="94" spans="5:85" x14ac:dyDescent="0.3">
      <c r="E94" s="38"/>
      <c r="F94" s="38"/>
      <c r="G94" s="38"/>
      <c r="H94" s="27">
        <f t="shared" ca="1" si="113"/>
        <v>88</v>
      </c>
      <c r="I94" s="28">
        <f t="shared" ca="1" si="89"/>
        <v>954.2897299639759</v>
      </c>
      <c r="J94" s="28">
        <f t="shared" ca="1" si="64"/>
        <v>78.070251620057292</v>
      </c>
      <c r="K94" s="29">
        <f t="shared" ca="1" si="65"/>
        <v>1032.3599815840332</v>
      </c>
      <c r="L94" s="28">
        <f t="shared" ca="1" si="90"/>
        <v>25812.653682627093</v>
      </c>
      <c r="M94" s="54"/>
      <c r="N94" s="54"/>
      <c r="P94" s="162">
        <f t="shared" ca="1" si="66"/>
        <v>3.5000000000000003E-2</v>
      </c>
      <c r="Q94" s="18">
        <f t="shared" ca="1" si="114"/>
        <v>88</v>
      </c>
      <c r="R94" s="57">
        <f t="shared" ca="1" si="91"/>
        <v>954.28972996397488</v>
      </c>
      <c r="S94" s="57">
        <f t="shared" ca="1" si="67"/>
        <v>78.070251620057434</v>
      </c>
      <c r="T94" s="37">
        <f t="shared" ca="1" si="68"/>
        <v>1032.3599815840323</v>
      </c>
      <c r="U94" s="19">
        <f t="shared" ca="1" si="115"/>
        <v>25812.653682627144</v>
      </c>
      <c r="V94" s="16">
        <f t="shared" ca="1" si="124"/>
        <v>-9.0949470177292824E-13</v>
      </c>
      <c r="W94" s="26"/>
      <c r="Y94" s="162">
        <f t="shared" ca="1" si="69"/>
        <v>7.5000000000000011E-2</v>
      </c>
      <c r="Z94" s="18">
        <f t="shared" ca="1" si="116"/>
        <v>88</v>
      </c>
      <c r="AA94" s="57">
        <f t="shared" ca="1" si="92"/>
        <v>952.36262432275635</v>
      </c>
      <c r="AB94" s="57">
        <f t="shared" ca="1" si="70"/>
        <v>174.47532404591931</v>
      </c>
      <c r="AC94" s="37">
        <f t="shared" ca="1" si="71"/>
        <v>1126.8379483686756</v>
      </c>
      <c r="AD94" s="19">
        <f t="shared" ca="1" si="117"/>
        <v>26963.689223024328</v>
      </c>
      <c r="AE94" s="16">
        <f t="shared" ca="1" si="93"/>
        <v>94.477966784643286</v>
      </c>
      <c r="AF94" s="26"/>
      <c r="AH94" s="162">
        <f t="shared" ca="1" si="72"/>
        <v>0.04</v>
      </c>
      <c r="AI94" s="18">
        <f t="shared" ca="1" si="118"/>
        <v>88</v>
      </c>
      <c r="AJ94" s="57">
        <f t="shared" ca="1" si="94"/>
        <v>954.18764103548358</v>
      </c>
      <c r="AK94" s="57">
        <f t="shared" ca="1" si="73"/>
        <v>89.703689319154478</v>
      </c>
      <c r="AL94" s="37">
        <f t="shared" ca="1" si="74"/>
        <v>1043.8913303546381</v>
      </c>
      <c r="AM94" s="19">
        <f t="shared" ca="1" si="95"/>
        <v>25956.919154710857</v>
      </c>
      <c r="AN94" s="16">
        <f t="shared" ca="1" si="96"/>
        <v>11.531348770605746</v>
      </c>
      <c r="AO94" s="26"/>
      <c r="AQ94" s="162">
        <f t="shared" ca="1" si="75"/>
        <v>7.2800000000000004E-2</v>
      </c>
      <c r="AR94" s="18">
        <f t="shared" ca="1" si="119"/>
        <v>88</v>
      </c>
      <c r="AS94" s="57">
        <f t="shared" ca="1" si="97"/>
        <v>952.53420081298816</v>
      </c>
      <c r="AT94" s="57">
        <f t="shared" ca="1" si="76"/>
        <v>168.97566751619038</v>
      </c>
      <c r="AU94" s="37">
        <f t="shared" ca="1" si="77"/>
        <v>1121.5098683291785</v>
      </c>
      <c r="AV94" s="19">
        <f t="shared" ca="1" si="98"/>
        <v>26900.597807350259</v>
      </c>
      <c r="AW94" s="16">
        <f t="shared" ca="1" si="99"/>
        <v>89.149886745146205</v>
      </c>
      <c r="AX94" s="26"/>
      <c r="AZ94" s="162">
        <f t="shared" ca="1" si="78"/>
        <v>9.2799999999999994E-2</v>
      </c>
      <c r="BA94" s="18">
        <f t="shared" ca="1" si="120"/>
        <v>88</v>
      </c>
      <c r="BB94" s="57">
        <f t="shared" ca="1" si="100"/>
        <v>950.69693117811642</v>
      </c>
      <c r="BC94" s="57">
        <f t="shared" ca="1" si="79"/>
        <v>219.8098798224311</v>
      </c>
      <c r="BD94" s="37">
        <f t="shared" ca="1" si="80"/>
        <v>1170.5068110005475</v>
      </c>
      <c r="BE94" s="19">
        <f t="shared" ca="1" si="101"/>
        <v>27472.994425170731</v>
      </c>
      <c r="BF94" s="16">
        <f t="shared" ca="1" si="102"/>
        <v>138.14682941651517</v>
      </c>
      <c r="BG94" s="26"/>
      <c r="BI94" s="162">
        <f t="shared" ca="1" si="81"/>
        <v>0.14280000000000001</v>
      </c>
      <c r="BJ94" s="18">
        <f t="shared" ca="1" si="121"/>
        <v>88</v>
      </c>
      <c r="BK94" s="57">
        <f t="shared" ca="1" si="103"/>
        <v>943.42438122823125</v>
      </c>
      <c r="BL94" s="57">
        <f t="shared" ca="1" si="82"/>
        <v>355.01651338196109</v>
      </c>
      <c r="BM94" s="37">
        <f t="shared" ca="1" si="83"/>
        <v>1298.4408946101923</v>
      </c>
      <c r="BN94" s="19">
        <f t="shared" ca="1" si="104"/>
        <v>28889.896071037401</v>
      </c>
      <c r="BO94" s="16">
        <f t="shared" ca="1" si="105"/>
        <v>266.08091302616003</v>
      </c>
      <c r="BP94" s="26"/>
      <c r="BR94" s="162">
        <f t="shared" ca="1" si="84"/>
        <v>0.1928</v>
      </c>
      <c r="BS94" s="18">
        <f t="shared" ca="1" si="122"/>
        <v>88</v>
      </c>
      <c r="BT94" s="57">
        <f t="shared" ca="1" si="106"/>
        <v>932.47505979625635</v>
      </c>
      <c r="BU94" s="57">
        <f t="shared" ca="1" si="85"/>
        <v>501.4839385921187</v>
      </c>
      <c r="BV94" s="37">
        <f t="shared" ca="1" si="86"/>
        <v>1433.958998388375</v>
      </c>
      <c r="BW94" s="19">
        <f t="shared" ca="1" si="107"/>
        <v>30280.218213572127</v>
      </c>
      <c r="BX94" s="16">
        <f t="shared" ca="1" si="108"/>
        <v>401.59901680434268</v>
      </c>
      <c r="CA94" s="162">
        <f t="shared" ca="1" si="109"/>
        <v>8.5000000000000006E-2</v>
      </c>
      <c r="CB94" s="18">
        <f t="shared" ca="1" si="123"/>
        <v>88</v>
      </c>
      <c r="CC94" s="57">
        <f t="shared" ca="1" si="110"/>
        <v>951.48746613807145</v>
      </c>
      <c r="CD94" s="57">
        <f t="shared" ca="1" si="87"/>
        <v>199.76111121846759</v>
      </c>
      <c r="CE94" s="37">
        <f t="shared" ca="1" si="88"/>
        <v>1151.248577356539</v>
      </c>
      <c r="CF94" s="19">
        <f t="shared" ca="1" si="111"/>
        <v>27250.081176469117</v>
      </c>
      <c r="CG94" s="16">
        <f t="shared" ca="1" si="112"/>
        <v>118.88859577250673</v>
      </c>
    </row>
    <row r="95" spans="5:85" x14ac:dyDescent="0.3">
      <c r="E95" s="38"/>
      <c r="F95" s="38"/>
      <c r="G95" s="38"/>
      <c r="H95" s="27">
        <f t="shared" ca="1" si="113"/>
        <v>89</v>
      </c>
      <c r="I95" s="28">
        <f t="shared" ca="1" si="89"/>
        <v>957.07307500970421</v>
      </c>
      <c r="J95" s="28">
        <f t="shared" ca="1" si="64"/>
        <v>75.286906574329024</v>
      </c>
      <c r="K95" s="29">
        <f t="shared" ca="1" si="65"/>
        <v>1032.3599815840332</v>
      </c>
      <c r="L95" s="28">
        <f t="shared" ca="1" si="90"/>
        <v>24855.58060761739</v>
      </c>
      <c r="M95" s="54"/>
      <c r="N95" s="54"/>
      <c r="P95" s="162">
        <f t="shared" ca="1" si="66"/>
        <v>3.5000000000000003E-2</v>
      </c>
      <c r="Q95" s="18">
        <f t="shared" ca="1" si="114"/>
        <v>89</v>
      </c>
      <c r="R95" s="57">
        <f t="shared" ca="1" si="91"/>
        <v>957.07307500970319</v>
      </c>
      <c r="S95" s="57">
        <f t="shared" ca="1" si="67"/>
        <v>75.28690657432918</v>
      </c>
      <c r="T95" s="37">
        <f t="shared" ca="1" si="68"/>
        <v>1032.3599815840323</v>
      </c>
      <c r="U95" s="19">
        <f t="shared" ca="1" si="115"/>
        <v>24855.580607617441</v>
      </c>
      <c r="V95" s="16">
        <f t="shared" ca="1" si="124"/>
        <v>-9.0949470177292824E-13</v>
      </c>
      <c r="W95" s="26"/>
      <c r="Y95" s="162">
        <f t="shared" ca="1" si="69"/>
        <v>7.5000000000000011E-2</v>
      </c>
      <c r="Z95" s="18">
        <f t="shared" ca="1" si="116"/>
        <v>89</v>
      </c>
      <c r="AA95" s="57">
        <f t="shared" ca="1" si="92"/>
        <v>958.31489072477302</v>
      </c>
      <c r="AB95" s="57">
        <f t="shared" ca="1" si="70"/>
        <v>168.52305764390209</v>
      </c>
      <c r="AC95" s="37">
        <f t="shared" ca="1" si="71"/>
        <v>1126.8379483686751</v>
      </c>
      <c r="AD95" s="19">
        <f t="shared" ca="1" si="117"/>
        <v>26005.374332299554</v>
      </c>
      <c r="AE95" s="16">
        <f t="shared" ca="1" si="93"/>
        <v>94.477966784642831</v>
      </c>
      <c r="AF95" s="26"/>
      <c r="AH95" s="162">
        <f t="shared" ca="1" si="72"/>
        <v>0.04</v>
      </c>
      <c r="AI95" s="18">
        <f t="shared" ca="1" si="118"/>
        <v>89</v>
      </c>
      <c r="AJ95" s="57">
        <f t="shared" ca="1" si="94"/>
        <v>957.3682665056017</v>
      </c>
      <c r="AK95" s="57">
        <f t="shared" ca="1" si="73"/>
        <v>86.523063849036191</v>
      </c>
      <c r="AL95" s="37">
        <f t="shared" ca="1" si="74"/>
        <v>1043.8913303546378</v>
      </c>
      <c r="AM95" s="19">
        <f t="shared" ca="1" si="95"/>
        <v>24999.550888205256</v>
      </c>
      <c r="AN95" s="16">
        <f t="shared" ca="1" si="96"/>
        <v>11.531348770605518</v>
      </c>
      <c r="AO95" s="26"/>
      <c r="AQ95" s="162">
        <f t="shared" ca="1" si="75"/>
        <v>7.2800000000000004E-2</v>
      </c>
      <c r="AR95" s="18">
        <f t="shared" ca="1" si="119"/>
        <v>89</v>
      </c>
      <c r="AS95" s="57">
        <f t="shared" ca="1" si="97"/>
        <v>958.31290829792056</v>
      </c>
      <c r="AT95" s="57">
        <f t="shared" ca="1" si="76"/>
        <v>163.19696003125824</v>
      </c>
      <c r="AU95" s="37">
        <f t="shared" ca="1" si="77"/>
        <v>1121.5098683291787</v>
      </c>
      <c r="AV95" s="19">
        <f t="shared" ca="1" si="98"/>
        <v>25942.284899052338</v>
      </c>
      <c r="AW95" s="16">
        <f t="shared" ca="1" si="99"/>
        <v>89.149886745146432</v>
      </c>
      <c r="AX95" s="26"/>
      <c r="AZ95" s="162">
        <f t="shared" ca="1" si="78"/>
        <v>9.2799999999999994E-2</v>
      </c>
      <c r="BA95" s="18">
        <f t="shared" ca="1" si="120"/>
        <v>89</v>
      </c>
      <c r="BB95" s="57">
        <f t="shared" ca="1" si="100"/>
        <v>958.04898744589354</v>
      </c>
      <c r="BC95" s="57">
        <f t="shared" ca="1" si="79"/>
        <v>212.45782355465366</v>
      </c>
      <c r="BD95" s="37">
        <f t="shared" ca="1" si="80"/>
        <v>1170.5068110005473</v>
      </c>
      <c r="BE95" s="19">
        <f t="shared" ca="1" si="101"/>
        <v>26514.945437724837</v>
      </c>
      <c r="BF95" s="16">
        <f t="shared" ca="1" si="102"/>
        <v>138.14682941651495</v>
      </c>
      <c r="BG95" s="26"/>
      <c r="BI95" s="162">
        <f t="shared" ca="1" si="81"/>
        <v>0.14280000000000001</v>
      </c>
      <c r="BJ95" s="18">
        <f t="shared" ca="1" si="121"/>
        <v>89</v>
      </c>
      <c r="BK95" s="57">
        <f t="shared" ca="1" si="103"/>
        <v>954.65113136484683</v>
      </c>
      <c r="BL95" s="57">
        <f t="shared" ca="1" si="82"/>
        <v>343.78976324534511</v>
      </c>
      <c r="BM95" s="37">
        <f t="shared" ca="1" si="83"/>
        <v>1298.4408946101919</v>
      </c>
      <c r="BN95" s="19">
        <f t="shared" ca="1" si="104"/>
        <v>27935.244939672553</v>
      </c>
      <c r="BO95" s="16">
        <f t="shared" ca="1" si="105"/>
        <v>266.08091302615958</v>
      </c>
      <c r="BP95" s="26"/>
      <c r="BR95" s="162">
        <f t="shared" ca="1" si="84"/>
        <v>0.1928</v>
      </c>
      <c r="BS95" s="18">
        <f t="shared" ca="1" si="122"/>
        <v>89</v>
      </c>
      <c r="BT95" s="57">
        <f t="shared" ca="1" si="106"/>
        <v>947.45682575698311</v>
      </c>
      <c r="BU95" s="57">
        <f t="shared" ca="1" si="85"/>
        <v>486.50217263139217</v>
      </c>
      <c r="BV95" s="37">
        <f t="shared" ca="1" si="86"/>
        <v>1433.9589983883752</v>
      </c>
      <c r="BW95" s="19">
        <f t="shared" ca="1" si="107"/>
        <v>29332.761387815142</v>
      </c>
      <c r="BX95" s="16">
        <f t="shared" ca="1" si="108"/>
        <v>401.59901680434291</v>
      </c>
      <c r="CA95" s="162">
        <f t="shared" ca="1" si="109"/>
        <v>8.5000000000000006E-2</v>
      </c>
      <c r="CB95" s="18">
        <f t="shared" ca="1" si="123"/>
        <v>89</v>
      </c>
      <c r="CC95" s="57">
        <f t="shared" ca="1" si="110"/>
        <v>958.22716902321633</v>
      </c>
      <c r="CD95" s="57">
        <f t="shared" ca="1" si="87"/>
        <v>193.02140833332294</v>
      </c>
      <c r="CE95" s="37">
        <f t="shared" ca="1" si="88"/>
        <v>1151.2485773565393</v>
      </c>
      <c r="CF95" s="19">
        <f t="shared" ca="1" si="111"/>
        <v>26291.854007445902</v>
      </c>
      <c r="CG95" s="16">
        <f t="shared" ca="1" si="112"/>
        <v>118.88859577250696</v>
      </c>
    </row>
    <row r="96" spans="5:85" x14ac:dyDescent="0.3">
      <c r="E96" s="38"/>
      <c r="F96" s="38"/>
      <c r="G96" s="38"/>
      <c r="H96" s="27">
        <f t="shared" ca="1" si="113"/>
        <v>90</v>
      </c>
      <c r="I96" s="28">
        <f t="shared" ca="1" si="89"/>
        <v>959.86453814514914</v>
      </c>
      <c r="J96" s="28">
        <f t="shared" ca="1" si="64"/>
        <v>72.495443438884053</v>
      </c>
      <c r="K96" s="29">
        <f t="shared" ca="1" si="65"/>
        <v>1032.3599815840332</v>
      </c>
      <c r="L96" s="28">
        <f t="shared" ca="1" si="90"/>
        <v>23895.716069472241</v>
      </c>
      <c r="M96" s="54"/>
      <c r="N96" s="54"/>
      <c r="P96" s="162">
        <f t="shared" ca="1" si="66"/>
        <v>3.5000000000000003E-2</v>
      </c>
      <c r="Q96" s="18">
        <f t="shared" ca="1" si="114"/>
        <v>90</v>
      </c>
      <c r="R96" s="57">
        <f t="shared" ca="1" si="91"/>
        <v>959.86453814514834</v>
      </c>
      <c r="S96" s="57">
        <f t="shared" ca="1" si="67"/>
        <v>72.495443438884209</v>
      </c>
      <c r="T96" s="37">
        <f t="shared" ca="1" si="68"/>
        <v>1032.3599815840325</v>
      </c>
      <c r="U96" s="19">
        <f t="shared" ca="1" si="115"/>
        <v>23895.716069472292</v>
      </c>
      <c r="V96" s="16">
        <f t="shared" ca="1" si="124"/>
        <v>-6.8212102632969618E-13</v>
      </c>
      <c r="W96" s="26"/>
      <c r="Y96" s="162">
        <f t="shared" ca="1" si="69"/>
        <v>7.5000000000000011E-2</v>
      </c>
      <c r="Z96" s="18">
        <f t="shared" ca="1" si="116"/>
        <v>90</v>
      </c>
      <c r="AA96" s="57">
        <f t="shared" ca="1" si="92"/>
        <v>964.30435879180288</v>
      </c>
      <c r="AB96" s="57">
        <f t="shared" ca="1" si="70"/>
        <v>162.53358957687226</v>
      </c>
      <c r="AC96" s="37">
        <f t="shared" ca="1" si="71"/>
        <v>1126.8379483686751</v>
      </c>
      <c r="AD96" s="19">
        <f t="shared" ca="1" si="117"/>
        <v>25041.069973507751</v>
      </c>
      <c r="AE96" s="16">
        <f t="shared" ca="1" si="93"/>
        <v>94.477966784642604</v>
      </c>
      <c r="AF96" s="26"/>
      <c r="AH96" s="162">
        <f t="shared" ca="1" si="72"/>
        <v>0.04</v>
      </c>
      <c r="AI96" s="18">
        <f t="shared" ca="1" si="118"/>
        <v>90</v>
      </c>
      <c r="AJ96" s="57">
        <f t="shared" ca="1" si="94"/>
        <v>960.5594940606203</v>
      </c>
      <c r="AK96" s="57">
        <f t="shared" ca="1" si="73"/>
        <v>83.331836294017521</v>
      </c>
      <c r="AL96" s="37">
        <f t="shared" ca="1" si="74"/>
        <v>1043.8913303546378</v>
      </c>
      <c r="AM96" s="19">
        <f t="shared" ca="1" si="95"/>
        <v>24038.991394144636</v>
      </c>
      <c r="AN96" s="16">
        <f t="shared" ca="1" si="96"/>
        <v>11.531348770605291</v>
      </c>
      <c r="AO96" s="26"/>
      <c r="AQ96" s="162">
        <f t="shared" ca="1" si="75"/>
        <v>7.2800000000000004E-2</v>
      </c>
      <c r="AR96" s="18">
        <f t="shared" ca="1" si="119"/>
        <v>90</v>
      </c>
      <c r="AS96" s="57">
        <f t="shared" ca="1" si="97"/>
        <v>964.12667327492807</v>
      </c>
      <c r="AT96" s="57">
        <f t="shared" ca="1" si="76"/>
        <v>157.38319505425088</v>
      </c>
      <c r="AU96" s="37">
        <f t="shared" ca="1" si="77"/>
        <v>1121.509868329179</v>
      </c>
      <c r="AV96" s="19">
        <f t="shared" ca="1" si="98"/>
        <v>24978.15822577741</v>
      </c>
      <c r="AW96" s="16">
        <f t="shared" ca="1" si="99"/>
        <v>89.149886745146432</v>
      </c>
      <c r="AX96" s="26"/>
      <c r="AZ96" s="162">
        <f t="shared" ca="1" si="78"/>
        <v>9.2799999999999994E-2</v>
      </c>
      <c r="BA96" s="18">
        <f t="shared" ca="1" si="120"/>
        <v>90</v>
      </c>
      <c r="BB96" s="57">
        <f t="shared" ca="1" si="100"/>
        <v>965.45789961547518</v>
      </c>
      <c r="BC96" s="57">
        <f t="shared" ca="1" si="79"/>
        <v>205.04891138507207</v>
      </c>
      <c r="BD96" s="37">
        <f t="shared" ca="1" si="80"/>
        <v>1170.5068110005473</v>
      </c>
      <c r="BE96" s="19">
        <f t="shared" ca="1" si="101"/>
        <v>25549.487538109363</v>
      </c>
      <c r="BF96" s="16">
        <f t="shared" ca="1" si="102"/>
        <v>138.14682941651472</v>
      </c>
      <c r="BG96" s="26"/>
      <c r="BI96" s="162">
        <f t="shared" ca="1" si="81"/>
        <v>0.14280000000000001</v>
      </c>
      <c r="BJ96" s="18">
        <f t="shared" ca="1" si="121"/>
        <v>90</v>
      </c>
      <c r="BK96" s="57">
        <f t="shared" ca="1" si="103"/>
        <v>966.01147982808845</v>
      </c>
      <c r="BL96" s="57">
        <f t="shared" ca="1" si="82"/>
        <v>332.42941478210344</v>
      </c>
      <c r="BM96" s="37">
        <f t="shared" ca="1" si="83"/>
        <v>1298.4408946101919</v>
      </c>
      <c r="BN96" s="19">
        <f t="shared" ca="1" si="104"/>
        <v>26969.233459844465</v>
      </c>
      <c r="BO96" s="16">
        <f t="shared" ca="1" si="105"/>
        <v>266.08091302615935</v>
      </c>
      <c r="BP96" s="26"/>
      <c r="BR96" s="162">
        <f t="shared" ca="1" si="84"/>
        <v>0.1928</v>
      </c>
      <c r="BS96" s="18">
        <f t="shared" ca="1" si="122"/>
        <v>90</v>
      </c>
      <c r="BT96" s="57">
        <f t="shared" ca="1" si="106"/>
        <v>962.67929875747836</v>
      </c>
      <c r="BU96" s="57">
        <f t="shared" ca="1" si="85"/>
        <v>471.27969963089663</v>
      </c>
      <c r="BV96" s="37">
        <f t="shared" ca="1" si="86"/>
        <v>1433.958998388375</v>
      </c>
      <c r="BW96" s="19">
        <f t="shared" ca="1" si="107"/>
        <v>28370.082089057665</v>
      </c>
      <c r="BX96" s="16">
        <f t="shared" ca="1" si="108"/>
        <v>401.59901680434245</v>
      </c>
      <c r="CA96" s="162">
        <f t="shared" ca="1" si="109"/>
        <v>8.5000000000000006E-2</v>
      </c>
      <c r="CB96" s="18">
        <f t="shared" ca="1" si="123"/>
        <v>90</v>
      </c>
      <c r="CC96" s="57">
        <f t="shared" ca="1" si="110"/>
        <v>965.01461147046416</v>
      </c>
      <c r="CD96" s="57">
        <f t="shared" ca="1" si="87"/>
        <v>186.23396588607514</v>
      </c>
      <c r="CE96" s="37">
        <f t="shared" ca="1" si="88"/>
        <v>1151.2485773565393</v>
      </c>
      <c r="CF96" s="19">
        <f t="shared" ca="1" si="111"/>
        <v>25326.839395975436</v>
      </c>
      <c r="CG96" s="16">
        <f t="shared" ca="1" si="112"/>
        <v>118.88859577250673</v>
      </c>
    </row>
    <row r="97" spans="5:85" x14ac:dyDescent="0.3">
      <c r="E97" s="38"/>
      <c r="F97" s="38"/>
      <c r="G97" s="38"/>
      <c r="H97" s="27">
        <f t="shared" ca="1" si="113"/>
        <v>91</v>
      </c>
      <c r="I97" s="28">
        <f t="shared" ca="1" si="89"/>
        <v>962.66414304807256</v>
      </c>
      <c r="J97" s="28">
        <f t="shared" ca="1" si="64"/>
        <v>69.695838535960704</v>
      </c>
      <c r="K97" s="29">
        <f t="shared" ca="1" si="65"/>
        <v>1032.3599815840332</v>
      </c>
      <c r="L97" s="28">
        <f t="shared" ca="1" si="90"/>
        <v>22933.051926424167</v>
      </c>
      <c r="M97" s="54"/>
      <c r="N97" s="54"/>
      <c r="P97" s="162">
        <f t="shared" ca="1" si="66"/>
        <v>3.5000000000000003E-2</v>
      </c>
      <c r="Q97" s="18">
        <f t="shared" ca="1" si="114"/>
        <v>91</v>
      </c>
      <c r="R97" s="57">
        <f t="shared" ca="1" si="91"/>
        <v>962.66414304807165</v>
      </c>
      <c r="S97" s="57">
        <f t="shared" ca="1" si="67"/>
        <v>69.69583853596086</v>
      </c>
      <c r="T97" s="37">
        <f t="shared" ca="1" si="68"/>
        <v>1032.3599815840325</v>
      </c>
      <c r="U97" s="19">
        <f t="shared" ca="1" si="115"/>
        <v>22933.051926424221</v>
      </c>
      <c r="V97" s="16">
        <f t="shared" ca="1" si="124"/>
        <v>-6.8212102632969618E-13</v>
      </c>
      <c r="W97" s="26"/>
      <c r="Y97" s="162">
        <f t="shared" ca="1" si="69"/>
        <v>7.5000000000000011E-2</v>
      </c>
      <c r="Z97" s="18">
        <f t="shared" ca="1" si="116"/>
        <v>91</v>
      </c>
      <c r="AA97" s="57">
        <f t="shared" ca="1" si="92"/>
        <v>970.33126103425184</v>
      </c>
      <c r="AB97" s="57">
        <f t="shared" ca="1" si="70"/>
        <v>156.50668733442348</v>
      </c>
      <c r="AC97" s="37">
        <f t="shared" ca="1" si="71"/>
        <v>1126.8379483686754</v>
      </c>
      <c r="AD97" s="19">
        <f t="shared" ca="1" si="117"/>
        <v>24070.7387124735</v>
      </c>
      <c r="AE97" s="16">
        <f t="shared" ca="1" si="93"/>
        <v>94.477966784642831</v>
      </c>
      <c r="AF97" s="26"/>
      <c r="AH97" s="162">
        <f t="shared" ca="1" si="72"/>
        <v>0.04</v>
      </c>
      <c r="AI97" s="18">
        <f t="shared" ca="1" si="118"/>
        <v>91</v>
      </c>
      <c r="AJ97" s="57">
        <f t="shared" ca="1" si="94"/>
        <v>963.76135904082241</v>
      </c>
      <c r="AK97" s="57">
        <f t="shared" ca="1" si="73"/>
        <v>80.12997131381546</v>
      </c>
      <c r="AL97" s="37">
        <f t="shared" ca="1" si="74"/>
        <v>1043.8913303546378</v>
      </c>
      <c r="AM97" s="19">
        <f t="shared" ca="1" si="95"/>
        <v>23075.230035103814</v>
      </c>
      <c r="AN97" s="16">
        <f t="shared" ca="1" si="96"/>
        <v>11.531348770605291</v>
      </c>
      <c r="AO97" s="26"/>
      <c r="AQ97" s="162">
        <f t="shared" ca="1" si="75"/>
        <v>7.2800000000000004E-2</v>
      </c>
      <c r="AR97" s="18">
        <f t="shared" ca="1" si="119"/>
        <v>91</v>
      </c>
      <c r="AS97" s="57">
        <f t="shared" ca="1" si="97"/>
        <v>969.97570842612913</v>
      </c>
      <c r="AT97" s="57">
        <f t="shared" ca="1" si="76"/>
        <v>151.53415990304964</v>
      </c>
      <c r="AU97" s="37">
        <f t="shared" ca="1" si="77"/>
        <v>1121.5098683291787</v>
      </c>
      <c r="AV97" s="19">
        <f t="shared" ca="1" si="98"/>
        <v>24008.182517351281</v>
      </c>
      <c r="AW97" s="16">
        <f t="shared" ca="1" si="99"/>
        <v>89.149886745146205</v>
      </c>
      <c r="AX97" s="26"/>
      <c r="AZ97" s="162">
        <f t="shared" ca="1" si="78"/>
        <v>9.2799999999999994E-2</v>
      </c>
      <c r="BA97" s="18">
        <f t="shared" ca="1" si="120"/>
        <v>91</v>
      </c>
      <c r="BB97" s="57">
        <f t="shared" ca="1" si="100"/>
        <v>972.92410737250157</v>
      </c>
      <c r="BC97" s="57">
        <f t="shared" ca="1" si="79"/>
        <v>197.58270362804575</v>
      </c>
      <c r="BD97" s="37">
        <f t="shared" ca="1" si="80"/>
        <v>1170.5068110005473</v>
      </c>
      <c r="BE97" s="19">
        <f t="shared" ca="1" si="101"/>
        <v>24576.56343073686</v>
      </c>
      <c r="BF97" s="16">
        <f t="shared" ca="1" si="102"/>
        <v>138.14682941651472</v>
      </c>
      <c r="BG97" s="26"/>
      <c r="BI97" s="162">
        <f t="shared" ca="1" si="81"/>
        <v>0.14280000000000001</v>
      </c>
      <c r="BJ97" s="18">
        <f t="shared" ca="1" si="121"/>
        <v>91</v>
      </c>
      <c r="BK97" s="57">
        <f t="shared" ca="1" si="103"/>
        <v>977.50701643804246</v>
      </c>
      <c r="BL97" s="57">
        <f t="shared" ca="1" si="82"/>
        <v>320.93387817214915</v>
      </c>
      <c r="BM97" s="37">
        <f t="shared" ca="1" si="83"/>
        <v>1298.4408946101917</v>
      </c>
      <c r="BN97" s="19">
        <f t="shared" ca="1" si="104"/>
        <v>25991.726443406424</v>
      </c>
      <c r="BO97" s="16">
        <f t="shared" ca="1" si="105"/>
        <v>266.08091302615912</v>
      </c>
      <c r="BP97" s="26"/>
      <c r="BR97" s="162">
        <f t="shared" ca="1" si="84"/>
        <v>0.1928</v>
      </c>
      <c r="BS97" s="18">
        <f t="shared" ca="1" si="122"/>
        <v>91</v>
      </c>
      <c r="BT97" s="57">
        <f t="shared" ca="1" si="106"/>
        <v>978.14634615751515</v>
      </c>
      <c r="BU97" s="57">
        <f t="shared" ca="1" si="85"/>
        <v>455.81265223085984</v>
      </c>
      <c r="BV97" s="37">
        <f t="shared" ca="1" si="86"/>
        <v>1433.958998388375</v>
      </c>
      <c r="BW97" s="19">
        <f t="shared" ca="1" si="107"/>
        <v>27391.93574290015</v>
      </c>
      <c r="BX97" s="16">
        <f t="shared" ca="1" si="108"/>
        <v>401.59901680434245</v>
      </c>
      <c r="CA97" s="162">
        <f t="shared" ca="1" si="109"/>
        <v>8.5000000000000006E-2</v>
      </c>
      <c r="CB97" s="18">
        <f t="shared" ca="1" si="123"/>
        <v>91</v>
      </c>
      <c r="CC97" s="57">
        <f t="shared" ca="1" si="110"/>
        <v>971.85013163504618</v>
      </c>
      <c r="CD97" s="57">
        <f t="shared" ca="1" si="87"/>
        <v>179.39844572149269</v>
      </c>
      <c r="CE97" s="37">
        <f t="shared" ca="1" si="88"/>
        <v>1151.2485773565388</v>
      </c>
      <c r="CF97" s="19">
        <f t="shared" ca="1" si="111"/>
        <v>24354.989264340391</v>
      </c>
      <c r="CG97" s="16">
        <f t="shared" ca="1" si="112"/>
        <v>118.88859577250628</v>
      </c>
    </row>
    <row r="98" spans="5:85" x14ac:dyDescent="0.3">
      <c r="E98" s="38"/>
      <c r="F98" s="38"/>
      <c r="G98" s="38"/>
      <c r="H98" s="27">
        <f t="shared" ca="1" si="113"/>
        <v>92</v>
      </c>
      <c r="I98" s="28">
        <f t="shared" ca="1" si="89"/>
        <v>965.4719134652961</v>
      </c>
      <c r="J98" s="28">
        <f t="shared" ca="1" si="64"/>
        <v>66.888068118737152</v>
      </c>
      <c r="K98" s="29">
        <f t="shared" ca="1" si="65"/>
        <v>1032.3599815840332</v>
      </c>
      <c r="L98" s="28">
        <f t="shared" ca="1" si="90"/>
        <v>21967.580012958872</v>
      </c>
      <c r="M98" s="54"/>
      <c r="N98" s="54"/>
      <c r="P98" s="162">
        <f t="shared" ca="1" si="66"/>
        <v>3.5000000000000003E-2</v>
      </c>
      <c r="Q98" s="18">
        <f t="shared" ca="1" si="114"/>
        <v>92</v>
      </c>
      <c r="R98" s="57">
        <f t="shared" ca="1" si="91"/>
        <v>965.47191346529496</v>
      </c>
      <c r="S98" s="57">
        <f t="shared" ca="1" si="67"/>
        <v>66.888068118737309</v>
      </c>
      <c r="T98" s="37">
        <f t="shared" ca="1" si="68"/>
        <v>1032.3599815840323</v>
      </c>
      <c r="U98" s="19">
        <f t="shared" ca="1" si="115"/>
        <v>21967.580012958926</v>
      </c>
      <c r="V98" s="16">
        <f t="shared" ca="1" si="124"/>
        <v>-9.0949470177292824E-13</v>
      </c>
      <c r="W98" s="26"/>
      <c r="Y98" s="162">
        <f t="shared" ca="1" si="69"/>
        <v>7.5000000000000011E-2</v>
      </c>
      <c r="Z98" s="18">
        <f t="shared" ca="1" si="116"/>
        <v>92</v>
      </c>
      <c r="AA98" s="57">
        <f t="shared" ca="1" si="92"/>
        <v>976.39583141571575</v>
      </c>
      <c r="AB98" s="57">
        <f t="shared" ca="1" si="70"/>
        <v>150.4421169529594</v>
      </c>
      <c r="AC98" s="37">
        <f t="shared" ca="1" si="71"/>
        <v>1126.8379483686751</v>
      </c>
      <c r="AD98" s="19">
        <f t="shared" ca="1" si="117"/>
        <v>23094.342881057783</v>
      </c>
      <c r="AE98" s="16">
        <f t="shared" ca="1" si="93"/>
        <v>94.477966784642831</v>
      </c>
      <c r="AF98" s="26"/>
      <c r="AH98" s="162">
        <f t="shared" ca="1" si="72"/>
        <v>0.04</v>
      </c>
      <c r="AI98" s="18">
        <f t="shared" ca="1" si="118"/>
        <v>92</v>
      </c>
      <c r="AJ98" s="57">
        <f t="shared" ca="1" si="94"/>
        <v>966.97389690429202</v>
      </c>
      <c r="AK98" s="57">
        <f t="shared" ca="1" si="73"/>
        <v>76.917433450346053</v>
      </c>
      <c r="AL98" s="37">
        <f t="shared" ca="1" si="74"/>
        <v>1043.8913303546381</v>
      </c>
      <c r="AM98" s="19">
        <f t="shared" ca="1" si="95"/>
        <v>22108.256138199522</v>
      </c>
      <c r="AN98" s="16">
        <f t="shared" ca="1" si="96"/>
        <v>11.531348770605746</v>
      </c>
      <c r="AO98" s="26"/>
      <c r="AQ98" s="162">
        <f t="shared" ca="1" si="75"/>
        <v>7.2800000000000004E-2</v>
      </c>
      <c r="AR98" s="18">
        <f t="shared" ca="1" si="119"/>
        <v>92</v>
      </c>
      <c r="AS98" s="57">
        <f t="shared" ca="1" si="97"/>
        <v>975.86022772391402</v>
      </c>
      <c r="AT98" s="57">
        <f t="shared" ca="1" si="76"/>
        <v>145.64964060526444</v>
      </c>
      <c r="AU98" s="37">
        <f t="shared" ca="1" si="77"/>
        <v>1121.5098683291785</v>
      </c>
      <c r="AV98" s="19">
        <f t="shared" ca="1" si="98"/>
        <v>23032.322289627366</v>
      </c>
      <c r="AW98" s="16">
        <f t="shared" ca="1" si="99"/>
        <v>89.149886745146205</v>
      </c>
      <c r="AX98" s="26"/>
      <c r="AZ98" s="162">
        <f t="shared" ca="1" si="78"/>
        <v>9.2799999999999994E-2</v>
      </c>
      <c r="BA98" s="18">
        <f t="shared" ca="1" si="120"/>
        <v>92</v>
      </c>
      <c r="BB98" s="57">
        <f t="shared" ca="1" si="100"/>
        <v>980.4480538028489</v>
      </c>
      <c r="BC98" s="57">
        <f t="shared" ca="1" si="79"/>
        <v>190.05875719769838</v>
      </c>
      <c r="BD98" s="37">
        <f t="shared" ca="1" si="80"/>
        <v>1170.5068110005473</v>
      </c>
      <c r="BE98" s="19">
        <f t="shared" ca="1" si="101"/>
        <v>23596.115376934013</v>
      </c>
      <c r="BF98" s="16">
        <f t="shared" ca="1" si="102"/>
        <v>138.14682941651495</v>
      </c>
      <c r="BG98" s="26"/>
      <c r="BI98" s="162">
        <f t="shared" ca="1" si="81"/>
        <v>0.14280000000000001</v>
      </c>
      <c r="BJ98" s="18">
        <f t="shared" ca="1" si="121"/>
        <v>92</v>
      </c>
      <c r="BK98" s="57">
        <f t="shared" ca="1" si="103"/>
        <v>989.13934993365547</v>
      </c>
      <c r="BL98" s="57">
        <f t="shared" ca="1" si="82"/>
        <v>309.30154467653648</v>
      </c>
      <c r="BM98" s="37">
        <f t="shared" ca="1" si="83"/>
        <v>1298.4408946101919</v>
      </c>
      <c r="BN98" s="19">
        <f t="shared" ca="1" si="104"/>
        <v>25002.587093472768</v>
      </c>
      <c r="BO98" s="16">
        <f t="shared" ca="1" si="105"/>
        <v>266.08091302615958</v>
      </c>
      <c r="BP98" s="26"/>
      <c r="BR98" s="162">
        <f t="shared" ca="1" si="84"/>
        <v>0.1928</v>
      </c>
      <c r="BS98" s="18">
        <f t="shared" ca="1" si="122"/>
        <v>92</v>
      </c>
      <c r="BT98" s="57">
        <f t="shared" ca="1" si="106"/>
        <v>993.86189745244587</v>
      </c>
      <c r="BU98" s="57">
        <f t="shared" ca="1" si="85"/>
        <v>440.09710093592906</v>
      </c>
      <c r="BV98" s="37">
        <f t="shared" ca="1" si="86"/>
        <v>1433.958998388375</v>
      </c>
      <c r="BW98" s="19">
        <f t="shared" ca="1" si="107"/>
        <v>26398.073845447703</v>
      </c>
      <c r="BX98" s="16">
        <f t="shared" ca="1" si="108"/>
        <v>401.59901680434268</v>
      </c>
      <c r="CA98" s="162">
        <f t="shared" ca="1" si="109"/>
        <v>8.5000000000000006E-2</v>
      </c>
      <c r="CB98" s="18">
        <f t="shared" ca="1" si="123"/>
        <v>92</v>
      </c>
      <c r="CC98" s="57">
        <f t="shared" ca="1" si="110"/>
        <v>978.73407006746129</v>
      </c>
      <c r="CD98" s="57">
        <f t="shared" ca="1" si="87"/>
        <v>172.51450728907778</v>
      </c>
      <c r="CE98" s="37">
        <f t="shared" ca="1" si="88"/>
        <v>1151.248577356539</v>
      </c>
      <c r="CF98" s="19">
        <f t="shared" ca="1" si="111"/>
        <v>23376.25519427293</v>
      </c>
      <c r="CG98" s="16">
        <f t="shared" ca="1" si="112"/>
        <v>118.88859577250673</v>
      </c>
    </row>
    <row r="99" spans="5:85" x14ac:dyDescent="0.3">
      <c r="E99" s="38"/>
      <c r="F99" s="38"/>
      <c r="G99" s="38"/>
      <c r="H99" s="27">
        <f t="shared" ca="1" si="113"/>
        <v>93</v>
      </c>
      <c r="I99" s="28">
        <f t="shared" ca="1" si="89"/>
        <v>968.28787321290315</v>
      </c>
      <c r="J99" s="28">
        <f t="shared" ca="1" si="64"/>
        <v>64.072108371130042</v>
      </c>
      <c r="K99" s="29">
        <f t="shared" ca="1" si="65"/>
        <v>1032.3599815840332</v>
      </c>
      <c r="L99" s="28">
        <f t="shared" ca="1" si="90"/>
        <v>20999.292139745969</v>
      </c>
      <c r="M99" s="54"/>
      <c r="N99" s="54"/>
      <c r="P99" s="162">
        <f t="shared" ca="1" si="66"/>
        <v>3.5000000000000003E-2</v>
      </c>
      <c r="Q99" s="18">
        <f t="shared" ca="1" si="114"/>
        <v>93</v>
      </c>
      <c r="R99" s="57">
        <f t="shared" ca="1" si="91"/>
        <v>968.28787321290235</v>
      </c>
      <c r="S99" s="57">
        <f t="shared" ca="1" si="67"/>
        <v>64.072108371130199</v>
      </c>
      <c r="T99" s="37">
        <f t="shared" ca="1" si="68"/>
        <v>1032.3599815840325</v>
      </c>
      <c r="U99" s="19">
        <f t="shared" ca="1" si="115"/>
        <v>20999.292139746023</v>
      </c>
      <c r="V99" s="16">
        <f t="shared" ca="1" si="124"/>
        <v>-6.8212102632969618E-13</v>
      </c>
      <c r="W99" s="26"/>
      <c r="Y99" s="162">
        <f t="shared" ca="1" si="69"/>
        <v>7.5000000000000011E-2</v>
      </c>
      <c r="Z99" s="18">
        <f t="shared" ca="1" si="116"/>
        <v>93</v>
      </c>
      <c r="AA99" s="57">
        <f t="shared" ca="1" si="92"/>
        <v>982.49830536206423</v>
      </c>
      <c r="AB99" s="57">
        <f t="shared" ca="1" si="70"/>
        <v>144.33964300661117</v>
      </c>
      <c r="AC99" s="37">
        <f t="shared" ca="1" si="71"/>
        <v>1126.8379483686754</v>
      </c>
      <c r="AD99" s="19">
        <f t="shared" ca="1" si="117"/>
        <v>22111.844575695719</v>
      </c>
      <c r="AE99" s="16">
        <f t="shared" ca="1" si="93"/>
        <v>94.477966784642831</v>
      </c>
      <c r="AF99" s="26"/>
      <c r="AH99" s="162">
        <f t="shared" ca="1" si="72"/>
        <v>0.04</v>
      </c>
      <c r="AI99" s="18">
        <f t="shared" ca="1" si="118"/>
        <v>93</v>
      </c>
      <c r="AJ99" s="57">
        <f t="shared" ca="1" si="94"/>
        <v>970.19714322730636</v>
      </c>
      <c r="AK99" s="57">
        <f t="shared" ca="1" si="73"/>
        <v>73.694187127331745</v>
      </c>
      <c r="AL99" s="37">
        <f t="shared" ca="1" si="74"/>
        <v>1043.8913303546381</v>
      </c>
      <c r="AM99" s="19">
        <f t="shared" ca="1" si="95"/>
        <v>21138.058994972216</v>
      </c>
      <c r="AN99" s="16">
        <f t="shared" ca="1" si="96"/>
        <v>11.531348770605518</v>
      </c>
      <c r="AO99" s="26"/>
      <c r="AQ99" s="162">
        <f t="shared" ca="1" si="75"/>
        <v>7.2800000000000004E-2</v>
      </c>
      <c r="AR99" s="18">
        <f t="shared" ca="1" si="119"/>
        <v>93</v>
      </c>
      <c r="AS99" s="57">
        <f t="shared" ca="1" si="97"/>
        <v>981.78044643877274</v>
      </c>
      <c r="AT99" s="57">
        <f t="shared" ca="1" si="76"/>
        <v>139.72942189040603</v>
      </c>
      <c r="AU99" s="37">
        <f t="shared" ca="1" si="77"/>
        <v>1121.5098683291787</v>
      </c>
      <c r="AV99" s="19">
        <f t="shared" ca="1" si="98"/>
        <v>22050.541843188592</v>
      </c>
      <c r="AW99" s="16">
        <f t="shared" ca="1" si="99"/>
        <v>89.149886745146205</v>
      </c>
      <c r="AX99" s="26"/>
      <c r="AZ99" s="162">
        <f t="shared" ca="1" si="78"/>
        <v>9.2799999999999994E-2</v>
      </c>
      <c r="BA99" s="18">
        <f t="shared" ca="1" si="120"/>
        <v>93</v>
      </c>
      <c r="BB99" s="57">
        <f t="shared" ca="1" si="100"/>
        <v>988.03018541892425</v>
      </c>
      <c r="BC99" s="57">
        <f t="shared" ca="1" si="79"/>
        <v>182.47662558162304</v>
      </c>
      <c r="BD99" s="37">
        <f t="shared" ca="1" si="80"/>
        <v>1170.5068110005473</v>
      </c>
      <c r="BE99" s="19">
        <f t="shared" ca="1" si="101"/>
        <v>22608.085191515089</v>
      </c>
      <c r="BF99" s="16">
        <f t="shared" ca="1" si="102"/>
        <v>138.14682941651472</v>
      </c>
      <c r="BG99" s="26"/>
      <c r="BI99" s="162">
        <f t="shared" ca="1" si="81"/>
        <v>0.14280000000000001</v>
      </c>
      <c r="BJ99" s="18">
        <f t="shared" ca="1" si="121"/>
        <v>93</v>
      </c>
      <c r="BK99" s="57">
        <f t="shared" ca="1" si="103"/>
        <v>1000.9101081978657</v>
      </c>
      <c r="BL99" s="57">
        <f t="shared" ca="1" si="82"/>
        <v>297.53078641232594</v>
      </c>
      <c r="BM99" s="37">
        <f t="shared" ca="1" si="83"/>
        <v>1298.4408946101917</v>
      </c>
      <c r="BN99" s="19">
        <f t="shared" ca="1" si="104"/>
        <v>24001.676985274902</v>
      </c>
      <c r="BO99" s="16">
        <f t="shared" ca="1" si="105"/>
        <v>266.08091302615912</v>
      </c>
      <c r="BP99" s="26"/>
      <c r="BR99" s="162">
        <f t="shared" ca="1" si="84"/>
        <v>0.1928</v>
      </c>
      <c r="BS99" s="18">
        <f t="shared" ca="1" si="122"/>
        <v>93</v>
      </c>
      <c r="BT99" s="57">
        <f t="shared" ca="1" si="106"/>
        <v>1009.8299452715153</v>
      </c>
      <c r="BU99" s="57">
        <f t="shared" ca="1" si="85"/>
        <v>424.12905311685978</v>
      </c>
      <c r="BV99" s="37">
        <f t="shared" ca="1" si="86"/>
        <v>1433.958998388375</v>
      </c>
      <c r="BW99" s="19">
        <f t="shared" ca="1" si="107"/>
        <v>25388.243900176189</v>
      </c>
      <c r="BX99" s="16">
        <f t="shared" ca="1" si="108"/>
        <v>401.59901680434245</v>
      </c>
      <c r="CA99" s="162">
        <f t="shared" ca="1" si="109"/>
        <v>8.5000000000000006E-2</v>
      </c>
      <c r="CB99" s="18">
        <f t="shared" ca="1" si="123"/>
        <v>93</v>
      </c>
      <c r="CC99" s="57">
        <f t="shared" ca="1" si="110"/>
        <v>985.66676973043911</v>
      </c>
      <c r="CD99" s="57">
        <f t="shared" ca="1" si="87"/>
        <v>165.58180762609993</v>
      </c>
      <c r="CE99" s="37">
        <f t="shared" ca="1" si="88"/>
        <v>1151.248577356539</v>
      </c>
      <c r="CF99" s="19">
        <f t="shared" ca="1" si="111"/>
        <v>22390.58842454249</v>
      </c>
      <c r="CG99" s="16">
        <f t="shared" ca="1" si="112"/>
        <v>118.88859577250651</v>
      </c>
    </row>
    <row r="100" spans="5:85" x14ac:dyDescent="0.3">
      <c r="E100" s="38"/>
      <c r="F100" s="38"/>
      <c r="G100" s="38"/>
      <c r="H100" s="27">
        <f t="shared" ca="1" si="113"/>
        <v>94</v>
      </c>
      <c r="I100" s="28">
        <f t="shared" ca="1" si="89"/>
        <v>971.1120461764408</v>
      </c>
      <c r="J100" s="28">
        <f t="shared" ca="1" si="64"/>
        <v>61.247935407592408</v>
      </c>
      <c r="K100" s="29">
        <f t="shared" ca="1" si="65"/>
        <v>1032.3599815840332</v>
      </c>
      <c r="L100" s="28">
        <f t="shared" ca="1" si="90"/>
        <v>20028.180093569528</v>
      </c>
      <c r="M100" s="54"/>
      <c r="N100" s="54"/>
      <c r="P100" s="162">
        <f t="shared" ca="1" si="66"/>
        <v>3.5000000000000003E-2</v>
      </c>
      <c r="Q100" s="18">
        <f t="shared" ca="1" si="114"/>
        <v>94</v>
      </c>
      <c r="R100" s="57">
        <f t="shared" ca="1" si="91"/>
        <v>971.11204617644</v>
      </c>
      <c r="S100" s="57">
        <f t="shared" ca="1" si="67"/>
        <v>61.247935407592571</v>
      </c>
      <c r="T100" s="37">
        <f t="shared" ca="1" si="68"/>
        <v>1032.3599815840325</v>
      </c>
      <c r="U100" s="19">
        <f t="shared" ca="1" si="115"/>
        <v>20028.180093569583</v>
      </c>
      <c r="V100" s="16">
        <f t="shared" ca="1" si="124"/>
        <v>-6.8212102632969618E-13</v>
      </c>
      <c r="W100" s="26"/>
      <c r="Y100" s="162">
        <f t="shared" ca="1" si="69"/>
        <v>7.5000000000000011E-2</v>
      </c>
      <c r="Z100" s="18">
        <f t="shared" ca="1" si="116"/>
        <v>94</v>
      </c>
      <c r="AA100" s="57">
        <f t="shared" ca="1" si="92"/>
        <v>988.63891977057665</v>
      </c>
      <c r="AB100" s="57">
        <f t="shared" ca="1" si="70"/>
        <v>138.19902859809827</v>
      </c>
      <c r="AC100" s="37">
        <f t="shared" ca="1" si="71"/>
        <v>1126.8379483686749</v>
      </c>
      <c r="AD100" s="19">
        <f t="shared" ca="1" si="117"/>
        <v>21123.205655925143</v>
      </c>
      <c r="AE100" s="16">
        <f t="shared" ca="1" si="93"/>
        <v>94.477966784642376</v>
      </c>
      <c r="AF100" s="26"/>
      <c r="AH100" s="162">
        <f t="shared" ca="1" si="72"/>
        <v>0.04</v>
      </c>
      <c r="AI100" s="18">
        <f t="shared" ca="1" si="118"/>
        <v>94</v>
      </c>
      <c r="AJ100" s="57">
        <f t="shared" ca="1" si="94"/>
        <v>973.43113370473066</v>
      </c>
      <c r="AK100" s="57">
        <f t="shared" ca="1" si="73"/>
        <v>70.460196649907388</v>
      </c>
      <c r="AL100" s="37">
        <f t="shared" ca="1" si="74"/>
        <v>1043.8913303546381</v>
      </c>
      <c r="AM100" s="19">
        <f t="shared" ca="1" si="95"/>
        <v>20164.627861267487</v>
      </c>
      <c r="AN100" s="16">
        <f t="shared" ca="1" si="96"/>
        <v>11.531348770605518</v>
      </c>
      <c r="AO100" s="26"/>
      <c r="AQ100" s="162">
        <f t="shared" ca="1" si="75"/>
        <v>7.2800000000000004E-2</v>
      </c>
      <c r="AR100" s="18">
        <f t="shared" ca="1" si="119"/>
        <v>94</v>
      </c>
      <c r="AS100" s="57">
        <f t="shared" ca="1" si="97"/>
        <v>987.73658114716773</v>
      </c>
      <c r="AT100" s="57">
        <f t="shared" ca="1" si="76"/>
        <v>133.77328718201079</v>
      </c>
      <c r="AU100" s="37">
        <f t="shared" ca="1" si="77"/>
        <v>1121.5098683291785</v>
      </c>
      <c r="AV100" s="19">
        <f t="shared" ca="1" si="98"/>
        <v>21062.805262041424</v>
      </c>
      <c r="AW100" s="16">
        <f t="shared" ca="1" si="99"/>
        <v>89.149886745145977</v>
      </c>
      <c r="AX100" s="26"/>
      <c r="AZ100" s="162">
        <f t="shared" ca="1" si="78"/>
        <v>9.2799999999999994E-2</v>
      </c>
      <c r="BA100" s="18">
        <f t="shared" ca="1" si="120"/>
        <v>94</v>
      </c>
      <c r="BB100" s="57">
        <f t="shared" ca="1" si="100"/>
        <v>995.67095218616396</v>
      </c>
      <c r="BC100" s="57">
        <f t="shared" ca="1" si="79"/>
        <v>174.83585881438336</v>
      </c>
      <c r="BD100" s="37">
        <f t="shared" ca="1" si="80"/>
        <v>1170.5068110005473</v>
      </c>
      <c r="BE100" s="19">
        <f t="shared" ca="1" si="101"/>
        <v>21612.414239328926</v>
      </c>
      <c r="BF100" s="16">
        <f t="shared" ca="1" si="102"/>
        <v>138.14682941651472</v>
      </c>
      <c r="BG100" s="26"/>
      <c r="BI100" s="162">
        <f t="shared" ca="1" si="81"/>
        <v>0.14280000000000001</v>
      </c>
      <c r="BJ100" s="18">
        <f t="shared" ca="1" si="121"/>
        <v>94</v>
      </c>
      <c r="BK100" s="57">
        <f t="shared" ca="1" si="103"/>
        <v>1012.8209384854208</v>
      </c>
      <c r="BL100" s="57">
        <f t="shared" ca="1" si="82"/>
        <v>285.61995612477136</v>
      </c>
      <c r="BM100" s="37">
        <f t="shared" ca="1" si="83"/>
        <v>1298.4408946101921</v>
      </c>
      <c r="BN100" s="19">
        <f t="shared" ca="1" si="104"/>
        <v>22988.856046789482</v>
      </c>
      <c r="BO100" s="16">
        <f t="shared" ca="1" si="105"/>
        <v>266.08091302615958</v>
      </c>
      <c r="BP100" s="26"/>
      <c r="BR100" s="162">
        <f t="shared" ca="1" si="84"/>
        <v>0.1928</v>
      </c>
      <c r="BS100" s="18">
        <f t="shared" ca="1" si="122"/>
        <v>94</v>
      </c>
      <c r="BT100" s="57">
        <f t="shared" ca="1" si="106"/>
        <v>1026.0545463922108</v>
      </c>
      <c r="BU100" s="57">
        <f t="shared" ca="1" si="85"/>
        <v>407.90445199616408</v>
      </c>
      <c r="BV100" s="37">
        <f t="shared" ca="1" si="86"/>
        <v>1433.958998388375</v>
      </c>
      <c r="BW100" s="19">
        <f t="shared" ca="1" si="107"/>
        <v>24362.189353783979</v>
      </c>
      <c r="BX100" s="16">
        <f t="shared" ca="1" si="108"/>
        <v>401.59901680434245</v>
      </c>
      <c r="CA100" s="162">
        <f t="shared" ca="1" si="109"/>
        <v>8.5000000000000006E-2</v>
      </c>
      <c r="CB100" s="18">
        <f t="shared" ca="1" si="123"/>
        <v>94</v>
      </c>
      <c r="CC100" s="57">
        <f t="shared" ca="1" si="110"/>
        <v>992.64857601602989</v>
      </c>
      <c r="CD100" s="57">
        <f t="shared" ca="1" si="87"/>
        <v>158.60000134050932</v>
      </c>
      <c r="CE100" s="37">
        <f t="shared" ca="1" si="88"/>
        <v>1151.2485773565393</v>
      </c>
      <c r="CF100" s="19">
        <f t="shared" ca="1" si="111"/>
        <v>21397.939848526461</v>
      </c>
      <c r="CG100" s="16">
        <f t="shared" ca="1" si="112"/>
        <v>118.88859577250673</v>
      </c>
    </row>
    <row r="101" spans="5:85" x14ac:dyDescent="0.3">
      <c r="E101" s="38"/>
      <c r="F101" s="38"/>
      <c r="G101" s="38"/>
      <c r="H101" s="27">
        <f t="shared" ca="1" si="113"/>
        <v>95</v>
      </c>
      <c r="I101" s="28">
        <f t="shared" ca="1" si="89"/>
        <v>973.94445631112205</v>
      </c>
      <c r="J101" s="28">
        <f t="shared" ca="1" si="64"/>
        <v>58.415525272911125</v>
      </c>
      <c r="K101" s="29">
        <f t="shared" ca="1" si="65"/>
        <v>1032.3599815840332</v>
      </c>
      <c r="L101" s="28">
        <f t="shared" ca="1" si="90"/>
        <v>19054.235637258407</v>
      </c>
      <c r="M101" s="54"/>
      <c r="N101" s="54"/>
      <c r="P101" s="162">
        <f t="shared" ca="1" si="66"/>
        <v>3.5000000000000003E-2</v>
      </c>
      <c r="Q101" s="18">
        <f t="shared" ca="1" si="114"/>
        <v>95</v>
      </c>
      <c r="R101" s="57">
        <f t="shared" ca="1" si="91"/>
        <v>973.94445631112126</v>
      </c>
      <c r="S101" s="57">
        <f t="shared" ca="1" si="67"/>
        <v>58.415525272911289</v>
      </c>
      <c r="T101" s="37">
        <f t="shared" ca="1" si="68"/>
        <v>1032.3599815840325</v>
      </c>
      <c r="U101" s="19">
        <f t="shared" ca="1" si="115"/>
        <v>19054.235637258462</v>
      </c>
      <c r="V101" s="16">
        <f t="shared" ca="1" si="124"/>
        <v>-6.8212102632969618E-13</v>
      </c>
      <c r="W101" s="26"/>
      <c r="Y101" s="162">
        <f t="shared" ca="1" si="69"/>
        <v>7.5000000000000011E-2</v>
      </c>
      <c r="Z101" s="18">
        <f t="shared" ca="1" si="116"/>
        <v>95</v>
      </c>
      <c r="AA101" s="57">
        <f t="shared" ca="1" si="92"/>
        <v>994.81791301914313</v>
      </c>
      <c r="AB101" s="57">
        <f t="shared" ca="1" si="70"/>
        <v>132.02003534953218</v>
      </c>
      <c r="AC101" s="37">
        <f t="shared" ca="1" si="71"/>
        <v>1126.8379483686754</v>
      </c>
      <c r="AD101" s="19">
        <f t="shared" ca="1" si="117"/>
        <v>20128.387742906001</v>
      </c>
      <c r="AE101" s="16">
        <f t="shared" ca="1" si="93"/>
        <v>94.477966784642831</v>
      </c>
      <c r="AF101" s="26"/>
      <c r="AH101" s="162">
        <f t="shared" ca="1" si="72"/>
        <v>0.04</v>
      </c>
      <c r="AI101" s="18">
        <f t="shared" ca="1" si="118"/>
        <v>95</v>
      </c>
      <c r="AJ101" s="57">
        <f t="shared" ca="1" si="94"/>
        <v>976.67590415041309</v>
      </c>
      <c r="AK101" s="57">
        <f t="shared" ca="1" si="73"/>
        <v>67.215426204224954</v>
      </c>
      <c r="AL101" s="37">
        <f t="shared" ca="1" si="74"/>
        <v>1043.8913303546381</v>
      </c>
      <c r="AM101" s="19">
        <f t="shared" ca="1" si="95"/>
        <v>19187.951957117075</v>
      </c>
      <c r="AN101" s="16">
        <f t="shared" ca="1" si="96"/>
        <v>11.531348770605518</v>
      </c>
      <c r="AO101" s="26"/>
      <c r="AQ101" s="162">
        <f t="shared" ca="1" si="75"/>
        <v>7.2800000000000004E-2</v>
      </c>
      <c r="AR101" s="18">
        <f t="shared" ca="1" si="119"/>
        <v>95</v>
      </c>
      <c r="AS101" s="57">
        <f t="shared" ca="1" si="97"/>
        <v>993.72884973946054</v>
      </c>
      <c r="AT101" s="57">
        <f t="shared" ca="1" si="76"/>
        <v>127.78101858971799</v>
      </c>
      <c r="AU101" s="37">
        <f t="shared" ca="1" si="77"/>
        <v>1121.5098683291785</v>
      </c>
      <c r="AV101" s="19">
        <f t="shared" ca="1" si="98"/>
        <v>20069.076412301962</v>
      </c>
      <c r="AW101" s="16">
        <f t="shared" ca="1" si="99"/>
        <v>89.149886745145977</v>
      </c>
      <c r="AX101" s="26"/>
      <c r="AZ101" s="162">
        <f t="shared" ca="1" si="78"/>
        <v>9.2799999999999994E-2</v>
      </c>
      <c r="BA101" s="18">
        <f t="shared" ca="1" si="120"/>
        <v>95</v>
      </c>
      <c r="BB101" s="57">
        <f t="shared" ca="1" si="100"/>
        <v>1003.3708075497372</v>
      </c>
      <c r="BC101" s="57">
        <f t="shared" ca="1" si="79"/>
        <v>167.13600345081036</v>
      </c>
      <c r="BD101" s="37">
        <f t="shared" ca="1" si="80"/>
        <v>1170.5068110005475</v>
      </c>
      <c r="BE101" s="19">
        <f t="shared" ca="1" si="101"/>
        <v>20609.043431779188</v>
      </c>
      <c r="BF101" s="16">
        <f t="shared" ca="1" si="102"/>
        <v>138.14682941651495</v>
      </c>
      <c r="BG101" s="26"/>
      <c r="BI101" s="162">
        <f t="shared" ca="1" si="81"/>
        <v>0.14280000000000001</v>
      </c>
      <c r="BJ101" s="18">
        <f t="shared" ca="1" si="121"/>
        <v>95</v>
      </c>
      <c r="BK101" s="57">
        <f t="shared" ca="1" si="103"/>
        <v>1024.8735076533972</v>
      </c>
      <c r="BL101" s="57">
        <f t="shared" ca="1" si="82"/>
        <v>273.56738695679485</v>
      </c>
      <c r="BM101" s="37">
        <f t="shared" ca="1" si="83"/>
        <v>1298.4408946101921</v>
      </c>
      <c r="BN101" s="19">
        <f t="shared" ca="1" si="104"/>
        <v>21963.982539136086</v>
      </c>
      <c r="BO101" s="16">
        <f t="shared" ca="1" si="105"/>
        <v>266.08091302615958</v>
      </c>
      <c r="BP101" s="26"/>
      <c r="BR101" s="162">
        <f t="shared" ca="1" si="84"/>
        <v>0.1928</v>
      </c>
      <c r="BS101" s="18">
        <f t="shared" ca="1" si="122"/>
        <v>95</v>
      </c>
      <c r="BT101" s="57">
        <f t="shared" ca="1" si="106"/>
        <v>1042.5398227709127</v>
      </c>
      <c r="BU101" s="57">
        <f t="shared" ca="1" si="85"/>
        <v>391.4191756174626</v>
      </c>
      <c r="BV101" s="37">
        <f t="shared" ca="1" si="86"/>
        <v>1433.9589983883752</v>
      </c>
      <c r="BW101" s="19">
        <f t="shared" ca="1" si="107"/>
        <v>23319.649531013067</v>
      </c>
      <c r="BX101" s="16">
        <f t="shared" ca="1" si="108"/>
        <v>401.59901680434268</v>
      </c>
      <c r="CA101" s="162">
        <f t="shared" ca="1" si="109"/>
        <v>8.5000000000000006E-2</v>
      </c>
      <c r="CB101" s="18">
        <f t="shared" ca="1" si="123"/>
        <v>95</v>
      </c>
      <c r="CC101" s="57">
        <f t="shared" ca="1" si="110"/>
        <v>999.67983676280994</v>
      </c>
      <c r="CD101" s="57">
        <f t="shared" ca="1" si="87"/>
        <v>151.5687405937291</v>
      </c>
      <c r="CE101" s="37">
        <f t="shared" ca="1" si="88"/>
        <v>1151.248577356539</v>
      </c>
      <c r="CF101" s="19">
        <f t="shared" ca="1" si="111"/>
        <v>20398.26001176365</v>
      </c>
      <c r="CG101" s="16">
        <f t="shared" ca="1" si="112"/>
        <v>118.88859577250651</v>
      </c>
    </row>
    <row r="102" spans="5:85" x14ac:dyDescent="0.3">
      <c r="E102" s="38"/>
      <c r="F102" s="38"/>
      <c r="G102" s="38"/>
      <c r="H102" s="27">
        <f t="shared" ca="1" si="113"/>
        <v>96</v>
      </c>
      <c r="I102" s="28">
        <f t="shared" ca="1" si="89"/>
        <v>976.78512764202958</v>
      </c>
      <c r="J102" s="28">
        <f t="shared" ca="1" si="64"/>
        <v>55.574853942003692</v>
      </c>
      <c r="K102" s="29">
        <f t="shared" ca="1" si="65"/>
        <v>1032.3599815840332</v>
      </c>
      <c r="L102" s="28">
        <f t="shared" ca="1" si="90"/>
        <v>18077.450509616378</v>
      </c>
      <c r="M102" s="54"/>
      <c r="N102" s="54"/>
      <c r="P102" s="162">
        <f t="shared" ca="1" si="66"/>
        <v>3.5000000000000003E-2</v>
      </c>
      <c r="Q102" s="18">
        <f t="shared" ca="1" si="114"/>
        <v>96</v>
      </c>
      <c r="R102" s="57">
        <f t="shared" ca="1" si="91"/>
        <v>976.78512764202867</v>
      </c>
      <c r="S102" s="57">
        <f t="shared" ca="1" si="67"/>
        <v>55.574853942003848</v>
      </c>
      <c r="T102" s="37">
        <f t="shared" ca="1" si="68"/>
        <v>1032.3599815840325</v>
      </c>
      <c r="U102" s="19">
        <f t="shared" ca="1" si="115"/>
        <v>18077.450509616432</v>
      </c>
      <c r="V102" s="16">
        <f t="shared" ca="1" si="124"/>
        <v>-6.8212102632969618E-13</v>
      </c>
      <c r="W102" s="26"/>
      <c r="Y102" s="162">
        <f t="shared" ca="1" si="69"/>
        <v>7.5000000000000011E-2</v>
      </c>
      <c r="Z102" s="18">
        <f t="shared" ca="1" si="116"/>
        <v>96</v>
      </c>
      <c r="AA102" s="57">
        <f t="shared" ca="1" si="92"/>
        <v>1001.0355249755131</v>
      </c>
      <c r="AB102" s="57">
        <f t="shared" ca="1" si="70"/>
        <v>125.80242339316253</v>
      </c>
      <c r="AC102" s="37">
        <f t="shared" ca="1" si="71"/>
        <v>1126.8379483686756</v>
      </c>
      <c r="AD102" s="19">
        <f t="shared" ca="1" si="117"/>
        <v>19127.352217930489</v>
      </c>
      <c r="AE102" s="16">
        <f t="shared" ca="1" si="93"/>
        <v>94.477966784643058</v>
      </c>
      <c r="AF102" s="26"/>
      <c r="AH102" s="162">
        <f t="shared" ca="1" si="72"/>
        <v>0.04</v>
      </c>
      <c r="AI102" s="18">
        <f t="shared" ca="1" si="118"/>
        <v>96</v>
      </c>
      <c r="AJ102" s="57">
        <f t="shared" ca="1" si="94"/>
        <v>979.93149049758131</v>
      </c>
      <c r="AK102" s="57">
        <f t="shared" ca="1" si="73"/>
        <v>63.95983985705692</v>
      </c>
      <c r="AL102" s="37">
        <f t="shared" ca="1" si="74"/>
        <v>1043.8913303546383</v>
      </c>
      <c r="AM102" s="19">
        <f t="shared" ca="1" si="95"/>
        <v>18208.020466619495</v>
      </c>
      <c r="AN102" s="16">
        <f t="shared" ca="1" si="96"/>
        <v>11.531348770605746</v>
      </c>
      <c r="AO102" s="26"/>
      <c r="AQ102" s="162">
        <f t="shared" ca="1" si="75"/>
        <v>7.2800000000000004E-2</v>
      </c>
      <c r="AR102" s="18">
        <f t="shared" ca="1" si="119"/>
        <v>96</v>
      </c>
      <c r="AS102" s="57">
        <f t="shared" ca="1" si="97"/>
        <v>999.75747142787998</v>
      </c>
      <c r="AT102" s="57">
        <f t="shared" ca="1" si="76"/>
        <v>121.75239690129858</v>
      </c>
      <c r="AU102" s="37">
        <f t="shared" ca="1" si="77"/>
        <v>1121.5098683291785</v>
      </c>
      <c r="AV102" s="19">
        <f t="shared" ca="1" si="98"/>
        <v>19069.31894087408</v>
      </c>
      <c r="AW102" s="16">
        <f t="shared" ca="1" si="99"/>
        <v>89.149886745145977</v>
      </c>
      <c r="AX102" s="26"/>
      <c r="AZ102" s="162">
        <f t="shared" ca="1" si="78"/>
        <v>9.2799999999999994E-2</v>
      </c>
      <c r="BA102" s="18">
        <f t="shared" ca="1" si="120"/>
        <v>96</v>
      </c>
      <c r="BB102" s="57">
        <f t="shared" ca="1" si="100"/>
        <v>1011.1302084614549</v>
      </c>
      <c r="BC102" s="57">
        <f t="shared" ca="1" si="79"/>
        <v>159.37660253909237</v>
      </c>
      <c r="BD102" s="37">
        <f t="shared" ca="1" si="80"/>
        <v>1170.5068110005473</v>
      </c>
      <c r="BE102" s="19">
        <f t="shared" ca="1" si="101"/>
        <v>19597.913223317733</v>
      </c>
      <c r="BF102" s="16">
        <f t="shared" ca="1" si="102"/>
        <v>138.14682941651472</v>
      </c>
      <c r="BG102" s="26"/>
      <c r="BI102" s="162">
        <f t="shared" ca="1" si="81"/>
        <v>0.14280000000000001</v>
      </c>
      <c r="BJ102" s="18">
        <f t="shared" ca="1" si="121"/>
        <v>96</v>
      </c>
      <c r="BK102" s="57">
        <f t="shared" ca="1" si="103"/>
        <v>1037.0695023944729</v>
      </c>
      <c r="BL102" s="57">
        <f t="shared" ca="1" si="82"/>
        <v>261.37139221571942</v>
      </c>
      <c r="BM102" s="37">
        <f t="shared" ca="1" si="83"/>
        <v>1298.4408946101923</v>
      </c>
      <c r="BN102" s="19">
        <f t="shared" ca="1" si="104"/>
        <v>20926.913036741615</v>
      </c>
      <c r="BO102" s="16">
        <f t="shared" ca="1" si="105"/>
        <v>266.08091302615981</v>
      </c>
      <c r="BP102" s="26"/>
      <c r="BR102" s="162">
        <f t="shared" ca="1" si="84"/>
        <v>0.1928</v>
      </c>
      <c r="BS102" s="18">
        <f t="shared" ca="1" si="122"/>
        <v>96</v>
      </c>
      <c r="BT102" s="57">
        <f t="shared" ca="1" si="106"/>
        <v>1059.2899625900984</v>
      </c>
      <c r="BU102" s="57">
        <f t="shared" ca="1" si="85"/>
        <v>374.66903579827658</v>
      </c>
      <c r="BV102" s="37">
        <f t="shared" ca="1" si="86"/>
        <v>1433.958998388375</v>
      </c>
      <c r="BW102" s="19">
        <f t="shared" ca="1" si="107"/>
        <v>22260.359568422969</v>
      </c>
      <c r="BX102" s="16">
        <f t="shared" ca="1" si="108"/>
        <v>401.59901680434245</v>
      </c>
      <c r="CA102" s="162">
        <f t="shared" ca="1" si="109"/>
        <v>8.5000000000000006E-2</v>
      </c>
      <c r="CB102" s="18">
        <f t="shared" ca="1" si="123"/>
        <v>96</v>
      </c>
      <c r="CC102" s="57">
        <f t="shared" ca="1" si="110"/>
        <v>1006.7609022732132</v>
      </c>
      <c r="CD102" s="57">
        <f t="shared" ca="1" si="87"/>
        <v>144.48767508332585</v>
      </c>
      <c r="CE102" s="37">
        <f t="shared" ca="1" si="88"/>
        <v>1151.248577356539</v>
      </c>
      <c r="CF102" s="19">
        <f t="shared" ca="1" si="111"/>
        <v>19391.499109490436</v>
      </c>
      <c r="CG102" s="16">
        <f t="shared" ca="1" si="112"/>
        <v>118.88859577250651</v>
      </c>
    </row>
    <row r="103" spans="5:85" x14ac:dyDescent="0.3">
      <c r="E103" s="38"/>
      <c r="F103" s="38"/>
      <c r="G103" s="38"/>
      <c r="H103" s="27">
        <f t="shared" ca="1" si="113"/>
        <v>97</v>
      </c>
      <c r="I103" s="28">
        <f t="shared" ca="1" si="89"/>
        <v>979.63408426431874</v>
      </c>
      <c r="J103" s="28">
        <f t="shared" ca="1" si="64"/>
        <v>52.725897319714434</v>
      </c>
      <c r="K103" s="29">
        <f t="shared" ca="1" si="65"/>
        <v>1032.3599815840332</v>
      </c>
      <c r="L103" s="28">
        <f t="shared" ca="1" si="90"/>
        <v>17097.816425352059</v>
      </c>
      <c r="M103" s="54"/>
      <c r="N103" s="54"/>
      <c r="P103" s="162">
        <f t="shared" ca="1" si="66"/>
        <v>3.5000000000000003E-2</v>
      </c>
      <c r="Q103" s="18">
        <f t="shared" ca="1" si="114"/>
        <v>97</v>
      </c>
      <c r="R103" s="57">
        <f t="shared" ca="1" si="91"/>
        <v>979.63408426431795</v>
      </c>
      <c r="S103" s="57">
        <f t="shared" ca="1" si="67"/>
        <v>52.725897319714598</v>
      </c>
      <c r="T103" s="37">
        <f t="shared" ca="1" si="68"/>
        <v>1032.3599815840325</v>
      </c>
      <c r="U103" s="19">
        <f t="shared" ca="1" si="115"/>
        <v>17097.816425352114</v>
      </c>
      <c r="V103" s="16">
        <f t="shared" ca="1" si="124"/>
        <v>-6.8212102632969618E-13</v>
      </c>
      <c r="W103" s="26"/>
      <c r="Y103" s="162">
        <f t="shared" ca="1" si="69"/>
        <v>7.5000000000000011E-2</v>
      </c>
      <c r="Z103" s="18">
        <f t="shared" ca="1" si="116"/>
        <v>97</v>
      </c>
      <c r="AA103" s="57">
        <f t="shared" ca="1" si="92"/>
        <v>1007.29199700661</v>
      </c>
      <c r="AB103" s="57">
        <f t="shared" ca="1" si="70"/>
        <v>119.54595136206558</v>
      </c>
      <c r="AC103" s="37">
        <f t="shared" ca="1" si="71"/>
        <v>1126.8379483686756</v>
      </c>
      <c r="AD103" s="19">
        <f t="shared" ca="1" si="117"/>
        <v>18120.060220923879</v>
      </c>
      <c r="AE103" s="16">
        <f t="shared" ca="1" si="93"/>
        <v>94.477966784643058</v>
      </c>
      <c r="AF103" s="26"/>
      <c r="AH103" s="162">
        <f t="shared" ca="1" si="72"/>
        <v>0.04</v>
      </c>
      <c r="AI103" s="18">
        <f t="shared" ca="1" si="118"/>
        <v>97</v>
      </c>
      <c r="AJ103" s="57">
        <f t="shared" ca="1" si="94"/>
        <v>983.19792879924</v>
      </c>
      <c r="AK103" s="57">
        <f t="shared" ca="1" si="73"/>
        <v>60.693401555398317</v>
      </c>
      <c r="AL103" s="37">
        <f t="shared" ca="1" si="74"/>
        <v>1043.8913303546383</v>
      </c>
      <c r="AM103" s="19">
        <f t="shared" ca="1" si="95"/>
        <v>17224.822537820255</v>
      </c>
      <c r="AN103" s="16">
        <f t="shared" ca="1" si="96"/>
        <v>11.531348770605746</v>
      </c>
      <c r="AO103" s="26"/>
      <c r="AQ103" s="162">
        <f t="shared" ca="1" si="75"/>
        <v>7.2800000000000004E-2</v>
      </c>
      <c r="AR103" s="18">
        <f t="shared" ca="1" si="119"/>
        <v>97</v>
      </c>
      <c r="AS103" s="57">
        <f t="shared" ca="1" si="97"/>
        <v>1005.8226667545422</v>
      </c>
      <c r="AT103" s="57">
        <f t="shared" ca="1" si="76"/>
        <v>115.68720157463609</v>
      </c>
      <c r="AU103" s="37">
        <f t="shared" ca="1" si="77"/>
        <v>1121.5098683291783</v>
      </c>
      <c r="AV103" s="19">
        <f t="shared" ca="1" si="98"/>
        <v>18063.496274119538</v>
      </c>
      <c r="AW103" s="16">
        <f t="shared" ca="1" si="99"/>
        <v>89.14988674514575</v>
      </c>
      <c r="AX103" s="26"/>
      <c r="AZ103" s="162">
        <f t="shared" ca="1" si="78"/>
        <v>9.2799999999999994E-2</v>
      </c>
      <c r="BA103" s="18">
        <f t="shared" ca="1" si="120"/>
        <v>97</v>
      </c>
      <c r="BB103" s="57">
        <f t="shared" ca="1" si="100"/>
        <v>1018.9496154068902</v>
      </c>
      <c r="BC103" s="57">
        <f t="shared" ca="1" si="79"/>
        <v>151.55719559365713</v>
      </c>
      <c r="BD103" s="37">
        <f t="shared" ca="1" si="80"/>
        <v>1170.5068110005473</v>
      </c>
      <c r="BE103" s="19">
        <f t="shared" ca="1" si="101"/>
        <v>18578.963607910842</v>
      </c>
      <c r="BF103" s="16">
        <f t="shared" ca="1" si="102"/>
        <v>138.14682941651472</v>
      </c>
      <c r="BG103" s="26"/>
      <c r="BI103" s="162">
        <f t="shared" ca="1" si="81"/>
        <v>0.14280000000000001</v>
      </c>
      <c r="BJ103" s="18">
        <f t="shared" ca="1" si="121"/>
        <v>97</v>
      </c>
      <c r="BK103" s="57">
        <f t="shared" ca="1" si="103"/>
        <v>1049.4106294729672</v>
      </c>
      <c r="BL103" s="57">
        <f t="shared" ca="1" si="82"/>
        <v>249.03026513722523</v>
      </c>
      <c r="BM103" s="37">
        <f t="shared" ca="1" si="83"/>
        <v>1298.4408946101923</v>
      </c>
      <c r="BN103" s="19">
        <f t="shared" ca="1" si="104"/>
        <v>19877.502407268646</v>
      </c>
      <c r="BO103" s="16">
        <f t="shared" ca="1" si="105"/>
        <v>266.08091302615981</v>
      </c>
      <c r="BP103" s="26"/>
      <c r="BR103" s="162">
        <f t="shared" ca="1" si="84"/>
        <v>0.1928</v>
      </c>
      <c r="BS103" s="18">
        <f t="shared" ca="1" si="122"/>
        <v>97</v>
      </c>
      <c r="BT103" s="57">
        <f t="shared" ca="1" si="106"/>
        <v>1076.309221322379</v>
      </c>
      <c r="BU103" s="57">
        <f t="shared" ca="1" si="85"/>
        <v>357.64977706599569</v>
      </c>
      <c r="BV103" s="37">
        <f t="shared" ca="1" si="86"/>
        <v>1433.9589983883748</v>
      </c>
      <c r="BW103" s="19">
        <f t="shared" ca="1" si="107"/>
        <v>21184.05034710059</v>
      </c>
      <c r="BX103" s="16">
        <f t="shared" ca="1" si="108"/>
        <v>401.59901680434223</v>
      </c>
      <c r="CA103" s="162">
        <f t="shared" ca="1" si="109"/>
        <v>8.5000000000000006E-2</v>
      </c>
      <c r="CB103" s="18">
        <f t="shared" ca="1" si="123"/>
        <v>97</v>
      </c>
      <c r="CC103" s="57">
        <f t="shared" ca="1" si="110"/>
        <v>1013.8921253309818</v>
      </c>
      <c r="CD103" s="57">
        <f t="shared" ca="1" si="87"/>
        <v>137.35645202555727</v>
      </c>
      <c r="CE103" s="37">
        <f t="shared" ca="1" si="88"/>
        <v>1151.248577356539</v>
      </c>
      <c r="CF103" s="19">
        <f t="shared" ca="1" si="111"/>
        <v>18377.606984159454</v>
      </c>
      <c r="CG103" s="16">
        <f t="shared" ca="1" si="112"/>
        <v>118.88859577250651</v>
      </c>
    </row>
    <row r="104" spans="5:85" x14ac:dyDescent="0.3">
      <c r="E104" s="38"/>
      <c r="F104" s="38"/>
      <c r="G104" s="38"/>
      <c r="H104" s="27">
        <f t="shared" ca="1" si="113"/>
        <v>98</v>
      </c>
      <c r="I104" s="28">
        <f t="shared" ca="1" si="89"/>
        <v>982.49135034342305</v>
      </c>
      <c r="J104" s="28">
        <f t="shared" ca="1" si="64"/>
        <v>49.868631240610178</v>
      </c>
      <c r="K104" s="29">
        <f t="shared" ca="1" si="65"/>
        <v>1032.3599815840332</v>
      </c>
      <c r="L104" s="28">
        <f t="shared" ca="1" si="90"/>
        <v>16115.325075008635</v>
      </c>
      <c r="M104" s="54"/>
      <c r="N104" s="54"/>
      <c r="P104" s="162">
        <f t="shared" ca="1" si="66"/>
        <v>3.5000000000000003E-2</v>
      </c>
      <c r="Q104" s="18">
        <f t="shared" ca="1" si="114"/>
        <v>98</v>
      </c>
      <c r="R104" s="57">
        <f t="shared" ca="1" si="91"/>
        <v>982.49135034342225</v>
      </c>
      <c r="S104" s="57">
        <f t="shared" ca="1" si="67"/>
        <v>49.868631240610334</v>
      </c>
      <c r="T104" s="37">
        <f t="shared" ca="1" si="68"/>
        <v>1032.3599815840325</v>
      </c>
      <c r="U104" s="19">
        <f t="shared" ca="1" si="115"/>
        <v>16115.325075008692</v>
      </c>
      <c r="V104" s="16">
        <f t="shared" ca="1" si="124"/>
        <v>-6.8212102632969618E-13</v>
      </c>
      <c r="W104" s="26"/>
      <c r="Y104" s="162">
        <f t="shared" ca="1" si="69"/>
        <v>7.5000000000000011E-2</v>
      </c>
      <c r="Z104" s="18">
        <f t="shared" ca="1" si="116"/>
        <v>98</v>
      </c>
      <c r="AA104" s="57">
        <f t="shared" ca="1" si="92"/>
        <v>1013.5875719879011</v>
      </c>
      <c r="AB104" s="57">
        <f t="shared" ca="1" si="70"/>
        <v>113.25037638077427</v>
      </c>
      <c r="AC104" s="37">
        <f t="shared" ca="1" si="71"/>
        <v>1126.8379483686754</v>
      </c>
      <c r="AD104" s="19">
        <f t="shared" ca="1" si="117"/>
        <v>17106.472648935978</v>
      </c>
      <c r="AE104" s="16">
        <f t="shared" ca="1" si="93"/>
        <v>94.477966784642831</v>
      </c>
      <c r="AF104" s="26"/>
      <c r="AH104" s="162">
        <f t="shared" ca="1" si="72"/>
        <v>0.04</v>
      </c>
      <c r="AI104" s="18">
        <f t="shared" ca="1" si="118"/>
        <v>98</v>
      </c>
      <c r="AJ104" s="57">
        <f t="shared" ca="1" si="94"/>
        <v>986.47525522857075</v>
      </c>
      <c r="AK104" s="57">
        <f t="shared" ca="1" si="73"/>
        <v>57.416075126067518</v>
      </c>
      <c r="AL104" s="37">
        <f t="shared" ca="1" si="74"/>
        <v>1043.8913303546383</v>
      </c>
      <c r="AM104" s="19">
        <f t="shared" ca="1" si="95"/>
        <v>16238.347282591685</v>
      </c>
      <c r="AN104" s="16">
        <f t="shared" ca="1" si="96"/>
        <v>11.531348770605746</v>
      </c>
      <c r="AO104" s="26"/>
      <c r="AQ104" s="162">
        <f t="shared" ca="1" si="75"/>
        <v>7.2800000000000004E-2</v>
      </c>
      <c r="AR104" s="18">
        <f t="shared" ca="1" si="119"/>
        <v>98</v>
      </c>
      <c r="AS104" s="57">
        <f t="shared" ca="1" si="97"/>
        <v>1011.9246575995199</v>
      </c>
      <c r="AT104" s="57">
        <f t="shared" ca="1" si="76"/>
        <v>109.58521072965854</v>
      </c>
      <c r="AU104" s="37">
        <f t="shared" ca="1" si="77"/>
        <v>1121.5098683291785</v>
      </c>
      <c r="AV104" s="19">
        <f t="shared" ca="1" si="98"/>
        <v>17051.571616520017</v>
      </c>
      <c r="AW104" s="16">
        <f t="shared" ca="1" si="99"/>
        <v>89.149886745145977</v>
      </c>
      <c r="AX104" s="26"/>
      <c r="AZ104" s="162">
        <f t="shared" ca="1" si="78"/>
        <v>9.2799999999999994E-2</v>
      </c>
      <c r="BA104" s="18">
        <f t="shared" ca="1" si="120"/>
        <v>98</v>
      </c>
      <c r="BB104" s="57">
        <f t="shared" ca="1" si="100"/>
        <v>1026.8294924327033</v>
      </c>
      <c r="BC104" s="57">
        <f t="shared" ca="1" si="79"/>
        <v>143.67731856784386</v>
      </c>
      <c r="BD104" s="37">
        <f t="shared" ca="1" si="80"/>
        <v>1170.5068110005473</v>
      </c>
      <c r="BE104" s="19">
        <f t="shared" ca="1" si="101"/>
        <v>17552.13411547814</v>
      </c>
      <c r="BF104" s="16">
        <f t="shared" ca="1" si="102"/>
        <v>138.14682941651472</v>
      </c>
      <c r="BG104" s="26"/>
      <c r="BI104" s="162">
        <f t="shared" ca="1" si="81"/>
        <v>0.14280000000000001</v>
      </c>
      <c r="BJ104" s="18">
        <f t="shared" ca="1" si="121"/>
        <v>98</v>
      </c>
      <c r="BK104" s="57">
        <f t="shared" ca="1" si="103"/>
        <v>1061.8986159636954</v>
      </c>
      <c r="BL104" s="57">
        <f t="shared" ca="1" si="82"/>
        <v>236.5422786464969</v>
      </c>
      <c r="BM104" s="37">
        <f t="shared" ca="1" si="83"/>
        <v>1298.4408946101923</v>
      </c>
      <c r="BN104" s="19">
        <f t="shared" ca="1" si="104"/>
        <v>18815.603791304951</v>
      </c>
      <c r="BO104" s="16">
        <f t="shared" ca="1" si="105"/>
        <v>266.08091302615981</v>
      </c>
      <c r="BP104" s="26"/>
      <c r="BR104" s="162">
        <f t="shared" ca="1" si="84"/>
        <v>0.1928</v>
      </c>
      <c r="BS104" s="18">
        <f t="shared" ca="1" si="122"/>
        <v>98</v>
      </c>
      <c r="BT104" s="57">
        <f t="shared" ca="1" si="106"/>
        <v>1093.6019228116256</v>
      </c>
      <c r="BU104" s="57">
        <f t="shared" ca="1" si="85"/>
        <v>340.35707557674948</v>
      </c>
      <c r="BV104" s="37">
        <f t="shared" ca="1" si="86"/>
        <v>1433.958998388375</v>
      </c>
      <c r="BW104" s="19">
        <f t="shared" ca="1" si="107"/>
        <v>20090.448424288967</v>
      </c>
      <c r="BX104" s="16">
        <f t="shared" ca="1" si="108"/>
        <v>401.59901680434245</v>
      </c>
      <c r="CA104" s="162">
        <f t="shared" ca="1" si="109"/>
        <v>8.5000000000000006E-2</v>
      </c>
      <c r="CB104" s="18">
        <f t="shared" ca="1" si="123"/>
        <v>98</v>
      </c>
      <c r="CC104" s="57">
        <f t="shared" ca="1" si="110"/>
        <v>1021.0738612187429</v>
      </c>
      <c r="CD104" s="57">
        <f t="shared" ca="1" si="87"/>
        <v>130.17471613779614</v>
      </c>
      <c r="CE104" s="37">
        <f t="shared" ca="1" si="88"/>
        <v>1151.248577356539</v>
      </c>
      <c r="CF104" s="19">
        <f t="shared" ca="1" si="111"/>
        <v>17356.533122940713</v>
      </c>
      <c r="CG104" s="16">
        <f t="shared" ca="1" si="112"/>
        <v>118.88859577250651</v>
      </c>
    </row>
    <row r="105" spans="5:85" x14ac:dyDescent="0.3">
      <c r="E105" s="38"/>
      <c r="F105" s="38"/>
      <c r="G105" s="38"/>
      <c r="H105" s="27">
        <f t="shared" ca="1" si="113"/>
        <v>99</v>
      </c>
      <c r="I105" s="28">
        <f t="shared" ca="1" si="89"/>
        <v>985.35695011525809</v>
      </c>
      <c r="J105" s="28">
        <f t="shared" ca="1" si="64"/>
        <v>47.003031468775191</v>
      </c>
      <c r="K105" s="29">
        <f t="shared" ca="1" si="65"/>
        <v>1032.3599815840332</v>
      </c>
      <c r="L105" s="28">
        <f t="shared" ca="1" si="90"/>
        <v>15129.968124893378</v>
      </c>
      <c r="M105" s="54"/>
      <c r="N105" s="54"/>
      <c r="P105" s="162">
        <f t="shared" ca="1" si="66"/>
        <v>3.5000000000000003E-2</v>
      </c>
      <c r="Q105" s="18">
        <f t="shared" ca="1" si="114"/>
        <v>99</v>
      </c>
      <c r="R105" s="57">
        <f t="shared" ca="1" si="91"/>
        <v>985.35695011525718</v>
      </c>
      <c r="S105" s="57">
        <f t="shared" ca="1" si="67"/>
        <v>47.003031468775355</v>
      </c>
      <c r="T105" s="37">
        <f t="shared" ca="1" si="68"/>
        <v>1032.3599815840325</v>
      </c>
      <c r="U105" s="19">
        <f t="shared" ca="1" si="115"/>
        <v>15129.968124893434</v>
      </c>
      <c r="V105" s="16">
        <f t="shared" ca="1" si="124"/>
        <v>-6.8212102632969618E-13</v>
      </c>
      <c r="W105" s="26"/>
      <c r="Y105" s="162">
        <f t="shared" ca="1" si="69"/>
        <v>7.5000000000000011E-2</v>
      </c>
      <c r="Z105" s="18">
        <f t="shared" ca="1" si="116"/>
        <v>99</v>
      </c>
      <c r="AA105" s="57">
        <f t="shared" ca="1" si="92"/>
        <v>1019.9224943128257</v>
      </c>
      <c r="AB105" s="57">
        <f t="shared" ca="1" si="70"/>
        <v>106.91545405584988</v>
      </c>
      <c r="AC105" s="37">
        <f t="shared" ca="1" si="71"/>
        <v>1126.8379483686756</v>
      </c>
      <c r="AD105" s="19">
        <f t="shared" ca="1" si="117"/>
        <v>16086.550154623152</v>
      </c>
      <c r="AE105" s="16">
        <f t="shared" ca="1" si="93"/>
        <v>94.477966784643058</v>
      </c>
      <c r="AF105" s="26"/>
      <c r="AH105" s="162">
        <f t="shared" ca="1" si="72"/>
        <v>0.04</v>
      </c>
      <c r="AI105" s="18">
        <f t="shared" ca="1" si="118"/>
        <v>99</v>
      </c>
      <c r="AJ105" s="57">
        <f t="shared" ca="1" si="94"/>
        <v>989.76350607933284</v>
      </c>
      <c r="AK105" s="57">
        <f t="shared" ca="1" si="73"/>
        <v>54.12782427530562</v>
      </c>
      <c r="AL105" s="37">
        <f t="shared" ca="1" si="74"/>
        <v>1043.8913303546385</v>
      </c>
      <c r="AM105" s="19">
        <f t="shared" ca="1" si="95"/>
        <v>15248.583776512352</v>
      </c>
      <c r="AN105" s="16">
        <f t="shared" ca="1" si="96"/>
        <v>11.531348770605973</v>
      </c>
      <c r="AO105" s="26"/>
      <c r="AQ105" s="162">
        <f t="shared" ca="1" si="75"/>
        <v>7.2800000000000004E-2</v>
      </c>
      <c r="AR105" s="18">
        <f t="shared" ca="1" si="119"/>
        <v>99</v>
      </c>
      <c r="AS105" s="57">
        <f t="shared" ca="1" si="97"/>
        <v>1018.0636671889571</v>
      </c>
      <c r="AT105" s="57">
        <f t="shared" ca="1" si="76"/>
        <v>103.44620114022145</v>
      </c>
      <c r="AU105" s="37">
        <f t="shared" ca="1" si="77"/>
        <v>1121.5098683291785</v>
      </c>
      <c r="AV105" s="19">
        <f t="shared" ca="1" si="98"/>
        <v>16033.50794933106</v>
      </c>
      <c r="AW105" s="16">
        <f t="shared" ca="1" si="99"/>
        <v>89.149886745145977</v>
      </c>
      <c r="AX105" s="26"/>
      <c r="AZ105" s="162">
        <f t="shared" ca="1" si="78"/>
        <v>9.2799999999999994E-2</v>
      </c>
      <c r="BA105" s="18">
        <f t="shared" ca="1" si="120"/>
        <v>99</v>
      </c>
      <c r="BB105" s="57">
        <f t="shared" ca="1" si="100"/>
        <v>1034.770307174183</v>
      </c>
      <c r="BC105" s="57">
        <f t="shared" ca="1" si="79"/>
        <v>135.7365038263643</v>
      </c>
      <c r="BD105" s="37">
        <f t="shared" ca="1" si="80"/>
        <v>1170.5068110005473</v>
      </c>
      <c r="BE105" s="19">
        <f t="shared" ca="1" si="101"/>
        <v>16517.363808303959</v>
      </c>
      <c r="BF105" s="16">
        <f t="shared" ca="1" si="102"/>
        <v>138.14682941651472</v>
      </c>
      <c r="BG105" s="26"/>
      <c r="BI105" s="162">
        <f t="shared" ca="1" si="81"/>
        <v>0.14280000000000001</v>
      </c>
      <c r="BJ105" s="18">
        <f t="shared" ca="1" si="121"/>
        <v>99</v>
      </c>
      <c r="BK105" s="57">
        <f t="shared" ca="1" si="103"/>
        <v>1074.5352094936634</v>
      </c>
      <c r="BL105" s="57">
        <f t="shared" ca="1" si="82"/>
        <v>223.90568511652893</v>
      </c>
      <c r="BM105" s="37">
        <f t="shared" ca="1" si="83"/>
        <v>1298.4408946101923</v>
      </c>
      <c r="BN105" s="19">
        <f t="shared" ca="1" si="104"/>
        <v>17741.068581811287</v>
      </c>
      <c r="BO105" s="16">
        <f t="shared" ca="1" si="105"/>
        <v>266.08091302615981</v>
      </c>
      <c r="BP105" s="26"/>
      <c r="BR105" s="162">
        <f t="shared" ca="1" si="84"/>
        <v>0.1928</v>
      </c>
      <c r="BS105" s="18">
        <f t="shared" ca="1" si="122"/>
        <v>99</v>
      </c>
      <c r="BT105" s="57">
        <f t="shared" ca="1" si="106"/>
        <v>1111.1724603714658</v>
      </c>
      <c r="BU105" s="57">
        <f t="shared" ca="1" si="85"/>
        <v>322.78653801690939</v>
      </c>
      <c r="BV105" s="37">
        <f t="shared" ca="1" si="86"/>
        <v>1433.9589983883752</v>
      </c>
      <c r="BW105" s="19">
        <f t="shared" ca="1" si="107"/>
        <v>18979.275963917502</v>
      </c>
      <c r="BX105" s="16">
        <f t="shared" ca="1" si="108"/>
        <v>401.59901680434268</v>
      </c>
      <c r="CA105" s="162">
        <f t="shared" ca="1" si="109"/>
        <v>8.5000000000000006E-2</v>
      </c>
      <c r="CB105" s="18">
        <f t="shared" ca="1" si="123"/>
        <v>99</v>
      </c>
      <c r="CC105" s="57">
        <f t="shared" ca="1" si="110"/>
        <v>1028.3064677357092</v>
      </c>
      <c r="CD105" s="57">
        <f t="shared" ca="1" si="87"/>
        <v>122.94210962083005</v>
      </c>
      <c r="CE105" s="37">
        <f t="shared" ca="1" si="88"/>
        <v>1151.2485773565393</v>
      </c>
      <c r="CF105" s="19">
        <f t="shared" ca="1" si="111"/>
        <v>16328.226655205004</v>
      </c>
      <c r="CG105" s="16">
        <f t="shared" ca="1" si="112"/>
        <v>118.88859577250673</v>
      </c>
    </row>
    <row r="106" spans="5:85" x14ac:dyDescent="0.3">
      <c r="E106" s="38"/>
      <c r="F106" s="38"/>
      <c r="G106" s="38"/>
      <c r="H106" s="27">
        <f t="shared" ca="1" si="113"/>
        <v>100</v>
      </c>
      <c r="I106" s="28">
        <f t="shared" ca="1" si="89"/>
        <v>988.23090788642753</v>
      </c>
      <c r="J106" s="28">
        <f t="shared" ca="1" si="64"/>
        <v>44.129073697605683</v>
      </c>
      <c r="K106" s="29">
        <f t="shared" ca="1" si="65"/>
        <v>1032.3599815840332</v>
      </c>
      <c r="L106" s="28">
        <f t="shared" ca="1" si="90"/>
        <v>14141.73721700695</v>
      </c>
      <c r="M106" s="54"/>
      <c r="N106" s="54"/>
      <c r="P106" s="162">
        <f t="shared" ca="1" si="66"/>
        <v>3.5000000000000003E-2</v>
      </c>
      <c r="Q106" s="18">
        <f t="shared" ca="1" si="114"/>
        <v>100</v>
      </c>
      <c r="R106" s="57">
        <f t="shared" ca="1" si="91"/>
        <v>988.23090788642651</v>
      </c>
      <c r="S106" s="57">
        <f t="shared" ca="1" si="67"/>
        <v>44.129073697605854</v>
      </c>
      <c r="T106" s="37">
        <f t="shared" ca="1" si="68"/>
        <v>1032.3599815840323</v>
      </c>
      <c r="U106" s="19">
        <f t="shared" ca="1" si="115"/>
        <v>14141.737217007007</v>
      </c>
      <c r="V106" s="16">
        <f t="shared" ca="1" si="124"/>
        <v>-9.0949470177292824E-13</v>
      </c>
      <c r="W106" s="26"/>
      <c r="Y106" s="162">
        <f t="shared" ca="1" si="69"/>
        <v>7.5000000000000011E-2</v>
      </c>
      <c r="Z106" s="18">
        <f t="shared" ca="1" si="116"/>
        <v>100</v>
      </c>
      <c r="AA106" s="57">
        <f t="shared" ca="1" si="92"/>
        <v>1026.2970099022807</v>
      </c>
      <c r="AB106" s="57">
        <f t="shared" ca="1" si="70"/>
        <v>100.54093846639472</v>
      </c>
      <c r="AC106" s="37">
        <f t="shared" ca="1" si="71"/>
        <v>1126.8379483686754</v>
      </c>
      <c r="AD106" s="19">
        <f t="shared" ca="1" si="117"/>
        <v>15060.253144720871</v>
      </c>
      <c r="AE106" s="16">
        <f t="shared" ca="1" si="93"/>
        <v>94.477966784643058</v>
      </c>
      <c r="AF106" s="26"/>
      <c r="AH106" s="162">
        <f t="shared" ca="1" si="72"/>
        <v>0.04</v>
      </c>
      <c r="AI106" s="18">
        <f t="shared" ca="1" si="118"/>
        <v>100</v>
      </c>
      <c r="AJ106" s="57">
        <f t="shared" ca="1" si="94"/>
        <v>993.06271776626375</v>
      </c>
      <c r="AK106" s="57">
        <f t="shared" ca="1" si="73"/>
        <v>50.828612588374511</v>
      </c>
      <c r="AL106" s="37">
        <f t="shared" ca="1" si="74"/>
        <v>1043.8913303546383</v>
      </c>
      <c r="AM106" s="19">
        <f t="shared" ca="1" si="95"/>
        <v>14255.521058746088</v>
      </c>
      <c r="AN106" s="16">
        <f t="shared" ca="1" si="96"/>
        <v>11.531348770605973</v>
      </c>
      <c r="AO106" s="26"/>
      <c r="AQ106" s="162">
        <f t="shared" ca="1" si="75"/>
        <v>7.2800000000000004E-2</v>
      </c>
      <c r="AR106" s="18">
        <f t="shared" ca="1" si="119"/>
        <v>100</v>
      </c>
      <c r="AS106" s="57">
        <f t="shared" ca="1" si="97"/>
        <v>1024.2399201032365</v>
      </c>
      <c r="AT106" s="57">
        <f t="shared" ca="1" si="76"/>
        <v>97.269948225941775</v>
      </c>
      <c r="AU106" s="37">
        <f t="shared" ca="1" si="77"/>
        <v>1121.5098683291783</v>
      </c>
      <c r="AV106" s="19">
        <f t="shared" ca="1" si="98"/>
        <v>15009.268029227824</v>
      </c>
      <c r="AW106" s="16">
        <f t="shared" ca="1" si="99"/>
        <v>89.149886745145977</v>
      </c>
      <c r="AX106" s="26"/>
      <c r="AZ106" s="162">
        <f t="shared" ca="1" si="78"/>
        <v>9.2799999999999994E-2</v>
      </c>
      <c r="BA106" s="18">
        <f t="shared" ca="1" si="120"/>
        <v>100</v>
      </c>
      <c r="BB106" s="57">
        <f t="shared" ca="1" si="100"/>
        <v>1042.7725308829968</v>
      </c>
      <c r="BC106" s="57">
        <f t="shared" ca="1" si="79"/>
        <v>127.73428011755061</v>
      </c>
      <c r="BD106" s="37">
        <f t="shared" ca="1" si="80"/>
        <v>1170.5068110005475</v>
      </c>
      <c r="BE106" s="19">
        <f t="shared" ca="1" si="101"/>
        <v>15474.591277420961</v>
      </c>
      <c r="BF106" s="16">
        <f t="shared" ca="1" si="102"/>
        <v>138.14682941651517</v>
      </c>
      <c r="BG106" s="26"/>
      <c r="BI106" s="162">
        <f t="shared" ca="1" si="81"/>
        <v>0.14280000000000001</v>
      </c>
      <c r="BJ106" s="18">
        <f t="shared" ca="1" si="121"/>
        <v>100</v>
      </c>
      <c r="BK106" s="57">
        <f t="shared" ca="1" si="103"/>
        <v>1087.3221784866378</v>
      </c>
      <c r="BL106" s="57">
        <f t="shared" ca="1" si="82"/>
        <v>211.11871612355432</v>
      </c>
      <c r="BM106" s="37">
        <f t="shared" ca="1" si="83"/>
        <v>1298.4408946101921</v>
      </c>
      <c r="BN106" s="19">
        <f t="shared" ca="1" si="104"/>
        <v>16653.746403324651</v>
      </c>
      <c r="BO106" s="16">
        <f t="shared" ca="1" si="105"/>
        <v>266.08091302615981</v>
      </c>
      <c r="BP106" s="26"/>
      <c r="BR106" s="162">
        <f t="shared" ca="1" si="84"/>
        <v>0.1928</v>
      </c>
      <c r="BS106" s="18">
        <f t="shared" ca="1" si="122"/>
        <v>100</v>
      </c>
      <c r="BT106" s="57">
        <f t="shared" ca="1" si="106"/>
        <v>1129.0252979014342</v>
      </c>
      <c r="BU106" s="57">
        <f t="shared" ca="1" si="85"/>
        <v>304.93370048694118</v>
      </c>
      <c r="BV106" s="37">
        <f t="shared" ca="1" si="86"/>
        <v>1433.9589983883754</v>
      </c>
      <c r="BW106" s="19">
        <f t="shared" ca="1" si="107"/>
        <v>17850.250666016069</v>
      </c>
      <c r="BX106" s="16">
        <f t="shared" ca="1" si="108"/>
        <v>401.59901680434314</v>
      </c>
      <c r="CA106" s="162">
        <f t="shared" ca="1" si="109"/>
        <v>8.5000000000000006E-2</v>
      </c>
      <c r="CB106" s="18">
        <f t="shared" ca="1" si="123"/>
        <v>100</v>
      </c>
      <c r="CC106" s="57">
        <f t="shared" ca="1" si="110"/>
        <v>1035.5903052155038</v>
      </c>
      <c r="CD106" s="57">
        <f t="shared" ca="1" si="87"/>
        <v>115.65827214103545</v>
      </c>
      <c r="CE106" s="37">
        <f t="shared" ca="1" si="88"/>
        <v>1151.2485773565393</v>
      </c>
      <c r="CF106" s="19">
        <f t="shared" ca="1" si="111"/>
        <v>15292.6363499895</v>
      </c>
      <c r="CG106" s="16">
        <f t="shared" ca="1" si="112"/>
        <v>118.88859577250696</v>
      </c>
    </row>
    <row r="107" spans="5:85" x14ac:dyDescent="0.3">
      <c r="E107" s="38"/>
      <c r="F107" s="38"/>
      <c r="G107" s="38"/>
      <c r="H107" s="27">
        <f t="shared" ca="1" si="113"/>
        <v>101</v>
      </c>
      <c r="I107" s="28">
        <f t="shared" ca="1" si="89"/>
        <v>991.1132480344296</v>
      </c>
      <c r="J107" s="28">
        <f t="shared" ca="1" si="64"/>
        <v>41.246733549603604</v>
      </c>
      <c r="K107" s="29">
        <f t="shared" ca="1" si="65"/>
        <v>1032.3599815840332</v>
      </c>
      <c r="L107" s="28">
        <f t="shared" ca="1" si="90"/>
        <v>13150.623968972521</v>
      </c>
      <c r="M107" s="54"/>
      <c r="N107" s="54"/>
      <c r="P107" s="162">
        <f t="shared" ca="1" si="66"/>
        <v>3.5000000000000003E-2</v>
      </c>
      <c r="Q107" s="18">
        <f t="shared" ca="1" si="114"/>
        <v>101</v>
      </c>
      <c r="R107" s="57">
        <f t="shared" ca="1" si="91"/>
        <v>991.11324803442858</v>
      </c>
      <c r="S107" s="57">
        <f t="shared" ca="1" si="67"/>
        <v>41.246733549603768</v>
      </c>
      <c r="T107" s="37">
        <f t="shared" ca="1" si="68"/>
        <v>1032.3599815840323</v>
      </c>
      <c r="U107" s="19">
        <f t="shared" ca="1" si="115"/>
        <v>13150.623968972577</v>
      </c>
      <c r="V107" s="16">
        <f t="shared" ca="1" si="124"/>
        <v>-9.0949470177292824E-13</v>
      </c>
      <c r="W107" s="26"/>
      <c r="Y107" s="162">
        <f t="shared" ca="1" si="69"/>
        <v>7.5000000000000011E-2</v>
      </c>
      <c r="Z107" s="18">
        <f t="shared" ca="1" si="116"/>
        <v>101</v>
      </c>
      <c r="AA107" s="57">
        <f t="shared" ca="1" si="92"/>
        <v>1032.7113662141699</v>
      </c>
      <c r="AB107" s="57">
        <f t="shared" ca="1" si="70"/>
        <v>94.126582154505456</v>
      </c>
      <c r="AC107" s="37">
        <f t="shared" ca="1" si="71"/>
        <v>1126.8379483686754</v>
      </c>
      <c r="AD107" s="19">
        <f t="shared" ca="1" si="117"/>
        <v>14027.541778506702</v>
      </c>
      <c r="AE107" s="16">
        <f t="shared" ca="1" si="93"/>
        <v>94.477966784643058</v>
      </c>
      <c r="AF107" s="26"/>
      <c r="AH107" s="162">
        <f t="shared" ca="1" si="72"/>
        <v>0.04</v>
      </c>
      <c r="AI107" s="18">
        <f t="shared" ca="1" si="118"/>
        <v>101</v>
      </c>
      <c r="AJ107" s="57">
        <f t="shared" ca="1" si="94"/>
        <v>996.37292682548491</v>
      </c>
      <c r="AK107" s="57">
        <f t="shared" ca="1" si="73"/>
        <v>47.51840352915363</v>
      </c>
      <c r="AL107" s="37">
        <f t="shared" ca="1" si="74"/>
        <v>1043.8913303546385</v>
      </c>
      <c r="AM107" s="19">
        <f t="shared" ca="1" si="95"/>
        <v>13259.148131920603</v>
      </c>
      <c r="AN107" s="16">
        <f t="shared" ca="1" si="96"/>
        <v>11.531348770606201</v>
      </c>
      <c r="AO107" s="26"/>
      <c r="AQ107" s="162">
        <f t="shared" ca="1" si="75"/>
        <v>7.2800000000000004E-2</v>
      </c>
      <c r="AR107" s="18">
        <f t="shared" ca="1" si="119"/>
        <v>101</v>
      </c>
      <c r="AS107" s="57">
        <f t="shared" ca="1" si="97"/>
        <v>1030.4536422851961</v>
      </c>
      <c r="AT107" s="57">
        <f t="shared" ca="1" si="76"/>
        <v>91.056226043982136</v>
      </c>
      <c r="AU107" s="37">
        <f t="shared" ca="1" si="77"/>
        <v>1121.5098683291783</v>
      </c>
      <c r="AV107" s="19">
        <f t="shared" ca="1" si="98"/>
        <v>13978.814386942628</v>
      </c>
      <c r="AW107" s="16">
        <f t="shared" ca="1" si="99"/>
        <v>89.149886745145977</v>
      </c>
      <c r="AX107" s="26"/>
      <c r="AZ107" s="162">
        <f t="shared" ca="1" si="78"/>
        <v>9.2799999999999994E-2</v>
      </c>
      <c r="BA107" s="18">
        <f t="shared" ca="1" si="120"/>
        <v>101</v>
      </c>
      <c r="BB107" s="57">
        <f t="shared" ca="1" si="100"/>
        <v>1050.8366384551587</v>
      </c>
      <c r="BC107" s="57">
        <f t="shared" ca="1" si="79"/>
        <v>119.67017254538877</v>
      </c>
      <c r="BD107" s="37">
        <f t="shared" ca="1" si="80"/>
        <v>1170.5068110005475</v>
      </c>
      <c r="BE107" s="19">
        <f t="shared" ca="1" si="101"/>
        <v>14423.754638965802</v>
      </c>
      <c r="BF107" s="16">
        <f t="shared" ca="1" si="102"/>
        <v>138.14682941651517</v>
      </c>
      <c r="BG107" s="26"/>
      <c r="BI107" s="162">
        <f t="shared" ca="1" si="81"/>
        <v>0.14280000000000001</v>
      </c>
      <c r="BJ107" s="18">
        <f t="shared" ca="1" si="121"/>
        <v>101</v>
      </c>
      <c r="BK107" s="57">
        <f t="shared" ca="1" si="103"/>
        <v>1100.261312410629</v>
      </c>
      <c r="BL107" s="57">
        <f t="shared" ca="1" si="82"/>
        <v>198.17958219956336</v>
      </c>
      <c r="BM107" s="37">
        <f t="shared" ca="1" si="83"/>
        <v>1298.4408946101923</v>
      </c>
      <c r="BN107" s="19">
        <f t="shared" ca="1" si="104"/>
        <v>15553.485090914022</v>
      </c>
      <c r="BO107" s="16">
        <f t="shared" ca="1" si="105"/>
        <v>266.08091302616003</v>
      </c>
      <c r="BP107" s="26"/>
      <c r="BR107" s="162">
        <f t="shared" ca="1" si="84"/>
        <v>0.1928</v>
      </c>
      <c r="BS107" s="18">
        <f t="shared" ca="1" si="122"/>
        <v>101</v>
      </c>
      <c r="BT107" s="57">
        <f t="shared" ca="1" si="106"/>
        <v>1147.1649710210506</v>
      </c>
      <c r="BU107" s="57">
        <f t="shared" ca="1" si="85"/>
        <v>286.79402736732482</v>
      </c>
      <c r="BV107" s="37">
        <f t="shared" ca="1" si="86"/>
        <v>1433.9589983883754</v>
      </c>
      <c r="BW107" s="19">
        <f t="shared" ca="1" si="107"/>
        <v>16703.085694995018</v>
      </c>
      <c r="BX107" s="16">
        <f t="shared" ca="1" si="108"/>
        <v>401.59901680434314</v>
      </c>
      <c r="CA107" s="162">
        <f t="shared" ca="1" si="109"/>
        <v>8.5000000000000006E-2</v>
      </c>
      <c r="CB107" s="18">
        <f t="shared" ca="1" si="123"/>
        <v>101</v>
      </c>
      <c r="CC107" s="57">
        <f t="shared" ca="1" si="110"/>
        <v>1042.9257365441135</v>
      </c>
      <c r="CD107" s="57">
        <f t="shared" ca="1" si="87"/>
        <v>108.32284081242562</v>
      </c>
      <c r="CE107" s="37">
        <f t="shared" ca="1" si="88"/>
        <v>1151.248577356539</v>
      </c>
      <c r="CF107" s="19">
        <f t="shared" ca="1" si="111"/>
        <v>14249.710613445386</v>
      </c>
      <c r="CG107" s="16">
        <f t="shared" ca="1" si="112"/>
        <v>118.88859577250673</v>
      </c>
    </row>
    <row r="108" spans="5:85" x14ac:dyDescent="0.3">
      <c r="E108" s="38"/>
      <c r="F108" s="38"/>
      <c r="G108" s="38"/>
      <c r="H108" s="27">
        <f t="shared" ca="1" si="113"/>
        <v>102</v>
      </c>
      <c r="I108" s="28">
        <f t="shared" ca="1" si="89"/>
        <v>994.00399500786341</v>
      </c>
      <c r="J108" s="28">
        <f t="shared" ca="1" si="64"/>
        <v>38.355986576169855</v>
      </c>
      <c r="K108" s="29">
        <f t="shared" ca="1" si="65"/>
        <v>1032.3599815840332</v>
      </c>
      <c r="L108" s="28">
        <f t="shared" ca="1" si="90"/>
        <v>12156.619973964658</v>
      </c>
      <c r="M108" s="54"/>
      <c r="N108" s="54"/>
      <c r="P108" s="162">
        <f t="shared" ca="1" si="66"/>
        <v>3.5000000000000003E-2</v>
      </c>
      <c r="Q108" s="18">
        <f t="shared" ca="1" si="114"/>
        <v>102</v>
      </c>
      <c r="R108" s="57">
        <f t="shared" ca="1" si="91"/>
        <v>994.00399500786227</v>
      </c>
      <c r="S108" s="57">
        <f t="shared" ca="1" si="67"/>
        <v>38.355986576170018</v>
      </c>
      <c r="T108" s="37">
        <f t="shared" ca="1" si="68"/>
        <v>1032.3599815840323</v>
      </c>
      <c r="U108" s="19">
        <f t="shared" ca="1" si="115"/>
        <v>12156.619973964715</v>
      </c>
      <c r="V108" s="16">
        <f t="shared" ca="1" si="124"/>
        <v>-9.0949470177292824E-13</v>
      </c>
      <c r="W108" s="26"/>
      <c r="Y108" s="162">
        <f t="shared" ca="1" si="69"/>
        <v>7.5000000000000011E-2</v>
      </c>
      <c r="Z108" s="18">
        <f t="shared" ca="1" si="116"/>
        <v>102</v>
      </c>
      <c r="AA108" s="57">
        <f t="shared" ca="1" si="92"/>
        <v>1039.1658122530084</v>
      </c>
      <c r="AB108" s="57">
        <f t="shared" ca="1" si="70"/>
        <v>87.672136115666902</v>
      </c>
      <c r="AC108" s="37">
        <f t="shared" ca="1" si="71"/>
        <v>1126.8379483686754</v>
      </c>
      <c r="AD108" s="19">
        <f t="shared" ca="1" si="117"/>
        <v>12988.375966253694</v>
      </c>
      <c r="AE108" s="16">
        <f t="shared" ca="1" si="93"/>
        <v>94.477966784643058</v>
      </c>
      <c r="AF108" s="26"/>
      <c r="AH108" s="162">
        <f t="shared" ca="1" si="72"/>
        <v>0.04</v>
      </c>
      <c r="AI108" s="18">
        <f t="shared" ca="1" si="118"/>
        <v>102</v>
      </c>
      <c r="AJ108" s="57">
        <f t="shared" ca="1" si="94"/>
        <v>999.69416991490289</v>
      </c>
      <c r="AK108" s="57">
        <f t="shared" ca="1" si="73"/>
        <v>44.197160439735349</v>
      </c>
      <c r="AL108" s="37">
        <f t="shared" ca="1" si="74"/>
        <v>1043.8913303546383</v>
      </c>
      <c r="AM108" s="19">
        <f t="shared" ca="1" si="95"/>
        <v>12259.4539620057</v>
      </c>
      <c r="AN108" s="16">
        <f t="shared" ca="1" si="96"/>
        <v>11.531348770605973</v>
      </c>
      <c r="AO108" s="26"/>
      <c r="AQ108" s="162">
        <f t="shared" ca="1" si="75"/>
        <v>7.2800000000000004E-2</v>
      </c>
      <c r="AR108" s="18">
        <f t="shared" ca="1" si="119"/>
        <v>102</v>
      </c>
      <c r="AS108" s="57">
        <f t="shared" ca="1" si="97"/>
        <v>1036.7050610483932</v>
      </c>
      <c r="AT108" s="57">
        <f t="shared" ca="1" si="76"/>
        <v>84.804807280785283</v>
      </c>
      <c r="AU108" s="37">
        <f t="shared" ca="1" si="77"/>
        <v>1121.5098683291785</v>
      </c>
      <c r="AV108" s="19">
        <f t="shared" ca="1" si="98"/>
        <v>12942.109325894235</v>
      </c>
      <c r="AW108" s="16">
        <f t="shared" ca="1" si="99"/>
        <v>89.149886745146205</v>
      </c>
      <c r="AX108" s="26"/>
      <c r="AZ108" s="162">
        <f t="shared" ca="1" si="78"/>
        <v>9.2799999999999994E-2</v>
      </c>
      <c r="BA108" s="18">
        <f t="shared" ca="1" si="120"/>
        <v>102</v>
      </c>
      <c r="BB108" s="57">
        <f t="shared" ca="1" si="100"/>
        <v>1058.963108459212</v>
      </c>
      <c r="BC108" s="57">
        <f t="shared" ca="1" si="79"/>
        <v>111.54370254133553</v>
      </c>
      <c r="BD108" s="37">
        <f t="shared" ca="1" si="80"/>
        <v>1170.5068110005475</v>
      </c>
      <c r="BE108" s="19">
        <f t="shared" ca="1" si="101"/>
        <v>13364.791530506591</v>
      </c>
      <c r="BF108" s="16">
        <f t="shared" ca="1" si="102"/>
        <v>138.14682941651517</v>
      </c>
      <c r="BG108" s="26"/>
      <c r="BI108" s="162">
        <f t="shared" ca="1" si="81"/>
        <v>0.14280000000000001</v>
      </c>
      <c r="BJ108" s="18">
        <f t="shared" ca="1" si="121"/>
        <v>102</v>
      </c>
      <c r="BK108" s="57">
        <f t="shared" ca="1" si="103"/>
        <v>1113.3544220283154</v>
      </c>
      <c r="BL108" s="57">
        <f t="shared" ca="1" si="82"/>
        <v>185.08647258187688</v>
      </c>
      <c r="BM108" s="37">
        <f t="shared" ca="1" si="83"/>
        <v>1298.4408946101923</v>
      </c>
      <c r="BN108" s="19">
        <f t="shared" ca="1" si="104"/>
        <v>14440.130668885708</v>
      </c>
      <c r="BO108" s="16">
        <f t="shared" ca="1" si="105"/>
        <v>266.08091302616003</v>
      </c>
      <c r="BP108" s="26"/>
      <c r="BR108" s="162">
        <f t="shared" ca="1" si="84"/>
        <v>0.1928</v>
      </c>
      <c r="BS108" s="18">
        <f t="shared" ca="1" si="122"/>
        <v>102</v>
      </c>
      <c r="BT108" s="57">
        <f t="shared" ca="1" si="106"/>
        <v>1165.596088222122</v>
      </c>
      <c r="BU108" s="57">
        <f t="shared" ca="1" si="85"/>
        <v>268.3629101662533</v>
      </c>
      <c r="BV108" s="37">
        <f t="shared" ca="1" si="86"/>
        <v>1433.9589983883752</v>
      </c>
      <c r="BW108" s="19">
        <f t="shared" ca="1" si="107"/>
        <v>15537.489606772895</v>
      </c>
      <c r="BX108" s="16">
        <f t="shared" ca="1" si="108"/>
        <v>401.59901680434291</v>
      </c>
      <c r="CA108" s="162">
        <f t="shared" ca="1" si="109"/>
        <v>8.5000000000000006E-2</v>
      </c>
      <c r="CB108" s="18">
        <f t="shared" ca="1" si="123"/>
        <v>102</v>
      </c>
      <c r="CC108" s="57">
        <f t="shared" ca="1" si="110"/>
        <v>1050.3131271779675</v>
      </c>
      <c r="CD108" s="57">
        <f t="shared" ca="1" si="87"/>
        <v>100.93545017857149</v>
      </c>
      <c r="CE108" s="37">
        <f t="shared" ca="1" si="88"/>
        <v>1151.248577356539</v>
      </c>
      <c r="CF108" s="19">
        <f t="shared" ca="1" si="111"/>
        <v>13199.397486267419</v>
      </c>
      <c r="CG108" s="16">
        <f t="shared" ca="1" si="112"/>
        <v>118.88859577250673</v>
      </c>
    </row>
    <row r="109" spans="5:85" x14ac:dyDescent="0.3">
      <c r="E109" s="38"/>
      <c r="F109" s="38"/>
      <c r="G109" s="38"/>
      <c r="H109" s="27">
        <f t="shared" ca="1" si="113"/>
        <v>103</v>
      </c>
      <c r="I109" s="28">
        <f t="shared" ca="1" si="89"/>
        <v>996.90317332663631</v>
      </c>
      <c r="J109" s="28">
        <f t="shared" ca="1" si="64"/>
        <v>35.456808257396922</v>
      </c>
      <c r="K109" s="29">
        <f t="shared" ca="1" si="65"/>
        <v>1032.3599815840332</v>
      </c>
      <c r="L109" s="28">
        <f t="shared" ca="1" si="90"/>
        <v>11159.716800638022</v>
      </c>
      <c r="M109" s="54"/>
      <c r="N109" s="54"/>
      <c r="P109" s="162">
        <f t="shared" ca="1" si="66"/>
        <v>3.5000000000000003E-2</v>
      </c>
      <c r="Q109" s="18">
        <f t="shared" ca="1" si="114"/>
        <v>103</v>
      </c>
      <c r="R109" s="57">
        <f t="shared" ca="1" si="91"/>
        <v>996.90317332663494</v>
      </c>
      <c r="S109" s="57">
        <f t="shared" ca="1" si="67"/>
        <v>35.456808257397086</v>
      </c>
      <c r="T109" s="37">
        <f t="shared" ca="1" si="68"/>
        <v>1032.3599815840321</v>
      </c>
      <c r="U109" s="19">
        <f t="shared" ca="1" si="115"/>
        <v>11159.71680063808</v>
      </c>
      <c r="V109" s="16">
        <f t="shared" ca="1" si="124"/>
        <v>-1.1368683772161603E-12</v>
      </c>
      <c r="W109" s="26"/>
      <c r="Y109" s="162">
        <f t="shared" ca="1" si="69"/>
        <v>7.5000000000000011E-2</v>
      </c>
      <c r="Z109" s="18">
        <f t="shared" ca="1" si="116"/>
        <v>103</v>
      </c>
      <c r="AA109" s="57">
        <f t="shared" ca="1" si="92"/>
        <v>1045.66059857959</v>
      </c>
      <c r="AB109" s="57">
        <f t="shared" ca="1" si="70"/>
        <v>81.177349789085611</v>
      </c>
      <c r="AC109" s="37">
        <f t="shared" ca="1" si="71"/>
        <v>1126.8379483686756</v>
      </c>
      <c r="AD109" s="19">
        <f t="shared" ca="1" si="117"/>
        <v>11942.715367674104</v>
      </c>
      <c r="AE109" s="16">
        <f t="shared" ca="1" si="93"/>
        <v>94.477966784643513</v>
      </c>
      <c r="AF109" s="26"/>
      <c r="AH109" s="162">
        <f t="shared" ca="1" si="72"/>
        <v>0.04</v>
      </c>
      <c r="AI109" s="18">
        <f t="shared" ca="1" si="118"/>
        <v>103</v>
      </c>
      <c r="AJ109" s="57">
        <f t="shared" ca="1" si="94"/>
        <v>1003.0264838146193</v>
      </c>
      <c r="AK109" s="57">
        <f t="shared" ca="1" si="73"/>
        <v>40.864846540019002</v>
      </c>
      <c r="AL109" s="37">
        <f t="shared" ca="1" si="74"/>
        <v>1043.8913303546383</v>
      </c>
      <c r="AM109" s="19">
        <f t="shared" ca="1" si="95"/>
        <v>11256.427478191081</v>
      </c>
      <c r="AN109" s="16">
        <f t="shared" ca="1" si="96"/>
        <v>11.531348770606201</v>
      </c>
      <c r="AO109" s="26"/>
      <c r="AQ109" s="162">
        <f t="shared" ca="1" si="75"/>
        <v>7.2800000000000004E-2</v>
      </c>
      <c r="AR109" s="18">
        <f t="shared" ca="1" si="119"/>
        <v>103</v>
      </c>
      <c r="AS109" s="57">
        <f t="shared" ca="1" si="97"/>
        <v>1042.9944050854201</v>
      </c>
      <c r="AT109" s="57">
        <f t="shared" ca="1" si="76"/>
        <v>78.515463243758362</v>
      </c>
      <c r="AU109" s="37">
        <f t="shared" ca="1" si="77"/>
        <v>1121.5098683291785</v>
      </c>
      <c r="AV109" s="19">
        <f t="shared" ca="1" si="98"/>
        <v>11899.114920808814</v>
      </c>
      <c r="AW109" s="16">
        <f t="shared" ca="1" si="99"/>
        <v>89.149886745146432</v>
      </c>
      <c r="AX109" s="26"/>
      <c r="AZ109" s="162">
        <f t="shared" ca="1" si="78"/>
        <v>9.2799999999999994E-2</v>
      </c>
      <c r="BA109" s="18">
        <f t="shared" ca="1" si="120"/>
        <v>103</v>
      </c>
      <c r="BB109" s="57">
        <f t="shared" ca="1" si="100"/>
        <v>1067.1524231646299</v>
      </c>
      <c r="BC109" s="57">
        <f t="shared" ca="1" si="79"/>
        <v>103.35438783591763</v>
      </c>
      <c r="BD109" s="37">
        <f t="shared" ca="1" si="80"/>
        <v>1170.5068110005475</v>
      </c>
      <c r="BE109" s="19">
        <f t="shared" ca="1" si="101"/>
        <v>12297.639107341962</v>
      </c>
      <c r="BF109" s="16">
        <f t="shared" ca="1" si="102"/>
        <v>138.1468294165154</v>
      </c>
      <c r="BG109" s="26"/>
      <c r="BI109" s="162">
        <f t="shared" ca="1" si="81"/>
        <v>0.14280000000000001</v>
      </c>
      <c r="BJ109" s="18">
        <f t="shared" ca="1" si="121"/>
        <v>103</v>
      </c>
      <c r="BK109" s="57">
        <f t="shared" ca="1" si="103"/>
        <v>1126.6033396504524</v>
      </c>
      <c r="BL109" s="57">
        <f t="shared" ca="1" si="82"/>
        <v>171.83755495973992</v>
      </c>
      <c r="BM109" s="37">
        <f t="shared" ca="1" si="83"/>
        <v>1298.4408946101923</v>
      </c>
      <c r="BN109" s="19">
        <f t="shared" ca="1" si="104"/>
        <v>13313.527329235256</v>
      </c>
      <c r="BO109" s="16">
        <f t="shared" ca="1" si="105"/>
        <v>266.08091302616026</v>
      </c>
      <c r="BP109" s="26"/>
      <c r="BR109" s="162">
        <f t="shared" ca="1" si="84"/>
        <v>0.1928</v>
      </c>
      <c r="BS109" s="18">
        <f t="shared" ca="1" si="122"/>
        <v>103</v>
      </c>
      <c r="BT109" s="57">
        <f t="shared" ca="1" si="106"/>
        <v>1184.323332039557</v>
      </c>
      <c r="BU109" s="57">
        <f t="shared" ca="1" si="85"/>
        <v>249.63566634881784</v>
      </c>
      <c r="BV109" s="37">
        <f t="shared" ca="1" si="86"/>
        <v>1433.958998388375</v>
      </c>
      <c r="BW109" s="19">
        <f t="shared" ca="1" si="107"/>
        <v>14353.166274733338</v>
      </c>
      <c r="BX109" s="16">
        <f t="shared" ca="1" si="108"/>
        <v>401.59901680434291</v>
      </c>
      <c r="CA109" s="162">
        <f t="shared" ca="1" si="109"/>
        <v>8.5000000000000006E-2</v>
      </c>
      <c r="CB109" s="18">
        <f t="shared" ca="1" si="123"/>
        <v>103</v>
      </c>
      <c r="CC109" s="57">
        <f t="shared" ca="1" si="110"/>
        <v>1057.7528451621449</v>
      </c>
      <c r="CD109" s="57">
        <f t="shared" ca="1" si="87"/>
        <v>93.495732194394222</v>
      </c>
      <c r="CE109" s="37">
        <f t="shared" ca="1" si="88"/>
        <v>1151.248577356539</v>
      </c>
      <c r="CF109" s="19">
        <f t="shared" ca="1" si="111"/>
        <v>12141.644641105273</v>
      </c>
      <c r="CG109" s="16">
        <f t="shared" ca="1" si="112"/>
        <v>118.88859577250696</v>
      </c>
    </row>
    <row r="110" spans="5:85" x14ac:dyDescent="0.3">
      <c r="E110" s="38"/>
      <c r="F110" s="38"/>
      <c r="G110" s="38"/>
      <c r="H110" s="27">
        <f t="shared" ca="1" si="113"/>
        <v>104</v>
      </c>
      <c r="I110" s="28">
        <f t="shared" ca="1" si="89"/>
        <v>999.81080758217229</v>
      </c>
      <c r="J110" s="28">
        <f t="shared" ca="1" si="64"/>
        <v>32.549174001860898</v>
      </c>
      <c r="K110" s="29">
        <f t="shared" ca="1" si="65"/>
        <v>1032.3599815840332</v>
      </c>
      <c r="L110" s="28">
        <f t="shared" ca="1" si="90"/>
        <v>10159.905993055849</v>
      </c>
      <c r="M110" s="54"/>
      <c r="N110" s="54"/>
      <c r="P110" s="162">
        <f t="shared" ca="1" si="66"/>
        <v>3.5000000000000003E-2</v>
      </c>
      <c r="Q110" s="18">
        <f t="shared" ca="1" si="114"/>
        <v>104</v>
      </c>
      <c r="R110" s="57">
        <f t="shared" ca="1" si="91"/>
        <v>999.81080758217126</v>
      </c>
      <c r="S110" s="57">
        <f t="shared" ca="1" si="67"/>
        <v>32.549174001861068</v>
      </c>
      <c r="T110" s="37">
        <f t="shared" ca="1" si="68"/>
        <v>1032.3599815840323</v>
      </c>
      <c r="U110" s="19">
        <f t="shared" ca="1" si="115"/>
        <v>10159.905993055909</v>
      </c>
      <c r="V110" s="16">
        <f t="shared" ca="1" si="124"/>
        <v>-9.0949470177292824E-13</v>
      </c>
      <c r="W110" s="26"/>
      <c r="Y110" s="162">
        <f t="shared" ca="1" si="69"/>
        <v>7.5000000000000011E-2</v>
      </c>
      <c r="Z110" s="18">
        <f t="shared" ca="1" si="116"/>
        <v>104</v>
      </c>
      <c r="AA110" s="57">
        <f t="shared" ca="1" si="92"/>
        <v>1052.1959773207125</v>
      </c>
      <c r="AB110" s="57">
        <f t="shared" ca="1" si="70"/>
        <v>74.641971047963168</v>
      </c>
      <c r="AC110" s="37">
        <f t="shared" ca="1" si="71"/>
        <v>1126.8379483686756</v>
      </c>
      <c r="AD110" s="19">
        <f t="shared" ca="1" si="117"/>
        <v>10890.519390353391</v>
      </c>
      <c r="AE110" s="16">
        <f t="shared" ca="1" si="93"/>
        <v>94.477966784643286</v>
      </c>
      <c r="AF110" s="26"/>
      <c r="AH110" s="162">
        <f t="shared" ca="1" si="72"/>
        <v>0.04</v>
      </c>
      <c r="AI110" s="18">
        <f t="shared" ca="1" si="118"/>
        <v>104</v>
      </c>
      <c r="AJ110" s="57">
        <f t="shared" ca="1" si="94"/>
        <v>1006.3699054273346</v>
      </c>
      <c r="AK110" s="57">
        <f t="shared" ca="1" si="73"/>
        <v>37.521424927303606</v>
      </c>
      <c r="AL110" s="37">
        <f t="shared" ca="1" si="74"/>
        <v>1043.8913303546383</v>
      </c>
      <c r="AM110" s="19">
        <f t="shared" ca="1" si="95"/>
        <v>10250.057572763746</v>
      </c>
      <c r="AN110" s="16">
        <f t="shared" ca="1" si="96"/>
        <v>11.531348770605973</v>
      </c>
      <c r="AO110" s="26"/>
      <c r="AQ110" s="162">
        <f t="shared" ca="1" si="75"/>
        <v>7.2800000000000004E-2</v>
      </c>
      <c r="AR110" s="18">
        <f t="shared" ca="1" si="119"/>
        <v>104</v>
      </c>
      <c r="AS110" s="57">
        <f t="shared" ca="1" si="97"/>
        <v>1049.3219044762716</v>
      </c>
      <c r="AT110" s="57">
        <f t="shared" ca="1" si="76"/>
        <v>72.187963852906805</v>
      </c>
      <c r="AU110" s="37">
        <f t="shared" ca="1" si="77"/>
        <v>1121.5098683291783</v>
      </c>
      <c r="AV110" s="19">
        <f t="shared" ca="1" si="98"/>
        <v>10849.793016332542</v>
      </c>
      <c r="AW110" s="16">
        <f t="shared" ca="1" si="99"/>
        <v>89.149886745145977</v>
      </c>
      <c r="AX110" s="26"/>
      <c r="AZ110" s="162">
        <f t="shared" ca="1" si="78"/>
        <v>9.2799999999999994E-2</v>
      </c>
      <c r="BA110" s="18">
        <f t="shared" ca="1" si="120"/>
        <v>104</v>
      </c>
      <c r="BB110" s="57">
        <f t="shared" ca="1" si="100"/>
        <v>1075.4050685704365</v>
      </c>
      <c r="BC110" s="57">
        <f t="shared" ca="1" si="79"/>
        <v>95.101742430111173</v>
      </c>
      <c r="BD110" s="37">
        <f t="shared" ca="1" si="80"/>
        <v>1170.5068110005477</v>
      </c>
      <c r="BE110" s="19">
        <f t="shared" ca="1" si="101"/>
        <v>11222.234038771525</v>
      </c>
      <c r="BF110" s="16">
        <f t="shared" ca="1" si="102"/>
        <v>138.1468294165154</v>
      </c>
      <c r="BG110" s="26"/>
      <c r="BI110" s="162">
        <f t="shared" ca="1" si="81"/>
        <v>0.14280000000000001</v>
      </c>
      <c r="BJ110" s="18">
        <f t="shared" ca="1" si="121"/>
        <v>104</v>
      </c>
      <c r="BK110" s="57">
        <f t="shared" ca="1" si="103"/>
        <v>1140.0099193922929</v>
      </c>
      <c r="BL110" s="57">
        <f t="shared" ca="1" si="82"/>
        <v>158.43097521789954</v>
      </c>
      <c r="BM110" s="37">
        <f t="shared" ca="1" si="83"/>
        <v>1298.4408946101923</v>
      </c>
      <c r="BN110" s="19">
        <f t="shared" ca="1" si="104"/>
        <v>12173.517409842963</v>
      </c>
      <c r="BO110" s="16">
        <f t="shared" ca="1" si="105"/>
        <v>266.08091302616003</v>
      </c>
      <c r="BP110" s="26"/>
      <c r="BR110" s="162">
        <f t="shared" ca="1" si="84"/>
        <v>0.1928</v>
      </c>
      <c r="BS110" s="18">
        <f t="shared" ca="1" si="122"/>
        <v>104</v>
      </c>
      <c r="BT110" s="57">
        <f t="shared" ca="1" si="106"/>
        <v>1203.351460240993</v>
      </c>
      <c r="BU110" s="57">
        <f t="shared" ca="1" si="85"/>
        <v>230.60753814738229</v>
      </c>
      <c r="BV110" s="37">
        <f t="shared" ca="1" si="86"/>
        <v>1433.9589983883752</v>
      </c>
      <c r="BW110" s="19">
        <f t="shared" ca="1" si="107"/>
        <v>13149.814814492345</v>
      </c>
      <c r="BX110" s="16">
        <f t="shared" ca="1" si="108"/>
        <v>401.59901680434291</v>
      </c>
      <c r="CA110" s="162">
        <f t="shared" ca="1" si="109"/>
        <v>8.5000000000000006E-2</v>
      </c>
      <c r="CB110" s="18">
        <f t="shared" ca="1" si="123"/>
        <v>104</v>
      </c>
      <c r="CC110" s="57">
        <f t="shared" ca="1" si="110"/>
        <v>1065.2452611487101</v>
      </c>
      <c r="CD110" s="57">
        <f t="shared" ca="1" si="87"/>
        <v>86.003316207829016</v>
      </c>
      <c r="CE110" s="37">
        <f t="shared" ca="1" si="88"/>
        <v>1151.248577356539</v>
      </c>
      <c r="CF110" s="19">
        <f t="shared" ca="1" si="111"/>
        <v>11076.399379956563</v>
      </c>
      <c r="CG110" s="16">
        <f t="shared" ca="1" si="112"/>
        <v>118.88859577250673</v>
      </c>
    </row>
    <row r="111" spans="5:85" x14ac:dyDescent="0.3">
      <c r="E111" s="38"/>
      <c r="F111" s="38"/>
      <c r="G111" s="38"/>
      <c r="H111" s="27">
        <f t="shared" ca="1" si="113"/>
        <v>105</v>
      </c>
      <c r="I111" s="28">
        <f t="shared" ca="1" si="89"/>
        <v>1002.7269224376204</v>
      </c>
      <c r="J111" s="28">
        <f t="shared" ca="1" si="64"/>
        <v>29.633059146412894</v>
      </c>
      <c r="K111" s="29">
        <f t="shared" ca="1" si="65"/>
        <v>1032.3599815840332</v>
      </c>
      <c r="L111" s="28">
        <f t="shared" ca="1" si="90"/>
        <v>9157.1790706182292</v>
      </c>
      <c r="M111" s="54"/>
      <c r="N111" s="54"/>
      <c r="P111" s="162">
        <f t="shared" ca="1" si="66"/>
        <v>3.5000000000000003E-2</v>
      </c>
      <c r="Q111" s="18">
        <f t="shared" ca="1" si="114"/>
        <v>105</v>
      </c>
      <c r="R111" s="57">
        <f t="shared" ca="1" si="91"/>
        <v>1002.726922437619</v>
      </c>
      <c r="S111" s="57">
        <f t="shared" ca="1" si="67"/>
        <v>29.633059146413068</v>
      </c>
      <c r="T111" s="37">
        <f t="shared" ca="1" si="68"/>
        <v>1032.3599815840321</v>
      </c>
      <c r="U111" s="19">
        <f t="shared" ca="1" si="115"/>
        <v>9157.1790706182892</v>
      </c>
      <c r="V111" s="16">
        <f t="shared" ca="1" si="124"/>
        <v>-1.1368683772161603E-12</v>
      </c>
      <c r="W111" s="26"/>
      <c r="Y111" s="162">
        <f t="shared" ca="1" si="69"/>
        <v>7.5000000000000011E-2</v>
      </c>
      <c r="Z111" s="18">
        <f t="shared" ca="1" si="116"/>
        <v>105</v>
      </c>
      <c r="AA111" s="57">
        <f t="shared" ca="1" si="92"/>
        <v>1058.7722021789666</v>
      </c>
      <c r="AB111" s="57">
        <f t="shared" ca="1" si="70"/>
        <v>68.065746189708705</v>
      </c>
      <c r="AC111" s="37">
        <f t="shared" ca="1" si="71"/>
        <v>1126.8379483686754</v>
      </c>
      <c r="AD111" s="19">
        <f t="shared" ca="1" si="117"/>
        <v>9831.7471881744241</v>
      </c>
      <c r="AE111" s="16">
        <f t="shared" ca="1" si="93"/>
        <v>94.477966784643286</v>
      </c>
      <c r="AF111" s="26"/>
      <c r="AH111" s="162">
        <f t="shared" ca="1" si="72"/>
        <v>0.04</v>
      </c>
      <c r="AI111" s="18">
        <f t="shared" ca="1" si="118"/>
        <v>105</v>
      </c>
      <c r="AJ111" s="57">
        <f t="shared" ca="1" si="94"/>
        <v>1009.7244717787594</v>
      </c>
      <c r="AK111" s="57">
        <f t="shared" ca="1" si="73"/>
        <v>34.166858575879154</v>
      </c>
      <c r="AL111" s="37">
        <f t="shared" ca="1" si="74"/>
        <v>1043.8913303546385</v>
      </c>
      <c r="AM111" s="19">
        <f t="shared" ca="1" si="95"/>
        <v>9240.3331009849862</v>
      </c>
      <c r="AN111" s="16">
        <f t="shared" ca="1" si="96"/>
        <v>11.531348770606428</v>
      </c>
      <c r="AO111" s="26"/>
      <c r="AQ111" s="162">
        <f t="shared" ca="1" si="75"/>
        <v>7.2800000000000004E-2</v>
      </c>
      <c r="AR111" s="18">
        <f t="shared" ca="1" si="119"/>
        <v>105</v>
      </c>
      <c r="AS111" s="57">
        <f t="shared" ca="1" si="97"/>
        <v>1055.6877906967609</v>
      </c>
      <c r="AT111" s="57">
        <f t="shared" ca="1" si="76"/>
        <v>65.822077632417432</v>
      </c>
      <c r="AU111" s="37">
        <f t="shared" ca="1" si="77"/>
        <v>1121.5098683291783</v>
      </c>
      <c r="AV111" s="19">
        <f t="shared" ca="1" si="98"/>
        <v>9794.1052256357816</v>
      </c>
      <c r="AW111" s="16">
        <f t="shared" ca="1" si="99"/>
        <v>89.149886745146205</v>
      </c>
      <c r="AX111" s="26"/>
      <c r="AZ111" s="162">
        <f t="shared" ca="1" si="78"/>
        <v>9.2799999999999994E-2</v>
      </c>
      <c r="BA111" s="18">
        <f t="shared" ca="1" si="120"/>
        <v>105</v>
      </c>
      <c r="BB111" s="57">
        <f t="shared" ca="1" si="100"/>
        <v>1083.721534434048</v>
      </c>
      <c r="BC111" s="57">
        <f t="shared" ca="1" si="79"/>
        <v>86.785276566499789</v>
      </c>
      <c r="BD111" s="37">
        <f t="shared" ca="1" si="80"/>
        <v>1170.5068110005477</v>
      </c>
      <c r="BE111" s="19">
        <f t="shared" ca="1" si="101"/>
        <v>10138.512504337477</v>
      </c>
      <c r="BF111" s="16">
        <f t="shared" ca="1" si="102"/>
        <v>138.14682941651563</v>
      </c>
      <c r="BG111" s="26"/>
      <c r="BI111" s="162">
        <f t="shared" ca="1" si="81"/>
        <v>0.14280000000000001</v>
      </c>
      <c r="BJ111" s="18">
        <f t="shared" ca="1" si="121"/>
        <v>105</v>
      </c>
      <c r="BK111" s="57">
        <f t="shared" ca="1" si="103"/>
        <v>1153.5760374330616</v>
      </c>
      <c r="BL111" s="57">
        <f t="shared" ca="1" si="82"/>
        <v>144.86485717713128</v>
      </c>
      <c r="BM111" s="37">
        <f t="shared" ca="1" si="83"/>
        <v>1298.4408946101928</v>
      </c>
      <c r="BN111" s="19">
        <f t="shared" ca="1" si="104"/>
        <v>11019.941372409901</v>
      </c>
      <c r="BO111" s="16">
        <f t="shared" ca="1" si="105"/>
        <v>266.08091302616072</v>
      </c>
      <c r="BP111" s="26"/>
      <c r="BR111" s="162">
        <f t="shared" ca="1" si="84"/>
        <v>0.1928</v>
      </c>
      <c r="BS111" s="18">
        <f t="shared" ca="1" si="122"/>
        <v>105</v>
      </c>
      <c r="BT111" s="57">
        <f t="shared" ca="1" si="106"/>
        <v>1222.6853070355314</v>
      </c>
      <c r="BU111" s="57">
        <f t="shared" ca="1" si="85"/>
        <v>211.27369135284368</v>
      </c>
      <c r="BV111" s="37">
        <f t="shared" ca="1" si="86"/>
        <v>1433.9589983883752</v>
      </c>
      <c r="BW111" s="19">
        <f t="shared" ca="1" si="107"/>
        <v>11927.129507456813</v>
      </c>
      <c r="BX111" s="16">
        <f t="shared" ca="1" si="108"/>
        <v>401.59901680434314</v>
      </c>
      <c r="CA111" s="162">
        <f t="shared" ca="1" si="109"/>
        <v>8.5000000000000006E-2</v>
      </c>
      <c r="CB111" s="18">
        <f t="shared" ca="1" si="123"/>
        <v>105</v>
      </c>
      <c r="CC111" s="57">
        <f t="shared" ca="1" si="110"/>
        <v>1072.7907484151801</v>
      </c>
      <c r="CD111" s="57">
        <f t="shared" ca="1" si="87"/>
        <v>78.457828941358997</v>
      </c>
      <c r="CE111" s="37">
        <f t="shared" ca="1" si="88"/>
        <v>1151.248577356539</v>
      </c>
      <c r="CF111" s="19">
        <f t="shared" ca="1" si="111"/>
        <v>10003.608631541383</v>
      </c>
      <c r="CG111" s="16">
        <f t="shared" ca="1" si="112"/>
        <v>118.88859577250696</v>
      </c>
    </row>
    <row r="112" spans="5:85" x14ac:dyDescent="0.3">
      <c r="E112" s="38"/>
      <c r="F112" s="38"/>
      <c r="G112" s="38"/>
      <c r="H112" s="27">
        <f t="shared" ca="1" si="113"/>
        <v>106</v>
      </c>
      <c r="I112" s="28">
        <f t="shared" ca="1" si="89"/>
        <v>1005.6515426280633</v>
      </c>
      <c r="J112" s="28">
        <f t="shared" ca="1" si="64"/>
        <v>26.708438955969836</v>
      </c>
      <c r="K112" s="29">
        <f t="shared" ca="1" si="65"/>
        <v>1032.3599815840332</v>
      </c>
      <c r="L112" s="28">
        <f t="shared" ca="1" si="90"/>
        <v>8151.5275279901662</v>
      </c>
      <c r="M112" s="54"/>
      <c r="N112" s="54"/>
      <c r="P112" s="162">
        <f t="shared" ca="1" si="66"/>
        <v>3.5000000000000003E-2</v>
      </c>
      <c r="Q112" s="18">
        <f t="shared" ca="1" si="114"/>
        <v>106</v>
      </c>
      <c r="R112" s="57">
        <f t="shared" ca="1" si="91"/>
        <v>1005.6515426280623</v>
      </c>
      <c r="S112" s="57">
        <f t="shared" ca="1" si="67"/>
        <v>26.70843895597001</v>
      </c>
      <c r="T112" s="37">
        <f t="shared" ca="1" si="68"/>
        <v>1032.3599815840323</v>
      </c>
      <c r="U112" s="19">
        <f t="shared" ca="1" si="115"/>
        <v>8151.5275279902271</v>
      </c>
      <c r="V112" s="16">
        <f t="shared" ca="1" si="124"/>
        <v>-9.0949470177292824E-13</v>
      </c>
      <c r="W112" s="26"/>
      <c r="Y112" s="162">
        <f t="shared" ca="1" si="69"/>
        <v>7.5000000000000011E-2</v>
      </c>
      <c r="Z112" s="18">
        <f t="shared" ca="1" si="116"/>
        <v>106</v>
      </c>
      <c r="AA112" s="57">
        <f t="shared" ca="1" si="92"/>
        <v>1065.3895284425855</v>
      </c>
      <c r="AB112" s="57">
        <f t="shared" ca="1" si="70"/>
        <v>61.44841992609016</v>
      </c>
      <c r="AC112" s="37">
        <f t="shared" ca="1" si="71"/>
        <v>1126.8379483686756</v>
      </c>
      <c r="AD112" s="19">
        <f t="shared" ca="1" si="117"/>
        <v>8766.3576597318388</v>
      </c>
      <c r="AE112" s="16">
        <f t="shared" ca="1" si="93"/>
        <v>94.477966784643286</v>
      </c>
      <c r="AF112" s="26"/>
      <c r="AH112" s="162">
        <f t="shared" ca="1" si="72"/>
        <v>0.04</v>
      </c>
      <c r="AI112" s="18">
        <f t="shared" ca="1" si="118"/>
        <v>106</v>
      </c>
      <c r="AJ112" s="57">
        <f t="shared" ca="1" si="94"/>
        <v>1013.0902200180217</v>
      </c>
      <c r="AK112" s="57">
        <f t="shared" ca="1" si="73"/>
        <v>30.801110336616624</v>
      </c>
      <c r="AL112" s="37">
        <f t="shared" ca="1" si="74"/>
        <v>1043.8913303546383</v>
      </c>
      <c r="AM112" s="19">
        <f t="shared" ca="1" si="95"/>
        <v>8227.2428809669655</v>
      </c>
      <c r="AN112" s="16">
        <f t="shared" ca="1" si="96"/>
        <v>11.531348770605973</v>
      </c>
      <c r="AO112" s="26"/>
      <c r="AQ112" s="162">
        <f t="shared" ca="1" si="75"/>
        <v>7.2800000000000004E-2</v>
      </c>
      <c r="AR112" s="18">
        <f t="shared" ca="1" si="119"/>
        <v>106</v>
      </c>
      <c r="AS112" s="57">
        <f t="shared" ca="1" si="97"/>
        <v>1062.0922966269879</v>
      </c>
      <c r="AT112" s="57">
        <f t="shared" ca="1" si="76"/>
        <v>59.417571702190415</v>
      </c>
      <c r="AU112" s="37">
        <f t="shared" ca="1" si="77"/>
        <v>1121.5098683291783</v>
      </c>
      <c r="AV112" s="19">
        <f t="shared" ca="1" si="98"/>
        <v>8732.0129290087934</v>
      </c>
      <c r="AW112" s="16">
        <f t="shared" ca="1" si="99"/>
        <v>89.149886745145977</v>
      </c>
      <c r="AX112" s="26"/>
      <c r="AZ112" s="162">
        <f t="shared" ca="1" si="78"/>
        <v>9.2799999999999994E-2</v>
      </c>
      <c r="BA112" s="18">
        <f t="shared" ca="1" si="120"/>
        <v>106</v>
      </c>
      <c r="BB112" s="57">
        <f t="shared" ca="1" si="100"/>
        <v>1092.1023143003379</v>
      </c>
      <c r="BC112" s="57">
        <f t="shared" ca="1" si="79"/>
        <v>78.404496700209819</v>
      </c>
      <c r="BD112" s="37">
        <f t="shared" ca="1" si="80"/>
        <v>1170.5068110005477</v>
      </c>
      <c r="BE112" s="19">
        <f t="shared" ca="1" si="101"/>
        <v>9046.4101900371388</v>
      </c>
      <c r="BF112" s="16">
        <f t="shared" ca="1" si="102"/>
        <v>138.1468294165154</v>
      </c>
      <c r="BG112" s="26"/>
      <c r="BI112" s="162">
        <f t="shared" ca="1" si="81"/>
        <v>0.14280000000000001</v>
      </c>
      <c r="BJ112" s="18">
        <f t="shared" ca="1" si="121"/>
        <v>106</v>
      </c>
      <c r="BK112" s="57">
        <f t="shared" ca="1" si="103"/>
        <v>1167.3035922785145</v>
      </c>
      <c r="BL112" s="57">
        <f t="shared" ca="1" si="82"/>
        <v>131.13730233167783</v>
      </c>
      <c r="BM112" s="37">
        <f t="shared" ca="1" si="83"/>
        <v>1298.4408946101923</v>
      </c>
      <c r="BN112" s="19">
        <f t="shared" ca="1" si="104"/>
        <v>9852.6377801313865</v>
      </c>
      <c r="BO112" s="16">
        <f t="shared" ca="1" si="105"/>
        <v>266.08091302616003</v>
      </c>
      <c r="BP112" s="26"/>
      <c r="BR112" s="162">
        <f t="shared" ca="1" si="84"/>
        <v>0.1928</v>
      </c>
      <c r="BS112" s="18">
        <f t="shared" ca="1" si="122"/>
        <v>106</v>
      </c>
      <c r="BT112" s="57">
        <f t="shared" ca="1" si="106"/>
        <v>1242.329784301902</v>
      </c>
      <c r="BU112" s="57">
        <f t="shared" ca="1" si="85"/>
        <v>191.62921408647281</v>
      </c>
      <c r="BV112" s="37">
        <f t="shared" ca="1" si="86"/>
        <v>1433.9589983883748</v>
      </c>
      <c r="BW112" s="19">
        <f t="shared" ca="1" si="107"/>
        <v>10684.799723154911</v>
      </c>
      <c r="BX112" s="16">
        <f t="shared" ca="1" si="108"/>
        <v>401.59901680434245</v>
      </c>
      <c r="CA112" s="162">
        <f t="shared" ca="1" si="109"/>
        <v>8.5000000000000006E-2</v>
      </c>
      <c r="CB112" s="18">
        <f t="shared" ca="1" si="123"/>
        <v>106</v>
      </c>
      <c r="CC112" s="57">
        <f t="shared" ca="1" si="110"/>
        <v>1080.3896828831209</v>
      </c>
      <c r="CD112" s="57">
        <f t="shared" ca="1" si="87"/>
        <v>70.858894473418133</v>
      </c>
      <c r="CE112" s="37">
        <f t="shared" ca="1" si="88"/>
        <v>1151.248577356539</v>
      </c>
      <c r="CF112" s="19">
        <f t="shared" ca="1" si="111"/>
        <v>8923.2189486582629</v>
      </c>
      <c r="CG112" s="16">
        <f t="shared" ca="1" si="112"/>
        <v>118.88859577250673</v>
      </c>
    </row>
    <row r="113" spans="5:85" x14ac:dyDescent="0.3">
      <c r="E113" s="38"/>
      <c r="F113" s="38"/>
      <c r="G113" s="38"/>
      <c r="H113" s="27">
        <f t="shared" ca="1" si="113"/>
        <v>107</v>
      </c>
      <c r="I113" s="28">
        <f t="shared" ca="1" si="89"/>
        <v>1008.5846929607286</v>
      </c>
      <c r="J113" s="28">
        <f t="shared" ca="1" si="64"/>
        <v>23.775288623304654</v>
      </c>
      <c r="K113" s="29">
        <f t="shared" ca="1" si="65"/>
        <v>1032.3599815840332</v>
      </c>
      <c r="L113" s="28">
        <f t="shared" ca="1" si="90"/>
        <v>7142.9428350294374</v>
      </c>
      <c r="M113" s="54"/>
      <c r="N113" s="54"/>
      <c r="P113" s="162">
        <f t="shared" ca="1" si="66"/>
        <v>3.5000000000000003E-2</v>
      </c>
      <c r="Q113" s="18">
        <f t="shared" ca="1" si="114"/>
        <v>107</v>
      </c>
      <c r="R113" s="57">
        <f t="shared" ca="1" si="91"/>
        <v>1008.5846929607275</v>
      </c>
      <c r="S113" s="57">
        <f t="shared" ca="1" si="67"/>
        <v>23.775288623304832</v>
      </c>
      <c r="T113" s="37">
        <f t="shared" ca="1" si="68"/>
        <v>1032.3599815840323</v>
      </c>
      <c r="U113" s="19">
        <f t="shared" ca="1" si="115"/>
        <v>7142.9428350294993</v>
      </c>
      <c r="V113" s="16">
        <f t="shared" ca="1" si="124"/>
        <v>-9.0949470177292824E-13</v>
      </c>
      <c r="W113" s="26"/>
      <c r="Y113" s="162">
        <f t="shared" ca="1" si="69"/>
        <v>7.5000000000000011E-2</v>
      </c>
      <c r="Z113" s="18">
        <f t="shared" ca="1" si="116"/>
        <v>107</v>
      </c>
      <c r="AA113" s="57">
        <f t="shared" ca="1" si="92"/>
        <v>1072.0482129953514</v>
      </c>
      <c r="AB113" s="57">
        <f t="shared" ca="1" si="70"/>
        <v>54.789735373324</v>
      </c>
      <c r="AC113" s="37">
        <f t="shared" ca="1" si="71"/>
        <v>1126.8379483686754</v>
      </c>
      <c r="AD113" s="19">
        <f t="shared" ca="1" si="117"/>
        <v>7694.3094467364872</v>
      </c>
      <c r="AE113" s="16">
        <f t="shared" ca="1" si="93"/>
        <v>94.477966784643058</v>
      </c>
      <c r="AF113" s="26"/>
      <c r="AH113" s="162">
        <f t="shared" ca="1" si="72"/>
        <v>0.04</v>
      </c>
      <c r="AI113" s="18">
        <f t="shared" ca="1" si="118"/>
        <v>107</v>
      </c>
      <c r="AJ113" s="57">
        <f t="shared" ca="1" si="94"/>
        <v>1016.4671874180817</v>
      </c>
      <c r="AK113" s="57">
        <f t="shared" ca="1" si="73"/>
        <v>27.424142936556553</v>
      </c>
      <c r="AL113" s="37">
        <f t="shared" ca="1" si="74"/>
        <v>1043.8913303546383</v>
      </c>
      <c r="AM113" s="19">
        <f t="shared" ca="1" si="95"/>
        <v>7210.7756935488833</v>
      </c>
      <c r="AN113" s="16">
        <f t="shared" ca="1" si="96"/>
        <v>11.531348770605973</v>
      </c>
      <c r="AO113" s="26"/>
      <c r="AQ113" s="162">
        <f t="shared" ca="1" si="75"/>
        <v>7.2800000000000004E-2</v>
      </c>
      <c r="AR113" s="18">
        <f t="shared" ca="1" si="119"/>
        <v>107</v>
      </c>
      <c r="AS113" s="57">
        <f t="shared" ca="1" si="97"/>
        <v>1068.5356565598584</v>
      </c>
      <c r="AT113" s="57">
        <f t="shared" ca="1" si="76"/>
        <v>52.974211769320021</v>
      </c>
      <c r="AU113" s="37">
        <f t="shared" ca="1" si="77"/>
        <v>1121.5098683291783</v>
      </c>
      <c r="AV113" s="19">
        <f t="shared" ca="1" si="98"/>
        <v>7663.4772724489349</v>
      </c>
      <c r="AW113" s="16">
        <f t="shared" ca="1" si="99"/>
        <v>89.149886745145977</v>
      </c>
      <c r="AX113" s="26"/>
      <c r="AZ113" s="162">
        <f t="shared" ca="1" si="78"/>
        <v>9.2799999999999994E-2</v>
      </c>
      <c r="BA113" s="18">
        <f t="shared" ca="1" si="120"/>
        <v>107</v>
      </c>
      <c r="BB113" s="57">
        <f t="shared" ca="1" si="100"/>
        <v>1100.5479055309272</v>
      </c>
      <c r="BC113" s="57">
        <f t="shared" ca="1" si="79"/>
        <v>69.958905469620547</v>
      </c>
      <c r="BD113" s="37">
        <f t="shared" ca="1" si="80"/>
        <v>1170.5068110005477</v>
      </c>
      <c r="BE113" s="19">
        <f t="shared" ca="1" si="101"/>
        <v>7945.8622845062118</v>
      </c>
      <c r="BF113" s="16">
        <f t="shared" ca="1" si="102"/>
        <v>138.1468294165154</v>
      </c>
      <c r="BG113" s="26"/>
      <c r="BI113" s="162">
        <f t="shared" ca="1" si="81"/>
        <v>0.14280000000000001</v>
      </c>
      <c r="BJ113" s="18">
        <f t="shared" ca="1" si="121"/>
        <v>107</v>
      </c>
      <c r="BK113" s="57">
        <f t="shared" ca="1" si="103"/>
        <v>1181.1945050266288</v>
      </c>
      <c r="BL113" s="57">
        <f t="shared" ca="1" si="82"/>
        <v>117.24638958356351</v>
      </c>
      <c r="BM113" s="37">
        <f t="shared" ca="1" si="83"/>
        <v>1298.4408946101923</v>
      </c>
      <c r="BN113" s="19">
        <f t="shared" ca="1" si="104"/>
        <v>8671.443275104757</v>
      </c>
      <c r="BO113" s="16">
        <f t="shared" ca="1" si="105"/>
        <v>266.08091302616003</v>
      </c>
      <c r="BP113" s="26"/>
      <c r="BR113" s="162">
        <f t="shared" ca="1" si="84"/>
        <v>0.1928</v>
      </c>
      <c r="BS113" s="18">
        <f t="shared" ca="1" si="122"/>
        <v>107</v>
      </c>
      <c r="BT113" s="57">
        <f t="shared" ca="1" si="106"/>
        <v>1262.2898828363525</v>
      </c>
      <c r="BU113" s="57">
        <f t="shared" ca="1" si="85"/>
        <v>171.66911555202222</v>
      </c>
      <c r="BV113" s="37">
        <f t="shared" ca="1" si="86"/>
        <v>1433.9589983883748</v>
      </c>
      <c r="BW113" s="19">
        <f t="shared" ca="1" si="107"/>
        <v>9422.5098403185584</v>
      </c>
      <c r="BX113" s="16">
        <f t="shared" ca="1" si="108"/>
        <v>401.59901680434245</v>
      </c>
      <c r="CA113" s="162">
        <f t="shared" ca="1" si="109"/>
        <v>8.5000000000000006E-2</v>
      </c>
      <c r="CB113" s="18">
        <f t="shared" ca="1" si="123"/>
        <v>107</v>
      </c>
      <c r="CC113" s="57">
        <f t="shared" ca="1" si="110"/>
        <v>1088.0424431368765</v>
      </c>
      <c r="CD113" s="57">
        <f t="shared" ca="1" si="87"/>
        <v>63.206134219662701</v>
      </c>
      <c r="CE113" s="37">
        <f t="shared" ca="1" si="88"/>
        <v>1151.2485773565393</v>
      </c>
      <c r="CF113" s="19">
        <f t="shared" ca="1" si="111"/>
        <v>7835.1765055213864</v>
      </c>
      <c r="CG113" s="16">
        <f t="shared" ca="1" si="112"/>
        <v>118.88859577250696</v>
      </c>
    </row>
    <row r="114" spans="5:85" x14ac:dyDescent="0.3">
      <c r="E114" s="38"/>
      <c r="F114" s="38"/>
      <c r="G114" s="38"/>
      <c r="H114" s="27">
        <f t="shared" ca="1" si="113"/>
        <v>108</v>
      </c>
      <c r="I114" s="28">
        <f t="shared" ca="1" si="89"/>
        <v>1011.5263983151974</v>
      </c>
      <c r="J114" s="28">
        <f t="shared" ca="1" si="64"/>
        <v>20.833583268835859</v>
      </c>
      <c r="K114" s="29">
        <f t="shared" ca="1" si="65"/>
        <v>1032.3599815840332</v>
      </c>
      <c r="L114" s="28">
        <f t="shared" ca="1" si="90"/>
        <v>6131.4164367142403</v>
      </c>
      <c r="M114" s="54"/>
      <c r="N114" s="54"/>
      <c r="P114" s="162">
        <f t="shared" ca="1" si="66"/>
        <v>3.5000000000000003E-2</v>
      </c>
      <c r="Q114" s="18">
        <f t="shared" ca="1" si="114"/>
        <v>108</v>
      </c>
      <c r="R114" s="57">
        <f t="shared" ca="1" si="91"/>
        <v>1011.5263983151958</v>
      </c>
      <c r="S114" s="57">
        <f t="shared" ca="1" si="67"/>
        <v>20.833583268836041</v>
      </c>
      <c r="T114" s="37">
        <f t="shared" ca="1" si="68"/>
        <v>1032.3599815840319</v>
      </c>
      <c r="U114" s="19">
        <f t="shared" ca="1" si="115"/>
        <v>6131.4164367143039</v>
      </c>
      <c r="V114" s="16">
        <f t="shared" ca="1" si="124"/>
        <v>-1.3642420526593924E-12</v>
      </c>
      <c r="W114" s="26"/>
      <c r="Y114" s="162">
        <f t="shared" ca="1" si="69"/>
        <v>7.5000000000000011E-2</v>
      </c>
      <c r="Z114" s="18">
        <f t="shared" ca="1" si="116"/>
        <v>108</v>
      </c>
      <c r="AA114" s="57">
        <f t="shared" ca="1" si="92"/>
        <v>1078.7485143265726</v>
      </c>
      <c r="AB114" s="57">
        <f t="shared" ca="1" si="70"/>
        <v>48.089434042103058</v>
      </c>
      <c r="AC114" s="37">
        <f t="shared" ca="1" si="71"/>
        <v>1126.8379483686756</v>
      </c>
      <c r="AD114" s="19">
        <f t="shared" ca="1" si="117"/>
        <v>6615.560932409915</v>
      </c>
      <c r="AE114" s="16">
        <f t="shared" ca="1" si="93"/>
        <v>94.477966784643741</v>
      </c>
      <c r="AF114" s="26"/>
      <c r="AH114" s="162">
        <f t="shared" ca="1" si="72"/>
        <v>0.04</v>
      </c>
      <c r="AI114" s="18">
        <f t="shared" ca="1" si="118"/>
        <v>108</v>
      </c>
      <c r="AJ114" s="57">
        <f t="shared" ca="1" si="94"/>
        <v>1019.855411376142</v>
      </c>
      <c r="AK114" s="57">
        <f t="shared" ca="1" si="73"/>
        <v>24.03591897849628</v>
      </c>
      <c r="AL114" s="37">
        <f t="shared" ca="1" si="74"/>
        <v>1043.8913303546383</v>
      </c>
      <c r="AM114" s="19">
        <f t="shared" ca="1" si="95"/>
        <v>6190.9202821727413</v>
      </c>
      <c r="AN114" s="16">
        <f t="shared" ca="1" si="96"/>
        <v>11.531348770606428</v>
      </c>
      <c r="AO114" s="26"/>
      <c r="AQ114" s="162">
        <f t="shared" ca="1" si="75"/>
        <v>7.2800000000000004E-2</v>
      </c>
      <c r="AR114" s="18">
        <f t="shared" ca="1" si="119"/>
        <v>108</v>
      </c>
      <c r="AS114" s="57">
        <f t="shared" ca="1" si="97"/>
        <v>1075.0181062096547</v>
      </c>
      <c r="AT114" s="57">
        <f t="shared" ca="1" si="76"/>
        <v>46.491762119523543</v>
      </c>
      <c r="AU114" s="37">
        <f t="shared" ca="1" si="77"/>
        <v>1121.5098683291783</v>
      </c>
      <c r="AV114" s="19">
        <f t="shared" ca="1" si="98"/>
        <v>6588.4591662392804</v>
      </c>
      <c r="AW114" s="16">
        <f t="shared" ca="1" si="99"/>
        <v>89.149886745146432</v>
      </c>
      <c r="AX114" s="26"/>
      <c r="AZ114" s="162">
        <f t="shared" ca="1" si="78"/>
        <v>9.2799999999999994E-2</v>
      </c>
      <c r="BA114" s="18">
        <f t="shared" ca="1" si="120"/>
        <v>108</v>
      </c>
      <c r="BB114" s="57">
        <f t="shared" ca="1" si="100"/>
        <v>1109.0588093336994</v>
      </c>
      <c r="BC114" s="57">
        <f t="shared" ca="1" si="79"/>
        <v>61.448001666848036</v>
      </c>
      <c r="BD114" s="37">
        <f t="shared" ca="1" si="80"/>
        <v>1170.5068110005475</v>
      </c>
      <c r="BE114" s="19">
        <f t="shared" ca="1" si="101"/>
        <v>6836.8034751725127</v>
      </c>
      <c r="BF114" s="16">
        <f t="shared" ca="1" si="102"/>
        <v>138.14682941651563</v>
      </c>
      <c r="BG114" s="26"/>
      <c r="BI114" s="162">
        <f t="shared" ca="1" si="81"/>
        <v>0.14280000000000001</v>
      </c>
      <c r="BJ114" s="18">
        <f t="shared" ca="1" si="121"/>
        <v>108</v>
      </c>
      <c r="BK114" s="57">
        <f t="shared" ca="1" si="103"/>
        <v>1195.2507196364456</v>
      </c>
      <c r="BL114" s="57">
        <f t="shared" ca="1" si="82"/>
        <v>103.19017497374662</v>
      </c>
      <c r="BM114" s="37">
        <f t="shared" ca="1" si="83"/>
        <v>1298.4408946101923</v>
      </c>
      <c r="BN114" s="19">
        <f t="shared" ca="1" si="104"/>
        <v>7476.1925554683112</v>
      </c>
      <c r="BO114" s="16">
        <f t="shared" ca="1" si="105"/>
        <v>266.08091302616049</v>
      </c>
      <c r="BP114" s="26"/>
      <c r="BR114" s="162">
        <f t="shared" ca="1" si="84"/>
        <v>0.1928</v>
      </c>
      <c r="BS114" s="18">
        <f t="shared" ca="1" si="122"/>
        <v>108</v>
      </c>
      <c r="BT114" s="57">
        <f t="shared" ca="1" si="106"/>
        <v>1282.5706736205902</v>
      </c>
      <c r="BU114" s="57">
        <f t="shared" ca="1" si="85"/>
        <v>151.38832476778484</v>
      </c>
      <c r="BV114" s="37">
        <f t="shared" ca="1" si="86"/>
        <v>1433.958998388375</v>
      </c>
      <c r="BW114" s="19">
        <f t="shared" ca="1" si="107"/>
        <v>8139.9391666979682</v>
      </c>
      <c r="BX114" s="16">
        <f t="shared" ca="1" si="108"/>
        <v>401.59901680434314</v>
      </c>
      <c r="CA114" s="162">
        <f t="shared" ca="1" si="109"/>
        <v>8.5000000000000006E-2</v>
      </c>
      <c r="CB114" s="18">
        <f t="shared" ca="1" si="123"/>
        <v>108</v>
      </c>
      <c r="CC114" s="57">
        <f t="shared" ca="1" si="110"/>
        <v>1095.7494104424295</v>
      </c>
      <c r="CD114" s="57">
        <f t="shared" ca="1" si="87"/>
        <v>55.499166914109821</v>
      </c>
      <c r="CE114" s="37">
        <f t="shared" ca="1" si="88"/>
        <v>1151.2485773565393</v>
      </c>
      <c r="CF114" s="19">
        <f t="shared" ca="1" si="111"/>
        <v>6739.4270950789569</v>
      </c>
      <c r="CG114" s="16">
        <f t="shared" ca="1" si="112"/>
        <v>118.88859577250741</v>
      </c>
    </row>
    <row r="115" spans="5:85" x14ac:dyDescent="0.3">
      <c r="E115" s="38"/>
      <c r="F115" s="38"/>
      <c r="G115" s="38"/>
      <c r="H115" s="27">
        <f t="shared" ca="1" si="113"/>
        <v>109</v>
      </c>
      <c r="I115" s="28">
        <f t="shared" ca="1" si="89"/>
        <v>1014.4766836436166</v>
      </c>
      <c r="J115" s="28">
        <f t="shared" ca="1" si="64"/>
        <v>17.883297940416536</v>
      </c>
      <c r="K115" s="29">
        <f t="shared" ca="1" si="65"/>
        <v>1032.3599815840332</v>
      </c>
      <c r="L115" s="28">
        <f t="shared" ca="1" si="90"/>
        <v>5116.9397530706237</v>
      </c>
      <c r="M115" s="54"/>
      <c r="N115" s="54"/>
      <c r="P115" s="162">
        <f t="shared" ca="1" si="66"/>
        <v>3.5000000000000003E-2</v>
      </c>
      <c r="Q115" s="18">
        <f t="shared" ca="1" si="114"/>
        <v>109</v>
      </c>
      <c r="R115" s="57">
        <f t="shared" ca="1" si="91"/>
        <v>1014.4766836436156</v>
      </c>
      <c r="S115" s="57">
        <f t="shared" ca="1" si="67"/>
        <v>17.883297940416721</v>
      </c>
      <c r="T115" s="37">
        <f t="shared" ca="1" si="68"/>
        <v>1032.3599815840323</v>
      </c>
      <c r="U115" s="19">
        <f t="shared" ca="1" si="115"/>
        <v>5116.9397530706883</v>
      </c>
      <c r="V115" s="16">
        <f t="shared" ca="1" si="124"/>
        <v>-9.0949470177292824E-13</v>
      </c>
      <c r="W115" s="26"/>
      <c r="Y115" s="162">
        <f t="shared" ca="1" si="69"/>
        <v>7.5000000000000011E-2</v>
      </c>
      <c r="Z115" s="18">
        <f t="shared" ca="1" si="116"/>
        <v>109</v>
      </c>
      <c r="AA115" s="57">
        <f t="shared" ca="1" si="92"/>
        <v>1085.4906925411137</v>
      </c>
      <c r="AB115" s="57">
        <f t="shared" ca="1" si="70"/>
        <v>41.34725582756198</v>
      </c>
      <c r="AC115" s="37">
        <f t="shared" ca="1" si="71"/>
        <v>1126.8379483686756</v>
      </c>
      <c r="AD115" s="19">
        <f t="shared" ca="1" si="117"/>
        <v>5530.0702398688009</v>
      </c>
      <c r="AE115" s="16">
        <f t="shared" ca="1" si="93"/>
        <v>94.477966784643286</v>
      </c>
      <c r="AF115" s="26"/>
      <c r="AH115" s="162">
        <f t="shared" ca="1" si="72"/>
        <v>0.04</v>
      </c>
      <c r="AI115" s="18">
        <f t="shared" ca="1" si="118"/>
        <v>109</v>
      </c>
      <c r="AJ115" s="57">
        <f t="shared" ca="1" si="94"/>
        <v>1023.2549294140623</v>
      </c>
      <c r="AK115" s="57">
        <f t="shared" ca="1" si="73"/>
        <v>20.636400940575804</v>
      </c>
      <c r="AL115" s="37">
        <f t="shared" ca="1" si="74"/>
        <v>1043.8913303546381</v>
      </c>
      <c r="AM115" s="19">
        <f t="shared" ca="1" si="95"/>
        <v>5167.6653527586786</v>
      </c>
      <c r="AN115" s="16">
        <f t="shared" ca="1" si="96"/>
        <v>11.531348770605746</v>
      </c>
      <c r="AO115" s="26"/>
      <c r="AQ115" s="162">
        <f t="shared" ca="1" si="75"/>
        <v>7.2800000000000004E-2</v>
      </c>
      <c r="AR115" s="18">
        <f t="shared" ca="1" si="119"/>
        <v>109</v>
      </c>
      <c r="AS115" s="57">
        <f t="shared" ca="1" si="97"/>
        <v>1081.53988272066</v>
      </c>
      <c r="AT115" s="57">
        <f t="shared" ca="1" si="76"/>
        <v>39.969985608518307</v>
      </c>
      <c r="AU115" s="37">
        <f t="shared" ca="1" si="77"/>
        <v>1121.5098683291783</v>
      </c>
      <c r="AV115" s="19">
        <f t="shared" ca="1" si="98"/>
        <v>5506.9192835186204</v>
      </c>
      <c r="AW115" s="16">
        <f t="shared" ca="1" si="99"/>
        <v>89.149886745145977</v>
      </c>
      <c r="AX115" s="26"/>
      <c r="AZ115" s="162">
        <f t="shared" ca="1" si="78"/>
        <v>9.2799999999999994E-2</v>
      </c>
      <c r="BA115" s="18">
        <f t="shared" ca="1" si="120"/>
        <v>109</v>
      </c>
      <c r="BB115" s="57">
        <f t="shared" ca="1" si="100"/>
        <v>1117.6355307925471</v>
      </c>
      <c r="BC115" s="57">
        <f t="shared" ca="1" si="79"/>
        <v>52.871280208000762</v>
      </c>
      <c r="BD115" s="37">
        <f t="shared" ca="1" si="80"/>
        <v>1170.5068110005479</v>
      </c>
      <c r="BE115" s="19">
        <f t="shared" ca="1" si="101"/>
        <v>5719.1679443799658</v>
      </c>
      <c r="BF115" s="16">
        <f t="shared" ca="1" si="102"/>
        <v>138.14682941651563</v>
      </c>
      <c r="BG115" s="26"/>
      <c r="BI115" s="162">
        <f t="shared" ca="1" si="81"/>
        <v>0.14280000000000001</v>
      </c>
      <c r="BJ115" s="18">
        <f t="shared" ca="1" si="121"/>
        <v>109</v>
      </c>
      <c r="BK115" s="57">
        <f t="shared" ca="1" si="103"/>
        <v>1209.4742032001195</v>
      </c>
      <c r="BL115" s="57">
        <f t="shared" ca="1" si="82"/>
        <v>88.966691410072912</v>
      </c>
      <c r="BM115" s="37">
        <f t="shared" ca="1" si="83"/>
        <v>1298.4408946101923</v>
      </c>
      <c r="BN115" s="19">
        <f t="shared" ca="1" si="104"/>
        <v>6266.7183522681917</v>
      </c>
      <c r="BO115" s="16">
        <f t="shared" ca="1" si="105"/>
        <v>266.08091302616003</v>
      </c>
      <c r="BP115" s="26"/>
      <c r="BR115" s="162">
        <f t="shared" ca="1" si="84"/>
        <v>0.1928</v>
      </c>
      <c r="BS115" s="18">
        <f t="shared" ca="1" si="122"/>
        <v>109</v>
      </c>
      <c r="BT115" s="57">
        <f t="shared" ca="1" si="106"/>
        <v>1303.1773091100943</v>
      </c>
      <c r="BU115" s="57">
        <f t="shared" ca="1" si="85"/>
        <v>130.78168927828068</v>
      </c>
      <c r="BV115" s="37">
        <f t="shared" ca="1" si="86"/>
        <v>1433.958998388375</v>
      </c>
      <c r="BW115" s="19">
        <f t="shared" ca="1" si="107"/>
        <v>6836.7618575878741</v>
      </c>
      <c r="BX115" s="16">
        <f t="shared" ca="1" si="108"/>
        <v>401.59901680434268</v>
      </c>
      <c r="CA115" s="162">
        <f t="shared" ca="1" si="109"/>
        <v>8.5000000000000006E-2</v>
      </c>
      <c r="CB115" s="18">
        <f t="shared" ca="1" si="123"/>
        <v>109</v>
      </c>
      <c r="CC115" s="57">
        <f t="shared" ca="1" si="110"/>
        <v>1103.5109687663964</v>
      </c>
      <c r="CD115" s="57">
        <f t="shared" ca="1" si="87"/>
        <v>47.737608590142614</v>
      </c>
      <c r="CE115" s="37">
        <f t="shared" ca="1" si="88"/>
        <v>1151.248577356539</v>
      </c>
      <c r="CF115" s="19">
        <f t="shared" ca="1" si="111"/>
        <v>5635.9161263125607</v>
      </c>
      <c r="CG115" s="16">
        <f t="shared" ca="1" si="112"/>
        <v>118.88859577250673</v>
      </c>
    </row>
    <row r="116" spans="5:85" x14ac:dyDescent="0.3">
      <c r="E116" s="38"/>
      <c r="F116" s="38"/>
      <c r="G116" s="38"/>
      <c r="H116" s="27">
        <f t="shared" ca="1" si="113"/>
        <v>110</v>
      </c>
      <c r="I116" s="28">
        <f t="shared" ca="1" si="89"/>
        <v>1017.4355739709106</v>
      </c>
      <c r="J116" s="28">
        <f t="shared" ca="1" si="64"/>
        <v>14.924407613122654</v>
      </c>
      <c r="K116" s="29">
        <f t="shared" ca="1" si="65"/>
        <v>1032.3599815840332</v>
      </c>
      <c r="L116" s="28">
        <f t="shared" ca="1" si="90"/>
        <v>4099.5041790997129</v>
      </c>
      <c r="M116" s="54"/>
      <c r="N116" s="54"/>
      <c r="P116" s="162">
        <f t="shared" ca="1" si="66"/>
        <v>3.5000000000000003E-2</v>
      </c>
      <c r="Q116" s="18">
        <f t="shared" ca="1" si="114"/>
        <v>110</v>
      </c>
      <c r="R116" s="57">
        <f t="shared" ca="1" si="91"/>
        <v>1017.4355739709097</v>
      </c>
      <c r="S116" s="57">
        <f t="shared" ca="1" si="67"/>
        <v>14.924407613122842</v>
      </c>
      <c r="T116" s="37">
        <f t="shared" ca="1" si="68"/>
        <v>1032.3599815840325</v>
      </c>
      <c r="U116" s="19">
        <f t="shared" ca="1" si="115"/>
        <v>4099.5041790997784</v>
      </c>
      <c r="V116" s="16">
        <f t="shared" ca="1" si="124"/>
        <v>-6.8212102632969618E-13</v>
      </c>
      <c r="W116" s="26"/>
      <c r="Y116" s="162">
        <f t="shared" ca="1" si="69"/>
        <v>7.5000000000000011E-2</v>
      </c>
      <c r="Z116" s="18">
        <f t="shared" ca="1" si="116"/>
        <v>110</v>
      </c>
      <c r="AA116" s="57">
        <f t="shared" ca="1" si="92"/>
        <v>1092.2750093694951</v>
      </c>
      <c r="AB116" s="57">
        <f t="shared" ca="1" si="70"/>
        <v>34.562938999180012</v>
      </c>
      <c r="AC116" s="37">
        <f t="shared" ca="1" si="71"/>
        <v>1126.8379483686751</v>
      </c>
      <c r="AD116" s="19">
        <f t="shared" ca="1" si="117"/>
        <v>4437.7952304993059</v>
      </c>
      <c r="AE116" s="16">
        <f t="shared" ca="1" si="93"/>
        <v>94.477966784642604</v>
      </c>
      <c r="AF116" s="26"/>
      <c r="AH116" s="162">
        <f t="shared" ca="1" si="72"/>
        <v>0.04</v>
      </c>
      <c r="AI116" s="18">
        <f t="shared" ca="1" si="118"/>
        <v>110</v>
      </c>
      <c r="AJ116" s="57">
        <f t="shared" ca="1" si="94"/>
        <v>1026.6657791787761</v>
      </c>
      <c r="AK116" s="57">
        <f t="shared" ca="1" si="73"/>
        <v>17.225551175862265</v>
      </c>
      <c r="AL116" s="37">
        <f t="shared" ca="1" si="74"/>
        <v>1043.8913303546383</v>
      </c>
      <c r="AM116" s="19">
        <f t="shared" ca="1" si="95"/>
        <v>4140.9995735799021</v>
      </c>
      <c r="AN116" s="16">
        <f t="shared" ca="1" si="96"/>
        <v>11.531348770605746</v>
      </c>
      <c r="AO116" s="26"/>
      <c r="AQ116" s="162">
        <f t="shared" ca="1" si="75"/>
        <v>7.2800000000000004E-2</v>
      </c>
      <c r="AR116" s="18">
        <f t="shared" ca="1" si="119"/>
        <v>110</v>
      </c>
      <c r="AS116" s="57">
        <f t="shared" ca="1" si="97"/>
        <v>1088.1012246758319</v>
      </c>
      <c r="AT116" s="57">
        <f t="shared" ca="1" si="76"/>
        <v>33.408643653346303</v>
      </c>
      <c r="AU116" s="37">
        <f t="shared" ca="1" si="77"/>
        <v>1121.5098683291783</v>
      </c>
      <c r="AV116" s="19">
        <f t="shared" ca="1" si="98"/>
        <v>4418.8180588427886</v>
      </c>
      <c r="AW116" s="16">
        <f t="shared" ca="1" si="99"/>
        <v>89.14988674514575</v>
      </c>
      <c r="AX116" s="26"/>
      <c r="AZ116" s="162">
        <f t="shared" ca="1" si="78"/>
        <v>9.2799999999999994E-2</v>
      </c>
      <c r="BA116" s="18">
        <f t="shared" ca="1" si="120"/>
        <v>110</v>
      </c>
      <c r="BB116" s="57">
        <f t="shared" ca="1" si="100"/>
        <v>1126.2785788973429</v>
      </c>
      <c r="BC116" s="57">
        <f t="shared" ca="1" si="79"/>
        <v>44.228232103205066</v>
      </c>
      <c r="BD116" s="37">
        <f t="shared" ca="1" si="80"/>
        <v>1170.5068110005479</v>
      </c>
      <c r="BE116" s="19">
        <f t="shared" ca="1" si="101"/>
        <v>4592.8893654826225</v>
      </c>
      <c r="BF116" s="16">
        <f t="shared" ca="1" si="102"/>
        <v>138.1468294165154</v>
      </c>
      <c r="BG116" s="26"/>
      <c r="BI116" s="162">
        <f t="shared" ca="1" si="81"/>
        <v>0.14280000000000001</v>
      </c>
      <c r="BJ116" s="18">
        <f t="shared" ca="1" si="121"/>
        <v>110</v>
      </c>
      <c r="BK116" s="57">
        <f t="shared" ca="1" si="103"/>
        <v>1223.8669462182013</v>
      </c>
      <c r="BL116" s="57">
        <f t="shared" ca="1" si="82"/>
        <v>74.573948391991493</v>
      </c>
      <c r="BM116" s="37">
        <f t="shared" ca="1" si="83"/>
        <v>1298.4408946101928</v>
      </c>
      <c r="BN116" s="19">
        <f t="shared" ca="1" si="104"/>
        <v>5042.8514060499901</v>
      </c>
      <c r="BO116" s="16">
        <f t="shared" ca="1" si="105"/>
        <v>266.08091302616026</v>
      </c>
      <c r="BP116" s="26"/>
      <c r="BR116" s="162">
        <f t="shared" ca="1" si="84"/>
        <v>0.1928</v>
      </c>
      <c r="BS116" s="18">
        <f t="shared" ca="1" si="122"/>
        <v>110</v>
      </c>
      <c r="BT116" s="57">
        <f t="shared" ca="1" si="106"/>
        <v>1324.1150245431297</v>
      </c>
      <c r="BU116" s="57">
        <f t="shared" ca="1" si="85"/>
        <v>109.84397384524517</v>
      </c>
      <c r="BV116" s="37">
        <f t="shared" ca="1" si="86"/>
        <v>1433.958998388375</v>
      </c>
      <c r="BW116" s="19">
        <f t="shared" ca="1" si="107"/>
        <v>5512.6468330447442</v>
      </c>
      <c r="BX116" s="16">
        <f t="shared" ca="1" si="108"/>
        <v>401.59901680434245</v>
      </c>
      <c r="CA116" s="162">
        <f t="shared" ca="1" si="109"/>
        <v>8.5000000000000006E-2</v>
      </c>
      <c r="CB116" s="18">
        <f t="shared" ca="1" si="123"/>
        <v>110</v>
      </c>
      <c r="CC116" s="57">
        <f t="shared" ca="1" si="110"/>
        <v>1111.3275047951581</v>
      </c>
      <c r="CD116" s="57">
        <f t="shared" ca="1" si="87"/>
        <v>39.92107256138064</v>
      </c>
      <c r="CE116" s="37">
        <f t="shared" ca="1" si="88"/>
        <v>1151.2485773565388</v>
      </c>
      <c r="CF116" s="19">
        <f t="shared" ca="1" si="111"/>
        <v>4524.5886215174023</v>
      </c>
      <c r="CG116" s="16">
        <f t="shared" ca="1" si="112"/>
        <v>118.88859577250628</v>
      </c>
    </row>
    <row r="117" spans="5:85" x14ac:dyDescent="0.3">
      <c r="E117" s="38"/>
      <c r="F117" s="38"/>
      <c r="G117" s="38"/>
      <c r="H117" s="27">
        <f t="shared" ca="1" si="113"/>
        <v>111</v>
      </c>
      <c r="I117" s="28">
        <f t="shared" ca="1" si="89"/>
        <v>1020.4030943949924</v>
      </c>
      <c r="J117" s="28">
        <f t="shared" ca="1" si="64"/>
        <v>11.956887189040829</v>
      </c>
      <c r="K117" s="29">
        <f t="shared" ca="1" si="65"/>
        <v>1032.3599815840332</v>
      </c>
      <c r="L117" s="28">
        <f t="shared" ca="1" si="90"/>
        <v>3079.1010847047205</v>
      </c>
      <c r="M117" s="54"/>
      <c r="N117" s="54"/>
      <c r="P117" s="162">
        <f t="shared" ca="1" si="66"/>
        <v>3.5000000000000003E-2</v>
      </c>
      <c r="Q117" s="18">
        <f t="shared" ca="1" si="114"/>
        <v>111</v>
      </c>
      <c r="R117" s="57">
        <f t="shared" ca="1" si="91"/>
        <v>1020.4030943949913</v>
      </c>
      <c r="S117" s="57">
        <f t="shared" ca="1" si="67"/>
        <v>11.956887189041021</v>
      </c>
      <c r="T117" s="37">
        <f t="shared" ca="1" si="68"/>
        <v>1032.3599815840323</v>
      </c>
      <c r="U117" s="19">
        <f t="shared" ca="1" si="115"/>
        <v>3079.1010847047874</v>
      </c>
      <c r="V117" s="16">
        <f t="shared" ca="1" si="124"/>
        <v>-9.0949470177292824E-13</v>
      </c>
      <c r="W117" s="26"/>
      <c r="Y117" s="162">
        <f t="shared" ca="1" si="69"/>
        <v>7.5000000000000011E-2</v>
      </c>
      <c r="Z117" s="18">
        <f t="shared" ca="1" si="116"/>
        <v>111</v>
      </c>
      <c r="AA117" s="57">
        <f t="shared" ca="1" si="92"/>
        <v>1099.1017281780544</v>
      </c>
      <c r="AB117" s="57">
        <f t="shared" ca="1" si="70"/>
        <v>27.736220190620667</v>
      </c>
      <c r="AC117" s="37">
        <f t="shared" ca="1" si="71"/>
        <v>1126.8379483686751</v>
      </c>
      <c r="AD117" s="19">
        <f t="shared" ca="1" si="117"/>
        <v>3338.6935023212518</v>
      </c>
      <c r="AE117" s="16">
        <f t="shared" ca="1" si="93"/>
        <v>94.477966784642831</v>
      </c>
      <c r="AF117" s="26"/>
      <c r="AH117" s="162">
        <f t="shared" ca="1" si="72"/>
        <v>0.04</v>
      </c>
      <c r="AI117" s="18">
        <f t="shared" ca="1" si="118"/>
        <v>111</v>
      </c>
      <c r="AJ117" s="57">
        <f t="shared" ca="1" si="94"/>
        <v>1030.0879984427052</v>
      </c>
      <c r="AK117" s="57">
        <f t="shared" ca="1" si="73"/>
        <v>13.803331911933007</v>
      </c>
      <c r="AL117" s="37">
        <f t="shared" ca="1" si="74"/>
        <v>1043.8913303546381</v>
      </c>
      <c r="AM117" s="19">
        <f t="shared" ca="1" si="95"/>
        <v>3110.9115751371969</v>
      </c>
      <c r="AN117" s="16">
        <f t="shared" ca="1" si="96"/>
        <v>11.531348770605746</v>
      </c>
      <c r="AO117" s="26"/>
      <c r="AQ117" s="162">
        <f t="shared" ca="1" si="75"/>
        <v>7.2800000000000004E-2</v>
      </c>
      <c r="AR117" s="18">
        <f t="shared" ca="1" si="119"/>
        <v>111</v>
      </c>
      <c r="AS117" s="57">
        <f t="shared" ca="1" si="97"/>
        <v>1094.702372105532</v>
      </c>
      <c r="AT117" s="57">
        <f t="shared" ca="1" si="76"/>
        <v>26.807496223646254</v>
      </c>
      <c r="AU117" s="37">
        <f t="shared" ca="1" si="77"/>
        <v>1121.5098683291783</v>
      </c>
      <c r="AV117" s="19">
        <f t="shared" ca="1" si="98"/>
        <v>3324.1156867372565</v>
      </c>
      <c r="AW117" s="16">
        <f t="shared" ca="1" si="99"/>
        <v>89.149886745145977</v>
      </c>
      <c r="AX117" s="26"/>
      <c r="AZ117" s="162">
        <f t="shared" ca="1" si="78"/>
        <v>9.2799999999999994E-2</v>
      </c>
      <c r="BA117" s="18">
        <f t="shared" ca="1" si="120"/>
        <v>111</v>
      </c>
      <c r="BB117" s="57">
        <f t="shared" ca="1" si="100"/>
        <v>1134.9884665741488</v>
      </c>
      <c r="BC117" s="57">
        <f t="shared" ca="1" si="79"/>
        <v>35.518344426398947</v>
      </c>
      <c r="BD117" s="37">
        <f t="shared" ca="1" si="80"/>
        <v>1170.5068110005477</v>
      </c>
      <c r="BE117" s="19">
        <f t="shared" ca="1" si="101"/>
        <v>3457.9008989084737</v>
      </c>
      <c r="BF117" s="16">
        <f t="shared" ca="1" si="102"/>
        <v>138.1468294165154</v>
      </c>
      <c r="BG117" s="26"/>
      <c r="BI117" s="162">
        <f t="shared" ca="1" si="81"/>
        <v>0.14280000000000001</v>
      </c>
      <c r="BJ117" s="18">
        <f t="shared" ca="1" si="121"/>
        <v>111</v>
      </c>
      <c r="BK117" s="57">
        <f t="shared" ca="1" si="103"/>
        <v>1238.4309628781975</v>
      </c>
      <c r="BL117" s="57">
        <f t="shared" ca="1" si="82"/>
        <v>60.00993173199489</v>
      </c>
      <c r="BM117" s="37">
        <f t="shared" ca="1" si="83"/>
        <v>1298.4408946101923</v>
      </c>
      <c r="BN117" s="19">
        <f t="shared" ca="1" si="104"/>
        <v>3804.4204431717926</v>
      </c>
      <c r="BO117" s="16">
        <f t="shared" ca="1" si="105"/>
        <v>266.08091302616003</v>
      </c>
      <c r="BP117" s="26"/>
      <c r="BR117" s="162">
        <f t="shared" ca="1" si="84"/>
        <v>0.1928</v>
      </c>
      <c r="BS117" s="18">
        <f t="shared" ca="1" si="122"/>
        <v>111</v>
      </c>
      <c r="BT117" s="57">
        <f t="shared" ca="1" si="106"/>
        <v>1345.3891392707892</v>
      </c>
      <c r="BU117" s="57">
        <f t="shared" ca="1" si="85"/>
        <v>88.569859117585551</v>
      </c>
      <c r="BV117" s="37">
        <f t="shared" ca="1" si="86"/>
        <v>1433.9589983883748</v>
      </c>
      <c r="BW117" s="19">
        <f t="shared" ca="1" si="107"/>
        <v>4167.257693773955</v>
      </c>
      <c r="BX117" s="16">
        <f t="shared" ca="1" si="108"/>
        <v>401.59901680434245</v>
      </c>
      <c r="CA117" s="162">
        <f t="shared" ca="1" si="109"/>
        <v>8.5000000000000006E-2</v>
      </c>
      <c r="CB117" s="18">
        <f t="shared" ca="1" si="123"/>
        <v>111</v>
      </c>
      <c r="CC117" s="57">
        <f t="shared" ca="1" si="110"/>
        <v>1119.1994079541241</v>
      </c>
      <c r="CD117" s="57">
        <f t="shared" ca="1" si="87"/>
        <v>32.049169402414933</v>
      </c>
      <c r="CE117" s="37">
        <f t="shared" ca="1" si="88"/>
        <v>1151.248577356539</v>
      </c>
      <c r="CF117" s="19">
        <f t="shared" ca="1" si="111"/>
        <v>3405.3892135632782</v>
      </c>
      <c r="CG117" s="16">
        <f t="shared" ca="1" si="112"/>
        <v>118.88859577250673</v>
      </c>
    </row>
    <row r="118" spans="5:85" x14ac:dyDescent="0.3">
      <c r="E118" s="38"/>
      <c r="F118" s="38"/>
      <c r="G118" s="38"/>
      <c r="H118" s="27">
        <f t="shared" ca="1" si="113"/>
        <v>112</v>
      </c>
      <c r="I118" s="28">
        <f t="shared" ca="1" si="89"/>
        <v>1023.3792700869778</v>
      </c>
      <c r="J118" s="28">
        <f t="shared" ca="1" si="64"/>
        <v>8.9807114970554345</v>
      </c>
      <c r="K118" s="29">
        <f t="shared" ca="1" si="65"/>
        <v>1032.3599815840332</v>
      </c>
      <c r="L118" s="28">
        <f t="shared" ca="1" si="90"/>
        <v>2055.7218146177429</v>
      </c>
      <c r="M118" s="54"/>
      <c r="N118" s="54"/>
      <c r="P118" s="162">
        <f t="shared" ca="1" si="66"/>
        <v>3.5000000000000003E-2</v>
      </c>
      <c r="Q118" s="18">
        <f t="shared" ca="1" si="114"/>
        <v>112</v>
      </c>
      <c r="R118" s="57">
        <f t="shared" ca="1" si="91"/>
        <v>1023.3792700869765</v>
      </c>
      <c r="S118" s="57">
        <f t="shared" ca="1" si="67"/>
        <v>8.9807114970556299</v>
      </c>
      <c r="T118" s="37">
        <f t="shared" ca="1" si="68"/>
        <v>1032.3599815840321</v>
      </c>
      <c r="U118" s="19">
        <f t="shared" ca="1" si="115"/>
        <v>2055.7218146178111</v>
      </c>
      <c r="V118" s="16">
        <f t="shared" ca="1" si="124"/>
        <v>-1.1368683772161603E-12</v>
      </c>
      <c r="W118" s="26"/>
      <c r="Y118" s="162">
        <f t="shared" ca="1" si="69"/>
        <v>7.5000000000000011E-2</v>
      </c>
      <c r="Z118" s="18">
        <f t="shared" ca="1" si="116"/>
        <v>112</v>
      </c>
      <c r="AA118" s="57">
        <f t="shared" ca="1" si="92"/>
        <v>1105.9711139791677</v>
      </c>
      <c r="AB118" s="57">
        <f t="shared" ca="1" si="70"/>
        <v>20.866834389507829</v>
      </c>
      <c r="AC118" s="37">
        <f t="shared" ca="1" si="71"/>
        <v>1126.8379483686756</v>
      </c>
      <c r="AD118" s="19">
        <f t="shared" ca="1" si="117"/>
        <v>2232.7223883420838</v>
      </c>
      <c r="AE118" s="16">
        <f t="shared" ca="1" si="93"/>
        <v>94.477966784643513</v>
      </c>
      <c r="AF118" s="26"/>
      <c r="AH118" s="162">
        <f t="shared" ca="1" si="72"/>
        <v>0.04</v>
      </c>
      <c r="AI118" s="18">
        <f t="shared" ca="1" si="118"/>
        <v>112</v>
      </c>
      <c r="AJ118" s="57">
        <f t="shared" ca="1" si="94"/>
        <v>1033.5216251041809</v>
      </c>
      <c r="AK118" s="57">
        <f t="shared" ca="1" si="73"/>
        <v>10.369705250457324</v>
      </c>
      <c r="AL118" s="37">
        <f t="shared" ca="1" si="74"/>
        <v>1043.8913303546383</v>
      </c>
      <c r="AM118" s="19">
        <f t="shared" ca="1" si="95"/>
        <v>2077.3899500330162</v>
      </c>
      <c r="AN118" s="16">
        <f t="shared" ca="1" si="96"/>
        <v>11.531348770606201</v>
      </c>
      <c r="AO118" s="26"/>
      <c r="AQ118" s="162">
        <f t="shared" ca="1" si="75"/>
        <v>7.2800000000000004E-2</v>
      </c>
      <c r="AR118" s="18">
        <f t="shared" ca="1" si="119"/>
        <v>112</v>
      </c>
      <c r="AS118" s="57">
        <f t="shared" ca="1" si="97"/>
        <v>1101.3435664963056</v>
      </c>
      <c r="AT118" s="57">
        <f t="shared" ca="1" si="76"/>
        <v>20.166301832872691</v>
      </c>
      <c r="AU118" s="37">
        <f t="shared" ca="1" si="77"/>
        <v>1121.5098683291783</v>
      </c>
      <c r="AV118" s="19">
        <f t="shared" ca="1" si="98"/>
        <v>2222.7721202409512</v>
      </c>
      <c r="AW118" s="16">
        <f t="shared" ca="1" si="99"/>
        <v>89.149886745146205</v>
      </c>
      <c r="AX118" s="26"/>
      <c r="AZ118" s="162">
        <f t="shared" ca="1" si="78"/>
        <v>9.2799999999999994E-2</v>
      </c>
      <c r="BA118" s="18">
        <f t="shared" ca="1" si="120"/>
        <v>112</v>
      </c>
      <c r="BB118" s="57">
        <f t="shared" ca="1" si="100"/>
        <v>1143.7657107156556</v>
      </c>
      <c r="BC118" s="57">
        <f t="shared" ca="1" si="79"/>
        <v>26.741100284892198</v>
      </c>
      <c r="BD118" s="37">
        <f t="shared" ca="1" si="80"/>
        <v>1170.5068110005477</v>
      </c>
      <c r="BE118" s="19">
        <f t="shared" ca="1" si="101"/>
        <v>2314.1351881928181</v>
      </c>
      <c r="BF118" s="16">
        <f t="shared" ca="1" si="102"/>
        <v>138.14682941651563</v>
      </c>
      <c r="BG118" s="26"/>
      <c r="BI118" s="162">
        <f t="shared" ca="1" si="81"/>
        <v>0.14280000000000001</v>
      </c>
      <c r="BJ118" s="18">
        <f t="shared" ca="1" si="121"/>
        <v>112</v>
      </c>
      <c r="BK118" s="57">
        <f t="shared" ca="1" si="103"/>
        <v>1253.168291336448</v>
      </c>
      <c r="BL118" s="57">
        <f t="shared" ca="1" si="82"/>
        <v>45.272603273744338</v>
      </c>
      <c r="BM118" s="37">
        <f t="shared" ca="1" si="83"/>
        <v>1298.4408946101923</v>
      </c>
      <c r="BN118" s="19">
        <f t="shared" ca="1" si="104"/>
        <v>2551.2521518353446</v>
      </c>
      <c r="BO118" s="16">
        <f t="shared" ca="1" si="105"/>
        <v>266.08091302616026</v>
      </c>
      <c r="BP118" s="26"/>
      <c r="BR118" s="162">
        <f t="shared" ca="1" si="84"/>
        <v>0.1928</v>
      </c>
      <c r="BS118" s="18">
        <f t="shared" ca="1" si="122"/>
        <v>112</v>
      </c>
      <c r="BT118" s="57">
        <f t="shared" ca="1" si="106"/>
        <v>1367.0050581084063</v>
      </c>
      <c r="BU118" s="57">
        <f t="shared" ca="1" si="85"/>
        <v>66.953940279968208</v>
      </c>
      <c r="BV118" s="37">
        <f t="shared" ca="1" si="86"/>
        <v>1433.9589983883745</v>
      </c>
      <c r="BW118" s="19">
        <f t="shared" ca="1" si="107"/>
        <v>2800.252635665549</v>
      </c>
      <c r="BX118" s="16">
        <f t="shared" ca="1" si="108"/>
        <v>401.59901680434245</v>
      </c>
      <c r="CA118" s="162">
        <f t="shared" ca="1" si="109"/>
        <v>8.5000000000000006E-2</v>
      </c>
      <c r="CB118" s="18">
        <f t="shared" ca="1" si="123"/>
        <v>112</v>
      </c>
      <c r="CC118" s="57">
        <f t="shared" ca="1" si="110"/>
        <v>1127.1270704271328</v>
      </c>
      <c r="CD118" s="57">
        <f t="shared" ca="1" si="87"/>
        <v>24.121506929406557</v>
      </c>
      <c r="CE118" s="37">
        <f t="shared" ca="1" si="88"/>
        <v>1151.2485773565393</v>
      </c>
      <c r="CF118" s="19">
        <f t="shared" ca="1" si="111"/>
        <v>2278.2621431361454</v>
      </c>
      <c r="CG118" s="16">
        <f t="shared" ca="1" si="112"/>
        <v>118.88859577250719</v>
      </c>
    </row>
    <row r="119" spans="5:85" x14ac:dyDescent="0.3">
      <c r="E119" s="38"/>
      <c r="F119" s="38"/>
      <c r="G119" s="38"/>
      <c r="H119" s="27">
        <f t="shared" ca="1" si="113"/>
        <v>113</v>
      </c>
      <c r="I119" s="28">
        <f t="shared" ca="1" si="89"/>
        <v>1026.3641262913982</v>
      </c>
      <c r="J119" s="28">
        <f t="shared" ca="1" si="64"/>
        <v>5.9958552926350839</v>
      </c>
      <c r="K119" s="29">
        <f t="shared" ca="1" si="65"/>
        <v>1032.3599815840332</v>
      </c>
      <c r="L119" s="28">
        <f t="shared" ca="1" si="90"/>
        <v>1029.3576883263447</v>
      </c>
      <c r="M119" s="54"/>
      <c r="N119" s="54"/>
      <c r="P119" s="162">
        <f t="shared" ca="1" si="66"/>
        <v>3.5000000000000003E-2</v>
      </c>
      <c r="Q119" s="18">
        <f t="shared" ca="1" si="114"/>
        <v>113</v>
      </c>
      <c r="R119" s="57">
        <f t="shared" ca="1" si="91"/>
        <v>1026.364126291397</v>
      </c>
      <c r="S119" s="57">
        <f t="shared" ca="1" si="67"/>
        <v>5.9958552926352828</v>
      </c>
      <c r="T119" s="37">
        <f t="shared" ca="1" si="68"/>
        <v>1032.3599815840323</v>
      </c>
      <c r="U119" s="19">
        <f t="shared" ca="1" si="115"/>
        <v>1029.3576883264141</v>
      </c>
      <c r="V119" s="16">
        <f t="shared" ca="1" si="124"/>
        <v>-9.0949470177292824E-13</v>
      </c>
      <c r="W119" s="26"/>
      <c r="Y119" s="162">
        <f t="shared" ca="1" si="69"/>
        <v>7.5000000000000011E-2</v>
      </c>
      <c r="Z119" s="18">
        <f t="shared" ca="1" si="116"/>
        <v>113</v>
      </c>
      <c r="AA119" s="57">
        <f t="shared" ca="1" si="92"/>
        <v>1112.8834334415371</v>
      </c>
      <c r="AB119" s="57">
        <f t="shared" ca="1" si="70"/>
        <v>13.954514927138026</v>
      </c>
      <c r="AC119" s="37">
        <f t="shared" ca="1" si="71"/>
        <v>1126.8379483686751</v>
      </c>
      <c r="AD119" s="19">
        <f t="shared" ca="1" si="117"/>
        <v>1119.8389549005467</v>
      </c>
      <c r="AE119" s="16">
        <f t="shared" ca="1" si="93"/>
        <v>94.477966784642831</v>
      </c>
      <c r="AF119" s="26"/>
      <c r="AH119" s="162">
        <f t="shared" ca="1" si="72"/>
        <v>0.04</v>
      </c>
      <c r="AI119" s="18">
        <f t="shared" ca="1" si="118"/>
        <v>113</v>
      </c>
      <c r="AJ119" s="57">
        <f t="shared" ca="1" si="94"/>
        <v>1036.9666971878617</v>
      </c>
      <c r="AK119" s="57">
        <f t="shared" ca="1" si="73"/>
        <v>6.9246331667767214</v>
      </c>
      <c r="AL119" s="37">
        <f t="shared" ca="1" si="74"/>
        <v>1043.8913303546383</v>
      </c>
      <c r="AM119" s="19">
        <f t="shared" ca="1" si="95"/>
        <v>1040.4232528451546</v>
      </c>
      <c r="AN119" s="16">
        <f t="shared" ca="1" si="96"/>
        <v>11.531348770605973</v>
      </c>
      <c r="AO119" s="26"/>
      <c r="AQ119" s="162">
        <f t="shared" ca="1" si="75"/>
        <v>7.2800000000000004E-2</v>
      </c>
      <c r="AR119" s="18">
        <f t="shared" ca="1" si="119"/>
        <v>113</v>
      </c>
      <c r="AS119" s="57">
        <f t="shared" ca="1" si="97"/>
        <v>1108.0250507997166</v>
      </c>
      <c r="AT119" s="57">
        <f t="shared" ca="1" si="76"/>
        <v>13.484817529461772</v>
      </c>
      <c r="AU119" s="37">
        <f t="shared" ca="1" si="77"/>
        <v>1121.5098683291783</v>
      </c>
      <c r="AV119" s="19">
        <f t="shared" ca="1" si="98"/>
        <v>1114.7470694412345</v>
      </c>
      <c r="AW119" s="16">
        <f t="shared" ca="1" si="99"/>
        <v>89.149886745145977</v>
      </c>
      <c r="AX119" s="26"/>
      <c r="AZ119" s="162">
        <f t="shared" ca="1" si="78"/>
        <v>9.2799999999999994E-2</v>
      </c>
      <c r="BA119" s="18">
        <f t="shared" ca="1" si="120"/>
        <v>113</v>
      </c>
      <c r="BB119" s="57">
        <f t="shared" ca="1" si="100"/>
        <v>1152.6108322118564</v>
      </c>
      <c r="BC119" s="57">
        <f t="shared" ca="1" si="79"/>
        <v>17.895978788691128</v>
      </c>
      <c r="BD119" s="37">
        <f t="shared" ca="1" si="80"/>
        <v>1170.5068110005475</v>
      </c>
      <c r="BE119" s="19">
        <f t="shared" ca="1" si="101"/>
        <v>1161.5243559809617</v>
      </c>
      <c r="BF119" s="16">
        <f t="shared" ca="1" si="102"/>
        <v>138.14682941651517</v>
      </c>
      <c r="BG119" s="26"/>
      <c r="BI119" s="162">
        <f t="shared" ca="1" si="81"/>
        <v>0.14280000000000001</v>
      </c>
      <c r="BJ119" s="18">
        <f t="shared" ca="1" si="121"/>
        <v>113</v>
      </c>
      <c r="BK119" s="57">
        <f t="shared" ca="1" si="103"/>
        <v>1268.0809940033523</v>
      </c>
      <c r="BL119" s="57">
        <f t="shared" ca="1" si="82"/>
        <v>30.359900606840604</v>
      </c>
      <c r="BM119" s="37">
        <f t="shared" ca="1" si="83"/>
        <v>1298.440894610193</v>
      </c>
      <c r="BN119" s="19">
        <f t="shared" ca="1" si="104"/>
        <v>1283.1711578319923</v>
      </c>
      <c r="BO119" s="16">
        <f t="shared" ca="1" si="105"/>
        <v>266.08091302616072</v>
      </c>
      <c r="BP119" s="26"/>
      <c r="BR119" s="162">
        <f t="shared" ca="1" si="84"/>
        <v>0.1928</v>
      </c>
      <c r="BS119" s="18">
        <f t="shared" ca="1" si="122"/>
        <v>113</v>
      </c>
      <c r="BT119" s="57">
        <f t="shared" ca="1" si="106"/>
        <v>1388.9682727086818</v>
      </c>
      <c r="BU119" s="57">
        <f t="shared" ca="1" si="85"/>
        <v>44.990725679693156</v>
      </c>
      <c r="BV119" s="37">
        <f t="shared" ca="1" si="86"/>
        <v>1433.958998388375</v>
      </c>
      <c r="BW119" s="19">
        <f t="shared" ca="1" si="107"/>
        <v>1411.2843629568672</v>
      </c>
      <c r="BX119" s="16">
        <f t="shared" ca="1" si="108"/>
        <v>401.59901680434268</v>
      </c>
      <c r="CA119" s="162">
        <f t="shared" ca="1" si="109"/>
        <v>8.5000000000000006E-2</v>
      </c>
      <c r="CB119" s="18">
        <f t="shared" ca="1" si="123"/>
        <v>113</v>
      </c>
      <c r="CC119" s="57">
        <f t="shared" ca="1" si="110"/>
        <v>1135.1108871759914</v>
      </c>
      <c r="CD119" s="57">
        <f t="shared" ca="1" si="87"/>
        <v>16.137690180547697</v>
      </c>
      <c r="CE119" s="37">
        <f t="shared" ca="1" si="88"/>
        <v>1151.248577356539</v>
      </c>
      <c r="CF119" s="19">
        <f t="shared" ca="1" si="111"/>
        <v>1143.151255960154</v>
      </c>
      <c r="CG119" s="16">
        <f t="shared" ca="1" si="112"/>
        <v>118.88859577250673</v>
      </c>
    </row>
    <row r="120" spans="5:85" x14ac:dyDescent="0.3">
      <c r="E120" s="38"/>
      <c r="F120" s="38"/>
      <c r="G120" s="38"/>
      <c r="H120" s="27">
        <f t="shared" ca="1" si="113"/>
        <v>114</v>
      </c>
      <c r="I120" s="28">
        <f t="shared" ca="1" si="89"/>
        <v>1029.3576883264147</v>
      </c>
      <c r="J120" s="28">
        <f t="shared" ca="1" si="64"/>
        <v>3.0022932576185055</v>
      </c>
      <c r="K120" s="29">
        <f t="shared" ca="1" si="65"/>
        <v>1032.3599815840332</v>
      </c>
      <c r="L120" s="28">
        <f t="shared" ca="1" si="90"/>
        <v>-7.0031092036515474E-11</v>
      </c>
      <c r="M120" s="54"/>
      <c r="N120" s="54"/>
      <c r="P120" s="162">
        <f t="shared" ca="1" si="66"/>
        <v>3.5000000000000003E-2</v>
      </c>
      <c r="Q120" s="18">
        <f t="shared" ca="1" si="114"/>
        <v>114</v>
      </c>
      <c r="R120" s="57">
        <f t="shared" ca="1" si="91"/>
        <v>1029.3576883264141</v>
      </c>
      <c r="S120" s="57">
        <f t="shared" ca="1" si="67"/>
        <v>3.002293257618708</v>
      </c>
      <c r="T120" s="37">
        <f t="shared" ca="1" si="68"/>
        <v>1032.3599815840328</v>
      </c>
      <c r="U120" s="19">
        <f t="shared" ca="1" si="115"/>
        <v>0</v>
      </c>
      <c r="V120" s="16">
        <f t="shared" ca="1" si="124"/>
        <v>-4.5474735088646412E-13</v>
      </c>
      <c r="W120" s="26"/>
      <c r="Y120" s="162">
        <f t="shared" ca="1" si="69"/>
        <v>7.5000000000000011E-2</v>
      </c>
      <c r="Z120" s="18">
        <f t="shared" ca="1" si="116"/>
        <v>114</v>
      </c>
      <c r="AA120" s="57">
        <f t="shared" ca="1" si="92"/>
        <v>1119.8389549005469</v>
      </c>
      <c r="AB120" s="57">
        <f t="shared" ca="1" si="70"/>
        <v>6.9989934681284183</v>
      </c>
      <c r="AC120" s="37">
        <f t="shared" ca="1" si="71"/>
        <v>1126.8379483686754</v>
      </c>
      <c r="AD120" s="19">
        <f t="shared" ca="1" si="117"/>
        <v>-2.2737367544323206E-13</v>
      </c>
      <c r="AE120" s="16">
        <f t="shared" ca="1" si="93"/>
        <v>94.477966784642604</v>
      </c>
      <c r="AF120" s="26"/>
      <c r="AH120" s="162">
        <f t="shared" ca="1" si="72"/>
        <v>0.04</v>
      </c>
      <c r="AI120" s="18">
        <f t="shared" ca="1" si="118"/>
        <v>114</v>
      </c>
      <c r="AJ120" s="57">
        <f t="shared" ca="1" si="94"/>
        <v>1040.4232528451544</v>
      </c>
      <c r="AK120" s="57">
        <f t="shared" ca="1" si="73"/>
        <v>3.468077509483849</v>
      </c>
      <c r="AL120" s="37">
        <f t="shared" ca="1" si="74"/>
        <v>1043.8913303546383</v>
      </c>
      <c r="AM120" s="19">
        <f t="shared" ca="1" si="95"/>
        <v>2.2737367544323206E-13</v>
      </c>
      <c r="AN120" s="16">
        <f t="shared" ca="1" si="96"/>
        <v>11.531348770605518</v>
      </c>
      <c r="AO120" s="26"/>
      <c r="AQ120" s="162">
        <f t="shared" ca="1" si="75"/>
        <v>7.2800000000000004E-2</v>
      </c>
      <c r="AR120" s="18">
        <f t="shared" ca="1" si="119"/>
        <v>114</v>
      </c>
      <c r="AS120" s="57">
        <f t="shared" ca="1" si="97"/>
        <v>1114.7470694412348</v>
      </c>
      <c r="AT120" s="57">
        <f t="shared" ca="1" si="76"/>
        <v>6.7627988879434904</v>
      </c>
      <c r="AU120" s="37">
        <f t="shared" ca="1" si="77"/>
        <v>1121.5098683291783</v>
      </c>
      <c r="AV120" s="19">
        <f t="shared" ca="1" si="98"/>
        <v>-2.2737367544323206E-13</v>
      </c>
      <c r="AW120" s="16">
        <f t="shared" ca="1" si="99"/>
        <v>89.149886745145523</v>
      </c>
      <c r="AX120" s="26"/>
      <c r="AZ120" s="162">
        <f t="shared" ca="1" si="78"/>
        <v>9.2799999999999994E-2</v>
      </c>
      <c r="BA120" s="18">
        <f t="shared" ca="1" si="120"/>
        <v>114</v>
      </c>
      <c r="BB120" s="57">
        <f t="shared" ca="1" si="100"/>
        <v>1161.5243559809617</v>
      </c>
      <c r="BC120" s="57">
        <f t="shared" ca="1" si="79"/>
        <v>8.9824550195861033</v>
      </c>
      <c r="BD120" s="37">
        <f t="shared" ca="1" si="80"/>
        <v>1170.5068110005477</v>
      </c>
      <c r="BE120" s="19">
        <f t="shared" ca="1" si="101"/>
        <v>0</v>
      </c>
      <c r="BF120" s="16">
        <f t="shared" ca="1" si="102"/>
        <v>138.14682941651495</v>
      </c>
      <c r="BG120" s="26"/>
      <c r="BI120" s="162">
        <f t="shared" ca="1" si="81"/>
        <v>0.14280000000000001</v>
      </c>
      <c r="BJ120" s="18">
        <f t="shared" ca="1" si="121"/>
        <v>114</v>
      </c>
      <c r="BK120" s="57">
        <f t="shared" ca="1" si="103"/>
        <v>1283.1711578319923</v>
      </c>
      <c r="BL120" s="57">
        <f t="shared" ca="1" si="82"/>
        <v>15.269736778200709</v>
      </c>
      <c r="BM120" s="37">
        <f t="shared" ca="1" si="83"/>
        <v>1298.440894610193</v>
      </c>
      <c r="BN120" s="19">
        <f t="shared" ca="1" si="104"/>
        <v>0</v>
      </c>
      <c r="BO120" s="16">
        <f t="shared" ca="1" si="105"/>
        <v>266.08091302616026</v>
      </c>
      <c r="BP120" s="26"/>
      <c r="BR120" s="162">
        <f t="shared" ca="1" si="84"/>
        <v>0.1928</v>
      </c>
      <c r="BS120" s="18">
        <f t="shared" ca="1" si="122"/>
        <v>114</v>
      </c>
      <c r="BT120" s="57">
        <f t="shared" ca="1" si="106"/>
        <v>1411.2843629568674</v>
      </c>
      <c r="BU120" s="57">
        <f t="shared" ca="1" si="85"/>
        <v>22.674635431506999</v>
      </c>
      <c r="BV120" s="37">
        <f t="shared" ca="1" si="86"/>
        <v>1433.9589983883745</v>
      </c>
      <c r="BW120" s="19">
        <f t="shared" ca="1" si="107"/>
        <v>-2.2737367544323206E-13</v>
      </c>
      <c r="BX120" s="16">
        <f t="shared" ca="1" si="108"/>
        <v>401.59901680434177</v>
      </c>
      <c r="CA120" s="162">
        <f t="shared" ca="1" si="109"/>
        <v>8.5000000000000006E-2</v>
      </c>
      <c r="CB120" s="18">
        <f t="shared" ca="1" si="123"/>
        <v>114</v>
      </c>
      <c r="CC120" s="57">
        <f t="shared" ca="1" si="110"/>
        <v>1143.1512559601542</v>
      </c>
      <c r="CD120" s="57">
        <f t="shared" ca="1" si="87"/>
        <v>8.0973213963844248</v>
      </c>
      <c r="CE120" s="37">
        <f t="shared" ca="1" si="88"/>
        <v>1151.2485773565386</v>
      </c>
      <c r="CF120" s="19">
        <f t="shared" ca="1" si="111"/>
        <v>-2.2737367544323206E-13</v>
      </c>
      <c r="CG120" s="16">
        <f t="shared" ca="1" si="112"/>
        <v>118.88859577250582</v>
      </c>
    </row>
    <row r="121" spans="5:85" x14ac:dyDescent="0.3">
      <c r="E121" s="38"/>
      <c r="F121" s="38"/>
      <c r="G121" s="38"/>
      <c r="H121" s="27" t="str">
        <f t="shared" ca="1" si="113"/>
        <v/>
      </c>
      <c r="I121" s="28" t="str">
        <f t="shared" ca="1" si="89"/>
        <v/>
      </c>
      <c r="J121" s="28" t="str">
        <f t="shared" ca="1" si="64"/>
        <v/>
      </c>
      <c r="K121" s="29" t="str">
        <f t="shared" ca="1" si="65"/>
        <v/>
      </c>
      <c r="L121" s="28" t="str">
        <f t="shared" ca="1" si="90"/>
        <v/>
      </c>
      <c r="M121" s="54"/>
      <c r="N121" s="54"/>
      <c r="P121" s="162" t="str">
        <f t="shared" ca="1" si="66"/>
        <v/>
      </c>
      <c r="Q121" s="18" t="str">
        <f t="shared" ca="1" si="114"/>
        <v/>
      </c>
      <c r="R121" s="57" t="str">
        <f t="shared" ca="1" si="91"/>
        <v/>
      </c>
      <c r="S121" s="57" t="str">
        <f t="shared" ca="1" si="67"/>
        <v/>
      </c>
      <c r="T121" s="37" t="str">
        <f t="shared" ca="1" si="68"/>
        <v/>
      </c>
      <c r="U121" s="19" t="str">
        <f t="shared" ca="1" si="115"/>
        <v/>
      </c>
      <c r="V121" s="16" t="str">
        <f t="shared" ca="1" si="124"/>
        <v/>
      </c>
      <c r="W121" s="26"/>
      <c r="Y121" s="162" t="str">
        <f t="shared" ca="1" si="69"/>
        <v/>
      </c>
      <c r="Z121" s="18" t="str">
        <f t="shared" ca="1" si="116"/>
        <v/>
      </c>
      <c r="AA121" s="57" t="str">
        <f t="shared" ca="1" si="92"/>
        <v/>
      </c>
      <c r="AB121" s="57" t="str">
        <f t="shared" ca="1" si="70"/>
        <v/>
      </c>
      <c r="AC121" s="37" t="str">
        <f t="shared" ca="1" si="71"/>
        <v/>
      </c>
      <c r="AD121" s="19" t="str">
        <f t="shared" ca="1" si="117"/>
        <v/>
      </c>
      <c r="AE121" s="16" t="str">
        <f t="shared" ca="1" si="93"/>
        <v/>
      </c>
      <c r="AF121" s="26"/>
      <c r="AH121" s="162" t="str">
        <f t="shared" ca="1" si="72"/>
        <v/>
      </c>
      <c r="AI121" s="18" t="str">
        <f t="shared" ca="1" si="118"/>
        <v/>
      </c>
      <c r="AJ121" s="57" t="str">
        <f t="shared" ca="1" si="94"/>
        <v/>
      </c>
      <c r="AK121" s="57" t="str">
        <f t="shared" ca="1" si="73"/>
        <v/>
      </c>
      <c r="AL121" s="37" t="str">
        <f t="shared" ca="1" si="74"/>
        <v/>
      </c>
      <c r="AM121" s="19" t="str">
        <f t="shared" ca="1" si="95"/>
        <v/>
      </c>
      <c r="AN121" s="16" t="str">
        <f t="shared" ca="1" si="96"/>
        <v/>
      </c>
      <c r="AO121" s="26"/>
      <c r="AQ121" s="162" t="str">
        <f t="shared" ca="1" si="75"/>
        <v/>
      </c>
      <c r="AR121" s="18" t="str">
        <f t="shared" ca="1" si="119"/>
        <v/>
      </c>
      <c r="AS121" s="57" t="str">
        <f t="shared" ca="1" si="97"/>
        <v/>
      </c>
      <c r="AT121" s="57" t="str">
        <f t="shared" ca="1" si="76"/>
        <v/>
      </c>
      <c r="AU121" s="37" t="str">
        <f t="shared" ca="1" si="77"/>
        <v/>
      </c>
      <c r="AV121" s="19" t="str">
        <f t="shared" ca="1" si="98"/>
        <v/>
      </c>
      <c r="AW121" s="16" t="str">
        <f t="shared" ca="1" si="99"/>
        <v/>
      </c>
      <c r="AX121" s="26"/>
      <c r="AZ121" s="162" t="str">
        <f t="shared" ca="1" si="78"/>
        <v/>
      </c>
      <c r="BA121" s="18" t="str">
        <f t="shared" ca="1" si="120"/>
        <v/>
      </c>
      <c r="BB121" s="57" t="str">
        <f t="shared" ca="1" si="100"/>
        <v/>
      </c>
      <c r="BC121" s="57" t="str">
        <f t="shared" ca="1" si="79"/>
        <v/>
      </c>
      <c r="BD121" s="37" t="str">
        <f t="shared" ca="1" si="80"/>
        <v/>
      </c>
      <c r="BE121" s="19" t="str">
        <f t="shared" ca="1" si="101"/>
        <v/>
      </c>
      <c r="BF121" s="16" t="str">
        <f t="shared" ca="1" si="102"/>
        <v/>
      </c>
      <c r="BG121" s="26"/>
      <c r="BI121" s="162" t="str">
        <f t="shared" ca="1" si="81"/>
        <v/>
      </c>
      <c r="BJ121" s="18" t="str">
        <f t="shared" ca="1" si="121"/>
        <v/>
      </c>
      <c r="BK121" s="57" t="str">
        <f t="shared" ca="1" si="103"/>
        <v/>
      </c>
      <c r="BL121" s="57" t="str">
        <f t="shared" ca="1" si="82"/>
        <v/>
      </c>
      <c r="BM121" s="37" t="str">
        <f t="shared" ca="1" si="83"/>
        <v/>
      </c>
      <c r="BN121" s="19" t="str">
        <f t="shared" ca="1" si="104"/>
        <v/>
      </c>
      <c r="BO121" s="16" t="str">
        <f t="shared" ca="1" si="105"/>
        <v/>
      </c>
      <c r="BP121" s="26"/>
      <c r="BR121" s="162" t="str">
        <f t="shared" ca="1" si="84"/>
        <v/>
      </c>
      <c r="BS121" s="18" t="str">
        <f t="shared" ca="1" si="122"/>
        <v/>
      </c>
      <c r="BT121" s="57" t="str">
        <f t="shared" ca="1" si="106"/>
        <v/>
      </c>
      <c r="BU121" s="57" t="str">
        <f t="shared" ca="1" si="85"/>
        <v/>
      </c>
      <c r="BV121" s="37" t="str">
        <f t="shared" ca="1" si="86"/>
        <v/>
      </c>
      <c r="BW121" s="19" t="str">
        <f t="shared" ca="1" si="107"/>
        <v/>
      </c>
      <c r="BX121" s="16" t="str">
        <f t="shared" ca="1" si="108"/>
        <v/>
      </c>
      <c r="CA121" s="162" t="str">
        <f t="shared" ca="1" si="109"/>
        <v/>
      </c>
      <c r="CB121" s="18" t="str">
        <f t="shared" ca="1" si="123"/>
        <v/>
      </c>
      <c r="CC121" s="57" t="str">
        <f t="shared" ca="1" si="110"/>
        <v/>
      </c>
      <c r="CD121" s="57" t="str">
        <f t="shared" ca="1" si="87"/>
        <v/>
      </c>
      <c r="CE121" s="37" t="str">
        <f t="shared" ca="1" si="88"/>
        <v/>
      </c>
      <c r="CF121" s="19" t="str">
        <f t="shared" ca="1" si="111"/>
        <v/>
      </c>
      <c r="CG121" s="16" t="str">
        <f t="shared" ca="1" si="112"/>
        <v/>
      </c>
    </row>
    <row r="122" spans="5:85" x14ac:dyDescent="0.3">
      <c r="E122" s="38"/>
      <c r="F122" s="38"/>
      <c r="G122" s="38"/>
      <c r="H122" s="27" t="str">
        <f t="shared" ca="1" si="113"/>
        <v/>
      </c>
      <c r="I122" s="28" t="str">
        <f t="shared" ca="1" si="89"/>
        <v/>
      </c>
      <c r="J122" s="28" t="str">
        <f t="shared" ca="1" si="64"/>
        <v/>
      </c>
      <c r="K122" s="29" t="str">
        <f t="shared" ca="1" si="65"/>
        <v/>
      </c>
      <c r="L122" s="28" t="str">
        <f t="shared" ca="1" si="90"/>
        <v/>
      </c>
      <c r="M122" s="54"/>
      <c r="N122" s="54"/>
      <c r="P122" s="162" t="str">
        <f t="shared" ca="1" si="66"/>
        <v/>
      </c>
      <c r="Q122" s="18" t="str">
        <f t="shared" ca="1" si="114"/>
        <v/>
      </c>
      <c r="R122" s="57" t="str">
        <f t="shared" ca="1" si="91"/>
        <v/>
      </c>
      <c r="S122" s="57" t="str">
        <f t="shared" ca="1" si="67"/>
        <v/>
      </c>
      <c r="T122" s="37" t="str">
        <f t="shared" ca="1" si="68"/>
        <v/>
      </c>
      <c r="U122" s="19" t="str">
        <f t="shared" ca="1" si="115"/>
        <v/>
      </c>
      <c r="V122" s="16" t="str">
        <f t="shared" ca="1" si="124"/>
        <v/>
      </c>
      <c r="W122" s="26"/>
      <c r="Y122" s="162" t="str">
        <f t="shared" ca="1" si="69"/>
        <v/>
      </c>
      <c r="Z122" s="18" t="str">
        <f t="shared" ca="1" si="116"/>
        <v/>
      </c>
      <c r="AA122" s="57" t="str">
        <f t="shared" ca="1" si="92"/>
        <v/>
      </c>
      <c r="AB122" s="57" t="str">
        <f t="shared" ca="1" si="70"/>
        <v/>
      </c>
      <c r="AC122" s="37" t="str">
        <f t="shared" ca="1" si="71"/>
        <v/>
      </c>
      <c r="AD122" s="19" t="str">
        <f t="shared" ca="1" si="117"/>
        <v/>
      </c>
      <c r="AE122" s="16" t="str">
        <f t="shared" ca="1" si="93"/>
        <v/>
      </c>
      <c r="AF122" s="26"/>
      <c r="AH122" s="162" t="str">
        <f t="shared" ca="1" si="72"/>
        <v/>
      </c>
      <c r="AI122" s="18" t="str">
        <f t="shared" ca="1" si="118"/>
        <v/>
      </c>
      <c r="AJ122" s="57" t="str">
        <f t="shared" ca="1" si="94"/>
        <v/>
      </c>
      <c r="AK122" s="57" t="str">
        <f t="shared" ca="1" si="73"/>
        <v/>
      </c>
      <c r="AL122" s="37" t="str">
        <f t="shared" ca="1" si="74"/>
        <v/>
      </c>
      <c r="AM122" s="19" t="str">
        <f t="shared" ca="1" si="95"/>
        <v/>
      </c>
      <c r="AN122" s="16" t="str">
        <f t="shared" ca="1" si="96"/>
        <v/>
      </c>
      <c r="AO122" s="26"/>
      <c r="AQ122" s="162" t="str">
        <f t="shared" ca="1" si="75"/>
        <v/>
      </c>
      <c r="AR122" s="18" t="str">
        <f t="shared" ca="1" si="119"/>
        <v/>
      </c>
      <c r="AS122" s="57" t="str">
        <f t="shared" ca="1" si="97"/>
        <v/>
      </c>
      <c r="AT122" s="57" t="str">
        <f t="shared" ca="1" si="76"/>
        <v/>
      </c>
      <c r="AU122" s="37" t="str">
        <f t="shared" ca="1" si="77"/>
        <v/>
      </c>
      <c r="AV122" s="19" t="str">
        <f t="shared" ca="1" si="98"/>
        <v/>
      </c>
      <c r="AW122" s="16" t="str">
        <f t="shared" ca="1" si="99"/>
        <v/>
      </c>
      <c r="AX122" s="26"/>
      <c r="AZ122" s="162" t="str">
        <f t="shared" ca="1" si="78"/>
        <v/>
      </c>
      <c r="BA122" s="18" t="str">
        <f t="shared" ca="1" si="120"/>
        <v/>
      </c>
      <c r="BB122" s="57" t="str">
        <f t="shared" ca="1" si="100"/>
        <v/>
      </c>
      <c r="BC122" s="57" t="str">
        <f t="shared" ca="1" si="79"/>
        <v/>
      </c>
      <c r="BD122" s="37" t="str">
        <f t="shared" ca="1" si="80"/>
        <v/>
      </c>
      <c r="BE122" s="19" t="str">
        <f t="shared" ca="1" si="101"/>
        <v/>
      </c>
      <c r="BF122" s="16" t="str">
        <f t="shared" ca="1" si="102"/>
        <v/>
      </c>
      <c r="BG122" s="26"/>
      <c r="BI122" s="162" t="str">
        <f t="shared" ca="1" si="81"/>
        <v/>
      </c>
      <c r="BJ122" s="18" t="str">
        <f t="shared" ca="1" si="121"/>
        <v/>
      </c>
      <c r="BK122" s="57" t="str">
        <f t="shared" ca="1" si="103"/>
        <v/>
      </c>
      <c r="BL122" s="57" t="str">
        <f t="shared" ca="1" si="82"/>
        <v/>
      </c>
      <c r="BM122" s="37" t="str">
        <f t="shared" ca="1" si="83"/>
        <v/>
      </c>
      <c r="BN122" s="19" t="str">
        <f t="shared" ca="1" si="104"/>
        <v/>
      </c>
      <c r="BO122" s="16" t="str">
        <f t="shared" ca="1" si="105"/>
        <v/>
      </c>
      <c r="BP122" s="26"/>
      <c r="BR122" s="162" t="str">
        <f t="shared" ca="1" si="84"/>
        <v/>
      </c>
      <c r="BS122" s="18" t="str">
        <f t="shared" ca="1" si="122"/>
        <v/>
      </c>
      <c r="BT122" s="57" t="str">
        <f t="shared" ca="1" si="106"/>
        <v/>
      </c>
      <c r="BU122" s="57" t="str">
        <f t="shared" ca="1" si="85"/>
        <v/>
      </c>
      <c r="BV122" s="37" t="str">
        <f t="shared" ca="1" si="86"/>
        <v/>
      </c>
      <c r="BW122" s="19" t="str">
        <f t="shared" ca="1" si="107"/>
        <v/>
      </c>
      <c r="BX122" s="16" t="str">
        <f t="shared" ca="1" si="108"/>
        <v/>
      </c>
      <c r="CA122" s="162" t="str">
        <f t="shared" ca="1" si="109"/>
        <v/>
      </c>
      <c r="CB122" s="18" t="str">
        <f t="shared" ca="1" si="123"/>
        <v/>
      </c>
      <c r="CC122" s="57" t="str">
        <f t="shared" ca="1" si="110"/>
        <v/>
      </c>
      <c r="CD122" s="57" t="str">
        <f t="shared" ca="1" si="87"/>
        <v/>
      </c>
      <c r="CE122" s="37" t="str">
        <f t="shared" ca="1" si="88"/>
        <v/>
      </c>
      <c r="CF122" s="19" t="str">
        <f t="shared" ca="1" si="111"/>
        <v/>
      </c>
      <c r="CG122" s="16" t="str">
        <f t="shared" ca="1" si="112"/>
        <v/>
      </c>
    </row>
    <row r="123" spans="5:85" x14ac:dyDescent="0.3">
      <c r="E123" s="38"/>
      <c r="F123" s="38"/>
      <c r="G123" s="38"/>
      <c r="H123" s="27" t="str">
        <f t="shared" ca="1" si="113"/>
        <v/>
      </c>
      <c r="I123" s="28" t="str">
        <f t="shared" ca="1" si="89"/>
        <v/>
      </c>
      <c r="J123" s="28" t="str">
        <f t="shared" ca="1" si="64"/>
        <v/>
      </c>
      <c r="K123" s="29" t="str">
        <f t="shared" ca="1" si="65"/>
        <v/>
      </c>
      <c r="L123" s="28" t="str">
        <f t="shared" ca="1" si="90"/>
        <v/>
      </c>
      <c r="M123" s="54"/>
      <c r="N123" s="54"/>
      <c r="P123" s="162" t="str">
        <f t="shared" ca="1" si="66"/>
        <v/>
      </c>
      <c r="Q123" s="18" t="str">
        <f t="shared" ca="1" si="114"/>
        <v/>
      </c>
      <c r="R123" s="57" t="str">
        <f t="shared" ca="1" si="91"/>
        <v/>
      </c>
      <c r="S123" s="57" t="str">
        <f t="shared" ca="1" si="67"/>
        <v/>
      </c>
      <c r="T123" s="37" t="str">
        <f t="shared" ca="1" si="68"/>
        <v/>
      </c>
      <c r="U123" s="19" t="str">
        <f t="shared" ca="1" si="115"/>
        <v/>
      </c>
      <c r="V123" s="16" t="str">
        <f t="shared" ca="1" si="124"/>
        <v/>
      </c>
      <c r="W123" s="26"/>
      <c r="Y123" s="162" t="str">
        <f t="shared" ca="1" si="69"/>
        <v/>
      </c>
      <c r="Z123" s="18" t="str">
        <f t="shared" ca="1" si="116"/>
        <v/>
      </c>
      <c r="AA123" s="57" t="str">
        <f t="shared" ca="1" si="92"/>
        <v/>
      </c>
      <c r="AB123" s="57" t="str">
        <f t="shared" ca="1" si="70"/>
        <v/>
      </c>
      <c r="AC123" s="37" t="str">
        <f t="shared" ca="1" si="71"/>
        <v/>
      </c>
      <c r="AD123" s="19" t="str">
        <f t="shared" ca="1" si="117"/>
        <v/>
      </c>
      <c r="AE123" s="16" t="str">
        <f t="shared" ca="1" si="93"/>
        <v/>
      </c>
      <c r="AF123" s="26"/>
      <c r="AH123" s="162" t="str">
        <f t="shared" ca="1" si="72"/>
        <v/>
      </c>
      <c r="AI123" s="18" t="str">
        <f t="shared" ca="1" si="118"/>
        <v/>
      </c>
      <c r="AJ123" s="57" t="str">
        <f t="shared" ca="1" si="94"/>
        <v/>
      </c>
      <c r="AK123" s="57" t="str">
        <f t="shared" ca="1" si="73"/>
        <v/>
      </c>
      <c r="AL123" s="37" t="str">
        <f t="shared" ca="1" si="74"/>
        <v/>
      </c>
      <c r="AM123" s="19" t="str">
        <f t="shared" ca="1" si="95"/>
        <v/>
      </c>
      <c r="AN123" s="16" t="str">
        <f t="shared" ca="1" si="96"/>
        <v/>
      </c>
      <c r="AO123" s="26"/>
      <c r="AQ123" s="162" t="str">
        <f t="shared" ca="1" si="75"/>
        <v/>
      </c>
      <c r="AR123" s="18" t="str">
        <f t="shared" ca="1" si="119"/>
        <v/>
      </c>
      <c r="AS123" s="57" t="str">
        <f t="shared" ca="1" si="97"/>
        <v/>
      </c>
      <c r="AT123" s="57" t="str">
        <f t="shared" ca="1" si="76"/>
        <v/>
      </c>
      <c r="AU123" s="37" t="str">
        <f t="shared" ca="1" si="77"/>
        <v/>
      </c>
      <c r="AV123" s="19" t="str">
        <f t="shared" ca="1" si="98"/>
        <v/>
      </c>
      <c r="AW123" s="16" t="str">
        <f t="shared" ca="1" si="99"/>
        <v/>
      </c>
      <c r="AX123" s="26"/>
      <c r="AZ123" s="162" t="str">
        <f t="shared" ca="1" si="78"/>
        <v/>
      </c>
      <c r="BA123" s="18" t="str">
        <f t="shared" ca="1" si="120"/>
        <v/>
      </c>
      <c r="BB123" s="57" t="str">
        <f t="shared" ca="1" si="100"/>
        <v/>
      </c>
      <c r="BC123" s="57" t="str">
        <f t="shared" ca="1" si="79"/>
        <v/>
      </c>
      <c r="BD123" s="37" t="str">
        <f t="shared" ca="1" si="80"/>
        <v/>
      </c>
      <c r="BE123" s="19" t="str">
        <f t="shared" ca="1" si="101"/>
        <v/>
      </c>
      <c r="BF123" s="16" t="str">
        <f t="shared" ca="1" si="102"/>
        <v/>
      </c>
      <c r="BG123" s="26"/>
      <c r="BI123" s="162" t="str">
        <f t="shared" ca="1" si="81"/>
        <v/>
      </c>
      <c r="BJ123" s="18" t="str">
        <f t="shared" ca="1" si="121"/>
        <v/>
      </c>
      <c r="BK123" s="57" t="str">
        <f t="shared" ca="1" si="103"/>
        <v/>
      </c>
      <c r="BL123" s="57" t="str">
        <f t="shared" ca="1" si="82"/>
        <v/>
      </c>
      <c r="BM123" s="37" t="str">
        <f t="shared" ca="1" si="83"/>
        <v/>
      </c>
      <c r="BN123" s="19" t="str">
        <f t="shared" ca="1" si="104"/>
        <v/>
      </c>
      <c r="BO123" s="16" t="str">
        <f t="shared" ca="1" si="105"/>
        <v/>
      </c>
      <c r="BP123" s="26"/>
      <c r="BR123" s="162" t="str">
        <f t="shared" ca="1" si="84"/>
        <v/>
      </c>
      <c r="BS123" s="18" t="str">
        <f t="shared" ca="1" si="122"/>
        <v/>
      </c>
      <c r="BT123" s="57" t="str">
        <f t="shared" ca="1" si="106"/>
        <v/>
      </c>
      <c r="BU123" s="57" t="str">
        <f t="shared" ca="1" si="85"/>
        <v/>
      </c>
      <c r="BV123" s="37" t="str">
        <f t="shared" ca="1" si="86"/>
        <v/>
      </c>
      <c r="BW123" s="19" t="str">
        <f t="shared" ca="1" si="107"/>
        <v/>
      </c>
      <c r="BX123" s="16" t="str">
        <f t="shared" ca="1" si="108"/>
        <v/>
      </c>
      <c r="CA123" s="162" t="str">
        <f t="shared" ca="1" si="109"/>
        <v/>
      </c>
      <c r="CB123" s="18" t="str">
        <f t="shared" ca="1" si="123"/>
        <v/>
      </c>
      <c r="CC123" s="57" t="str">
        <f t="shared" ca="1" si="110"/>
        <v/>
      </c>
      <c r="CD123" s="57" t="str">
        <f t="shared" ca="1" si="87"/>
        <v/>
      </c>
      <c r="CE123" s="37" t="str">
        <f t="shared" ca="1" si="88"/>
        <v/>
      </c>
      <c r="CF123" s="19" t="str">
        <f t="shared" ca="1" si="111"/>
        <v/>
      </c>
      <c r="CG123" s="16" t="str">
        <f t="shared" ca="1" si="112"/>
        <v/>
      </c>
    </row>
    <row r="124" spans="5:85" x14ac:dyDescent="0.3">
      <c r="E124" s="38"/>
      <c r="F124" s="38"/>
      <c r="G124" s="38"/>
      <c r="H124" s="27" t="str">
        <f t="shared" ca="1" si="113"/>
        <v/>
      </c>
      <c r="I124" s="28" t="str">
        <f t="shared" ca="1" si="89"/>
        <v/>
      </c>
      <c r="J124" s="28" t="str">
        <f t="shared" ca="1" si="64"/>
        <v/>
      </c>
      <c r="K124" s="29" t="str">
        <f t="shared" ca="1" si="65"/>
        <v/>
      </c>
      <c r="L124" s="28" t="str">
        <f t="shared" ca="1" si="90"/>
        <v/>
      </c>
      <c r="M124" s="54"/>
      <c r="N124" s="54"/>
      <c r="P124" s="162" t="str">
        <f t="shared" ca="1" si="66"/>
        <v/>
      </c>
      <c r="Q124" s="18" t="str">
        <f t="shared" ca="1" si="114"/>
        <v/>
      </c>
      <c r="R124" s="57" t="str">
        <f t="shared" ca="1" si="91"/>
        <v/>
      </c>
      <c r="S124" s="57" t="str">
        <f t="shared" ca="1" si="67"/>
        <v/>
      </c>
      <c r="T124" s="37" t="str">
        <f t="shared" ca="1" si="68"/>
        <v/>
      </c>
      <c r="U124" s="19" t="str">
        <f t="shared" ca="1" si="115"/>
        <v/>
      </c>
      <c r="V124" s="16" t="str">
        <f t="shared" ca="1" si="124"/>
        <v/>
      </c>
      <c r="W124" s="26"/>
      <c r="Y124" s="162" t="str">
        <f t="shared" ca="1" si="69"/>
        <v/>
      </c>
      <c r="Z124" s="18" t="str">
        <f t="shared" ca="1" si="116"/>
        <v/>
      </c>
      <c r="AA124" s="57" t="str">
        <f t="shared" ca="1" si="92"/>
        <v/>
      </c>
      <c r="AB124" s="57" t="str">
        <f t="shared" ca="1" si="70"/>
        <v/>
      </c>
      <c r="AC124" s="37" t="str">
        <f t="shared" ca="1" si="71"/>
        <v/>
      </c>
      <c r="AD124" s="19" t="str">
        <f t="shared" ca="1" si="117"/>
        <v/>
      </c>
      <c r="AE124" s="16" t="str">
        <f t="shared" ca="1" si="93"/>
        <v/>
      </c>
      <c r="AF124" s="26"/>
      <c r="AH124" s="162" t="str">
        <f t="shared" ca="1" si="72"/>
        <v/>
      </c>
      <c r="AI124" s="18" t="str">
        <f t="shared" ca="1" si="118"/>
        <v/>
      </c>
      <c r="AJ124" s="57" t="str">
        <f t="shared" ca="1" si="94"/>
        <v/>
      </c>
      <c r="AK124" s="57" t="str">
        <f t="shared" ca="1" si="73"/>
        <v/>
      </c>
      <c r="AL124" s="37" t="str">
        <f t="shared" ca="1" si="74"/>
        <v/>
      </c>
      <c r="AM124" s="19" t="str">
        <f t="shared" ca="1" si="95"/>
        <v/>
      </c>
      <c r="AN124" s="16" t="str">
        <f t="shared" ca="1" si="96"/>
        <v/>
      </c>
      <c r="AO124" s="26"/>
      <c r="AQ124" s="162" t="str">
        <f t="shared" ca="1" si="75"/>
        <v/>
      </c>
      <c r="AR124" s="18" t="str">
        <f t="shared" ca="1" si="119"/>
        <v/>
      </c>
      <c r="AS124" s="57" t="str">
        <f t="shared" ca="1" si="97"/>
        <v/>
      </c>
      <c r="AT124" s="57" t="str">
        <f t="shared" ca="1" si="76"/>
        <v/>
      </c>
      <c r="AU124" s="37" t="str">
        <f t="shared" ca="1" si="77"/>
        <v/>
      </c>
      <c r="AV124" s="19" t="str">
        <f t="shared" ca="1" si="98"/>
        <v/>
      </c>
      <c r="AW124" s="16" t="str">
        <f t="shared" ca="1" si="99"/>
        <v/>
      </c>
      <c r="AX124" s="26"/>
      <c r="AZ124" s="162" t="str">
        <f t="shared" ca="1" si="78"/>
        <v/>
      </c>
      <c r="BA124" s="18" t="str">
        <f t="shared" ca="1" si="120"/>
        <v/>
      </c>
      <c r="BB124" s="57" t="str">
        <f t="shared" ca="1" si="100"/>
        <v/>
      </c>
      <c r="BC124" s="57" t="str">
        <f t="shared" ca="1" si="79"/>
        <v/>
      </c>
      <c r="BD124" s="37" t="str">
        <f t="shared" ca="1" si="80"/>
        <v/>
      </c>
      <c r="BE124" s="19" t="str">
        <f t="shared" ca="1" si="101"/>
        <v/>
      </c>
      <c r="BF124" s="16" t="str">
        <f t="shared" ca="1" si="102"/>
        <v/>
      </c>
      <c r="BG124" s="26"/>
      <c r="BI124" s="162" t="str">
        <f t="shared" ca="1" si="81"/>
        <v/>
      </c>
      <c r="BJ124" s="18" t="str">
        <f t="shared" ca="1" si="121"/>
        <v/>
      </c>
      <c r="BK124" s="57" t="str">
        <f t="shared" ca="1" si="103"/>
        <v/>
      </c>
      <c r="BL124" s="57" t="str">
        <f t="shared" ca="1" si="82"/>
        <v/>
      </c>
      <c r="BM124" s="37" t="str">
        <f t="shared" ca="1" si="83"/>
        <v/>
      </c>
      <c r="BN124" s="19" t="str">
        <f t="shared" ca="1" si="104"/>
        <v/>
      </c>
      <c r="BO124" s="16" t="str">
        <f t="shared" ca="1" si="105"/>
        <v/>
      </c>
      <c r="BP124" s="26"/>
      <c r="BR124" s="162" t="str">
        <f t="shared" ca="1" si="84"/>
        <v/>
      </c>
      <c r="BS124" s="18" t="str">
        <f t="shared" ca="1" si="122"/>
        <v/>
      </c>
      <c r="BT124" s="57" t="str">
        <f t="shared" ca="1" si="106"/>
        <v/>
      </c>
      <c r="BU124" s="57" t="str">
        <f t="shared" ca="1" si="85"/>
        <v/>
      </c>
      <c r="BV124" s="37" t="str">
        <f t="shared" ca="1" si="86"/>
        <v/>
      </c>
      <c r="BW124" s="19" t="str">
        <f t="shared" ca="1" si="107"/>
        <v/>
      </c>
      <c r="BX124" s="16" t="str">
        <f t="shared" ca="1" si="108"/>
        <v/>
      </c>
      <c r="CA124" s="162" t="str">
        <f t="shared" ca="1" si="109"/>
        <v/>
      </c>
      <c r="CB124" s="18" t="str">
        <f t="shared" ca="1" si="123"/>
        <v/>
      </c>
      <c r="CC124" s="57" t="str">
        <f t="shared" ca="1" si="110"/>
        <v/>
      </c>
      <c r="CD124" s="57" t="str">
        <f t="shared" ca="1" si="87"/>
        <v/>
      </c>
      <c r="CE124" s="37" t="str">
        <f t="shared" ca="1" si="88"/>
        <v/>
      </c>
      <c r="CF124" s="19" t="str">
        <f t="shared" ca="1" si="111"/>
        <v/>
      </c>
      <c r="CG124" s="16" t="str">
        <f t="shared" ca="1" si="112"/>
        <v/>
      </c>
    </row>
    <row r="125" spans="5:85" x14ac:dyDescent="0.3">
      <c r="E125" s="38"/>
      <c r="F125" s="38"/>
      <c r="G125" s="38"/>
      <c r="H125" s="27" t="str">
        <f t="shared" ca="1" si="113"/>
        <v/>
      </c>
      <c r="I125" s="28" t="str">
        <f t="shared" ca="1" si="89"/>
        <v/>
      </c>
      <c r="J125" s="28" t="str">
        <f t="shared" ca="1" si="64"/>
        <v/>
      </c>
      <c r="K125" s="29" t="str">
        <f t="shared" ca="1" si="65"/>
        <v/>
      </c>
      <c r="L125" s="28" t="str">
        <f t="shared" ca="1" si="90"/>
        <v/>
      </c>
      <c r="M125" s="54"/>
      <c r="N125" s="54"/>
      <c r="P125" s="162" t="str">
        <f t="shared" ca="1" si="66"/>
        <v/>
      </c>
      <c r="Q125" s="18" t="str">
        <f t="shared" ca="1" si="114"/>
        <v/>
      </c>
      <c r="R125" s="57" t="str">
        <f t="shared" ca="1" si="91"/>
        <v/>
      </c>
      <c r="S125" s="57" t="str">
        <f t="shared" ca="1" si="67"/>
        <v/>
      </c>
      <c r="T125" s="37" t="str">
        <f t="shared" ca="1" si="68"/>
        <v/>
      </c>
      <c r="U125" s="19" t="str">
        <f t="shared" ca="1" si="115"/>
        <v/>
      </c>
      <c r="V125" s="16" t="str">
        <f t="shared" ca="1" si="124"/>
        <v/>
      </c>
      <c r="W125" s="26"/>
      <c r="Y125" s="162" t="str">
        <f t="shared" ca="1" si="69"/>
        <v/>
      </c>
      <c r="Z125" s="18" t="str">
        <f t="shared" ca="1" si="116"/>
        <v/>
      </c>
      <c r="AA125" s="57" t="str">
        <f t="shared" ca="1" si="92"/>
        <v/>
      </c>
      <c r="AB125" s="57" t="str">
        <f t="shared" ca="1" si="70"/>
        <v/>
      </c>
      <c r="AC125" s="37" t="str">
        <f t="shared" ca="1" si="71"/>
        <v/>
      </c>
      <c r="AD125" s="19" t="str">
        <f t="shared" ca="1" si="117"/>
        <v/>
      </c>
      <c r="AE125" s="16" t="str">
        <f t="shared" ca="1" si="93"/>
        <v/>
      </c>
      <c r="AF125" s="26"/>
      <c r="AH125" s="162" t="str">
        <f t="shared" ca="1" si="72"/>
        <v/>
      </c>
      <c r="AI125" s="18" t="str">
        <f t="shared" ca="1" si="118"/>
        <v/>
      </c>
      <c r="AJ125" s="57" t="str">
        <f t="shared" ca="1" si="94"/>
        <v/>
      </c>
      <c r="AK125" s="57" t="str">
        <f t="shared" ca="1" si="73"/>
        <v/>
      </c>
      <c r="AL125" s="37" t="str">
        <f t="shared" ca="1" si="74"/>
        <v/>
      </c>
      <c r="AM125" s="19" t="str">
        <f t="shared" ca="1" si="95"/>
        <v/>
      </c>
      <c r="AN125" s="16" t="str">
        <f t="shared" ca="1" si="96"/>
        <v/>
      </c>
      <c r="AO125" s="26"/>
      <c r="AQ125" s="162" t="str">
        <f t="shared" ca="1" si="75"/>
        <v/>
      </c>
      <c r="AR125" s="18" t="str">
        <f t="shared" ca="1" si="119"/>
        <v/>
      </c>
      <c r="AS125" s="57" t="str">
        <f t="shared" ca="1" si="97"/>
        <v/>
      </c>
      <c r="AT125" s="57" t="str">
        <f t="shared" ca="1" si="76"/>
        <v/>
      </c>
      <c r="AU125" s="37" t="str">
        <f t="shared" ca="1" si="77"/>
        <v/>
      </c>
      <c r="AV125" s="19" t="str">
        <f t="shared" ca="1" si="98"/>
        <v/>
      </c>
      <c r="AW125" s="16" t="str">
        <f t="shared" ca="1" si="99"/>
        <v/>
      </c>
      <c r="AX125" s="26"/>
      <c r="AZ125" s="162" t="str">
        <f t="shared" ca="1" si="78"/>
        <v/>
      </c>
      <c r="BA125" s="18" t="str">
        <f t="shared" ca="1" si="120"/>
        <v/>
      </c>
      <c r="BB125" s="57" t="str">
        <f t="shared" ca="1" si="100"/>
        <v/>
      </c>
      <c r="BC125" s="57" t="str">
        <f t="shared" ca="1" si="79"/>
        <v/>
      </c>
      <c r="BD125" s="37" t="str">
        <f t="shared" ca="1" si="80"/>
        <v/>
      </c>
      <c r="BE125" s="19" t="str">
        <f t="shared" ca="1" si="101"/>
        <v/>
      </c>
      <c r="BF125" s="16" t="str">
        <f t="shared" ca="1" si="102"/>
        <v/>
      </c>
      <c r="BG125" s="26"/>
      <c r="BI125" s="162" t="str">
        <f t="shared" ca="1" si="81"/>
        <v/>
      </c>
      <c r="BJ125" s="18" t="str">
        <f t="shared" ca="1" si="121"/>
        <v/>
      </c>
      <c r="BK125" s="57" t="str">
        <f t="shared" ca="1" si="103"/>
        <v/>
      </c>
      <c r="BL125" s="57" t="str">
        <f t="shared" ca="1" si="82"/>
        <v/>
      </c>
      <c r="BM125" s="37" t="str">
        <f t="shared" ca="1" si="83"/>
        <v/>
      </c>
      <c r="BN125" s="19" t="str">
        <f t="shared" ca="1" si="104"/>
        <v/>
      </c>
      <c r="BO125" s="16" t="str">
        <f t="shared" ca="1" si="105"/>
        <v/>
      </c>
      <c r="BP125" s="26"/>
      <c r="BR125" s="162" t="str">
        <f t="shared" ca="1" si="84"/>
        <v/>
      </c>
      <c r="BS125" s="18" t="str">
        <f t="shared" ca="1" si="122"/>
        <v/>
      </c>
      <c r="BT125" s="57" t="str">
        <f t="shared" ca="1" si="106"/>
        <v/>
      </c>
      <c r="BU125" s="57" t="str">
        <f t="shared" ca="1" si="85"/>
        <v/>
      </c>
      <c r="BV125" s="37" t="str">
        <f t="shared" ca="1" si="86"/>
        <v/>
      </c>
      <c r="BW125" s="19" t="str">
        <f t="shared" ca="1" si="107"/>
        <v/>
      </c>
      <c r="BX125" s="16" t="str">
        <f t="shared" ca="1" si="108"/>
        <v/>
      </c>
      <c r="CA125" s="162" t="str">
        <f t="shared" ca="1" si="109"/>
        <v/>
      </c>
      <c r="CB125" s="18" t="str">
        <f t="shared" ca="1" si="123"/>
        <v/>
      </c>
      <c r="CC125" s="57" t="str">
        <f t="shared" ca="1" si="110"/>
        <v/>
      </c>
      <c r="CD125" s="57" t="str">
        <f t="shared" ca="1" si="87"/>
        <v/>
      </c>
      <c r="CE125" s="37" t="str">
        <f t="shared" ca="1" si="88"/>
        <v/>
      </c>
      <c r="CF125" s="19" t="str">
        <f t="shared" ca="1" si="111"/>
        <v/>
      </c>
      <c r="CG125" s="16" t="str">
        <f t="shared" ca="1" si="112"/>
        <v/>
      </c>
    </row>
    <row r="126" spans="5:85" x14ac:dyDescent="0.3">
      <c r="E126" s="38"/>
      <c r="F126" s="38"/>
      <c r="G126" s="38"/>
      <c r="H126" s="27" t="str">
        <f t="shared" ca="1" si="113"/>
        <v/>
      </c>
      <c r="I126" s="28" t="str">
        <f t="shared" ca="1" si="89"/>
        <v/>
      </c>
      <c r="J126" s="28" t="str">
        <f t="shared" ca="1" si="64"/>
        <v/>
      </c>
      <c r="K126" s="29" t="str">
        <f t="shared" ca="1" si="65"/>
        <v/>
      </c>
      <c r="L126" s="28" t="str">
        <f t="shared" ca="1" si="90"/>
        <v/>
      </c>
      <c r="M126" s="54"/>
      <c r="N126" s="54"/>
      <c r="P126" s="162" t="str">
        <f t="shared" ca="1" si="66"/>
        <v/>
      </c>
      <c r="Q126" s="18" t="str">
        <f t="shared" ca="1" si="114"/>
        <v/>
      </c>
      <c r="R126" s="57" t="str">
        <f t="shared" ca="1" si="91"/>
        <v/>
      </c>
      <c r="S126" s="57" t="str">
        <f t="shared" ca="1" si="67"/>
        <v/>
      </c>
      <c r="T126" s="37" t="str">
        <f t="shared" ca="1" si="68"/>
        <v/>
      </c>
      <c r="U126" s="19" t="str">
        <f t="shared" ca="1" si="115"/>
        <v/>
      </c>
      <c r="V126" s="16" t="str">
        <f t="shared" ca="1" si="124"/>
        <v/>
      </c>
      <c r="W126" s="26"/>
      <c r="Y126" s="162" t="str">
        <f t="shared" ca="1" si="69"/>
        <v/>
      </c>
      <c r="Z126" s="18" t="str">
        <f t="shared" ca="1" si="116"/>
        <v/>
      </c>
      <c r="AA126" s="57" t="str">
        <f t="shared" ca="1" si="92"/>
        <v/>
      </c>
      <c r="AB126" s="57" t="str">
        <f t="shared" ca="1" si="70"/>
        <v/>
      </c>
      <c r="AC126" s="37" t="str">
        <f t="shared" ca="1" si="71"/>
        <v/>
      </c>
      <c r="AD126" s="19" t="str">
        <f t="shared" ca="1" si="117"/>
        <v/>
      </c>
      <c r="AE126" s="16" t="str">
        <f t="shared" ca="1" si="93"/>
        <v/>
      </c>
      <c r="AF126" s="26"/>
      <c r="AH126" s="162" t="str">
        <f t="shared" ca="1" si="72"/>
        <v/>
      </c>
      <c r="AI126" s="18" t="str">
        <f t="shared" ca="1" si="118"/>
        <v/>
      </c>
      <c r="AJ126" s="57" t="str">
        <f t="shared" ca="1" si="94"/>
        <v/>
      </c>
      <c r="AK126" s="57" t="str">
        <f t="shared" ca="1" si="73"/>
        <v/>
      </c>
      <c r="AL126" s="37" t="str">
        <f t="shared" ca="1" si="74"/>
        <v/>
      </c>
      <c r="AM126" s="19" t="str">
        <f t="shared" ca="1" si="95"/>
        <v/>
      </c>
      <c r="AN126" s="16" t="str">
        <f t="shared" ca="1" si="96"/>
        <v/>
      </c>
      <c r="AO126" s="26"/>
      <c r="AQ126" s="162" t="str">
        <f t="shared" ca="1" si="75"/>
        <v/>
      </c>
      <c r="AR126" s="18" t="str">
        <f t="shared" ca="1" si="119"/>
        <v/>
      </c>
      <c r="AS126" s="57" t="str">
        <f t="shared" ca="1" si="97"/>
        <v/>
      </c>
      <c r="AT126" s="57" t="str">
        <f t="shared" ca="1" si="76"/>
        <v/>
      </c>
      <c r="AU126" s="37" t="str">
        <f t="shared" ca="1" si="77"/>
        <v/>
      </c>
      <c r="AV126" s="19" t="str">
        <f t="shared" ca="1" si="98"/>
        <v/>
      </c>
      <c r="AW126" s="16" t="str">
        <f t="shared" ca="1" si="99"/>
        <v/>
      </c>
      <c r="AX126" s="26"/>
      <c r="AZ126" s="162" t="str">
        <f t="shared" ca="1" si="78"/>
        <v/>
      </c>
      <c r="BA126" s="18" t="str">
        <f t="shared" ca="1" si="120"/>
        <v/>
      </c>
      <c r="BB126" s="57" t="str">
        <f t="shared" ca="1" si="100"/>
        <v/>
      </c>
      <c r="BC126" s="57" t="str">
        <f t="shared" ca="1" si="79"/>
        <v/>
      </c>
      <c r="BD126" s="37" t="str">
        <f t="shared" ca="1" si="80"/>
        <v/>
      </c>
      <c r="BE126" s="19" t="str">
        <f t="shared" ca="1" si="101"/>
        <v/>
      </c>
      <c r="BF126" s="16" t="str">
        <f t="shared" ca="1" si="102"/>
        <v/>
      </c>
      <c r="BG126" s="26"/>
      <c r="BI126" s="162" t="str">
        <f t="shared" ca="1" si="81"/>
        <v/>
      </c>
      <c r="BJ126" s="18" t="str">
        <f t="shared" ca="1" si="121"/>
        <v/>
      </c>
      <c r="BK126" s="57" t="str">
        <f t="shared" ca="1" si="103"/>
        <v/>
      </c>
      <c r="BL126" s="57" t="str">
        <f t="shared" ca="1" si="82"/>
        <v/>
      </c>
      <c r="BM126" s="37" t="str">
        <f t="shared" ca="1" si="83"/>
        <v/>
      </c>
      <c r="BN126" s="19" t="str">
        <f t="shared" ca="1" si="104"/>
        <v/>
      </c>
      <c r="BO126" s="16" t="str">
        <f t="shared" ca="1" si="105"/>
        <v/>
      </c>
      <c r="BP126" s="26"/>
      <c r="BR126" s="162" t="str">
        <f t="shared" ca="1" si="84"/>
        <v/>
      </c>
      <c r="BS126" s="18" t="str">
        <f t="shared" ca="1" si="122"/>
        <v/>
      </c>
      <c r="BT126" s="57" t="str">
        <f t="shared" ca="1" si="106"/>
        <v/>
      </c>
      <c r="BU126" s="57" t="str">
        <f t="shared" ca="1" si="85"/>
        <v/>
      </c>
      <c r="BV126" s="37" t="str">
        <f t="shared" ca="1" si="86"/>
        <v/>
      </c>
      <c r="BW126" s="19" t="str">
        <f t="shared" ca="1" si="107"/>
        <v/>
      </c>
      <c r="BX126" s="16" t="str">
        <f t="shared" ca="1" si="108"/>
        <v/>
      </c>
      <c r="CA126" s="162" t="str">
        <f t="shared" ca="1" si="109"/>
        <v/>
      </c>
      <c r="CB126" s="18" t="str">
        <f t="shared" ca="1" si="123"/>
        <v/>
      </c>
      <c r="CC126" s="57" t="str">
        <f t="shared" ca="1" si="110"/>
        <v/>
      </c>
      <c r="CD126" s="57" t="str">
        <f t="shared" ca="1" si="87"/>
        <v/>
      </c>
      <c r="CE126" s="37" t="str">
        <f t="shared" ca="1" si="88"/>
        <v/>
      </c>
      <c r="CF126" s="19" t="str">
        <f t="shared" ca="1" si="111"/>
        <v/>
      </c>
      <c r="CG126" s="16" t="str">
        <f t="shared" ca="1" si="112"/>
        <v/>
      </c>
    </row>
    <row r="127" spans="5:85" x14ac:dyDescent="0.3">
      <c r="E127" s="38"/>
      <c r="F127" s="38"/>
      <c r="G127" s="38"/>
      <c r="H127" s="27" t="str">
        <f t="shared" ca="1" si="113"/>
        <v/>
      </c>
      <c r="I127" s="28" t="str">
        <f t="shared" ca="1" si="89"/>
        <v/>
      </c>
      <c r="J127" s="28" t="str">
        <f t="shared" ca="1" si="64"/>
        <v/>
      </c>
      <c r="K127" s="29" t="str">
        <f t="shared" ca="1" si="65"/>
        <v/>
      </c>
      <c r="L127" s="28" t="str">
        <f t="shared" ca="1" si="90"/>
        <v/>
      </c>
      <c r="M127" s="54"/>
      <c r="N127" s="54"/>
      <c r="P127" s="162" t="str">
        <f t="shared" ca="1" si="66"/>
        <v/>
      </c>
      <c r="Q127" s="18" t="str">
        <f t="shared" ca="1" si="114"/>
        <v/>
      </c>
      <c r="R127" s="57" t="str">
        <f t="shared" ca="1" si="91"/>
        <v/>
      </c>
      <c r="S127" s="57" t="str">
        <f t="shared" ca="1" si="67"/>
        <v/>
      </c>
      <c r="T127" s="37" t="str">
        <f t="shared" ca="1" si="68"/>
        <v/>
      </c>
      <c r="U127" s="19" t="str">
        <f t="shared" ca="1" si="115"/>
        <v/>
      </c>
      <c r="V127" s="16" t="str">
        <f t="shared" ca="1" si="124"/>
        <v/>
      </c>
      <c r="W127" s="26"/>
      <c r="Y127" s="162" t="str">
        <f t="shared" ca="1" si="69"/>
        <v/>
      </c>
      <c r="Z127" s="18" t="str">
        <f t="shared" ca="1" si="116"/>
        <v/>
      </c>
      <c r="AA127" s="57" t="str">
        <f t="shared" ca="1" si="92"/>
        <v/>
      </c>
      <c r="AB127" s="57" t="str">
        <f t="shared" ca="1" si="70"/>
        <v/>
      </c>
      <c r="AC127" s="37" t="str">
        <f t="shared" ca="1" si="71"/>
        <v/>
      </c>
      <c r="AD127" s="19" t="str">
        <f t="shared" ca="1" si="117"/>
        <v/>
      </c>
      <c r="AE127" s="16" t="str">
        <f t="shared" ca="1" si="93"/>
        <v/>
      </c>
      <c r="AF127" s="26"/>
      <c r="AH127" s="162" t="str">
        <f t="shared" ca="1" si="72"/>
        <v/>
      </c>
      <c r="AI127" s="18" t="str">
        <f t="shared" ca="1" si="118"/>
        <v/>
      </c>
      <c r="AJ127" s="57" t="str">
        <f t="shared" ca="1" si="94"/>
        <v/>
      </c>
      <c r="AK127" s="57" t="str">
        <f t="shared" ca="1" si="73"/>
        <v/>
      </c>
      <c r="AL127" s="37" t="str">
        <f t="shared" ca="1" si="74"/>
        <v/>
      </c>
      <c r="AM127" s="19" t="str">
        <f t="shared" ca="1" si="95"/>
        <v/>
      </c>
      <c r="AN127" s="16" t="str">
        <f t="shared" ca="1" si="96"/>
        <v/>
      </c>
      <c r="AO127" s="26"/>
      <c r="AQ127" s="162" t="str">
        <f t="shared" ca="1" si="75"/>
        <v/>
      </c>
      <c r="AR127" s="18" t="str">
        <f t="shared" ca="1" si="119"/>
        <v/>
      </c>
      <c r="AS127" s="57" t="str">
        <f t="shared" ca="1" si="97"/>
        <v/>
      </c>
      <c r="AT127" s="57" t="str">
        <f t="shared" ca="1" si="76"/>
        <v/>
      </c>
      <c r="AU127" s="37" t="str">
        <f t="shared" ca="1" si="77"/>
        <v/>
      </c>
      <c r="AV127" s="19" t="str">
        <f t="shared" ca="1" si="98"/>
        <v/>
      </c>
      <c r="AW127" s="16" t="str">
        <f t="shared" ca="1" si="99"/>
        <v/>
      </c>
      <c r="AX127" s="26"/>
      <c r="AZ127" s="162" t="str">
        <f t="shared" ca="1" si="78"/>
        <v/>
      </c>
      <c r="BA127" s="18" t="str">
        <f t="shared" ca="1" si="120"/>
        <v/>
      </c>
      <c r="BB127" s="57" t="str">
        <f t="shared" ca="1" si="100"/>
        <v/>
      </c>
      <c r="BC127" s="57" t="str">
        <f t="shared" ca="1" si="79"/>
        <v/>
      </c>
      <c r="BD127" s="37" t="str">
        <f t="shared" ca="1" si="80"/>
        <v/>
      </c>
      <c r="BE127" s="19" t="str">
        <f t="shared" ca="1" si="101"/>
        <v/>
      </c>
      <c r="BF127" s="16" t="str">
        <f t="shared" ca="1" si="102"/>
        <v/>
      </c>
      <c r="BG127" s="26"/>
      <c r="BI127" s="162" t="str">
        <f t="shared" ca="1" si="81"/>
        <v/>
      </c>
      <c r="BJ127" s="18" t="str">
        <f t="shared" ca="1" si="121"/>
        <v/>
      </c>
      <c r="BK127" s="57" t="str">
        <f t="shared" ca="1" si="103"/>
        <v/>
      </c>
      <c r="BL127" s="57" t="str">
        <f t="shared" ca="1" si="82"/>
        <v/>
      </c>
      <c r="BM127" s="37" t="str">
        <f t="shared" ca="1" si="83"/>
        <v/>
      </c>
      <c r="BN127" s="19" t="str">
        <f t="shared" ca="1" si="104"/>
        <v/>
      </c>
      <c r="BO127" s="16" t="str">
        <f t="shared" ca="1" si="105"/>
        <v/>
      </c>
      <c r="BP127" s="26"/>
      <c r="BR127" s="162" t="str">
        <f t="shared" ca="1" si="84"/>
        <v/>
      </c>
      <c r="BS127" s="18" t="str">
        <f t="shared" ca="1" si="122"/>
        <v/>
      </c>
      <c r="BT127" s="57" t="str">
        <f t="shared" ca="1" si="106"/>
        <v/>
      </c>
      <c r="BU127" s="57" t="str">
        <f t="shared" ca="1" si="85"/>
        <v/>
      </c>
      <c r="BV127" s="37" t="str">
        <f t="shared" ca="1" si="86"/>
        <v/>
      </c>
      <c r="BW127" s="19" t="str">
        <f t="shared" ca="1" si="107"/>
        <v/>
      </c>
      <c r="BX127" s="16" t="str">
        <f t="shared" ca="1" si="108"/>
        <v/>
      </c>
      <c r="CA127" s="162" t="str">
        <f t="shared" ca="1" si="109"/>
        <v/>
      </c>
      <c r="CB127" s="18" t="str">
        <f t="shared" ca="1" si="123"/>
        <v/>
      </c>
      <c r="CC127" s="57" t="str">
        <f t="shared" ca="1" si="110"/>
        <v/>
      </c>
      <c r="CD127" s="57" t="str">
        <f t="shared" ca="1" si="87"/>
        <v/>
      </c>
      <c r="CE127" s="37" t="str">
        <f t="shared" ca="1" si="88"/>
        <v/>
      </c>
      <c r="CF127" s="19" t="str">
        <f t="shared" ca="1" si="111"/>
        <v/>
      </c>
      <c r="CG127" s="16" t="str">
        <f t="shared" ca="1" si="112"/>
        <v/>
      </c>
    </row>
    <row r="128" spans="5:85" x14ac:dyDescent="0.3">
      <c r="E128" s="38"/>
      <c r="F128" s="38"/>
      <c r="G128" s="38"/>
      <c r="H128" s="27" t="str">
        <f t="shared" ca="1" si="113"/>
        <v/>
      </c>
      <c r="I128" s="28" t="str">
        <f t="shared" ca="1" si="89"/>
        <v/>
      </c>
      <c r="J128" s="28" t="str">
        <f t="shared" ca="1" si="64"/>
        <v/>
      </c>
      <c r="K128" s="29" t="str">
        <f t="shared" ca="1" si="65"/>
        <v/>
      </c>
      <c r="L128" s="28" t="str">
        <f t="shared" ca="1" si="90"/>
        <v/>
      </c>
      <c r="M128" s="54"/>
      <c r="N128" s="54"/>
      <c r="P128" s="162" t="str">
        <f t="shared" ca="1" si="66"/>
        <v/>
      </c>
      <c r="Q128" s="18" t="str">
        <f t="shared" ca="1" si="114"/>
        <v/>
      </c>
      <c r="R128" s="57" t="str">
        <f t="shared" ca="1" si="91"/>
        <v/>
      </c>
      <c r="S128" s="57" t="str">
        <f t="shared" ca="1" si="67"/>
        <v/>
      </c>
      <c r="T128" s="37" t="str">
        <f t="shared" ca="1" si="68"/>
        <v/>
      </c>
      <c r="U128" s="19" t="str">
        <f t="shared" ca="1" si="115"/>
        <v/>
      </c>
      <c r="V128" s="16" t="str">
        <f t="shared" ca="1" si="124"/>
        <v/>
      </c>
      <c r="W128" s="26"/>
      <c r="Y128" s="162" t="str">
        <f t="shared" ca="1" si="69"/>
        <v/>
      </c>
      <c r="Z128" s="18" t="str">
        <f t="shared" ca="1" si="116"/>
        <v/>
      </c>
      <c r="AA128" s="57" t="str">
        <f t="shared" ca="1" si="92"/>
        <v/>
      </c>
      <c r="AB128" s="57" t="str">
        <f t="shared" ca="1" si="70"/>
        <v/>
      </c>
      <c r="AC128" s="37" t="str">
        <f t="shared" ca="1" si="71"/>
        <v/>
      </c>
      <c r="AD128" s="19" t="str">
        <f t="shared" ca="1" si="117"/>
        <v/>
      </c>
      <c r="AE128" s="16" t="str">
        <f t="shared" ca="1" si="93"/>
        <v/>
      </c>
      <c r="AF128" s="26"/>
      <c r="AH128" s="162" t="str">
        <f t="shared" ca="1" si="72"/>
        <v/>
      </c>
      <c r="AI128" s="18" t="str">
        <f t="shared" ca="1" si="118"/>
        <v/>
      </c>
      <c r="AJ128" s="57" t="str">
        <f t="shared" ca="1" si="94"/>
        <v/>
      </c>
      <c r="AK128" s="57" t="str">
        <f t="shared" ca="1" si="73"/>
        <v/>
      </c>
      <c r="AL128" s="37" t="str">
        <f t="shared" ca="1" si="74"/>
        <v/>
      </c>
      <c r="AM128" s="19" t="str">
        <f t="shared" ca="1" si="95"/>
        <v/>
      </c>
      <c r="AN128" s="16" t="str">
        <f t="shared" ca="1" si="96"/>
        <v/>
      </c>
      <c r="AO128" s="26"/>
      <c r="AQ128" s="162" t="str">
        <f t="shared" ca="1" si="75"/>
        <v/>
      </c>
      <c r="AR128" s="18" t="str">
        <f t="shared" ca="1" si="119"/>
        <v/>
      </c>
      <c r="AS128" s="57" t="str">
        <f t="shared" ca="1" si="97"/>
        <v/>
      </c>
      <c r="AT128" s="57" t="str">
        <f t="shared" ca="1" si="76"/>
        <v/>
      </c>
      <c r="AU128" s="37" t="str">
        <f t="shared" ca="1" si="77"/>
        <v/>
      </c>
      <c r="AV128" s="19" t="str">
        <f t="shared" ca="1" si="98"/>
        <v/>
      </c>
      <c r="AW128" s="16" t="str">
        <f t="shared" ca="1" si="99"/>
        <v/>
      </c>
      <c r="AX128" s="26"/>
      <c r="AZ128" s="162" t="str">
        <f t="shared" ca="1" si="78"/>
        <v/>
      </c>
      <c r="BA128" s="18" t="str">
        <f t="shared" ca="1" si="120"/>
        <v/>
      </c>
      <c r="BB128" s="57" t="str">
        <f t="shared" ca="1" si="100"/>
        <v/>
      </c>
      <c r="BC128" s="57" t="str">
        <f t="shared" ca="1" si="79"/>
        <v/>
      </c>
      <c r="BD128" s="37" t="str">
        <f t="shared" ca="1" si="80"/>
        <v/>
      </c>
      <c r="BE128" s="19" t="str">
        <f t="shared" ca="1" si="101"/>
        <v/>
      </c>
      <c r="BF128" s="16" t="str">
        <f t="shared" ca="1" si="102"/>
        <v/>
      </c>
      <c r="BG128" s="26"/>
      <c r="BI128" s="162" t="str">
        <f t="shared" ca="1" si="81"/>
        <v/>
      </c>
      <c r="BJ128" s="18" t="str">
        <f t="shared" ca="1" si="121"/>
        <v/>
      </c>
      <c r="BK128" s="57" t="str">
        <f t="shared" ca="1" si="103"/>
        <v/>
      </c>
      <c r="BL128" s="57" t="str">
        <f t="shared" ca="1" si="82"/>
        <v/>
      </c>
      <c r="BM128" s="37" t="str">
        <f t="shared" ca="1" si="83"/>
        <v/>
      </c>
      <c r="BN128" s="19" t="str">
        <f t="shared" ca="1" si="104"/>
        <v/>
      </c>
      <c r="BO128" s="16" t="str">
        <f t="shared" ca="1" si="105"/>
        <v/>
      </c>
      <c r="BP128" s="26"/>
      <c r="BR128" s="162" t="str">
        <f t="shared" ca="1" si="84"/>
        <v/>
      </c>
      <c r="BS128" s="18" t="str">
        <f t="shared" ca="1" si="122"/>
        <v/>
      </c>
      <c r="BT128" s="57" t="str">
        <f t="shared" ca="1" si="106"/>
        <v/>
      </c>
      <c r="BU128" s="57" t="str">
        <f t="shared" ca="1" si="85"/>
        <v/>
      </c>
      <c r="BV128" s="37" t="str">
        <f t="shared" ca="1" si="86"/>
        <v/>
      </c>
      <c r="BW128" s="19" t="str">
        <f t="shared" ca="1" si="107"/>
        <v/>
      </c>
      <c r="BX128" s="16" t="str">
        <f t="shared" ca="1" si="108"/>
        <v/>
      </c>
      <c r="CA128" s="162" t="str">
        <f t="shared" ca="1" si="109"/>
        <v/>
      </c>
      <c r="CB128" s="18" t="str">
        <f t="shared" ca="1" si="123"/>
        <v/>
      </c>
      <c r="CC128" s="57" t="str">
        <f t="shared" ca="1" si="110"/>
        <v/>
      </c>
      <c r="CD128" s="57" t="str">
        <f t="shared" ca="1" si="87"/>
        <v/>
      </c>
      <c r="CE128" s="37" t="str">
        <f t="shared" ca="1" si="88"/>
        <v/>
      </c>
      <c r="CF128" s="19" t="str">
        <f t="shared" ca="1" si="111"/>
        <v/>
      </c>
      <c r="CG128" s="16" t="str">
        <f t="shared" ca="1" si="112"/>
        <v/>
      </c>
    </row>
    <row r="129" spans="5:85" x14ac:dyDescent="0.3">
      <c r="E129" s="38"/>
      <c r="F129" s="38"/>
      <c r="G129" s="38"/>
      <c r="H129" s="27" t="str">
        <f t="shared" ca="1" si="113"/>
        <v/>
      </c>
      <c r="I129" s="28" t="str">
        <f t="shared" ca="1" si="89"/>
        <v/>
      </c>
      <c r="J129" s="28" t="str">
        <f t="shared" ca="1" si="64"/>
        <v/>
      </c>
      <c r="K129" s="29" t="str">
        <f t="shared" ca="1" si="65"/>
        <v/>
      </c>
      <c r="L129" s="28" t="str">
        <f t="shared" ca="1" si="90"/>
        <v/>
      </c>
      <c r="M129" s="54"/>
      <c r="N129" s="54"/>
      <c r="P129" s="162" t="str">
        <f t="shared" ca="1" si="66"/>
        <v/>
      </c>
      <c r="Q129" s="18" t="str">
        <f t="shared" ca="1" si="114"/>
        <v/>
      </c>
      <c r="R129" s="57" t="str">
        <f t="shared" ca="1" si="91"/>
        <v/>
      </c>
      <c r="S129" s="57" t="str">
        <f t="shared" ca="1" si="67"/>
        <v/>
      </c>
      <c r="T129" s="37" t="str">
        <f t="shared" ca="1" si="68"/>
        <v/>
      </c>
      <c r="U129" s="19" t="str">
        <f t="shared" ca="1" si="115"/>
        <v/>
      </c>
      <c r="V129" s="16" t="str">
        <f t="shared" ca="1" si="124"/>
        <v/>
      </c>
      <c r="W129" s="26"/>
      <c r="Y129" s="162" t="str">
        <f t="shared" ca="1" si="69"/>
        <v/>
      </c>
      <c r="Z129" s="18" t="str">
        <f t="shared" ca="1" si="116"/>
        <v/>
      </c>
      <c r="AA129" s="57" t="str">
        <f t="shared" ca="1" si="92"/>
        <v/>
      </c>
      <c r="AB129" s="57" t="str">
        <f t="shared" ca="1" si="70"/>
        <v/>
      </c>
      <c r="AC129" s="37" t="str">
        <f t="shared" ca="1" si="71"/>
        <v/>
      </c>
      <c r="AD129" s="19" t="str">
        <f t="shared" ca="1" si="117"/>
        <v/>
      </c>
      <c r="AE129" s="16" t="str">
        <f t="shared" ca="1" si="93"/>
        <v/>
      </c>
      <c r="AF129" s="26"/>
      <c r="AH129" s="162" t="str">
        <f t="shared" ca="1" si="72"/>
        <v/>
      </c>
      <c r="AI129" s="18" t="str">
        <f t="shared" ca="1" si="118"/>
        <v/>
      </c>
      <c r="AJ129" s="57" t="str">
        <f t="shared" ca="1" si="94"/>
        <v/>
      </c>
      <c r="AK129" s="57" t="str">
        <f t="shared" ca="1" si="73"/>
        <v/>
      </c>
      <c r="AL129" s="37" t="str">
        <f t="shared" ca="1" si="74"/>
        <v/>
      </c>
      <c r="AM129" s="19" t="str">
        <f t="shared" ca="1" si="95"/>
        <v/>
      </c>
      <c r="AN129" s="16" t="str">
        <f t="shared" ca="1" si="96"/>
        <v/>
      </c>
      <c r="AO129" s="26"/>
      <c r="AQ129" s="162" t="str">
        <f t="shared" ca="1" si="75"/>
        <v/>
      </c>
      <c r="AR129" s="18" t="str">
        <f t="shared" ca="1" si="119"/>
        <v/>
      </c>
      <c r="AS129" s="57" t="str">
        <f t="shared" ca="1" si="97"/>
        <v/>
      </c>
      <c r="AT129" s="57" t="str">
        <f t="shared" ca="1" si="76"/>
        <v/>
      </c>
      <c r="AU129" s="37" t="str">
        <f t="shared" ca="1" si="77"/>
        <v/>
      </c>
      <c r="AV129" s="19" t="str">
        <f t="shared" ca="1" si="98"/>
        <v/>
      </c>
      <c r="AW129" s="16" t="str">
        <f t="shared" ca="1" si="99"/>
        <v/>
      </c>
      <c r="AX129" s="26"/>
      <c r="AZ129" s="162" t="str">
        <f t="shared" ca="1" si="78"/>
        <v/>
      </c>
      <c r="BA129" s="18" t="str">
        <f t="shared" ca="1" si="120"/>
        <v/>
      </c>
      <c r="BB129" s="57" t="str">
        <f t="shared" ca="1" si="100"/>
        <v/>
      </c>
      <c r="BC129" s="57" t="str">
        <f t="shared" ca="1" si="79"/>
        <v/>
      </c>
      <c r="BD129" s="37" t="str">
        <f t="shared" ca="1" si="80"/>
        <v/>
      </c>
      <c r="BE129" s="19" t="str">
        <f t="shared" ca="1" si="101"/>
        <v/>
      </c>
      <c r="BF129" s="16" t="str">
        <f t="shared" ca="1" si="102"/>
        <v/>
      </c>
      <c r="BG129" s="26"/>
      <c r="BI129" s="162" t="str">
        <f t="shared" ca="1" si="81"/>
        <v/>
      </c>
      <c r="BJ129" s="18" t="str">
        <f t="shared" ca="1" si="121"/>
        <v/>
      </c>
      <c r="BK129" s="57" t="str">
        <f t="shared" ca="1" si="103"/>
        <v/>
      </c>
      <c r="BL129" s="57" t="str">
        <f t="shared" ca="1" si="82"/>
        <v/>
      </c>
      <c r="BM129" s="37" t="str">
        <f t="shared" ca="1" si="83"/>
        <v/>
      </c>
      <c r="BN129" s="19" t="str">
        <f t="shared" ca="1" si="104"/>
        <v/>
      </c>
      <c r="BO129" s="16" t="str">
        <f t="shared" ca="1" si="105"/>
        <v/>
      </c>
      <c r="BP129" s="26"/>
      <c r="BR129" s="162" t="str">
        <f t="shared" ca="1" si="84"/>
        <v/>
      </c>
      <c r="BS129" s="18" t="str">
        <f t="shared" ca="1" si="122"/>
        <v/>
      </c>
      <c r="BT129" s="57" t="str">
        <f t="shared" ca="1" si="106"/>
        <v/>
      </c>
      <c r="BU129" s="57" t="str">
        <f t="shared" ca="1" si="85"/>
        <v/>
      </c>
      <c r="BV129" s="37" t="str">
        <f t="shared" ca="1" si="86"/>
        <v/>
      </c>
      <c r="BW129" s="19" t="str">
        <f t="shared" ca="1" si="107"/>
        <v/>
      </c>
      <c r="BX129" s="16" t="str">
        <f t="shared" ca="1" si="108"/>
        <v/>
      </c>
      <c r="CA129" s="162" t="str">
        <f t="shared" ca="1" si="109"/>
        <v/>
      </c>
      <c r="CB129" s="18" t="str">
        <f t="shared" ca="1" si="123"/>
        <v/>
      </c>
      <c r="CC129" s="57" t="str">
        <f t="shared" ca="1" si="110"/>
        <v/>
      </c>
      <c r="CD129" s="57" t="str">
        <f t="shared" ca="1" si="87"/>
        <v/>
      </c>
      <c r="CE129" s="37" t="str">
        <f t="shared" ca="1" si="88"/>
        <v/>
      </c>
      <c r="CF129" s="19" t="str">
        <f t="shared" ca="1" si="111"/>
        <v/>
      </c>
      <c r="CG129" s="16" t="str">
        <f t="shared" ca="1" si="112"/>
        <v/>
      </c>
    </row>
    <row r="130" spans="5:85" x14ac:dyDescent="0.3">
      <c r="E130" s="38"/>
      <c r="F130" s="38"/>
      <c r="G130" s="38"/>
      <c r="H130" s="27" t="str">
        <f t="shared" ca="1" si="113"/>
        <v/>
      </c>
      <c r="I130" s="28" t="str">
        <f t="shared" ca="1" si="89"/>
        <v/>
      </c>
      <c r="J130" s="28" t="str">
        <f t="shared" ca="1" si="64"/>
        <v/>
      </c>
      <c r="K130" s="29" t="str">
        <f t="shared" ca="1" si="65"/>
        <v/>
      </c>
      <c r="L130" s="28" t="str">
        <f t="shared" ca="1" si="90"/>
        <v/>
      </c>
      <c r="M130" s="54"/>
      <c r="N130" s="54"/>
      <c r="P130" s="162" t="str">
        <f t="shared" ca="1" si="66"/>
        <v/>
      </c>
      <c r="Q130" s="18" t="str">
        <f t="shared" ca="1" si="114"/>
        <v/>
      </c>
      <c r="R130" s="57" t="str">
        <f t="shared" ca="1" si="91"/>
        <v/>
      </c>
      <c r="S130" s="57" t="str">
        <f t="shared" ca="1" si="67"/>
        <v/>
      </c>
      <c r="T130" s="37" t="str">
        <f t="shared" ca="1" si="68"/>
        <v/>
      </c>
      <c r="U130" s="19" t="str">
        <f t="shared" ca="1" si="115"/>
        <v/>
      </c>
      <c r="V130" s="16" t="str">
        <f t="shared" ca="1" si="124"/>
        <v/>
      </c>
      <c r="W130" s="26"/>
      <c r="Y130" s="162" t="str">
        <f t="shared" ca="1" si="69"/>
        <v/>
      </c>
      <c r="Z130" s="18" t="str">
        <f t="shared" ca="1" si="116"/>
        <v/>
      </c>
      <c r="AA130" s="57" t="str">
        <f t="shared" ca="1" si="92"/>
        <v/>
      </c>
      <c r="AB130" s="57" t="str">
        <f t="shared" ca="1" si="70"/>
        <v/>
      </c>
      <c r="AC130" s="37" t="str">
        <f t="shared" ca="1" si="71"/>
        <v/>
      </c>
      <c r="AD130" s="19" t="str">
        <f t="shared" ca="1" si="117"/>
        <v/>
      </c>
      <c r="AE130" s="16" t="str">
        <f t="shared" ca="1" si="93"/>
        <v/>
      </c>
      <c r="AF130" s="26"/>
      <c r="AH130" s="162" t="str">
        <f t="shared" ca="1" si="72"/>
        <v/>
      </c>
      <c r="AI130" s="18" t="str">
        <f t="shared" ca="1" si="118"/>
        <v/>
      </c>
      <c r="AJ130" s="57" t="str">
        <f t="shared" ca="1" si="94"/>
        <v/>
      </c>
      <c r="AK130" s="57" t="str">
        <f t="shared" ca="1" si="73"/>
        <v/>
      </c>
      <c r="AL130" s="37" t="str">
        <f t="shared" ca="1" si="74"/>
        <v/>
      </c>
      <c r="AM130" s="19" t="str">
        <f t="shared" ca="1" si="95"/>
        <v/>
      </c>
      <c r="AN130" s="16" t="str">
        <f t="shared" ca="1" si="96"/>
        <v/>
      </c>
      <c r="AO130" s="26"/>
      <c r="AQ130" s="162" t="str">
        <f t="shared" ca="1" si="75"/>
        <v/>
      </c>
      <c r="AR130" s="18" t="str">
        <f t="shared" ca="1" si="119"/>
        <v/>
      </c>
      <c r="AS130" s="57" t="str">
        <f t="shared" ca="1" si="97"/>
        <v/>
      </c>
      <c r="AT130" s="57" t="str">
        <f t="shared" ca="1" si="76"/>
        <v/>
      </c>
      <c r="AU130" s="37" t="str">
        <f t="shared" ca="1" si="77"/>
        <v/>
      </c>
      <c r="AV130" s="19" t="str">
        <f t="shared" ca="1" si="98"/>
        <v/>
      </c>
      <c r="AW130" s="16" t="str">
        <f t="shared" ca="1" si="99"/>
        <v/>
      </c>
      <c r="AX130" s="26"/>
      <c r="AZ130" s="162" t="str">
        <f t="shared" ca="1" si="78"/>
        <v/>
      </c>
      <c r="BA130" s="18" t="str">
        <f t="shared" ca="1" si="120"/>
        <v/>
      </c>
      <c r="BB130" s="57" t="str">
        <f t="shared" ca="1" si="100"/>
        <v/>
      </c>
      <c r="BC130" s="57" t="str">
        <f t="shared" ca="1" si="79"/>
        <v/>
      </c>
      <c r="BD130" s="37" t="str">
        <f t="shared" ca="1" si="80"/>
        <v/>
      </c>
      <c r="BE130" s="19" t="str">
        <f t="shared" ca="1" si="101"/>
        <v/>
      </c>
      <c r="BF130" s="16" t="str">
        <f t="shared" ca="1" si="102"/>
        <v/>
      </c>
      <c r="BG130" s="26"/>
      <c r="BI130" s="162" t="str">
        <f t="shared" ca="1" si="81"/>
        <v/>
      </c>
      <c r="BJ130" s="18" t="str">
        <f t="shared" ca="1" si="121"/>
        <v/>
      </c>
      <c r="BK130" s="57" t="str">
        <f t="shared" ca="1" si="103"/>
        <v/>
      </c>
      <c r="BL130" s="57" t="str">
        <f t="shared" ca="1" si="82"/>
        <v/>
      </c>
      <c r="BM130" s="37" t="str">
        <f t="shared" ca="1" si="83"/>
        <v/>
      </c>
      <c r="BN130" s="19" t="str">
        <f t="shared" ca="1" si="104"/>
        <v/>
      </c>
      <c r="BO130" s="16" t="str">
        <f t="shared" ca="1" si="105"/>
        <v/>
      </c>
      <c r="BP130" s="26"/>
      <c r="BR130" s="162" t="str">
        <f t="shared" ca="1" si="84"/>
        <v/>
      </c>
      <c r="BS130" s="18" t="str">
        <f t="shared" ca="1" si="122"/>
        <v/>
      </c>
      <c r="BT130" s="57" t="str">
        <f t="shared" ca="1" si="106"/>
        <v/>
      </c>
      <c r="BU130" s="57" t="str">
        <f t="shared" ca="1" si="85"/>
        <v/>
      </c>
      <c r="BV130" s="37" t="str">
        <f t="shared" ca="1" si="86"/>
        <v/>
      </c>
      <c r="BW130" s="19" t="str">
        <f t="shared" ca="1" si="107"/>
        <v/>
      </c>
      <c r="BX130" s="16" t="str">
        <f t="shared" ca="1" si="108"/>
        <v/>
      </c>
      <c r="CA130" s="162" t="str">
        <f t="shared" ca="1" si="109"/>
        <v/>
      </c>
      <c r="CB130" s="18" t="str">
        <f t="shared" ca="1" si="123"/>
        <v/>
      </c>
      <c r="CC130" s="57" t="str">
        <f t="shared" ca="1" si="110"/>
        <v/>
      </c>
      <c r="CD130" s="57" t="str">
        <f t="shared" ca="1" si="87"/>
        <v/>
      </c>
      <c r="CE130" s="37" t="str">
        <f t="shared" ca="1" si="88"/>
        <v/>
      </c>
      <c r="CF130" s="19" t="str">
        <f t="shared" ca="1" si="111"/>
        <v/>
      </c>
      <c r="CG130" s="16" t="str">
        <f t="shared" ca="1" si="112"/>
        <v/>
      </c>
    </row>
    <row r="131" spans="5:85" x14ac:dyDescent="0.3">
      <c r="E131" s="38"/>
      <c r="F131" s="38"/>
      <c r="G131" s="38"/>
      <c r="H131" s="27" t="str">
        <f t="shared" ca="1" si="113"/>
        <v/>
      </c>
      <c r="I131" s="28" t="str">
        <f t="shared" ca="1" si="89"/>
        <v/>
      </c>
      <c r="J131" s="28" t="str">
        <f t="shared" ca="1" si="64"/>
        <v/>
      </c>
      <c r="K131" s="29" t="str">
        <f t="shared" ca="1" si="65"/>
        <v/>
      </c>
      <c r="L131" s="28" t="str">
        <f t="shared" ca="1" si="90"/>
        <v/>
      </c>
      <c r="M131" s="54"/>
      <c r="N131" s="54"/>
      <c r="P131" s="162" t="str">
        <f t="shared" ca="1" si="66"/>
        <v/>
      </c>
      <c r="Q131" s="18" t="str">
        <f t="shared" ca="1" si="114"/>
        <v/>
      </c>
      <c r="R131" s="57" t="str">
        <f t="shared" ca="1" si="91"/>
        <v/>
      </c>
      <c r="S131" s="57" t="str">
        <f t="shared" ca="1" si="67"/>
        <v/>
      </c>
      <c r="T131" s="37" t="str">
        <f t="shared" ca="1" si="68"/>
        <v/>
      </c>
      <c r="U131" s="19" t="str">
        <f t="shared" ca="1" si="115"/>
        <v/>
      </c>
      <c r="V131" s="16" t="str">
        <f t="shared" ca="1" si="124"/>
        <v/>
      </c>
      <c r="W131" s="26"/>
      <c r="Y131" s="162" t="str">
        <f t="shared" ca="1" si="69"/>
        <v/>
      </c>
      <c r="Z131" s="18" t="str">
        <f t="shared" ca="1" si="116"/>
        <v/>
      </c>
      <c r="AA131" s="57" t="str">
        <f t="shared" ca="1" si="92"/>
        <v/>
      </c>
      <c r="AB131" s="57" t="str">
        <f t="shared" ca="1" si="70"/>
        <v/>
      </c>
      <c r="AC131" s="37" t="str">
        <f t="shared" ca="1" si="71"/>
        <v/>
      </c>
      <c r="AD131" s="19" t="str">
        <f t="shared" ca="1" si="117"/>
        <v/>
      </c>
      <c r="AE131" s="16" t="str">
        <f t="shared" ca="1" si="93"/>
        <v/>
      </c>
      <c r="AF131" s="26"/>
      <c r="AH131" s="162" t="str">
        <f t="shared" ca="1" si="72"/>
        <v/>
      </c>
      <c r="AI131" s="18" t="str">
        <f t="shared" ca="1" si="118"/>
        <v/>
      </c>
      <c r="AJ131" s="57" t="str">
        <f t="shared" ca="1" si="94"/>
        <v/>
      </c>
      <c r="AK131" s="57" t="str">
        <f t="shared" ca="1" si="73"/>
        <v/>
      </c>
      <c r="AL131" s="37" t="str">
        <f t="shared" ca="1" si="74"/>
        <v/>
      </c>
      <c r="AM131" s="19" t="str">
        <f t="shared" ca="1" si="95"/>
        <v/>
      </c>
      <c r="AN131" s="16" t="str">
        <f t="shared" ca="1" si="96"/>
        <v/>
      </c>
      <c r="AO131" s="26"/>
      <c r="AQ131" s="162" t="str">
        <f t="shared" ca="1" si="75"/>
        <v/>
      </c>
      <c r="AR131" s="18" t="str">
        <f t="shared" ca="1" si="119"/>
        <v/>
      </c>
      <c r="AS131" s="57" t="str">
        <f t="shared" ca="1" si="97"/>
        <v/>
      </c>
      <c r="AT131" s="57" t="str">
        <f t="shared" ca="1" si="76"/>
        <v/>
      </c>
      <c r="AU131" s="37" t="str">
        <f t="shared" ca="1" si="77"/>
        <v/>
      </c>
      <c r="AV131" s="19" t="str">
        <f t="shared" ca="1" si="98"/>
        <v/>
      </c>
      <c r="AW131" s="16" t="str">
        <f t="shared" ca="1" si="99"/>
        <v/>
      </c>
      <c r="AX131" s="26"/>
      <c r="AZ131" s="162" t="str">
        <f t="shared" ca="1" si="78"/>
        <v/>
      </c>
      <c r="BA131" s="18" t="str">
        <f t="shared" ca="1" si="120"/>
        <v/>
      </c>
      <c r="BB131" s="57" t="str">
        <f t="shared" ca="1" si="100"/>
        <v/>
      </c>
      <c r="BC131" s="57" t="str">
        <f t="shared" ca="1" si="79"/>
        <v/>
      </c>
      <c r="BD131" s="37" t="str">
        <f t="shared" ca="1" si="80"/>
        <v/>
      </c>
      <c r="BE131" s="19" t="str">
        <f t="shared" ca="1" si="101"/>
        <v/>
      </c>
      <c r="BF131" s="16" t="str">
        <f t="shared" ca="1" si="102"/>
        <v/>
      </c>
      <c r="BG131" s="26"/>
      <c r="BI131" s="162" t="str">
        <f t="shared" ca="1" si="81"/>
        <v/>
      </c>
      <c r="BJ131" s="18" t="str">
        <f t="shared" ca="1" si="121"/>
        <v/>
      </c>
      <c r="BK131" s="57" t="str">
        <f t="shared" ca="1" si="103"/>
        <v/>
      </c>
      <c r="BL131" s="57" t="str">
        <f t="shared" ca="1" si="82"/>
        <v/>
      </c>
      <c r="BM131" s="37" t="str">
        <f t="shared" ca="1" si="83"/>
        <v/>
      </c>
      <c r="BN131" s="19" t="str">
        <f t="shared" ca="1" si="104"/>
        <v/>
      </c>
      <c r="BO131" s="16" t="str">
        <f t="shared" ca="1" si="105"/>
        <v/>
      </c>
      <c r="BP131" s="26"/>
      <c r="BR131" s="162" t="str">
        <f t="shared" ca="1" si="84"/>
        <v/>
      </c>
      <c r="BS131" s="18" t="str">
        <f t="shared" ca="1" si="122"/>
        <v/>
      </c>
      <c r="BT131" s="57" t="str">
        <f t="shared" ca="1" si="106"/>
        <v/>
      </c>
      <c r="BU131" s="57" t="str">
        <f t="shared" ca="1" si="85"/>
        <v/>
      </c>
      <c r="BV131" s="37" t="str">
        <f t="shared" ca="1" si="86"/>
        <v/>
      </c>
      <c r="BW131" s="19" t="str">
        <f t="shared" ca="1" si="107"/>
        <v/>
      </c>
      <c r="BX131" s="16" t="str">
        <f t="shared" ca="1" si="108"/>
        <v/>
      </c>
      <c r="CA131" s="162" t="str">
        <f t="shared" ca="1" si="109"/>
        <v/>
      </c>
      <c r="CB131" s="18" t="str">
        <f t="shared" ca="1" si="123"/>
        <v/>
      </c>
      <c r="CC131" s="57" t="str">
        <f t="shared" ca="1" si="110"/>
        <v/>
      </c>
      <c r="CD131" s="57" t="str">
        <f t="shared" ca="1" si="87"/>
        <v/>
      </c>
      <c r="CE131" s="37" t="str">
        <f t="shared" ca="1" si="88"/>
        <v/>
      </c>
      <c r="CF131" s="19" t="str">
        <f t="shared" ca="1" si="111"/>
        <v/>
      </c>
      <c r="CG131" s="16" t="str">
        <f t="shared" ca="1" si="112"/>
        <v/>
      </c>
    </row>
    <row r="132" spans="5:85" x14ac:dyDescent="0.3">
      <c r="E132" s="38"/>
      <c r="F132" s="38"/>
      <c r="G132" s="38"/>
      <c r="H132" s="27" t="str">
        <f t="shared" ca="1" si="113"/>
        <v/>
      </c>
      <c r="I132" s="28" t="str">
        <f t="shared" ca="1" si="89"/>
        <v/>
      </c>
      <c r="J132" s="28" t="str">
        <f t="shared" ca="1" si="64"/>
        <v/>
      </c>
      <c r="K132" s="29" t="str">
        <f t="shared" ca="1" si="65"/>
        <v/>
      </c>
      <c r="L132" s="28" t="str">
        <f t="shared" ca="1" si="90"/>
        <v/>
      </c>
      <c r="M132" s="54"/>
      <c r="N132" s="54"/>
      <c r="P132" s="162" t="str">
        <f t="shared" ca="1" si="66"/>
        <v/>
      </c>
      <c r="Q132" s="18" t="str">
        <f t="shared" ca="1" si="114"/>
        <v/>
      </c>
      <c r="R132" s="57" t="str">
        <f t="shared" ca="1" si="91"/>
        <v/>
      </c>
      <c r="S132" s="57" t="str">
        <f t="shared" ca="1" si="67"/>
        <v/>
      </c>
      <c r="T132" s="37" t="str">
        <f t="shared" ca="1" si="68"/>
        <v/>
      </c>
      <c r="U132" s="19" t="str">
        <f t="shared" ca="1" si="115"/>
        <v/>
      </c>
      <c r="V132" s="16" t="str">
        <f t="shared" ca="1" si="124"/>
        <v/>
      </c>
      <c r="W132" s="26"/>
      <c r="Y132" s="162" t="str">
        <f t="shared" ca="1" si="69"/>
        <v/>
      </c>
      <c r="Z132" s="18" t="str">
        <f t="shared" ca="1" si="116"/>
        <v/>
      </c>
      <c r="AA132" s="57" t="str">
        <f t="shared" ca="1" si="92"/>
        <v/>
      </c>
      <c r="AB132" s="57" t="str">
        <f t="shared" ca="1" si="70"/>
        <v/>
      </c>
      <c r="AC132" s="37" t="str">
        <f t="shared" ca="1" si="71"/>
        <v/>
      </c>
      <c r="AD132" s="19" t="str">
        <f t="shared" ca="1" si="117"/>
        <v/>
      </c>
      <c r="AE132" s="16" t="str">
        <f t="shared" ca="1" si="93"/>
        <v/>
      </c>
      <c r="AF132" s="26"/>
      <c r="AH132" s="162" t="str">
        <f t="shared" ca="1" si="72"/>
        <v/>
      </c>
      <c r="AI132" s="18" t="str">
        <f t="shared" ca="1" si="118"/>
        <v/>
      </c>
      <c r="AJ132" s="57" t="str">
        <f t="shared" ca="1" si="94"/>
        <v/>
      </c>
      <c r="AK132" s="57" t="str">
        <f t="shared" ca="1" si="73"/>
        <v/>
      </c>
      <c r="AL132" s="37" t="str">
        <f t="shared" ca="1" si="74"/>
        <v/>
      </c>
      <c r="AM132" s="19" t="str">
        <f t="shared" ca="1" si="95"/>
        <v/>
      </c>
      <c r="AN132" s="16" t="str">
        <f t="shared" ca="1" si="96"/>
        <v/>
      </c>
      <c r="AO132" s="26"/>
      <c r="AQ132" s="162" t="str">
        <f t="shared" ca="1" si="75"/>
        <v/>
      </c>
      <c r="AR132" s="18" t="str">
        <f t="shared" ca="1" si="119"/>
        <v/>
      </c>
      <c r="AS132" s="57" t="str">
        <f t="shared" ca="1" si="97"/>
        <v/>
      </c>
      <c r="AT132" s="57" t="str">
        <f t="shared" ca="1" si="76"/>
        <v/>
      </c>
      <c r="AU132" s="37" t="str">
        <f t="shared" ca="1" si="77"/>
        <v/>
      </c>
      <c r="AV132" s="19" t="str">
        <f t="shared" ca="1" si="98"/>
        <v/>
      </c>
      <c r="AW132" s="16" t="str">
        <f t="shared" ca="1" si="99"/>
        <v/>
      </c>
      <c r="AX132" s="26"/>
      <c r="AZ132" s="162" t="str">
        <f t="shared" ca="1" si="78"/>
        <v/>
      </c>
      <c r="BA132" s="18" t="str">
        <f t="shared" ca="1" si="120"/>
        <v/>
      </c>
      <c r="BB132" s="57" t="str">
        <f t="shared" ca="1" si="100"/>
        <v/>
      </c>
      <c r="BC132" s="57" t="str">
        <f t="shared" ca="1" si="79"/>
        <v/>
      </c>
      <c r="BD132" s="37" t="str">
        <f t="shared" ca="1" si="80"/>
        <v/>
      </c>
      <c r="BE132" s="19" t="str">
        <f t="shared" ca="1" si="101"/>
        <v/>
      </c>
      <c r="BF132" s="16" t="str">
        <f t="shared" ca="1" si="102"/>
        <v/>
      </c>
      <c r="BG132" s="26"/>
      <c r="BI132" s="162" t="str">
        <f t="shared" ca="1" si="81"/>
        <v/>
      </c>
      <c r="BJ132" s="18" t="str">
        <f t="shared" ca="1" si="121"/>
        <v/>
      </c>
      <c r="BK132" s="57" t="str">
        <f t="shared" ca="1" si="103"/>
        <v/>
      </c>
      <c r="BL132" s="57" t="str">
        <f t="shared" ca="1" si="82"/>
        <v/>
      </c>
      <c r="BM132" s="37" t="str">
        <f t="shared" ca="1" si="83"/>
        <v/>
      </c>
      <c r="BN132" s="19" t="str">
        <f t="shared" ca="1" si="104"/>
        <v/>
      </c>
      <c r="BO132" s="16" t="str">
        <f t="shared" ca="1" si="105"/>
        <v/>
      </c>
      <c r="BP132" s="26"/>
      <c r="BR132" s="162" t="str">
        <f t="shared" ca="1" si="84"/>
        <v/>
      </c>
      <c r="BS132" s="18" t="str">
        <f t="shared" ca="1" si="122"/>
        <v/>
      </c>
      <c r="BT132" s="57" t="str">
        <f t="shared" ca="1" si="106"/>
        <v/>
      </c>
      <c r="BU132" s="57" t="str">
        <f t="shared" ca="1" si="85"/>
        <v/>
      </c>
      <c r="BV132" s="37" t="str">
        <f t="shared" ca="1" si="86"/>
        <v/>
      </c>
      <c r="BW132" s="19" t="str">
        <f t="shared" ca="1" si="107"/>
        <v/>
      </c>
      <c r="BX132" s="16" t="str">
        <f t="shared" ca="1" si="108"/>
        <v/>
      </c>
      <c r="CA132" s="162" t="str">
        <f t="shared" ca="1" si="109"/>
        <v/>
      </c>
      <c r="CB132" s="18" t="str">
        <f t="shared" ca="1" si="123"/>
        <v/>
      </c>
      <c r="CC132" s="57" t="str">
        <f t="shared" ca="1" si="110"/>
        <v/>
      </c>
      <c r="CD132" s="57" t="str">
        <f t="shared" ca="1" si="87"/>
        <v/>
      </c>
      <c r="CE132" s="37" t="str">
        <f t="shared" ca="1" si="88"/>
        <v/>
      </c>
      <c r="CF132" s="19" t="str">
        <f t="shared" ca="1" si="111"/>
        <v/>
      </c>
      <c r="CG132" s="16" t="str">
        <f t="shared" ca="1" si="112"/>
        <v/>
      </c>
    </row>
    <row r="133" spans="5:85" x14ac:dyDescent="0.3">
      <c r="E133" s="38"/>
      <c r="F133" s="38"/>
      <c r="G133" s="38"/>
      <c r="H133" s="27" t="str">
        <f t="shared" ca="1" si="113"/>
        <v/>
      </c>
      <c r="I133" s="28" t="str">
        <f t="shared" ca="1" si="89"/>
        <v/>
      </c>
      <c r="J133" s="28" t="str">
        <f t="shared" ca="1" si="64"/>
        <v/>
      </c>
      <c r="K133" s="29" t="str">
        <f t="shared" ca="1" si="65"/>
        <v/>
      </c>
      <c r="L133" s="28" t="str">
        <f t="shared" ca="1" si="90"/>
        <v/>
      </c>
      <c r="M133" s="54"/>
      <c r="N133" s="54"/>
      <c r="P133" s="162" t="str">
        <f t="shared" ca="1" si="66"/>
        <v/>
      </c>
      <c r="Q133" s="18" t="str">
        <f t="shared" ca="1" si="114"/>
        <v/>
      </c>
      <c r="R133" s="57" t="str">
        <f t="shared" ca="1" si="91"/>
        <v/>
      </c>
      <c r="S133" s="57" t="str">
        <f t="shared" ca="1" si="67"/>
        <v/>
      </c>
      <c r="T133" s="37" t="str">
        <f t="shared" ca="1" si="68"/>
        <v/>
      </c>
      <c r="U133" s="19" t="str">
        <f t="shared" ca="1" si="115"/>
        <v/>
      </c>
      <c r="V133" s="16" t="str">
        <f ca="1">IF(Q133&lt;=$B$10, SUM(T133,-K133),"")</f>
        <v/>
      </c>
      <c r="W133" s="26"/>
      <c r="Y133" s="162" t="str">
        <f t="shared" ca="1" si="69"/>
        <v/>
      </c>
      <c r="Z133" s="18" t="str">
        <f t="shared" ca="1" si="116"/>
        <v/>
      </c>
      <c r="AA133" s="57" t="str">
        <f t="shared" ca="1" si="92"/>
        <v/>
      </c>
      <c r="AB133" s="57" t="str">
        <f t="shared" ca="1" si="70"/>
        <v/>
      </c>
      <c r="AC133" s="37" t="str">
        <f t="shared" ca="1" si="71"/>
        <v/>
      </c>
      <c r="AD133" s="19" t="str">
        <f t="shared" ca="1" si="117"/>
        <v/>
      </c>
      <c r="AE133" s="16" t="str">
        <f t="shared" ca="1" si="93"/>
        <v/>
      </c>
      <c r="AF133" s="26"/>
      <c r="AH133" s="162" t="str">
        <f t="shared" ca="1" si="72"/>
        <v/>
      </c>
      <c r="AI133" s="18" t="str">
        <f t="shared" ca="1" si="118"/>
        <v/>
      </c>
      <c r="AJ133" s="57" t="str">
        <f t="shared" ca="1" si="94"/>
        <v/>
      </c>
      <c r="AK133" s="57" t="str">
        <f t="shared" ca="1" si="73"/>
        <v/>
      </c>
      <c r="AL133" s="37" t="str">
        <f t="shared" ca="1" si="74"/>
        <v/>
      </c>
      <c r="AM133" s="19" t="str">
        <f t="shared" ca="1" si="95"/>
        <v/>
      </c>
      <c r="AN133" s="16" t="str">
        <f t="shared" ca="1" si="96"/>
        <v/>
      </c>
      <c r="AO133" s="26"/>
      <c r="AQ133" s="162" t="str">
        <f t="shared" ca="1" si="75"/>
        <v/>
      </c>
      <c r="AR133" s="18" t="str">
        <f t="shared" ca="1" si="119"/>
        <v/>
      </c>
      <c r="AS133" s="57" t="str">
        <f t="shared" ca="1" si="97"/>
        <v/>
      </c>
      <c r="AT133" s="57" t="str">
        <f t="shared" ca="1" si="76"/>
        <v/>
      </c>
      <c r="AU133" s="37" t="str">
        <f t="shared" ca="1" si="77"/>
        <v/>
      </c>
      <c r="AV133" s="19" t="str">
        <f t="shared" ca="1" si="98"/>
        <v/>
      </c>
      <c r="AW133" s="16" t="str">
        <f t="shared" ca="1" si="99"/>
        <v/>
      </c>
      <c r="AX133" s="26"/>
      <c r="AZ133" s="162" t="str">
        <f t="shared" ca="1" si="78"/>
        <v/>
      </c>
      <c r="BA133" s="18" t="str">
        <f t="shared" ca="1" si="120"/>
        <v/>
      </c>
      <c r="BB133" s="57" t="str">
        <f t="shared" ca="1" si="100"/>
        <v/>
      </c>
      <c r="BC133" s="57" t="str">
        <f t="shared" ca="1" si="79"/>
        <v/>
      </c>
      <c r="BD133" s="37" t="str">
        <f t="shared" ca="1" si="80"/>
        <v/>
      </c>
      <c r="BE133" s="19" t="str">
        <f t="shared" ca="1" si="101"/>
        <v/>
      </c>
      <c r="BF133" s="16" t="str">
        <f t="shared" ca="1" si="102"/>
        <v/>
      </c>
      <c r="BG133" s="26"/>
      <c r="BI133" s="162" t="str">
        <f t="shared" ca="1" si="81"/>
        <v/>
      </c>
      <c r="BJ133" s="18" t="str">
        <f t="shared" ca="1" si="121"/>
        <v/>
      </c>
      <c r="BK133" s="57" t="str">
        <f t="shared" ca="1" si="103"/>
        <v/>
      </c>
      <c r="BL133" s="57" t="str">
        <f t="shared" ca="1" si="82"/>
        <v/>
      </c>
      <c r="BM133" s="37" t="str">
        <f t="shared" ca="1" si="83"/>
        <v/>
      </c>
      <c r="BN133" s="19" t="str">
        <f t="shared" ca="1" si="104"/>
        <v/>
      </c>
      <c r="BO133" s="16" t="str">
        <f t="shared" ca="1" si="105"/>
        <v/>
      </c>
      <c r="BP133" s="26"/>
      <c r="BR133" s="162" t="str">
        <f t="shared" ca="1" si="84"/>
        <v/>
      </c>
      <c r="BS133" s="18" t="str">
        <f t="shared" ca="1" si="122"/>
        <v/>
      </c>
      <c r="BT133" s="57" t="str">
        <f t="shared" ca="1" si="106"/>
        <v/>
      </c>
      <c r="BU133" s="57" t="str">
        <f t="shared" ca="1" si="85"/>
        <v/>
      </c>
      <c r="BV133" s="37" t="str">
        <f t="shared" ca="1" si="86"/>
        <v/>
      </c>
      <c r="BW133" s="19" t="str">
        <f t="shared" ca="1" si="107"/>
        <v/>
      </c>
      <c r="BX133" s="16" t="str">
        <f t="shared" ca="1" si="108"/>
        <v/>
      </c>
      <c r="CA133" s="162" t="str">
        <f t="shared" ca="1" si="109"/>
        <v/>
      </c>
      <c r="CB133" s="18" t="str">
        <f t="shared" ca="1" si="123"/>
        <v/>
      </c>
      <c r="CC133" s="57" t="str">
        <f t="shared" ca="1" si="110"/>
        <v/>
      </c>
      <c r="CD133" s="57" t="str">
        <f t="shared" ca="1" si="87"/>
        <v/>
      </c>
      <c r="CE133" s="37" t="str">
        <f t="shared" ca="1" si="88"/>
        <v/>
      </c>
      <c r="CF133" s="19" t="str">
        <f t="shared" ca="1" si="111"/>
        <v/>
      </c>
      <c r="CG133" s="16" t="str">
        <f t="shared" ca="1" si="112"/>
        <v/>
      </c>
    </row>
    <row r="134" spans="5:85" x14ac:dyDescent="0.3">
      <c r="E134" s="38"/>
      <c r="F134" s="38"/>
      <c r="G134" s="38"/>
      <c r="H134" s="27" t="str">
        <f t="shared" ca="1" si="113"/>
        <v/>
      </c>
      <c r="I134" s="28" t="str">
        <f t="shared" ca="1" si="89"/>
        <v/>
      </c>
      <c r="J134" s="28" t="str">
        <f t="shared" ca="1" si="64"/>
        <v/>
      </c>
      <c r="K134" s="29" t="str">
        <f t="shared" ca="1" si="65"/>
        <v/>
      </c>
      <c r="L134" s="28" t="str">
        <f t="shared" ca="1" si="90"/>
        <v/>
      </c>
      <c r="M134" s="54"/>
      <c r="N134" s="54"/>
      <c r="P134" s="162" t="str">
        <f t="shared" ca="1" si="66"/>
        <v/>
      </c>
      <c r="Q134" s="18" t="str">
        <f t="shared" ca="1" si="114"/>
        <v/>
      </c>
      <c r="R134" s="57" t="str">
        <f t="shared" ca="1" si="91"/>
        <v/>
      </c>
      <c r="S134" s="57" t="str">
        <f t="shared" ca="1" si="67"/>
        <v/>
      </c>
      <c r="T134" s="37" t="str">
        <f t="shared" ca="1" si="68"/>
        <v/>
      </c>
      <c r="U134" s="19" t="str">
        <f t="shared" ca="1" si="115"/>
        <v/>
      </c>
      <c r="V134" s="16" t="str">
        <f t="shared" ca="1" si="124"/>
        <v/>
      </c>
      <c r="W134" s="26"/>
      <c r="Y134" s="162" t="str">
        <f t="shared" ca="1" si="69"/>
        <v/>
      </c>
      <c r="Z134" s="18" t="str">
        <f t="shared" ca="1" si="116"/>
        <v/>
      </c>
      <c r="AA134" s="57" t="str">
        <f t="shared" ca="1" si="92"/>
        <v/>
      </c>
      <c r="AB134" s="57" t="str">
        <f t="shared" ca="1" si="70"/>
        <v/>
      </c>
      <c r="AC134" s="37" t="str">
        <f t="shared" ca="1" si="71"/>
        <v/>
      </c>
      <c r="AD134" s="19" t="str">
        <f t="shared" ca="1" si="117"/>
        <v/>
      </c>
      <c r="AE134" s="16" t="str">
        <f t="shared" ca="1" si="93"/>
        <v/>
      </c>
      <c r="AF134" s="26"/>
      <c r="AH134" s="162" t="str">
        <f t="shared" ca="1" si="72"/>
        <v/>
      </c>
      <c r="AI134" s="18" t="str">
        <f t="shared" ca="1" si="118"/>
        <v/>
      </c>
      <c r="AJ134" s="57" t="str">
        <f t="shared" ca="1" si="94"/>
        <v/>
      </c>
      <c r="AK134" s="57" t="str">
        <f t="shared" ca="1" si="73"/>
        <v/>
      </c>
      <c r="AL134" s="37" t="str">
        <f t="shared" ca="1" si="74"/>
        <v/>
      </c>
      <c r="AM134" s="19" t="str">
        <f t="shared" ca="1" si="95"/>
        <v/>
      </c>
      <c r="AN134" s="16" t="str">
        <f t="shared" ca="1" si="96"/>
        <v/>
      </c>
      <c r="AO134" s="26"/>
      <c r="AQ134" s="162" t="str">
        <f t="shared" ca="1" si="75"/>
        <v/>
      </c>
      <c r="AR134" s="18" t="str">
        <f t="shared" ca="1" si="119"/>
        <v/>
      </c>
      <c r="AS134" s="57" t="str">
        <f t="shared" ca="1" si="97"/>
        <v/>
      </c>
      <c r="AT134" s="57" t="str">
        <f t="shared" ca="1" si="76"/>
        <v/>
      </c>
      <c r="AU134" s="37" t="str">
        <f t="shared" ca="1" si="77"/>
        <v/>
      </c>
      <c r="AV134" s="19" t="str">
        <f t="shared" ca="1" si="98"/>
        <v/>
      </c>
      <c r="AW134" s="16" t="str">
        <f t="shared" ca="1" si="99"/>
        <v/>
      </c>
      <c r="AX134" s="26"/>
      <c r="AZ134" s="162" t="str">
        <f t="shared" ca="1" si="78"/>
        <v/>
      </c>
      <c r="BA134" s="18" t="str">
        <f t="shared" ca="1" si="120"/>
        <v/>
      </c>
      <c r="BB134" s="57" t="str">
        <f t="shared" ca="1" si="100"/>
        <v/>
      </c>
      <c r="BC134" s="57" t="str">
        <f t="shared" ca="1" si="79"/>
        <v/>
      </c>
      <c r="BD134" s="37" t="str">
        <f t="shared" ca="1" si="80"/>
        <v/>
      </c>
      <c r="BE134" s="19" t="str">
        <f t="shared" ca="1" si="101"/>
        <v/>
      </c>
      <c r="BF134" s="16" t="str">
        <f t="shared" ca="1" si="102"/>
        <v/>
      </c>
      <c r="BG134" s="26"/>
      <c r="BI134" s="162" t="str">
        <f t="shared" ca="1" si="81"/>
        <v/>
      </c>
      <c r="BJ134" s="18" t="str">
        <f t="shared" ca="1" si="121"/>
        <v/>
      </c>
      <c r="BK134" s="57" t="str">
        <f t="shared" ca="1" si="103"/>
        <v/>
      </c>
      <c r="BL134" s="57" t="str">
        <f t="shared" ca="1" si="82"/>
        <v/>
      </c>
      <c r="BM134" s="37" t="str">
        <f t="shared" ca="1" si="83"/>
        <v/>
      </c>
      <c r="BN134" s="19" t="str">
        <f t="shared" ca="1" si="104"/>
        <v/>
      </c>
      <c r="BO134" s="16" t="str">
        <f t="shared" ca="1" si="105"/>
        <v/>
      </c>
      <c r="BP134" s="26"/>
      <c r="BR134" s="162" t="str">
        <f t="shared" ca="1" si="84"/>
        <v/>
      </c>
      <c r="BS134" s="18" t="str">
        <f t="shared" ca="1" si="122"/>
        <v/>
      </c>
      <c r="BT134" s="57" t="str">
        <f t="shared" ca="1" si="106"/>
        <v/>
      </c>
      <c r="BU134" s="57" t="str">
        <f t="shared" ca="1" si="85"/>
        <v/>
      </c>
      <c r="BV134" s="37" t="str">
        <f t="shared" ca="1" si="86"/>
        <v/>
      </c>
      <c r="BW134" s="19" t="str">
        <f t="shared" ca="1" si="107"/>
        <v/>
      </c>
      <c r="BX134" s="16" t="str">
        <f t="shared" ca="1" si="108"/>
        <v/>
      </c>
      <c r="CA134" s="162" t="str">
        <f t="shared" ca="1" si="109"/>
        <v/>
      </c>
      <c r="CB134" s="18" t="str">
        <f t="shared" ca="1" si="123"/>
        <v/>
      </c>
      <c r="CC134" s="57" t="str">
        <f t="shared" ca="1" si="110"/>
        <v/>
      </c>
      <c r="CD134" s="57" t="str">
        <f t="shared" ca="1" si="87"/>
        <v/>
      </c>
      <c r="CE134" s="37" t="str">
        <f t="shared" ca="1" si="88"/>
        <v/>
      </c>
      <c r="CF134" s="19" t="str">
        <f t="shared" ca="1" si="111"/>
        <v/>
      </c>
      <c r="CG134" s="16" t="str">
        <f t="shared" ca="1" si="112"/>
        <v/>
      </c>
    </row>
    <row r="135" spans="5:85" x14ac:dyDescent="0.3">
      <c r="E135" s="38"/>
      <c r="F135" s="38"/>
      <c r="G135" s="38"/>
      <c r="H135" s="27" t="str">
        <f t="shared" ca="1" si="113"/>
        <v/>
      </c>
      <c r="I135" s="28" t="str">
        <f t="shared" ca="1" si="89"/>
        <v/>
      </c>
      <c r="J135" s="28" t="str">
        <f t="shared" ref="J135:J198" ca="1" si="125">IF(H135&lt;=$B$10,$B$15/360*30*L134,"")</f>
        <v/>
      </c>
      <c r="K135" s="29" t="str">
        <f t="shared" ref="K135:K198" ca="1" si="126">IF(H135&lt;=$B$10,-PMT($B$15/12,$B$10,$L$6,0),"")</f>
        <v/>
      </c>
      <c r="L135" s="28" t="str">
        <f t="shared" ca="1" si="90"/>
        <v/>
      </c>
      <c r="M135" s="54"/>
      <c r="N135" s="54"/>
      <c r="P135" s="162" t="str">
        <f t="shared" ref="P135:P198" ca="1" si="127">IF(Q135&lt;=$B$11,$B$15,IFERROR(IF((Q134+1)&lt;=$B$10,$F$20,""),""))</f>
        <v/>
      </c>
      <c r="Q135" s="18" t="str">
        <f t="shared" ca="1" si="114"/>
        <v/>
      </c>
      <c r="R135" s="57" t="str">
        <f t="shared" ca="1" si="91"/>
        <v/>
      </c>
      <c r="S135" s="57" t="str">
        <f t="shared" ref="S135:S198" ca="1" si="128">IF(Q135&lt;=$B$10,P135/360*30*U134,"")</f>
        <v/>
      </c>
      <c r="T135" s="37" t="str">
        <f t="shared" ref="T135:T198" ca="1" si="129">IF(Q135&lt;=$B$10,(-PMT(P135/12,$B$10-Q134,U134,0)),"")</f>
        <v/>
      </c>
      <c r="U135" s="19" t="str">
        <f t="shared" ca="1" si="115"/>
        <v/>
      </c>
      <c r="V135" s="16" t="str">
        <f t="shared" ca="1" si="124"/>
        <v/>
      </c>
      <c r="W135" s="26"/>
      <c r="Y135" s="162" t="str">
        <f t="shared" ref="Y135:Y198" ca="1" si="130">IF(Z135&lt;=$B$11,$B$15,IFERROR(IF((Z134+1)&lt;=$B$10,$F$21,""),""))</f>
        <v/>
      </c>
      <c r="Z135" s="18" t="str">
        <f t="shared" ca="1" si="116"/>
        <v/>
      </c>
      <c r="AA135" s="57" t="str">
        <f t="shared" ca="1" si="92"/>
        <v/>
      </c>
      <c r="AB135" s="57" t="str">
        <f t="shared" ref="AB135:AB198" ca="1" si="131">IF(Z135&lt;=$B$10,Y135/360*30*AD134,"")</f>
        <v/>
      </c>
      <c r="AC135" s="37" t="str">
        <f t="shared" ref="AC135:AC198" ca="1" si="132">IF(Z135&lt;=$B$10,(-PMT(Y135/12,$B$10-Z134,AD134,0)),"")</f>
        <v/>
      </c>
      <c r="AD135" s="19" t="str">
        <f t="shared" ca="1" si="117"/>
        <v/>
      </c>
      <c r="AE135" s="16" t="str">
        <f t="shared" ca="1" si="93"/>
        <v/>
      </c>
      <c r="AF135" s="26"/>
      <c r="AH135" s="162" t="str">
        <f t="shared" ref="AH135:AH198" ca="1" si="133">IF(AI135&lt;=$B$11,$B$15,IFERROR(IF((AI134+1)&lt;=$B$10,$F$22,""),""))</f>
        <v/>
      </c>
      <c r="AI135" s="18" t="str">
        <f t="shared" ca="1" si="118"/>
        <v/>
      </c>
      <c r="AJ135" s="57" t="str">
        <f t="shared" ca="1" si="94"/>
        <v/>
      </c>
      <c r="AK135" s="57" t="str">
        <f t="shared" ref="AK135:AK198" ca="1" si="134">IF(AI135&lt;=$B$10,AH135/360*30*AM134,"")</f>
        <v/>
      </c>
      <c r="AL135" s="37" t="str">
        <f t="shared" ref="AL135:AL198" ca="1" si="135">IF(AI135&lt;=$B$10,(-PMT(AH135/12,$B$10-AI134,AM134,0)),"")</f>
        <v/>
      </c>
      <c r="AM135" s="19" t="str">
        <f t="shared" ca="1" si="95"/>
        <v/>
      </c>
      <c r="AN135" s="16" t="str">
        <f t="shared" ca="1" si="96"/>
        <v/>
      </c>
      <c r="AO135" s="26"/>
      <c r="AQ135" s="162" t="str">
        <f t="shared" ref="AQ135:AQ198" ca="1" si="136">IF(AR135&lt;=$B$11,$B$15,IFERROR(IF((AR134+1)&lt;=$B$10,$F$23,""),""))</f>
        <v/>
      </c>
      <c r="AR135" s="18" t="str">
        <f t="shared" ca="1" si="119"/>
        <v/>
      </c>
      <c r="AS135" s="57" t="str">
        <f t="shared" ca="1" si="97"/>
        <v/>
      </c>
      <c r="AT135" s="57" t="str">
        <f t="shared" ref="AT135:AT198" ca="1" si="137">IF(AR135&lt;=$B$10,AQ135/360*30*AV134,"")</f>
        <v/>
      </c>
      <c r="AU135" s="37" t="str">
        <f t="shared" ref="AU135:AU198" ca="1" si="138">IF(AR135&lt;=$B$10,(-PMT(AQ135/12,$B$10-AR134,AV134,0)),"")</f>
        <v/>
      </c>
      <c r="AV135" s="19" t="str">
        <f t="shared" ca="1" si="98"/>
        <v/>
      </c>
      <c r="AW135" s="16" t="str">
        <f t="shared" ca="1" si="99"/>
        <v/>
      </c>
      <c r="AX135" s="26"/>
      <c r="AZ135" s="162" t="str">
        <f t="shared" ref="AZ135:AZ198" ca="1" si="139">IF(BA135&lt;=$B$11,$B$15,IFERROR(IF((BA134+1)&lt;=$B$10,$F$24,""),""))</f>
        <v/>
      </c>
      <c r="BA135" s="18" t="str">
        <f t="shared" ca="1" si="120"/>
        <v/>
      </c>
      <c r="BB135" s="57" t="str">
        <f t="shared" ca="1" si="100"/>
        <v/>
      </c>
      <c r="BC135" s="57" t="str">
        <f t="shared" ref="BC135:BC198" ca="1" si="140">IF(BA135&lt;=$B$10,AZ135/360*30*BE134,"")</f>
        <v/>
      </c>
      <c r="BD135" s="37" t="str">
        <f t="shared" ref="BD135:BD198" ca="1" si="141">IF(BA135&lt;=$B$10,(-PMT(AZ135/12,$B$10-BA134,BE134,0)),"")</f>
        <v/>
      </c>
      <c r="BE135" s="19" t="str">
        <f t="shared" ca="1" si="101"/>
        <v/>
      </c>
      <c r="BF135" s="16" t="str">
        <f t="shared" ca="1" si="102"/>
        <v/>
      </c>
      <c r="BG135" s="26"/>
      <c r="BI135" s="162" t="str">
        <f t="shared" ref="BI135:BI198" ca="1" si="142">IF(BJ135&lt;=$B$11,$B$15,IFERROR(IF((BJ134+1)&lt;=$B$10,$F$25,""),""))</f>
        <v/>
      </c>
      <c r="BJ135" s="18" t="str">
        <f t="shared" ca="1" si="121"/>
        <v/>
      </c>
      <c r="BK135" s="57" t="str">
        <f t="shared" ca="1" si="103"/>
        <v/>
      </c>
      <c r="BL135" s="57" t="str">
        <f t="shared" ref="BL135:BL198" ca="1" si="143">IF(BJ135&lt;=$B$10,BI135/360*30*BN134,"")</f>
        <v/>
      </c>
      <c r="BM135" s="37" t="str">
        <f t="shared" ref="BM135:BM198" ca="1" si="144">IF(BJ135&lt;=$B$10,(-PMT(BI135/12,$B$10-BJ134,BN134,0)),"")</f>
        <v/>
      </c>
      <c r="BN135" s="19" t="str">
        <f t="shared" ca="1" si="104"/>
        <v/>
      </c>
      <c r="BO135" s="16" t="str">
        <f t="shared" ca="1" si="105"/>
        <v/>
      </c>
      <c r="BP135" s="26"/>
      <c r="BR135" s="162" t="str">
        <f t="shared" ref="BR135:BR198" ca="1" si="145">IF(BS135&lt;=$B$11,$B$15,IFERROR(IF((BS134+1)&lt;=$B$10,$F$26,""),""))</f>
        <v/>
      </c>
      <c r="BS135" s="18" t="str">
        <f t="shared" ca="1" si="122"/>
        <v/>
      </c>
      <c r="BT135" s="57" t="str">
        <f t="shared" ca="1" si="106"/>
        <v/>
      </c>
      <c r="BU135" s="57" t="str">
        <f t="shared" ref="BU135:BU198" ca="1" si="146">IF(BS135&lt;=$B$10,BR135/360*30*BW134,"")</f>
        <v/>
      </c>
      <c r="BV135" s="37" t="str">
        <f t="shared" ref="BV135:BV198" ca="1" si="147">IF(BS135&lt;=$B$10,(-PMT(BR135/12,$B$10-BS134,BW134,0)),"")</f>
        <v/>
      </c>
      <c r="BW135" s="19" t="str">
        <f t="shared" ca="1" si="107"/>
        <v/>
      </c>
      <c r="BX135" s="16" t="str">
        <f t="shared" ca="1" si="108"/>
        <v/>
      </c>
      <c r="CA135" s="162" t="str">
        <f t="shared" ca="1" si="109"/>
        <v/>
      </c>
      <c r="CB135" s="18" t="str">
        <f t="shared" ca="1" si="123"/>
        <v/>
      </c>
      <c r="CC135" s="57" t="str">
        <f t="shared" ca="1" si="110"/>
        <v/>
      </c>
      <c r="CD135" s="57" t="str">
        <f t="shared" ref="CD135:CD198" ca="1" si="148">IF(CB135&lt;=$B$10,CA135/360*30*CF134,"")</f>
        <v/>
      </c>
      <c r="CE135" s="37" t="str">
        <f t="shared" ref="CE135:CE198" ca="1" si="149">IF(CB135&lt;=$B$10,(-PMT(CA135/12,$B$10-CB134,CF134,0)),"")</f>
        <v/>
      </c>
      <c r="CF135" s="19" t="str">
        <f t="shared" ca="1" si="111"/>
        <v/>
      </c>
      <c r="CG135" s="16" t="str">
        <f t="shared" ca="1" si="112"/>
        <v/>
      </c>
    </row>
    <row r="136" spans="5:85" x14ac:dyDescent="0.3">
      <c r="E136" s="38"/>
      <c r="F136" s="38"/>
      <c r="G136" s="38"/>
      <c r="H136" s="27" t="str">
        <f t="shared" ca="1" si="113"/>
        <v/>
      </c>
      <c r="I136" s="28" t="str">
        <f t="shared" ref="I136:I199" ca="1" si="150">IF(H136&lt;=$B$10,K136-J136,"")</f>
        <v/>
      </c>
      <c r="J136" s="28" t="str">
        <f t="shared" ca="1" si="125"/>
        <v/>
      </c>
      <c r="K136" s="29" t="str">
        <f t="shared" ca="1" si="126"/>
        <v/>
      </c>
      <c r="L136" s="28" t="str">
        <f t="shared" ref="L136:L199" ca="1" si="151">IF(H136&lt;=$B$10,L135-I136,"")</f>
        <v/>
      </c>
      <c r="M136" s="54"/>
      <c r="N136" s="54"/>
      <c r="P136" s="162" t="str">
        <f t="shared" ca="1" si="127"/>
        <v/>
      </c>
      <c r="Q136" s="18" t="str">
        <f t="shared" ca="1" si="114"/>
        <v/>
      </c>
      <c r="R136" s="57" t="str">
        <f t="shared" ref="R136:R199" ca="1" si="152">IF(Q136&lt;=$B$10,T136-S136,"")</f>
        <v/>
      </c>
      <c r="S136" s="57" t="str">
        <f t="shared" ca="1" si="128"/>
        <v/>
      </c>
      <c r="T136" s="37" t="str">
        <f t="shared" ca="1" si="129"/>
        <v/>
      </c>
      <c r="U136" s="19" t="str">
        <f t="shared" ca="1" si="115"/>
        <v/>
      </c>
      <c r="V136" s="16" t="str">
        <f t="shared" ca="1" si="124"/>
        <v/>
      </c>
      <c r="W136" s="26"/>
      <c r="Y136" s="162" t="str">
        <f t="shared" ca="1" si="130"/>
        <v/>
      </c>
      <c r="Z136" s="18" t="str">
        <f t="shared" ca="1" si="116"/>
        <v/>
      </c>
      <c r="AA136" s="57" t="str">
        <f t="shared" ref="AA136:AA199" ca="1" si="153">IF(Z136&lt;=$B$10,AC136-AB136,"")</f>
        <v/>
      </c>
      <c r="AB136" s="57" t="str">
        <f t="shared" ca="1" si="131"/>
        <v/>
      </c>
      <c r="AC136" s="37" t="str">
        <f t="shared" ca="1" si="132"/>
        <v/>
      </c>
      <c r="AD136" s="19" t="str">
        <f t="shared" ca="1" si="117"/>
        <v/>
      </c>
      <c r="AE136" s="16" t="str">
        <f t="shared" ref="AE136:AE199" ca="1" si="154">IF(Z136&lt;=$B$10, SUM(AC136,-$T136),"")</f>
        <v/>
      </c>
      <c r="AF136" s="26"/>
      <c r="AH136" s="162" t="str">
        <f t="shared" ca="1" si="133"/>
        <v/>
      </c>
      <c r="AI136" s="18" t="str">
        <f t="shared" ca="1" si="118"/>
        <v/>
      </c>
      <c r="AJ136" s="57" t="str">
        <f t="shared" ref="AJ136:AJ199" ca="1" si="155">IF(AI136&lt;=$B$10,AL136-AK136,"")</f>
        <v/>
      </c>
      <c r="AK136" s="57" t="str">
        <f t="shared" ca="1" si="134"/>
        <v/>
      </c>
      <c r="AL136" s="37" t="str">
        <f t="shared" ca="1" si="135"/>
        <v/>
      </c>
      <c r="AM136" s="19" t="str">
        <f t="shared" ref="AM136:AM199" ca="1" si="156">IF(AI136&lt;=$B$10,AM135-AJ136,"")</f>
        <v/>
      </c>
      <c r="AN136" s="16" t="str">
        <f t="shared" ref="AN136:AN199" ca="1" si="157">IF(AI136&lt;=$B$10, SUM(AL136,-$T136),"")</f>
        <v/>
      </c>
      <c r="AO136" s="26"/>
      <c r="AQ136" s="162" t="str">
        <f t="shared" ca="1" si="136"/>
        <v/>
      </c>
      <c r="AR136" s="18" t="str">
        <f t="shared" ca="1" si="119"/>
        <v/>
      </c>
      <c r="AS136" s="57" t="str">
        <f t="shared" ref="AS136:AS199" ca="1" si="158">IF(AR136&lt;=$B$10,AU136-AT136,"")</f>
        <v/>
      </c>
      <c r="AT136" s="57" t="str">
        <f t="shared" ca="1" si="137"/>
        <v/>
      </c>
      <c r="AU136" s="37" t="str">
        <f t="shared" ca="1" si="138"/>
        <v/>
      </c>
      <c r="AV136" s="19" t="str">
        <f t="shared" ref="AV136:AV199" ca="1" si="159">IF(AR136&lt;=$B$10,AV135-AS136,"")</f>
        <v/>
      </c>
      <c r="AW136" s="16" t="str">
        <f t="shared" ref="AW136:AW199" ca="1" si="160">IF(AR136&lt;=$B$10, SUM(AU136,-$T136),"")</f>
        <v/>
      </c>
      <c r="AX136" s="26"/>
      <c r="AZ136" s="162" t="str">
        <f t="shared" ca="1" si="139"/>
        <v/>
      </c>
      <c r="BA136" s="18" t="str">
        <f t="shared" ca="1" si="120"/>
        <v/>
      </c>
      <c r="BB136" s="57" t="str">
        <f t="shared" ref="BB136:BB199" ca="1" si="161">IF(BA136&lt;=$B$10,BD136-BC136,"")</f>
        <v/>
      </c>
      <c r="BC136" s="57" t="str">
        <f t="shared" ca="1" si="140"/>
        <v/>
      </c>
      <c r="BD136" s="37" t="str">
        <f t="shared" ca="1" si="141"/>
        <v/>
      </c>
      <c r="BE136" s="19" t="str">
        <f t="shared" ref="BE136:BE199" ca="1" si="162">IF(BA136&lt;=$B$10,BE135-BB136,"")</f>
        <v/>
      </c>
      <c r="BF136" s="16" t="str">
        <f t="shared" ref="BF136:BF199" ca="1" si="163">IF(BA136&lt;=$B$10, SUM(BD136,-$T136),"")</f>
        <v/>
      </c>
      <c r="BG136" s="26"/>
      <c r="BI136" s="162" t="str">
        <f t="shared" ca="1" si="142"/>
        <v/>
      </c>
      <c r="BJ136" s="18" t="str">
        <f t="shared" ca="1" si="121"/>
        <v/>
      </c>
      <c r="BK136" s="57" t="str">
        <f t="shared" ref="BK136:BK199" ca="1" si="164">IF(BJ136&lt;=$B$10,BM136-BL136,"")</f>
        <v/>
      </c>
      <c r="BL136" s="57" t="str">
        <f t="shared" ca="1" si="143"/>
        <v/>
      </c>
      <c r="BM136" s="37" t="str">
        <f t="shared" ca="1" si="144"/>
        <v/>
      </c>
      <c r="BN136" s="19" t="str">
        <f t="shared" ref="BN136:BN199" ca="1" si="165">IF(BJ136&lt;=$B$10,BN135-BK136,"")</f>
        <v/>
      </c>
      <c r="BO136" s="16" t="str">
        <f t="shared" ref="BO136:BO199" ca="1" si="166">IF(BJ136&lt;=$B$10, SUM(BM136,-$T136),"")</f>
        <v/>
      </c>
      <c r="BP136" s="26"/>
      <c r="BR136" s="162" t="str">
        <f t="shared" ca="1" si="145"/>
        <v/>
      </c>
      <c r="BS136" s="18" t="str">
        <f t="shared" ca="1" si="122"/>
        <v/>
      </c>
      <c r="BT136" s="57" t="str">
        <f t="shared" ref="BT136:BT199" ca="1" si="167">IF(BS136&lt;=$B$10,BV136-BU136,"")</f>
        <v/>
      </c>
      <c r="BU136" s="57" t="str">
        <f t="shared" ca="1" si="146"/>
        <v/>
      </c>
      <c r="BV136" s="37" t="str">
        <f t="shared" ca="1" si="147"/>
        <v/>
      </c>
      <c r="BW136" s="19" t="str">
        <f t="shared" ref="BW136:BW199" ca="1" si="168">IF(BS136&lt;=$B$10,BW135-BT136,"")</f>
        <v/>
      </c>
      <c r="BX136" s="16" t="str">
        <f t="shared" ref="BX136:BX199" ca="1" si="169">IF(BS136&lt;=$B$10, SUM(BV136,-$T136),"")</f>
        <v/>
      </c>
      <c r="CA136" s="162" t="str">
        <f t="shared" ref="CA136:CA199" ca="1" si="170">IF(CB136&lt;=$B$11,$B$15,IFERROR(IF((CB135+1)&lt;=$B$10,$F$27,""),""))</f>
        <v/>
      </c>
      <c r="CB136" s="18" t="str">
        <f t="shared" ca="1" si="123"/>
        <v/>
      </c>
      <c r="CC136" s="57" t="str">
        <f t="shared" ref="CC136:CC199" ca="1" si="171">IF(CB136&lt;=$B$10,CE136-CD136,"")</f>
        <v/>
      </c>
      <c r="CD136" s="57" t="str">
        <f t="shared" ca="1" si="148"/>
        <v/>
      </c>
      <c r="CE136" s="37" t="str">
        <f t="shared" ca="1" si="149"/>
        <v/>
      </c>
      <c r="CF136" s="19" t="str">
        <f t="shared" ref="CF136:CF199" ca="1" si="172">IF(CB136&lt;=$B$10,CF135-CC136,"")</f>
        <v/>
      </c>
      <c r="CG136" s="16" t="str">
        <f t="shared" ref="CG136:CG199" ca="1" si="173">IF(CB136&lt;=$B$10, SUM(CE136,-$T136),"")</f>
        <v/>
      </c>
    </row>
    <row r="137" spans="5:85" x14ac:dyDescent="0.3">
      <c r="E137" s="38"/>
      <c r="F137" s="38"/>
      <c r="G137" s="38"/>
      <c r="H137" s="27" t="str">
        <f t="shared" ref="H137:H200" ca="1" si="174">IFERROR(IF((H136+1)&lt;=$B$10,(H136+1),""),"")</f>
        <v/>
      </c>
      <c r="I137" s="28" t="str">
        <f t="shared" ca="1" si="150"/>
        <v/>
      </c>
      <c r="J137" s="28" t="str">
        <f t="shared" ca="1" si="125"/>
        <v/>
      </c>
      <c r="K137" s="29" t="str">
        <f t="shared" ca="1" si="126"/>
        <v/>
      </c>
      <c r="L137" s="28" t="str">
        <f t="shared" ca="1" si="151"/>
        <v/>
      </c>
      <c r="M137" s="54"/>
      <c r="N137" s="54"/>
      <c r="P137" s="162" t="str">
        <f t="shared" ca="1" si="127"/>
        <v/>
      </c>
      <c r="Q137" s="18" t="str">
        <f t="shared" ref="Q137:Q200" ca="1" si="175">IFERROR(IF((Q136+1)&lt;=$B$10,(Q136+1),""),"")</f>
        <v/>
      </c>
      <c r="R137" s="57" t="str">
        <f t="shared" ca="1" si="152"/>
        <v/>
      </c>
      <c r="S137" s="57" t="str">
        <f t="shared" ca="1" si="128"/>
        <v/>
      </c>
      <c r="T137" s="37" t="str">
        <f t="shared" ca="1" si="129"/>
        <v/>
      </c>
      <c r="U137" s="19" t="str">
        <f t="shared" ref="U137:U200" ca="1" si="176">IF(Q137&lt;=$B$10,U136-R137,"")</f>
        <v/>
      </c>
      <c r="V137" s="16" t="str">
        <f t="shared" ca="1" si="124"/>
        <v/>
      </c>
      <c r="W137" s="26"/>
      <c r="Y137" s="162" t="str">
        <f t="shared" ca="1" si="130"/>
        <v/>
      </c>
      <c r="Z137" s="18" t="str">
        <f t="shared" ref="Z137:Z200" ca="1" si="177">IFERROR(IF((Z136+1)&lt;=$B$10,(Z136+1),""),"")</f>
        <v/>
      </c>
      <c r="AA137" s="57" t="str">
        <f t="shared" ca="1" si="153"/>
        <v/>
      </c>
      <c r="AB137" s="57" t="str">
        <f t="shared" ca="1" si="131"/>
        <v/>
      </c>
      <c r="AC137" s="37" t="str">
        <f t="shared" ca="1" si="132"/>
        <v/>
      </c>
      <c r="AD137" s="19" t="str">
        <f t="shared" ref="AD137:AD200" ca="1" si="178">IF(Z137&lt;=$B$10,AD136-AA137,"")</f>
        <v/>
      </c>
      <c r="AE137" s="16" t="str">
        <f t="shared" ca="1" si="154"/>
        <v/>
      </c>
      <c r="AF137" s="26"/>
      <c r="AH137" s="162" t="str">
        <f t="shared" ca="1" si="133"/>
        <v/>
      </c>
      <c r="AI137" s="18" t="str">
        <f t="shared" ref="AI137:AI200" ca="1" si="179">IFERROR(IF((AI136+1)&lt;=$B$10,(AI136+1),""),"")</f>
        <v/>
      </c>
      <c r="AJ137" s="57" t="str">
        <f t="shared" ca="1" si="155"/>
        <v/>
      </c>
      <c r="AK137" s="57" t="str">
        <f t="shared" ca="1" si="134"/>
        <v/>
      </c>
      <c r="AL137" s="37" t="str">
        <f t="shared" ca="1" si="135"/>
        <v/>
      </c>
      <c r="AM137" s="19" t="str">
        <f t="shared" ca="1" si="156"/>
        <v/>
      </c>
      <c r="AN137" s="16" t="str">
        <f t="shared" ca="1" si="157"/>
        <v/>
      </c>
      <c r="AO137" s="26"/>
      <c r="AQ137" s="162" t="str">
        <f t="shared" ca="1" si="136"/>
        <v/>
      </c>
      <c r="AR137" s="18" t="str">
        <f t="shared" ref="AR137:AR200" ca="1" si="180">IFERROR(IF((AR136+1)&lt;=$B$10,(AR136+1),""),"")</f>
        <v/>
      </c>
      <c r="AS137" s="57" t="str">
        <f t="shared" ca="1" si="158"/>
        <v/>
      </c>
      <c r="AT137" s="57" t="str">
        <f t="shared" ca="1" si="137"/>
        <v/>
      </c>
      <c r="AU137" s="37" t="str">
        <f t="shared" ca="1" si="138"/>
        <v/>
      </c>
      <c r="AV137" s="19" t="str">
        <f t="shared" ca="1" si="159"/>
        <v/>
      </c>
      <c r="AW137" s="16" t="str">
        <f t="shared" ca="1" si="160"/>
        <v/>
      </c>
      <c r="AX137" s="26"/>
      <c r="AZ137" s="162" t="str">
        <f t="shared" ca="1" si="139"/>
        <v/>
      </c>
      <c r="BA137" s="18" t="str">
        <f t="shared" ref="BA137:BA200" ca="1" si="181">IFERROR(IF((BA136+1)&lt;=$B$10,(BA136+1),""),"")</f>
        <v/>
      </c>
      <c r="BB137" s="57" t="str">
        <f t="shared" ca="1" si="161"/>
        <v/>
      </c>
      <c r="BC137" s="57" t="str">
        <f t="shared" ca="1" si="140"/>
        <v/>
      </c>
      <c r="BD137" s="37" t="str">
        <f t="shared" ca="1" si="141"/>
        <v/>
      </c>
      <c r="BE137" s="19" t="str">
        <f t="shared" ca="1" si="162"/>
        <v/>
      </c>
      <c r="BF137" s="16" t="str">
        <f t="shared" ca="1" si="163"/>
        <v/>
      </c>
      <c r="BG137" s="26"/>
      <c r="BI137" s="162" t="str">
        <f t="shared" ca="1" si="142"/>
        <v/>
      </c>
      <c r="BJ137" s="18" t="str">
        <f t="shared" ref="BJ137:BJ200" ca="1" si="182">IFERROR(IF((BJ136+1)&lt;=$B$10,(BJ136+1),""),"")</f>
        <v/>
      </c>
      <c r="BK137" s="57" t="str">
        <f t="shared" ca="1" si="164"/>
        <v/>
      </c>
      <c r="BL137" s="57" t="str">
        <f t="shared" ca="1" si="143"/>
        <v/>
      </c>
      <c r="BM137" s="37" t="str">
        <f t="shared" ca="1" si="144"/>
        <v/>
      </c>
      <c r="BN137" s="19" t="str">
        <f t="shared" ca="1" si="165"/>
        <v/>
      </c>
      <c r="BO137" s="16" t="str">
        <f t="shared" ca="1" si="166"/>
        <v/>
      </c>
      <c r="BP137" s="26"/>
      <c r="BR137" s="162" t="str">
        <f t="shared" ca="1" si="145"/>
        <v/>
      </c>
      <c r="BS137" s="18" t="str">
        <f t="shared" ref="BS137:BS200" ca="1" si="183">IFERROR(IF((BS136+1)&lt;=$B$10,(BS136+1),""),"")</f>
        <v/>
      </c>
      <c r="BT137" s="57" t="str">
        <f t="shared" ca="1" si="167"/>
        <v/>
      </c>
      <c r="BU137" s="57" t="str">
        <f t="shared" ca="1" si="146"/>
        <v/>
      </c>
      <c r="BV137" s="37" t="str">
        <f t="shared" ca="1" si="147"/>
        <v/>
      </c>
      <c r="BW137" s="19" t="str">
        <f t="shared" ca="1" si="168"/>
        <v/>
      </c>
      <c r="BX137" s="16" t="str">
        <f t="shared" ca="1" si="169"/>
        <v/>
      </c>
      <c r="CA137" s="162" t="str">
        <f t="shared" ca="1" si="170"/>
        <v/>
      </c>
      <c r="CB137" s="18" t="str">
        <f t="shared" ref="CB137:CB200" ca="1" si="184">IFERROR(IF((CB136+1)&lt;=$B$10,(CB136+1),""),"")</f>
        <v/>
      </c>
      <c r="CC137" s="57" t="str">
        <f t="shared" ca="1" si="171"/>
        <v/>
      </c>
      <c r="CD137" s="57" t="str">
        <f t="shared" ca="1" si="148"/>
        <v/>
      </c>
      <c r="CE137" s="37" t="str">
        <f t="shared" ca="1" si="149"/>
        <v/>
      </c>
      <c r="CF137" s="19" t="str">
        <f t="shared" ca="1" si="172"/>
        <v/>
      </c>
      <c r="CG137" s="16" t="str">
        <f t="shared" ca="1" si="173"/>
        <v/>
      </c>
    </row>
    <row r="138" spans="5:85" x14ac:dyDescent="0.3">
      <c r="E138" s="38"/>
      <c r="F138" s="38"/>
      <c r="G138" s="38"/>
      <c r="H138" s="27" t="str">
        <f t="shared" ca="1" si="174"/>
        <v/>
      </c>
      <c r="I138" s="28" t="str">
        <f t="shared" ca="1" si="150"/>
        <v/>
      </c>
      <c r="J138" s="28" t="str">
        <f t="shared" ca="1" si="125"/>
        <v/>
      </c>
      <c r="K138" s="29" t="str">
        <f t="shared" ca="1" si="126"/>
        <v/>
      </c>
      <c r="L138" s="28" t="str">
        <f t="shared" ca="1" si="151"/>
        <v/>
      </c>
      <c r="M138" s="54"/>
      <c r="N138" s="54"/>
      <c r="P138" s="162" t="str">
        <f t="shared" ca="1" si="127"/>
        <v/>
      </c>
      <c r="Q138" s="18" t="str">
        <f t="shared" ca="1" si="175"/>
        <v/>
      </c>
      <c r="R138" s="57" t="str">
        <f t="shared" ca="1" si="152"/>
        <v/>
      </c>
      <c r="S138" s="57" t="str">
        <f t="shared" ca="1" si="128"/>
        <v/>
      </c>
      <c r="T138" s="37" t="str">
        <f t="shared" ca="1" si="129"/>
        <v/>
      </c>
      <c r="U138" s="19" t="str">
        <f t="shared" ca="1" si="176"/>
        <v/>
      </c>
      <c r="V138" s="16" t="str">
        <f t="shared" ca="1" si="124"/>
        <v/>
      </c>
      <c r="W138" s="26"/>
      <c r="Y138" s="162" t="str">
        <f t="shared" ca="1" si="130"/>
        <v/>
      </c>
      <c r="Z138" s="18" t="str">
        <f t="shared" ca="1" si="177"/>
        <v/>
      </c>
      <c r="AA138" s="57" t="str">
        <f t="shared" ca="1" si="153"/>
        <v/>
      </c>
      <c r="AB138" s="57" t="str">
        <f t="shared" ca="1" si="131"/>
        <v/>
      </c>
      <c r="AC138" s="37" t="str">
        <f t="shared" ca="1" si="132"/>
        <v/>
      </c>
      <c r="AD138" s="19" t="str">
        <f t="shared" ca="1" si="178"/>
        <v/>
      </c>
      <c r="AE138" s="16" t="str">
        <f t="shared" ca="1" si="154"/>
        <v/>
      </c>
      <c r="AF138" s="26"/>
      <c r="AH138" s="162" t="str">
        <f t="shared" ca="1" si="133"/>
        <v/>
      </c>
      <c r="AI138" s="18" t="str">
        <f t="shared" ca="1" si="179"/>
        <v/>
      </c>
      <c r="AJ138" s="57" t="str">
        <f t="shared" ca="1" si="155"/>
        <v/>
      </c>
      <c r="AK138" s="57" t="str">
        <f t="shared" ca="1" si="134"/>
        <v/>
      </c>
      <c r="AL138" s="37" t="str">
        <f t="shared" ca="1" si="135"/>
        <v/>
      </c>
      <c r="AM138" s="19" t="str">
        <f t="shared" ca="1" si="156"/>
        <v/>
      </c>
      <c r="AN138" s="16" t="str">
        <f t="shared" ca="1" si="157"/>
        <v/>
      </c>
      <c r="AO138" s="26"/>
      <c r="AQ138" s="162" t="str">
        <f t="shared" ca="1" si="136"/>
        <v/>
      </c>
      <c r="AR138" s="18" t="str">
        <f t="shared" ca="1" si="180"/>
        <v/>
      </c>
      <c r="AS138" s="57" t="str">
        <f t="shared" ca="1" si="158"/>
        <v/>
      </c>
      <c r="AT138" s="57" t="str">
        <f t="shared" ca="1" si="137"/>
        <v/>
      </c>
      <c r="AU138" s="37" t="str">
        <f t="shared" ca="1" si="138"/>
        <v/>
      </c>
      <c r="AV138" s="19" t="str">
        <f t="shared" ca="1" si="159"/>
        <v/>
      </c>
      <c r="AW138" s="16" t="str">
        <f t="shared" ca="1" si="160"/>
        <v/>
      </c>
      <c r="AX138" s="26"/>
      <c r="AZ138" s="162" t="str">
        <f t="shared" ca="1" si="139"/>
        <v/>
      </c>
      <c r="BA138" s="18" t="str">
        <f t="shared" ca="1" si="181"/>
        <v/>
      </c>
      <c r="BB138" s="57" t="str">
        <f t="shared" ca="1" si="161"/>
        <v/>
      </c>
      <c r="BC138" s="57" t="str">
        <f t="shared" ca="1" si="140"/>
        <v/>
      </c>
      <c r="BD138" s="37" t="str">
        <f t="shared" ca="1" si="141"/>
        <v/>
      </c>
      <c r="BE138" s="19" t="str">
        <f t="shared" ca="1" si="162"/>
        <v/>
      </c>
      <c r="BF138" s="16" t="str">
        <f t="shared" ca="1" si="163"/>
        <v/>
      </c>
      <c r="BG138" s="26"/>
      <c r="BI138" s="162" t="str">
        <f t="shared" ca="1" si="142"/>
        <v/>
      </c>
      <c r="BJ138" s="18" t="str">
        <f t="shared" ca="1" si="182"/>
        <v/>
      </c>
      <c r="BK138" s="57" t="str">
        <f t="shared" ca="1" si="164"/>
        <v/>
      </c>
      <c r="BL138" s="57" t="str">
        <f t="shared" ca="1" si="143"/>
        <v/>
      </c>
      <c r="BM138" s="37" t="str">
        <f t="shared" ca="1" si="144"/>
        <v/>
      </c>
      <c r="BN138" s="19" t="str">
        <f t="shared" ca="1" si="165"/>
        <v/>
      </c>
      <c r="BO138" s="16" t="str">
        <f t="shared" ca="1" si="166"/>
        <v/>
      </c>
      <c r="BP138" s="26"/>
      <c r="BR138" s="162" t="str">
        <f t="shared" ca="1" si="145"/>
        <v/>
      </c>
      <c r="BS138" s="18" t="str">
        <f t="shared" ca="1" si="183"/>
        <v/>
      </c>
      <c r="BT138" s="57" t="str">
        <f t="shared" ca="1" si="167"/>
        <v/>
      </c>
      <c r="BU138" s="57" t="str">
        <f t="shared" ca="1" si="146"/>
        <v/>
      </c>
      <c r="BV138" s="37" t="str">
        <f t="shared" ca="1" si="147"/>
        <v/>
      </c>
      <c r="BW138" s="19" t="str">
        <f t="shared" ca="1" si="168"/>
        <v/>
      </c>
      <c r="BX138" s="16" t="str">
        <f t="shared" ca="1" si="169"/>
        <v/>
      </c>
      <c r="CA138" s="162" t="str">
        <f t="shared" ca="1" si="170"/>
        <v/>
      </c>
      <c r="CB138" s="18" t="str">
        <f t="shared" ca="1" si="184"/>
        <v/>
      </c>
      <c r="CC138" s="57" t="str">
        <f t="shared" ca="1" si="171"/>
        <v/>
      </c>
      <c r="CD138" s="57" t="str">
        <f t="shared" ca="1" si="148"/>
        <v/>
      </c>
      <c r="CE138" s="37" t="str">
        <f t="shared" ca="1" si="149"/>
        <v/>
      </c>
      <c r="CF138" s="19" t="str">
        <f t="shared" ca="1" si="172"/>
        <v/>
      </c>
      <c r="CG138" s="16" t="str">
        <f t="shared" ca="1" si="173"/>
        <v/>
      </c>
    </row>
    <row r="139" spans="5:85" x14ac:dyDescent="0.3">
      <c r="E139" s="38"/>
      <c r="F139" s="38"/>
      <c r="G139" s="38"/>
      <c r="H139" s="27" t="str">
        <f t="shared" ca="1" si="174"/>
        <v/>
      </c>
      <c r="I139" s="28" t="str">
        <f t="shared" ca="1" si="150"/>
        <v/>
      </c>
      <c r="J139" s="28" t="str">
        <f t="shared" ca="1" si="125"/>
        <v/>
      </c>
      <c r="K139" s="29" t="str">
        <f t="shared" ca="1" si="126"/>
        <v/>
      </c>
      <c r="L139" s="28" t="str">
        <f t="shared" ca="1" si="151"/>
        <v/>
      </c>
      <c r="M139" s="54"/>
      <c r="N139" s="54"/>
      <c r="P139" s="162" t="str">
        <f t="shared" ca="1" si="127"/>
        <v/>
      </c>
      <c r="Q139" s="18" t="str">
        <f t="shared" ca="1" si="175"/>
        <v/>
      </c>
      <c r="R139" s="57" t="str">
        <f t="shared" ca="1" si="152"/>
        <v/>
      </c>
      <c r="S139" s="57" t="str">
        <f t="shared" ca="1" si="128"/>
        <v/>
      </c>
      <c r="T139" s="37" t="str">
        <f t="shared" ca="1" si="129"/>
        <v/>
      </c>
      <c r="U139" s="19" t="str">
        <f t="shared" ca="1" si="176"/>
        <v/>
      </c>
      <c r="V139" s="16" t="str">
        <f t="shared" ref="V139:V202" ca="1" si="185">IF(Q139&lt;=$B$10, SUM(T139,-K139),"")</f>
        <v/>
      </c>
      <c r="W139" s="26"/>
      <c r="Y139" s="162" t="str">
        <f t="shared" ca="1" si="130"/>
        <v/>
      </c>
      <c r="Z139" s="18" t="str">
        <f t="shared" ca="1" si="177"/>
        <v/>
      </c>
      <c r="AA139" s="57" t="str">
        <f t="shared" ca="1" si="153"/>
        <v/>
      </c>
      <c r="AB139" s="57" t="str">
        <f t="shared" ca="1" si="131"/>
        <v/>
      </c>
      <c r="AC139" s="37" t="str">
        <f t="shared" ca="1" si="132"/>
        <v/>
      </c>
      <c r="AD139" s="19" t="str">
        <f t="shared" ca="1" si="178"/>
        <v/>
      </c>
      <c r="AE139" s="16" t="str">
        <f t="shared" ca="1" si="154"/>
        <v/>
      </c>
      <c r="AF139" s="26"/>
      <c r="AH139" s="162" t="str">
        <f t="shared" ca="1" si="133"/>
        <v/>
      </c>
      <c r="AI139" s="18" t="str">
        <f t="shared" ca="1" si="179"/>
        <v/>
      </c>
      <c r="AJ139" s="57" t="str">
        <f t="shared" ca="1" si="155"/>
        <v/>
      </c>
      <c r="AK139" s="57" t="str">
        <f t="shared" ca="1" si="134"/>
        <v/>
      </c>
      <c r="AL139" s="37" t="str">
        <f t="shared" ca="1" si="135"/>
        <v/>
      </c>
      <c r="AM139" s="19" t="str">
        <f t="shared" ca="1" si="156"/>
        <v/>
      </c>
      <c r="AN139" s="16" t="str">
        <f t="shared" ca="1" si="157"/>
        <v/>
      </c>
      <c r="AO139" s="26"/>
      <c r="AQ139" s="162" t="str">
        <f t="shared" ca="1" si="136"/>
        <v/>
      </c>
      <c r="AR139" s="18" t="str">
        <f t="shared" ca="1" si="180"/>
        <v/>
      </c>
      <c r="AS139" s="57" t="str">
        <f t="shared" ca="1" si="158"/>
        <v/>
      </c>
      <c r="AT139" s="57" t="str">
        <f t="shared" ca="1" si="137"/>
        <v/>
      </c>
      <c r="AU139" s="37" t="str">
        <f t="shared" ca="1" si="138"/>
        <v/>
      </c>
      <c r="AV139" s="19" t="str">
        <f t="shared" ca="1" si="159"/>
        <v/>
      </c>
      <c r="AW139" s="16" t="str">
        <f t="shared" ca="1" si="160"/>
        <v/>
      </c>
      <c r="AX139" s="26"/>
      <c r="AZ139" s="162" t="str">
        <f t="shared" ca="1" si="139"/>
        <v/>
      </c>
      <c r="BA139" s="18" t="str">
        <f t="shared" ca="1" si="181"/>
        <v/>
      </c>
      <c r="BB139" s="57" t="str">
        <f t="shared" ca="1" si="161"/>
        <v/>
      </c>
      <c r="BC139" s="57" t="str">
        <f t="shared" ca="1" si="140"/>
        <v/>
      </c>
      <c r="BD139" s="37" t="str">
        <f t="shared" ca="1" si="141"/>
        <v/>
      </c>
      <c r="BE139" s="19" t="str">
        <f t="shared" ca="1" si="162"/>
        <v/>
      </c>
      <c r="BF139" s="16" t="str">
        <f t="shared" ca="1" si="163"/>
        <v/>
      </c>
      <c r="BG139" s="26"/>
      <c r="BI139" s="162" t="str">
        <f t="shared" ca="1" si="142"/>
        <v/>
      </c>
      <c r="BJ139" s="18" t="str">
        <f t="shared" ca="1" si="182"/>
        <v/>
      </c>
      <c r="BK139" s="57" t="str">
        <f t="shared" ca="1" si="164"/>
        <v/>
      </c>
      <c r="BL139" s="57" t="str">
        <f t="shared" ca="1" si="143"/>
        <v/>
      </c>
      <c r="BM139" s="37" t="str">
        <f t="shared" ca="1" si="144"/>
        <v/>
      </c>
      <c r="BN139" s="19" t="str">
        <f t="shared" ca="1" si="165"/>
        <v/>
      </c>
      <c r="BO139" s="16" t="str">
        <f t="shared" ca="1" si="166"/>
        <v/>
      </c>
      <c r="BP139" s="26"/>
      <c r="BR139" s="162" t="str">
        <f t="shared" ca="1" si="145"/>
        <v/>
      </c>
      <c r="BS139" s="18" t="str">
        <f t="shared" ca="1" si="183"/>
        <v/>
      </c>
      <c r="BT139" s="57" t="str">
        <f t="shared" ca="1" si="167"/>
        <v/>
      </c>
      <c r="BU139" s="57" t="str">
        <f t="shared" ca="1" si="146"/>
        <v/>
      </c>
      <c r="BV139" s="37" t="str">
        <f t="shared" ca="1" si="147"/>
        <v/>
      </c>
      <c r="BW139" s="19" t="str">
        <f t="shared" ca="1" si="168"/>
        <v/>
      </c>
      <c r="BX139" s="16" t="str">
        <f t="shared" ca="1" si="169"/>
        <v/>
      </c>
      <c r="CA139" s="162" t="str">
        <f t="shared" ca="1" si="170"/>
        <v/>
      </c>
      <c r="CB139" s="18" t="str">
        <f t="shared" ca="1" si="184"/>
        <v/>
      </c>
      <c r="CC139" s="57" t="str">
        <f t="shared" ca="1" si="171"/>
        <v/>
      </c>
      <c r="CD139" s="57" t="str">
        <f t="shared" ca="1" si="148"/>
        <v/>
      </c>
      <c r="CE139" s="37" t="str">
        <f t="shared" ca="1" si="149"/>
        <v/>
      </c>
      <c r="CF139" s="19" t="str">
        <f t="shared" ca="1" si="172"/>
        <v/>
      </c>
      <c r="CG139" s="16" t="str">
        <f t="shared" ca="1" si="173"/>
        <v/>
      </c>
    </row>
    <row r="140" spans="5:85" x14ac:dyDescent="0.3">
      <c r="E140" s="38"/>
      <c r="F140" s="38"/>
      <c r="G140" s="38"/>
      <c r="H140" s="27" t="str">
        <f t="shared" ca="1" si="174"/>
        <v/>
      </c>
      <c r="I140" s="28" t="str">
        <f t="shared" ca="1" si="150"/>
        <v/>
      </c>
      <c r="J140" s="28" t="str">
        <f t="shared" ca="1" si="125"/>
        <v/>
      </c>
      <c r="K140" s="29" t="str">
        <f t="shared" ca="1" si="126"/>
        <v/>
      </c>
      <c r="L140" s="28" t="str">
        <f t="shared" ca="1" si="151"/>
        <v/>
      </c>
      <c r="M140" s="54"/>
      <c r="N140" s="54"/>
      <c r="P140" s="162" t="str">
        <f t="shared" ca="1" si="127"/>
        <v/>
      </c>
      <c r="Q140" s="18" t="str">
        <f t="shared" ca="1" si="175"/>
        <v/>
      </c>
      <c r="R140" s="57" t="str">
        <f t="shared" ca="1" si="152"/>
        <v/>
      </c>
      <c r="S140" s="57" t="str">
        <f t="shared" ca="1" si="128"/>
        <v/>
      </c>
      <c r="T140" s="37" t="str">
        <f t="shared" ca="1" si="129"/>
        <v/>
      </c>
      <c r="U140" s="19" t="str">
        <f t="shared" ca="1" si="176"/>
        <v/>
      </c>
      <c r="V140" s="16" t="str">
        <f t="shared" ca="1" si="185"/>
        <v/>
      </c>
      <c r="W140" s="26"/>
      <c r="Y140" s="162" t="str">
        <f t="shared" ca="1" si="130"/>
        <v/>
      </c>
      <c r="Z140" s="18" t="str">
        <f t="shared" ca="1" si="177"/>
        <v/>
      </c>
      <c r="AA140" s="57" t="str">
        <f t="shared" ca="1" si="153"/>
        <v/>
      </c>
      <c r="AB140" s="57" t="str">
        <f t="shared" ca="1" si="131"/>
        <v/>
      </c>
      <c r="AC140" s="37" t="str">
        <f t="shared" ca="1" si="132"/>
        <v/>
      </c>
      <c r="AD140" s="19" t="str">
        <f t="shared" ca="1" si="178"/>
        <v/>
      </c>
      <c r="AE140" s="16" t="str">
        <f t="shared" ca="1" si="154"/>
        <v/>
      </c>
      <c r="AF140" s="26"/>
      <c r="AH140" s="162" t="str">
        <f t="shared" ca="1" si="133"/>
        <v/>
      </c>
      <c r="AI140" s="18" t="str">
        <f t="shared" ca="1" si="179"/>
        <v/>
      </c>
      <c r="AJ140" s="57" t="str">
        <f t="shared" ca="1" si="155"/>
        <v/>
      </c>
      <c r="AK140" s="57" t="str">
        <f t="shared" ca="1" si="134"/>
        <v/>
      </c>
      <c r="AL140" s="37" t="str">
        <f t="shared" ca="1" si="135"/>
        <v/>
      </c>
      <c r="AM140" s="19" t="str">
        <f t="shared" ca="1" si="156"/>
        <v/>
      </c>
      <c r="AN140" s="16" t="str">
        <f t="shared" ca="1" si="157"/>
        <v/>
      </c>
      <c r="AO140" s="26"/>
      <c r="AQ140" s="162" t="str">
        <f t="shared" ca="1" si="136"/>
        <v/>
      </c>
      <c r="AR140" s="18" t="str">
        <f t="shared" ca="1" si="180"/>
        <v/>
      </c>
      <c r="AS140" s="57" t="str">
        <f t="shared" ca="1" si="158"/>
        <v/>
      </c>
      <c r="AT140" s="57" t="str">
        <f t="shared" ca="1" si="137"/>
        <v/>
      </c>
      <c r="AU140" s="37" t="str">
        <f t="shared" ca="1" si="138"/>
        <v/>
      </c>
      <c r="AV140" s="19" t="str">
        <f t="shared" ca="1" si="159"/>
        <v/>
      </c>
      <c r="AW140" s="16" t="str">
        <f t="shared" ca="1" si="160"/>
        <v/>
      </c>
      <c r="AX140" s="26"/>
      <c r="AZ140" s="162" t="str">
        <f t="shared" ca="1" si="139"/>
        <v/>
      </c>
      <c r="BA140" s="18" t="str">
        <f t="shared" ca="1" si="181"/>
        <v/>
      </c>
      <c r="BB140" s="57" t="str">
        <f t="shared" ca="1" si="161"/>
        <v/>
      </c>
      <c r="BC140" s="57" t="str">
        <f t="shared" ca="1" si="140"/>
        <v/>
      </c>
      <c r="BD140" s="37" t="str">
        <f t="shared" ca="1" si="141"/>
        <v/>
      </c>
      <c r="BE140" s="19" t="str">
        <f t="shared" ca="1" si="162"/>
        <v/>
      </c>
      <c r="BF140" s="16" t="str">
        <f t="shared" ca="1" si="163"/>
        <v/>
      </c>
      <c r="BG140" s="26"/>
      <c r="BI140" s="162" t="str">
        <f t="shared" ca="1" si="142"/>
        <v/>
      </c>
      <c r="BJ140" s="18" t="str">
        <f t="shared" ca="1" si="182"/>
        <v/>
      </c>
      <c r="BK140" s="57" t="str">
        <f t="shared" ca="1" si="164"/>
        <v/>
      </c>
      <c r="BL140" s="57" t="str">
        <f t="shared" ca="1" si="143"/>
        <v/>
      </c>
      <c r="BM140" s="37" t="str">
        <f t="shared" ca="1" si="144"/>
        <v/>
      </c>
      <c r="BN140" s="19" t="str">
        <f t="shared" ca="1" si="165"/>
        <v/>
      </c>
      <c r="BO140" s="16" t="str">
        <f t="shared" ca="1" si="166"/>
        <v/>
      </c>
      <c r="BP140" s="26"/>
      <c r="BR140" s="162" t="str">
        <f t="shared" ca="1" si="145"/>
        <v/>
      </c>
      <c r="BS140" s="18" t="str">
        <f t="shared" ca="1" si="183"/>
        <v/>
      </c>
      <c r="BT140" s="57" t="str">
        <f t="shared" ca="1" si="167"/>
        <v/>
      </c>
      <c r="BU140" s="57" t="str">
        <f t="shared" ca="1" si="146"/>
        <v/>
      </c>
      <c r="BV140" s="37" t="str">
        <f t="shared" ca="1" si="147"/>
        <v/>
      </c>
      <c r="BW140" s="19" t="str">
        <f t="shared" ca="1" si="168"/>
        <v/>
      </c>
      <c r="BX140" s="16" t="str">
        <f t="shared" ca="1" si="169"/>
        <v/>
      </c>
      <c r="CA140" s="162" t="str">
        <f t="shared" ca="1" si="170"/>
        <v/>
      </c>
      <c r="CB140" s="18" t="str">
        <f t="shared" ca="1" si="184"/>
        <v/>
      </c>
      <c r="CC140" s="57" t="str">
        <f t="shared" ca="1" si="171"/>
        <v/>
      </c>
      <c r="CD140" s="57" t="str">
        <f t="shared" ca="1" si="148"/>
        <v/>
      </c>
      <c r="CE140" s="37" t="str">
        <f t="shared" ca="1" si="149"/>
        <v/>
      </c>
      <c r="CF140" s="19" t="str">
        <f t="shared" ca="1" si="172"/>
        <v/>
      </c>
      <c r="CG140" s="16" t="str">
        <f t="shared" ca="1" si="173"/>
        <v/>
      </c>
    </row>
    <row r="141" spans="5:85" x14ac:dyDescent="0.3">
      <c r="E141" s="38"/>
      <c r="F141" s="38"/>
      <c r="G141" s="38"/>
      <c r="H141" s="27" t="str">
        <f t="shared" ca="1" si="174"/>
        <v/>
      </c>
      <c r="I141" s="28" t="str">
        <f t="shared" ca="1" si="150"/>
        <v/>
      </c>
      <c r="J141" s="28" t="str">
        <f t="shared" ca="1" si="125"/>
        <v/>
      </c>
      <c r="K141" s="29" t="str">
        <f t="shared" ca="1" si="126"/>
        <v/>
      </c>
      <c r="L141" s="28" t="str">
        <f t="shared" ca="1" si="151"/>
        <v/>
      </c>
      <c r="M141" s="54"/>
      <c r="N141" s="54"/>
      <c r="P141" s="162" t="str">
        <f t="shared" ca="1" si="127"/>
        <v/>
      </c>
      <c r="Q141" s="18" t="str">
        <f t="shared" ca="1" si="175"/>
        <v/>
      </c>
      <c r="R141" s="57" t="str">
        <f t="shared" ca="1" si="152"/>
        <v/>
      </c>
      <c r="S141" s="57" t="str">
        <f t="shared" ca="1" si="128"/>
        <v/>
      </c>
      <c r="T141" s="37" t="str">
        <f t="shared" ca="1" si="129"/>
        <v/>
      </c>
      <c r="U141" s="19" t="str">
        <f t="shared" ca="1" si="176"/>
        <v/>
      </c>
      <c r="V141" s="16" t="str">
        <f t="shared" ca="1" si="185"/>
        <v/>
      </c>
      <c r="W141" s="26"/>
      <c r="Y141" s="162" t="str">
        <f t="shared" ca="1" si="130"/>
        <v/>
      </c>
      <c r="Z141" s="18" t="str">
        <f t="shared" ca="1" si="177"/>
        <v/>
      </c>
      <c r="AA141" s="57" t="str">
        <f t="shared" ca="1" si="153"/>
        <v/>
      </c>
      <c r="AB141" s="57" t="str">
        <f t="shared" ca="1" si="131"/>
        <v/>
      </c>
      <c r="AC141" s="37" t="str">
        <f t="shared" ca="1" si="132"/>
        <v/>
      </c>
      <c r="AD141" s="19" t="str">
        <f t="shared" ca="1" si="178"/>
        <v/>
      </c>
      <c r="AE141" s="16" t="str">
        <f t="shared" ca="1" si="154"/>
        <v/>
      </c>
      <c r="AF141" s="26"/>
      <c r="AH141" s="162" t="str">
        <f t="shared" ca="1" si="133"/>
        <v/>
      </c>
      <c r="AI141" s="18" t="str">
        <f t="shared" ca="1" si="179"/>
        <v/>
      </c>
      <c r="AJ141" s="57" t="str">
        <f t="shared" ca="1" si="155"/>
        <v/>
      </c>
      <c r="AK141" s="57" t="str">
        <f t="shared" ca="1" si="134"/>
        <v/>
      </c>
      <c r="AL141" s="37" t="str">
        <f t="shared" ca="1" si="135"/>
        <v/>
      </c>
      <c r="AM141" s="19" t="str">
        <f t="shared" ca="1" si="156"/>
        <v/>
      </c>
      <c r="AN141" s="16" t="str">
        <f t="shared" ca="1" si="157"/>
        <v/>
      </c>
      <c r="AO141" s="26"/>
      <c r="AQ141" s="162" t="str">
        <f t="shared" ca="1" si="136"/>
        <v/>
      </c>
      <c r="AR141" s="18" t="str">
        <f t="shared" ca="1" si="180"/>
        <v/>
      </c>
      <c r="AS141" s="57" t="str">
        <f t="shared" ca="1" si="158"/>
        <v/>
      </c>
      <c r="AT141" s="57" t="str">
        <f t="shared" ca="1" si="137"/>
        <v/>
      </c>
      <c r="AU141" s="37" t="str">
        <f t="shared" ca="1" si="138"/>
        <v/>
      </c>
      <c r="AV141" s="19" t="str">
        <f t="shared" ca="1" si="159"/>
        <v/>
      </c>
      <c r="AW141" s="16" t="str">
        <f t="shared" ca="1" si="160"/>
        <v/>
      </c>
      <c r="AX141" s="26"/>
      <c r="AZ141" s="162" t="str">
        <f t="shared" ca="1" si="139"/>
        <v/>
      </c>
      <c r="BA141" s="18" t="str">
        <f t="shared" ca="1" si="181"/>
        <v/>
      </c>
      <c r="BB141" s="57" t="str">
        <f t="shared" ca="1" si="161"/>
        <v/>
      </c>
      <c r="BC141" s="57" t="str">
        <f t="shared" ca="1" si="140"/>
        <v/>
      </c>
      <c r="BD141" s="37" t="str">
        <f t="shared" ca="1" si="141"/>
        <v/>
      </c>
      <c r="BE141" s="19" t="str">
        <f t="shared" ca="1" si="162"/>
        <v/>
      </c>
      <c r="BF141" s="16" t="str">
        <f t="shared" ca="1" si="163"/>
        <v/>
      </c>
      <c r="BG141" s="26"/>
      <c r="BI141" s="162" t="str">
        <f t="shared" ca="1" si="142"/>
        <v/>
      </c>
      <c r="BJ141" s="18" t="str">
        <f t="shared" ca="1" si="182"/>
        <v/>
      </c>
      <c r="BK141" s="57" t="str">
        <f t="shared" ca="1" si="164"/>
        <v/>
      </c>
      <c r="BL141" s="57" t="str">
        <f t="shared" ca="1" si="143"/>
        <v/>
      </c>
      <c r="BM141" s="37" t="str">
        <f t="shared" ca="1" si="144"/>
        <v/>
      </c>
      <c r="BN141" s="19" t="str">
        <f t="shared" ca="1" si="165"/>
        <v/>
      </c>
      <c r="BO141" s="16" t="str">
        <f t="shared" ca="1" si="166"/>
        <v/>
      </c>
      <c r="BP141" s="26"/>
      <c r="BR141" s="162" t="str">
        <f t="shared" ca="1" si="145"/>
        <v/>
      </c>
      <c r="BS141" s="18" t="str">
        <f t="shared" ca="1" si="183"/>
        <v/>
      </c>
      <c r="BT141" s="57" t="str">
        <f t="shared" ca="1" si="167"/>
        <v/>
      </c>
      <c r="BU141" s="57" t="str">
        <f t="shared" ca="1" si="146"/>
        <v/>
      </c>
      <c r="BV141" s="37" t="str">
        <f t="shared" ca="1" si="147"/>
        <v/>
      </c>
      <c r="BW141" s="19" t="str">
        <f t="shared" ca="1" si="168"/>
        <v/>
      </c>
      <c r="BX141" s="16" t="str">
        <f t="shared" ca="1" si="169"/>
        <v/>
      </c>
      <c r="CA141" s="162" t="str">
        <f t="shared" ca="1" si="170"/>
        <v/>
      </c>
      <c r="CB141" s="18" t="str">
        <f t="shared" ca="1" si="184"/>
        <v/>
      </c>
      <c r="CC141" s="57" t="str">
        <f t="shared" ca="1" si="171"/>
        <v/>
      </c>
      <c r="CD141" s="57" t="str">
        <f t="shared" ca="1" si="148"/>
        <v/>
      </c>
      <c r="CE141" s="37" t="str">
        <f t="shared" ca="1" si="149"/>
        <v/>
      </c>
      <c r="CF141" s="19" t="str">
        <f t="shared" ca="1" si="172"/>
        <v/>
      </c>
      <c r="CG141" s="16" t="str">
        <f t="shared" ca="1" si="173"/>
        <v/>
      </c>
    </row>
    <row r="142" spans="5:85" x14ac:dyDescent="0.3">
      <c r="E142" s="38"/>
      <c r="F142" s="38"/>
      <c r="G142" s="38"/>
      <c r="H142" s="27" t="str">
        <f t="shared" ca="1" si="174"/>
        <v/>
      </c>
      <c r="I142" s="28" t="str">
        <f t="shared" ca="1" si="150"/>
        <v/>
      </c>
      <c r="J142" s="28" t="str">
        <f t="shared" ca="1" si="125"/>
        <v/>
      </c>
      <c r="K142" s="29" t="str">
        <f t="shared" ca="1" si="126"/>
        <v/>
      </c>
      <c r="L142" s="28" t="str">
        <f t="shared" ca="1" si="151"/>
        <v/>
      </c>
      <c r="M142" s="54"/>
      <c r="N142" s="54"/>
      <c r="P142" s="162" t="str">
        <f t="shared" ca="1" si="127"/>
        <v/>
      </c>
      <c r="Q142" s="18" t="str">
        <f t="shared" ca="1" si="175"/>
        <v/>
      </c>
      <c r="R142" s="57" t="str">
        <f t="shared" ca="1" si="152"/>
        <v/>
      </c>
      <c r="S142" s="57" t="str">
        <f t="shared" ca="1" si="128"/>
        <v/>
      </c>
      <c r="T142" s="37" t="str">
        <f t="shared" ca="1" si="129"/>
        <v/>
      </c>
      <c r="U142" s="19" t="str">
        <f t="shared" ca="1" si="176"/>
        <v/>
      </c>
      <c r="V142" s="16" t="str">
        <f t="shared" ca="1" si="185"/>
        <v/>
      </c>
      <c r="W142" s="26"/>
      <c r="Y142" s="162" t="str">
        <f t="shared" ca="1" si="130"/>
        <v/>
      </c>
      <c r="Z142" s="18" t="str">
        <f t="shared" ca="1" si="177"/>
        <v/>
      </c>
      <c r="AA142" s="57" t="str">
        <f t="shared" ca="1" si="153"/>
        <v/>
      </c>
      <c r="AB142" s="57" t="str">
        <f t="shared" ca="1" si="131"/>
        <v/>
      </c>
      <c r="AC142" s="37" t="str">
        <f t="shared" ca="1" si="132"/>
        <v/>
      </c>
      <c r="AD142" s="19" t="str">
        <f t="shared" ca="1" si="178"/>
        <v/>
      </c>
      <c r="AE142" s="16" t="str">
        <f t="shared" ca="1" si="154"/>
        <v/>
      </c>
      <c r="AF142" s="26"/>
      <c r="AH142" s="162" t="str">
        <f t="shared" ca="1" si="133"/>
        <v/>
      </c>
      <c r="AI142" s="18" t="str">
        <f t="shared" ca="1" si="179"/>
        <v/>
      </c>
      <c r="AJ142" s="57" t="str">
        <f t="shared" ca="1" si="155"/>
        <v/>
      </c>
      <c r="AK142" s="57" t="str">
        <f t="shared" ca="1" si="134"/>
        <v/>
      </c>
      <c r="AL142" s="37" t="str">
        <f t="shared" ca="1" si="135"/>
        <v/>
      </c>
      <c r="AM142" s="19" t="str">
        <f t="shared" ca="1" si="156"/>
        <v/>
      </c>
      <c r="AN142" s="16" t="str">
        <f t="shared" ca="1" si="157"/>
        <v/>
      </c>
      <c r="AO142" s="26"/>
      <c r="AQ142" s="162" t="str">
        <f t="shared" ca="1" si="136"/>
        <v/>
      </c>
      <c r="AR142" s="18" t="str">
        <f t="shared" ca="1" si="180"/>
        <v/>
      </c>
      <c r="AS142" s="57" t="str">
        <f t="shared" ca="1" si="158"/>
        <v/>
      </c>
      <c r="AT142" s="57" t="str">
        <f t="shared" ca="1" si="137"/>
        <v/>
      </c>
      <c r="AU142" s="37" t="str">
        <f t="shared" ca="1" si="138"/>
        <v/>
      </c>
      <c r="AV142" s="19" t="str">
        <f t="shared" ca="1" si="159"/>
        <v/>
      </c>
      <c r="AW142" s="16" t="str">
        <f t="shared" ca="1" si="160"/>
        <v/>
      </c>
      <c r="AX142" s="26"/>
      <c r="AZ142" s="162" t="str">
        <f t="shared" ca="1" si="139"/>
        <v/>
      </c>
      <c r="BA142" s="18" t="str">
        <f t="shared" ca="1" si="181"/>
        <v/>
      </c>
      <c r="BB142" s="57" t="str">
        <f t="shared" ca="1" si="161"/>
        <v/>
      </c>
      <c r="BC142" s="57" t="str">
        <f t="shared" ca="1" si="140"/>
        <v/>
      </c>
      <c r="BD142" s="37" t="str">
        <f t="shared" ca="1" si="141"/>
        <v/>
      </c>
      <c r="BE142" s="19" t="str">
        <f t="shared" ca="1" si="162"/>
        <v/>
      </c>
      <c r="BF142" s="16" t="str">
        <f t="shared" ca="1" si="163"/>
        <v/>
      </c>
      <c r="BG142" s="26"/>
      <c r="BI142" s="162" t="str">
        <f t="shared" ca="1" si="142"/>
        <v/>
      </c>
      <c r="BJ142" s="18" t="str">
        <f t="shared" ca="1" si="182"/>
        <v/>
      </c>
      <c r="BK142" s="57" t="str">
        <f t="shared" ca="1" si="164"/>
        <v/>
      </c>
      <c r="BL142" s="57" t="str">
        <f t="shared" ca="1" si="143"/>
        <v/>
      </c>
      <c r="BM142" s="37" t="str">
        <f t="shared" ca="1" si="144"/>
        <v/>
      </c>
      <c r="BN142" s="19" t="str">
        <f t="shared" ca="1" si="165"/>
        <v/>
      </c>
      <c r="BO142" s="16" t="str">
        <f t="shared" ca="1" si="166"/>
        <v/>
      </c>
      <c r="BP142" s="26"/>
      <c r="BR142" s="162" t="str">
        <f t="shared" ca="1" si="145"/>
        <v/>
      </c>
      <c r="BS142" s="18" t="str">
        <f t="shared" ca="1" si="183"/>
        <v/>
      </c>
      <c r="BT142" s="57" t="str">
        <f t="shared" ca="1" si="167"/>
        <v/>
      </c>
      <c r="BU142" s="57" t="str">
        <f t="shared" ca="1" si="146"/>
        <v/>
      </c>
      <c r="BV142" s="37" t="str">
        <f t="shared" ca="1" si="147"/>
        <v/>
      </c>
      <c r="BW142" s="19" t="str">
        <f t="shared" ca="1" si="168"/>
        <v/>
      </c>
      <c r="BX142" s="16" t="str">
        <f t="shared" ca="1" si="169"/>
        <v/>
      </c>
      <c r="CA142" s="162" t="str">
        <f t="shared" ca="1" si="170"/>
        <v/>
      </c>
      <c r="CB142" s="18" t="str">
        <f t="shared" ca="1" si="184"/>
        <v/>
      </c>
      <c r="CC142" s="57" t="str">
        <f t="shared" ca="1" si="171"/>
        <v/>
      </c>
      <c r="CD142" s="57" t="str">
        <f t="shared" ca="1" si="148"/>
        <v/>
      </c>
      <c r="CE142" s="37" t="str">
        <f t="shared" ca="1" si="149"/>
        <v/>
      </c>
      <c r="CF142" s="19" t="str">
        <f t="shared" ca="1" si="172"/>
        <v/>
      </c>
      <c r="CG142" s="16" t="str">
        <f t="shared" ca="1" si="173"/>
        <v/>
      </c>
    </row>
    <row r="143" spans="5:85" x14ac:dyDescent="0.3">
      <c r="E143" s="38"/>
      <c r="F143" s="38"/>
      <c r="G143" s="38"/>
      <c r="H143" s="27" t="str">
        <f t="shared" ca="1" si="174"/>
        <v/>
      </c>
      <c r="I143" s="28" t="str">
        <f t="shared" ca="1" si="150"/>
        <v/>
      </c>
      <c r="J143" s="28" t="str">
        <f t="shared" ca="1" si="125"/>
        <v/>
      </c>
      <c r="K143" s="29" t="str">
        <f t="shared" ca="1" si="126"/>
        <v/>
      </c>
      <c r="L143" s="28" t="str">
        <f t="shared" ca="1" si="151"/>
        <v/>
      </c>
      <c r="M143" s="54"/>
      <c r="N143" s="54"/>
      <c r="P143" s="162" t="str">
        <f t="shared" ca="1" si="127"/>
        <v/>
      </c>
      <c r="Q143" s="18" t="str">
        <f t="shared" ca="1" si="175"/>
        <v/>
      </c>
      <c r="R143" s="57" t="str">
        <f t="shared" ca="1" si="152"/>
        <v/>
      </c>
      <c r="S143" s="57" t="str">
        <f t="shared" ca="1" si="128"/>
        <v/>
      </c>
      <c r="T143" s="37" t="str">
        <f t="shared" ca="1" si="129"/>
        <v/>
      </c>
      <c r="U143" s="19" t="str">
        <f t="shared" ca="1" si="176"/>
        <v/>
      </c>
      <c r="V143" s="16" t="str">
        <f t="shared" ca="1" si="185"/>
        <v/>
      </c>
      <c r="W143" s="26"/>
      <c r="Y143" s="162" t="str">
        <f t="shared" ca="1" si="130"/>
        <v/>
      </c>
      <c r="Z143" s="18" t="str">
        <f t="shared" ca="1" si="177"/>
        <v/>
      </c>
      <c r="AA143" s="57" t="str">
        <f t="shared" ca="1" si="153"/>
        <v/>
      </c>
      <c r="AB143" s="57" t="str">
        <f t="shared" ca="1" si="131"/>
        <v/>
      </c>
      <c r="AC143" s="37" t="str">
        <f t="shared" ca="1" si="132"/>
        <v/>
      </c>
      <c r="AD143" s="19" t="str">
        <f t="shared" ca="1" si="178"/>
        <v/>
      </c>
      <c r="AE143" s="16" t="str">
        <f t="shared" ca="1" si="154"/>
        <v/>
      </c>
      <c r="AF143" s="26"/>
      <c r="AH143" s="162" t="str">
        <f t="shared" ca="1" si="133"/>
        <v/>
      </c>
      <c r="AI143" s="18" t="str">
        <f t="shared" ca="1" si="179"/>
        <v/>
      </c>
      <c r="AJ143" s="57" t="str">
        <f t="shared" ca="1" si="155"/>
        <v/>
      </c>
      <c r="AK143" s="57" t="str">
        <f t="shared" ca="1" si="134"/>
        <v/>
      </c>
      <c r="AL143" s="37" t="str">
        <f t="shared" ca="1" si="135"/>
        <v/>
      </c>
      <c r="AM143" s="19" t="str">
        <f t="shared" ca="1" si="156"/>
        <v/>
      </c>
      <c r="AN143" s="16" t="str">
        <f t="shared" ca="1" si="157"/>
        <v/>
      </c>
      <c r="AO143" s="26"/>
      <c r="AQ143" s="162" t="str">
        <f t="shared" ca="1" si="136"/>
        <v/>
      </c>
      <c r="AR143" s="18" t="str">
        <f t="shared" ca="1" si="180"/>
        <v/>
      </c>
      <c r="AS143" s="57" t="str">
        <f t="shared" ca="1" si="158"/>
        <v/>
      </c>
      <c r="AT143" s="57" t="str">
        <f t="shared" ca="1" si="137"/>
        <v/>
      </c>
      <c r="AU143" s="37" t="str">
        <f t="shared" ca="1" si="138"/>
        <v/>
      </c>
      <c r="AV143" s="19" t="str">
        <f t="shared" ca="1" si="159"/>
        <v/>
      </c>
      <c r="AW143" s="16" t="str">
        <f t="shared" ca="1" si="160"/>
        <v/>
      </c>
      <c r="AX143" s="26"/>
      <c r="AZ143" s="162" t="str">
        <f t="shared" ca="1" si="139"/>
        <v/>
      </c>
      <c r="BA143" s="18" t="str">
        <f t="shared" ca="1" si="181"/>
        <v/>
      </c>
      <c r="BB143" s="57" t="str">
        <f t="shared" ca="1" si="161"/>
        <v/>
      </c>
      <c r="BC143" s="57" t="str">
        <f t="shared" ca="1" si="140"/>
        <v/>
      </c>
      <c r="BD143" s="37" t="str">
        <f t="shared" ca="1" si="141"/>
        <v/>
      </c>
      <c r="BE143" s="19" t="str">
        <f t="shared" ca="1" si="162"/>
        <v/>
      </c>
      <c r="BF143" s="16" t="str">
        <f t="shared" ca="1" si="163"/>
        <v/>
      </c>
      <c r="BG143" s="26"/>
      <c r="BI143" s="162" t="str">
        <f t="shared" ca="1" si="142"/>
        <v/>
      </c>
      <c r="BJ143" s="18" t="str">
        <f t="shared" ca="1" si="182"/>
        <v/>
      </c>
      <c r="BK143" s="57" t="str">
        <f t="shared" ca="1" si="164"/>
        <v/>
      </c>
      <c r="BL143" s="57" t="str">
        <f t="shared" ca="1" si="143"/>
        <v/>
      </c>
      <c r="BM143" s="37" t="str">
        <f t="shared" ca="1" si="144"/>
        <v/>
      </c>
      <c r="BN143" s="19" t="str">
        <f t="shared" ca="1" si="165"/>
        <v/>
      </c>
      <c r="BO143" s="16" t="str">
        <f t="shared" ca="1" si="166"/>
        <v/>
      </c>
      <c r="BP143" s="26"/>
      <c r="BR143" s="162" t="str">
        <f t="shared" ca="1" si="145"/>
        <v/>
      </c>
      <c r="BS143" s="18" t="str">
        <f t="shared" ca="1" si="183"/>
        <v/>
      </c>
      <c r="BT143" s="57" t="str">
        <f t="shared" ca="1" si="167"/>
        <v/>
      </c>
      <c r="BU143" s="57" t="str">
        <f t="shared" ca="1" si="146"/>
        <v/>
      </c>
      <c r="BV143" s="37" t="str">
        <f t="shared" ca="1" si="147"/>
        <v/>
      </c>
      <c r="BW143" s="19" t="str">
        <f t="shared" ca="1" si="168"/>
        <v/>
      </c>
      <c r="BX143" s="16" t="str">
        <f t="shared" ca="1" si="169"/>
        <v/>
      </c>
      <c r="CA143" s="162" t="str">
        <f t="shared" ca="1" si="170"/>
        <v/>
      </c>
      <c r="CB143" s="18" t="str">
        <f t="shared" ca="1" si="184"/>
        <v/>
      </c>
      <c r="CC143" s="57" t="str">
        <f t="shared" ca="1" si="171"/>
        <v/>
      </c>
      <c r="CD143" s="57" t="str">
        <f t="shared" ca="1" si="148"/>
        <v/>
      </c>
      <c r="CE143" s="37" t="str">
        <f t="shared" ca="1" si="149"/>
        <v/>
      </c>
      <c r="CF143" s="19" t="str">
        <f t="shared" ca="1" si="172"/>
        <v/>
      </c>
      <c r="CG143" s="16" t="str">
        <f t="shared" ca="1" si="173"/>
        <v/>
      </c>
    </row>
    <row r="144" spans="5:85" x14ac:dyDescent="0.3">
      <c r="E144" s="38"/>
      <c r="F144" s="38"/>
      <c r="G144" s="38"/>
      <c r="H144" s="27" t="str">
        <f t="shared" ca="1" si="174"/>
        <v/>
      </c>
      <c r="I144" s="28" t="str">
        <f t="shared" ca="1" si="150"/>
        <v/>
      </c>
      <c r="J144" s="28" t="str">
        <f t="shared" ca="1" si="125"/>
        <v/>
      </c>
      <c r="K144" s="29" t="str">
        <f t="shared" ca="1" si="126"/>
        <v/>
      </c>
      <c r="L144" s="28" t="str">
        <f t="shared" ca="1" si="151"/>
        <v/>
      </c>
      <c r="M144" s="54"/>
      <c r="N144" s="54"/>
      <c r="P144" s="162" t="str">
        <f t="shared" ca="1" si="127"/>
        <v/>
      </c>
      <c r="Q144" s="18" t="str">
        <f t="shared" ca="1" si="175"/>
        <v/>
      </c>
      <c r="R144" s="57" t="str">
        <f t="shared" ca="1" si="152"/>
        <v/>
      </c>
      <c r="S144" s="57" t="str">
        <f t="shared" ca="1" si="128"/>
        <v/>
      </c>
      <c r="T144" s="37" t="str">
        <f t="shared" ca="1" si="129"/>
        <v/>
      </c>
      <c r="U144" s="19" t="str">
        <f t="shared" ca="1" si="176"/>
        <v/>
      </c>
      <c r="V144" s="16" t="str">
        <f t="shared" ca="1" si="185"/>
        <v/>
      </c>
      <c r="W144" s="26"/>
      <c r="Y144" s="162" t="str">
        <f t="shared" ca="1" si="130"/>
        <v/>
      </c>
      <c r="Z144" s="18" t="str">
        <f t="shared" ca="1" si="177"/>
        <v/>
      </c>
      <c r="AA144" s="57" t="str">
        <f t="shared" ca="1" si="153"/>
        <v/>
      </c>
      <c r="AB144" s="57" t="str">
        <f t="shared" ca="1" si="131"/>
        <v/>
      </c>
      <c r="AC144" s="37" t="str">
        <f t="shared" ca="1" si="132"/>
        <v/>
      </c>
      <c r="AD144" s="19" t="str">
        <f t="shared" ca="1" si="178"/>
        <v/>
      </c>
      <c r="AE144" s="16" t="str">
        <f t="shared" ca="1" si="154"/>
        <v/>
      </c>
      <c r="AF144" s="26"/>
      <c r="AH144" s="162" t="str">
        <f t="shared" ca="1" si="133"/>
        <v/>
      </c>
      <c r="AI144" s="18" t="str">
        <f t="shared" ca="1" si="179"/>
        <v/>
      </c>
      <c r="AJ144" s="57" t="str">
        <f t="shared" ca="1" si="155"/>
        <v/>
      </c>
      <c r="AK144" s="57" t="str">
        <f t="shared" ca="1" si="134"/>
        <v/>
      </c>
      <c r="AL144" s="37" t="str">
        <f t="shared" ca="1" si="135"/>
        <v/>
      </c>
      <c r="AM144" s="19" t="str">
        <f t="shared" ca="1" si="156"/>
        <v/>
      </c>
      <c r="AN144" s="16" t="str">
        <f t="shared" ca="1" si="157"/>
        <v/>
      </c>
      <c r="AO144" s="26"/>
      <c r="AQ144" s="162" t="str">
        <f t="shared" ca="1" si="136"/>
        <v/>
      </c>
      <c r="AR144" s="18" t="str">
        <f t="shared" ca="1" si="180"/>
        <v/>
      </c>
      <c r="AS144" s="57" t="str">
        <f t="shared" ca="1" si="158"/>
        <v/>
      </c>
      <c r="AT144" s="57" t="str">
        <f t="shared" ca="1" si="137"/>
        <v/>
      </c>
      <c r="AU144" s="37" t="str">
        <f t="shared" ca="1" si="138"/>
        <v/>
      </c>
      <c r="AV144" s="19" t="str">
        <f t="shared" ca="1" si="159"/>
        <v/>
      </c>
      <c r="AW144" s="16" t="str">
        <f t="shared" ca="1" si="160"/>
        <v/>
      </c>
      <c r="AX144" s="26"/>
      <c r="AZ144" s="162" t="str">
        <f t="shared" ca="1" si="139"/>
        <v/>
      </c>
      <c r="BA144" s="18" t="str">
        <f t="shared" ca="1" si="181"/>
        <v/>
      </c>
      <c r="BB144" s="57" t="str">
        <f t="shared" ca="1" si="161"/>
        <v/>
      </c>
      <c r="BC144" s="57" t="str">
        <f t="shared" ca="1" si="140"/>
        <v/>
      </c>
      <c r="BD144" s="37" t="str">
        <f t="shared" ca="1" si="141"/>
        <v/>
      </c>
      <c r="BE144" s="19" t="str">
        <f t="shared" ca="1" si="162"/>
        <v/>
      </c>
      <c r="BF144" s="16" t="str">
        <f t="shared" ca="1" si="163"/>
        <v/>
      </c>
      <c r="BG144" s="26"/>
      <c r="BI144" s="162" t="str">
        <f t="shared" ca="1" si="142"/>
        <v/>
      </c>
      <c r="BJ144" s="18" t="str">
        <f t="shared" ca="1" si="182"/>
        <v/>
      </c>
      <c r="BK144" s="57" t="str">
        <f t="shared" ca="1" si="164"/>
        <v/>
      </c>
      <c r="BL144" s="57" t="str">
        <f t="shared" ca="1" si="143"/>
        <v/>
      </c>
      <c r="BM144" s="37" t="str">
        <f t="shared" ca="1" si="144"/>
        <v/>
      </c>
      <c r="BN144" s="19" t="str">
        <f t="shared" ca="1" si="165"/>
        <v/>
      </c>
      <c r="BO144" s="16" t="str">
        <f t="shared" ca="1" si="166"/>
        <v/>
      </c>
      <c r="BP144" s="26"/>
      <c r="BR144" s="162" t="str">
        <f t="shared" ca="1" si="145"/>
        <v/>
      </c>
      <c r="BS144" s="18" t="str">
        <f t="shared" ca="1" si="183"/>
        <v/>
      </c>
      <c r="BT144" s="57" t="str">
        <f t="shared" ca="1" si="167"/>
        <v/>
      </c>
      <c r="BU144" s="57" t="str">
        <f t="shared" ca="1" si="146"/>
        <v/>
      </c>
      <c r="BV144" s="37" t="str">
        <f t="shared" ca="1" si="147"/>
        <v/>
      </c>
      <c r="BW144" s="19" t="str">
        <f t="shared" ca="1" si="168"/>
        <v/>
      </c>
      <c r="BX144" s="16" t="str">
        <f t="shared" ca="1" si="169"/>
        <v/>
      </c>
      <c r="CA144" s="162" t="str">
        <f t="shared" ca="1" si="170"/>
        <v/>
      </c>
      <c r="CB144" s="18" t="str">
        <f t="shared" ca="1" si="184"/>
        <v/>
      </c>
      <c r="CC144" s="57" t="str">
        <f t="shared" ca="1" si="171"/>
        <v/>
      </c>
      <c r="CD144" s="57" t="str">
        <f t="shared" ca="1" si="148"/>
        <v/>
      </c>
      <c r="CE144" s="37" t="str">
        <f t="shared" ca="1" si="149"/>
        <v/>
      </c>
      <c r="CF144" s="19" t="str">
        <f t="shared" ca="1" si="172"/>
        <v/>
      </c>
      <c r="CG144" s="16" t="str">
        <f t="shared" ca="1" si="173"/>
        <v/>
      </c>
    </row>
    <row r="145" spans="5:85" x14ac:dyDescent="0.3">
      <c r="E145" s="38"/>
      <c r="F145" s="38"/>
      <c r="G145" s="38"/>
      <c r="H145" s="27" t="str">
        <f t="shared" ca="1" si="174"/>
        <v/>
      </c>
      <c r="I145" s="28" t="str">
        <f t="shared" ca="1" si="150"/>
        <v/>
      </c>
      <c r="J145" s="28" t="str">
        <f t="shared" ca="1" si="125"/>
        <v/>
      </c>
      <c r="K145" s="29" t="str">
        <f t="shared" ca="1" si="126"/>
        <v/>
      </c>
      <c r="L145" s="28" t="str">
        <f t="shared" ca="1" si="151"/>
        <v/>
      </c>
      <c r="M145" s="54"/>
      <c r="N145" s="54"/>
      <c r="P145" s="162" t="str">
        <f t="shared" ca="1" si="127"/>
        <v/>
      </c>
      <c r="Q145" s="18" t="str">
        <f t="shared" ca="1" si="175"/>
        <v/>
      </c>
      <c r="R145" s="57" t="str">
        <f t="shared" ca="1" si="152"/>
        <v/>
      </c>
      <c r="S145" s="57" t="str">
        <f t="shared" ca="1" si="128"/>
        <v/>
      </c>
      <c r="T145" s="37" t="str">
        <f t="shared" ca="1" si="129"/>
        <v/>
      </c>
      <c r="U145" s="19" t="str">
        <f t="shared" ca="1" si="176"/>
        <v/>
      </c>
      <c r="V145" s="16" t="str">
        <f t="shared" ca="1" si="185"/>
        <v/>
      </c>
      <c r="W145" s="26"/>
      <c r="Y145" s="162" t="str">
        <f t="shared" ca="1" si="130"/>
        <v/>
      </c>
      <c r="Z145" s="18" t="str">
        <f t="shared" ca="1" si="177"/>
        <v/>
      </c>
      <c r="AA145" s="57" t="str">
        <f t="shared" ca="1" si="153"/>
        <v/>
      </c>
      <c r="AB145" s="57" t="str">
        <f t="shared" ca="1" si="131"/>
        <v/>
      </c>
      <c r="AC145" s="37" t="str">
        <f t="shared" ca="1" si="132"/>
        <v/>
      </c>
      <c r="AD145" s="19" t="str">
        <f t="shared" ca="1" si="178"/>
        <v/>
      </c>
      <c r="AE145" s="16" t="str">
        <f t="shared" ca="1" si="154"/>
        <v/>
      </c>
      <c r="AF145" s="26"/>
      <c r="AH145" s="162" t="str">
        <f t="shared" ca="1" si="133"/>
        <v/>
      </c>
      <c r="AI145" s="18" t="str">
        <f t="shared" ca="1" si="179"/>
        <v/>
      </c>
      <c r="AJ145" s="57" t="str">
        <f t="shared" ca="1" si="155"/>
        <v/>
      </c>
      <c r="AK145" s="57" t="str">
        <f t="shared" ca="1" si="134"/>
        <v/>
      </c>
      <c r="AL145" s="37" t="str">
        <f t="shared" ca="1" si="135"/>
        <v/>
      </c>
      <c r="AM145" s="19" t="str">
        <f t="shared" ca="1" si="156"/>
        <v/>
      </c>
      <c r="AN145" s="16" t="str">
        <f t="shared" ca="1" si="157"/>
        <v/>
      </c>
      <c r="AO145" s="26"/>
      <c r="AQ145" s="162" t="str">
        <f t="shared" ca="1" si="136"/>
        <v/>
      </c>
      <c r="AR145" s="18" t="str">
        <f t="shared" ca="1" si="180"/>
        <v/>
      </c>
      <c r="AS145" s="57" t="str">
        <f t="shared" ca="1" si="158"/>
        <v/>
      </c>
      <c r="AT145" s="57" t="str">
        <f t="shared" ca="1" si="137"/>
        <v/>
      </c>
      <c r="AU145" s="37" t="str">
        <f t="shared" ca="1" si="138"/>
        <v/>
      </c>
      <c r="AV145" s="19" t="str">
        <f t="shared" ca="1" si="159"/>
        <v/>
      </c>
      <c r="AW145" s="16" t="str">
        <f t="shared" ca="1" si="160"/>
        <v/>
      </c>
      <c r="AX145" s="26"/>
      <c r="AZ145" s="162" t="str">
        <f t="shared" ca="1" si="139"/>
        <v/>
      </c>
      <c r="BA145" s="18" t="str">
        <f t="shared" ca="1" si="181"/>
        <v/>
      </c>
      <c r="BB145" s="57" t="str">
        <f t="shared" ca="1" si="161"/>
        <v/>
      </c>
      <c r="BC145" s="57" t="str">
        <f t="shared" ca="1" si="140"/>
        <v/>
      </c>
      <c r="BD145" s="37" t="str">
        <f t="shared" ca="1" si="141"/>
        <v/>
      </c>
      <c r="BE145" s="19" t="str">
        <f t="shared" ca="1" si="162"/>
        <v/>
      </c>
      <c r="BF145" s="16" t="str">
        <f t="shared" ca="1" si="163"/>
        <v/>
      </c>
      <c r="BG145" s="26"/>
      <c r="BI145" s="162" t="str">
        <f t="shared" ca="1" si="142"/>
        <v/>
      </c>
      <c r="BJ145" s="18" t="str">
        <f t="shared" ca="1" si="182"/>
        <v/>
      </c>
      <c r="BK145" s="57" t="str">
        <f t="shared" ca="1" si="164"/>
        <v/>
      </c>
      <c r="BL145" s="57" t="str">
        <f t="shared" ca="1" si="143"/>
        <v/>
      </c>
      <c r="BM145" s="37" t="str">
        <f t="shared" ca="1" si="144"/>
        <v/>
      </c>
      <c r="BN145" s="19" t="str">
        <f t="shared" ca="1" si="165"/>
        <v/>
      </c>
      <c r="BO145" s="16" t="str">
        <f t="shared" ca="1" si="166"/>
        <v/>
      </c>
      <c r="BP145" s="26"/>
      <c r="BR145" s="162" t="str">
        <f t="shared" ca="1" si="145"/>
        <v/>
      </c>
      <c r="BS145" s="18" t="str">
        <f t="shared" ca="1" si="183"/>
        <v/>
      </c>
      <c r="BT145" s="57" t="str">
        <f t="shared" ca="1" si="167"/>
        <v/>
      </c>
      <c r="BU145" s="57" t="str">
        <f t="shared" ca="1" si="146"/>
        <v/>
      </c>
      <c r="BV145" s="37" t="str">
        <f t="shared" ca="1" si="147"/>
        <v/>
      </c>
      <c r="BW145" s="19" t="str">
        <f t="shared" ca="1" si="168"/>
        <v/>
      </c>
      <c r="BX145" s="16" t="str">
        <f t="shared" ca="1" si="169"/>
        <v/>
      </c>
      <c r="CA145" s="162" t="str">
        <f t="shared" ca="1" si="170"/>
        <v/>
      </c>
      <c r="CB145" s="18" t="str">
        <f t="shared" ca="1" si="184"/>
        <v/>
      </c>
      <c r="CC145" s="57" t="str">
        <f t="shared" ca="1" si="171"/>
        <v/>
      </c>
      <c r="CD145" s="57" t="str">
        <f t="shared" ca="1" si="148"/>
        <v/>
      </c>
      <c r="CE145" s="37" t="str">
        <f t="shared" ca="1" si="149"/>
        <v/>
      </c>
      <c r="CF145" s="19" t="str">
        <f t="shared" ca="1" si="172"/>
        <v/>
      </c>
      <c r="CG145" s="16" t="str">
        <f t="shared" ca="1" si="173"/>
        <v/>
      </c>
    </row>
    <row r="146" spans="5:85" x14ac:dyDescent="0.3">
      <c r="E146" s="38"/>
      <c r="F146" s="38"/>
      <c r="G146" s="38"/>
      <c r="H146" s="27" t="str">
        <f t="shared" ca="1" si="174"/>
        <v/>
      </c>
      <c r="I146" s="28" t="str">
        <f t="shared" ca="1" si="150"/>
        <v/>
      </c>
      <c r="J146" s="28" t="str">
        <f t="shared" ca="1" si="125"/>
        <v/>
      </c>
      <c r="K146" s="29" t="str">
        <f t="shared" ca="1" si="126"/>
        <v/>
      </c>
      <c r="L146" s="28" t="str">
        <f t="shared" ca="1" si="151"/>
        <v/>
      </c>
      <c r="M146" s="54"/>
      <c r="N146" s="54"/>
      <c r="P146" s="162" t="str">
        <f t="shared" ca="1" si="127"/>
        <v/>
      </c>
      <c r="Q146" s="18" t="str">
        <f t="shared" ca="1" si="175"/>
        <v/>
      </c>
      <c r="R146" s="57" t="str">
        <f t="shared" ca="1" si="152"/>
        <v/>
      </c>
      <c r="S146" s="57" t="str">
        <f t="shared" ca="1" si="128"/>
        <v/>
      </c>
      <c r="T146" s="37" t="str">
        <f t="shared" ca="1" si="129"/>
        <v/>
      </c>
      <c r="U146" s="19" t="str">
        <f t="shared" ca="1" si="176"/>
        <v/>
      </c>
      <c r="V146" s="16" t="str">
        <f t="shared" ca="1" si="185"/>
        <v/>
      </c>
      <c r="W146" s="26"/>
      <c r="Y146" s="162" t="str">
        <f t="shared" ca="1" si="130"/>
        <v/>
      </c>
      <c r="Z146" s="18" t="str">
        <f t="shared" ca="1" si="177"/>
        <v/>
      </c>
      <c r="AA146" s="57" t="str">
        <f t="shared" ca="1" si="153"/>
        <v/>
      </c>
      <c r="AB146" s="57" t="str">
        <f t="shared" ca="1" si="131"/>
        <v/>
      </c>
      <c r="AC146" s="37" t="str">
        <f t="shared" ca="1" si="132"/>
        <v/>
      </c>
      <c r="AD146" s="19" t="str">
        <f t="shared" ca="1" si="178"/>
        <v/>
      </c>
      <c r="AE146" s="16" t="str">
        <f t="shared" ca="1" si="154"/>
        <v/>
      </c>
      <c r="AF146" s="26"/>
      <c r="AH146" s="162" t="str">
        <f t="shared" ca="1" si="133"/>
        <v/>
      </c>
      <c r="AI146" s="18" t="str">
        <f t="shared" ca="1" si="179"/>
        <v/>
      </c>
      <c r="AJ146" s="57" t="str">
        <f t="shared" ca="1" si="155"/>
        <v/>
      </c>
      <c r="AK146" s="57" t="str">
        <f t="shared" ca="1" si="134"/>
        <v/>
      </c>
      <c r="AL146" s="37" t="str">
        <f t="shared" ca="1" si="135"/>
        <v/>
      </c>
      <c r="AM146" s="19" t="str">
        <f t="shared" ca="1" si="156"/>
        <v/>
      </c>
      <c r="AN146" s="16" t="str">
        <f t="shared" ca="1" si="157"/>
        <v/>
      </c>
      <c r="AO146" s="26"/>
      <c r="AQ146" s="162" t="str">
        <f t="shared" ca="1" si="136"/>
        <v/>
      </c>
      <c r="AR146" s="18" t="str">
        <f t="shared" ca="1" si="180"/>
        <v/>
      </c>
      <c r="AS146" s="57" t="str">
        <f t="shared" ca="1" si="158"/>
        <v/>
      </c>
      <c r="AT146" s="57" t="str">
        <f t="shared" ca="1" si="137"/>
        <v/>
      </c>
      <c r="AU146" s="37" t="str">
        <f t="shared" ca="1" si="138"/>
        <v/>
      </c>
      <c r="AV146" s="19" t="str">
        <f t="shared" ca="1" si="159"/>
        <v/>
      </c>
      <c r="AW146" s="16" t="str">
        <f t="shared" ca="1" si="160"/>
        <v/>
      </c>
      <c r="AX146" s="26"/>
      <c r="AZ146" s="162" t="str">
        <f t="shared" ca="1" si="139"/>
        <v/>
      </c>
      <c r="BA146" s="18" t="str">
        <f t="shared" ca="1" si="181"/>
        <v/>
      </c>
      <c r="BB146" s="57" t="str">
        <f t="shared" ca="1" si="161"/>
        <v/>
      </c>
      <c r="BC146" s="57" t="str">
        <f t="shared" ca="1" si="140"/>
        <v/>
      </c>
      <c r="BD146" s="37" t="str">
        <f t="shared" ca="1" si="141"/>
        <v/>
      </c>
      <c r="BE146" s="19" t="str">
        <f t="shared" ca="1" si="162"/>
        <v/>
      </c>
      <c r="BF146" s="16" t="str">
        <f t="shared" ca="1" si="163"/>
        <v/>
      </c>
      <c r="BG146" s="26"/>
      <c r="BI146" s="162" t="str">
        <f t="shared" ca="1" si="142"/>
        <v/>
      </c>
      <c r="BJ146" s="18" t="str">
        <f t="shared" ca="1" si="182"/>
        <v/>
      </c>
      <c r="BK146" s="57" t="str">
        <f t="shared" ca="1" si="164"/>
        <v/>
      </c>
      <c r="BL146" s="57" t="str">
        <f t="shared" ca="1" si="143"/>
        <v/>
      </c>
      <c r="BM146" s="37" t="str">
        <f t="shared" ca="1" si="144"/>
        <v/>
      </c>
      <c r="BN146" s="19" t="str">
        <f t="shared" ca="1" si="165"/>
        <v/>
      </c>
      <c r="BO146" s="16" t="str">
        <f t="shared" ca="1" si="166"/>
        <v/>
      </c>
      <c r="BP146" s="26"/>
      <c r="BR146" s="162" t="str">
        <f t="shared" ca="1" si="145"/>
        <v/>
      </c>
      <c r="BS146" s="18" t="str">
        <f t="shared" ca="1" si="183"/>
        <v/>
      </c>
      <c r="BT146" s="57" t="str">
        <f t="shared" ca="1" si="167"/>
        <v/>
      </c>
      <c r="BU146" s="57" t="str">
        <f t="shared" ca="1" si="146"/>
        <v/>
      </c>
      <c r="BV146" s="37" t="str">
        <f t="shared" ca="1" si="147"/>
        <v/>
      </c>
      <c r="BW146" s="19" t="str">
        <f t="shared" ca="1" si="168"/>
        <v/>
      </c>
      <c r="BX146" s="16" t="str">
        <f t="shared" ca="1" si="169"/>
        <v/>
      </c>
      <c r="CA146" s="162" t="str">
        <f t="shared" ca="1" si="170"/>
        <v/>
      </c>
      <c r="CB146" s="18" t="str">
        <f t="shared" ca="1" si="184"/>
        <v/>
      </c>
      <c r="CC146" s="57" t="str">
        <f t="shared" ca="1" si="171"/>
        <v/>
      </c>
      <c r="CD146" s="57" t="str">
        <f t="shared" ca="1" si="148"/>
        <v/>
      </c>
      <c r="CE146" s="37" t="str">
        <f t="shared" ca="1" si="149"/>
        <v/>
      </c>
      <c r="CF146" s="19" t="str">
        <f t="shared" ca="1" si="172"/>
        <v/>
      </c>
      <c r="CG146" s="16" t="str">
        <f t="shared" ca="1" si="173"/>
        <v/>
      </c>
    </row>
    <row r="147" spans="5:85" x14ac:dyDescent="0.3">
      <c r="E147" s="38"/>
      <c r="F147" s="38"/>
      <c r="G147" s="38"/>
      <c r="H147" s="27" t="str">
        <f t="shared" ca="1" si="174"/>
        <v/>
      </c>
      <c r="I147" s="28" t="str">
        <f t="shared" ca="1" si="150"/>
        <v/>
      </c>
      <c r="J147" s="28" t="str">
        <f t="shared" ca="1" si="125"/>
        <v/>
      </c>
      <c r="K147" s="29" t="str">
        <f t="shared" ca="1" si="126"/>
        <v/>
      </c>
      <c r="L147" s="28" t="str">
        <f t="shared" ca="1" si="151"/>
        <v/>
      </c>
      <c r="M147" s="54"/>
      <c r="N147" s="54"/>
      <c r="P147" s="162" t="str">
        <f t="shared" ca="1" si="127"/>
        <v/>
      </c>
      <c r="Q147" s="18" t="str">
        <f t="shared" ca="1" si="175"/>
        <v/>
      </c>
      <c r="R147" s="57" t="str">
        <f t="shared" ca="1" si="152"/>
        <v/>
      </c>
      <c r="S147" s="57" t="str">
        <f t="shared" ca="1" si="128"/>
        <v/>
      </c>
      <c r="T147" s="37" t="str">
        <f t="shared" ca="1" si="129"/>
        <v/>
      </c>
      <c r="U147" s="19" t="str">
        <f t="shared" ca="1" si="176"/>
        <v/>
      </c>
      <c r="V147" s="16" t="str">
        <f t="shared" ca="1" si="185"/>
        <v/>
      </c>
      <c r="W147" s="26"/>
      <c r="Y147" s="162" t="str">
        <f t="shared" ca="1" si="130"/>
        <v/>
      </c>
      <c r="Z147" s="18" t="str">
        <f t="shared" ca="1" si="177"/>
        <v/>
      </c>
      <c r="AA147" s="57" t="str">
        <f t="shared" ca="1" si="153"/>
        <v/>
      </c>
      <c r="AB147" s="57" t="str">
        <f t="shared" ca="1" si="131"/>
        <v/>
      </c>
      <c r="AC147" s="37" t="str">
        <f t="shared" ca="1" si="132"/>
        <v/>
      </c>
      <c r="AD147" s="19" t="str">
        <f t="shared" ca="1" si="178"/>
        <v/>
      </c>
      <c r="AE147" s="16" t="str">
        <f t="shared" ca="1" si="154"/>
        <v/>
      </c>
      <c r="AF147" s="26"/>
      <c r="AH147" s="162" t="str">
        <f t="shared" ca="1" si="133"/>
        <v/>
      </c>
      <c r="AI147" s="18" t="str">
        <f t="shared" ca="1" si="179"/>
        <v/>
      </c>
      <c r="AJ147" s="57" t="str">
        <f t="shared" ca="1" si="155"/>
        <v/>
      </c>
      <c r="AK147" s="57" t="str">
        <f t="shared" ca="1" si="134"/>
        <v/>
      </c>
      <c r="AL147" s="37" t="str">
        <f t="shared" ca="1" si="135"/>
        <v/>
      </c>
      <c r="AM147" s="19" t="str">
        <f t="shared" ca="1" si="156"/>
        <v/>
      </c>
      <c r="AN147" s="16" t="str">
        <f t="shared" ca="1" si="157"/>
        <v/>
      </c>
      <c r="AO147" s="26"/>
      <c r="AQ147" s="162" t="str">
        <f t="shared" ca="1" si="136"/>
        <v/>
      </c>
      <c r="AR147" s="18" t="str">
        <f t="shared" ca="1" si="180"/>
        <v/>
      </c>
      <c r="AS147" s="57" t="str">
        <f t="shared" ca="1" si="158"/>
        <v/>
      </c>
      <c r="AT147" s="57" t="str">
        <f t="shared" ca="1" si="137"/>
        <v/>
      </c>
      <c r="AU147" s="37" t="str">
        <f t="shared" ca="1" si="138"/>
        <v/>
      </c>
      <c r="AV147" s="19" t="str">
        <f t="shared" ca="1" si="159"/>
        <v/>
      </c>
      <c r="AW147" s="16" t="str">
        <f t="shared" ca="1" si="160"/>
        <v/>
      </c>
      <c r="AX147" s="26"/>
      <c r="AZ147" s="162" t="str">
        <f t="shared" ca="1" si="139"/>
        <v/>
      </c>
      <c r="BA147" s="18" t="str">
        <f t="shared" ca="1" si="181"/>
        <v/>
      </c>
      <c r="BB147" s="57" t="str">
        <f t="shared" ca="1" si="161"/>
        <v/>
      </c>
      <c r="BC147" s="57" t="str">
        <f t="shared" ca="1" si="140"/>
        <v/>
      </c>
      <c r="BD147" s="37" t="str">
        <f t="shared" ca="1" si="141"/>
        <v/>
      </c>
      <c r="BE147" s="19" t="str">
        <f t="shared" ca="1" si="162"/>
        <v/>
      </c>
      <c r="BF147" s="16" t="str">
        <f t="shared" ca="1" si="163"/>
        <v/>
      </c>
      <c r="BG147" s="26"/>
      <c r="BI147" s="162" t="str">
        <f t="shared" ca="1" si="142"/>
        <v/>
      </c>
      <c r="BJ147" s="18" t="str">
        <f t="shared" ca="1" si="182"/>
        <v/>
      </c>
      <c r="BK147" s="57" t="str">
        <f t="shared" ca="1" si="164"/>
        <v/>
      </c>
      <c r="BL147" s="57" t="str">
        <f t="shared" ca="1" si="143"/>
        <v/>
      </c>
      <c r="BM147" s="37" t="str">
        <f t="shared" ca="1" si="144"/>
        <v/>
      </c>
      <c r="BN147" s="19" t="str">
        <f t="shared" ca="1" si="165"/>
        <v/>
      </c>
      <c r="BO147" s="16" t="str">
        <f t="shared" ca="1" si="166"/>
        <v/>
      </c>
      <c r="BP147" s="26"/>
      <c r="BR147" s="162" t="str">
        <f t="shared" ca="1" si="145"/>
        <v/>
      </c>
      <c r="BS147" s="18" t="str">
        <f t="shared" ca="1" si="183"/>
        <v/>
      </c>
      <c r="BT147" s="57" t="str">
        <f t="shared" ca="1" si="167"/>
        <v/>
      </c>
      <c r="BU147" s="57" t="str">
        <f t="shared" ca="1" si="146"/>
        <v/>
      </c>
      <c r="BV147" s="37" t="str">
        <f t="shared" ca="1" si="147"/>
        <v/>
      </c>
      <c r="BW147" s="19" t="str">
        <f t="shared" ca="1" si="168"/>
        <v/>
      </c>
      <c r="BX147" s="16" t="str">
        <f t="shared" ca="1" si="169"/>
        <v/>
      </c>
      <c r="CA147" s="162" t="str">
        <f t="shared" ca="1" si="170"/>
        <v/>
      </c>
      <c r="CB147" s="18" t="str">
        <f t="shared" ca="1" si="184"/>
        <v/>
      </c>
      <c r="CC147" s="57" t="str">
        <f t="shared" ca="1" si="171"/>
        <v/>
      </c>
      <c r="CD147" s="57" t="str">
        <f t="shared" ca="1" si="148"/>
        <v/>
      </c>
      <c r="CE147" s="37" t="str">
        <f t="shared" ca="1" si="149"/>
        <v/>
      </c>
      <c r="CF147" s="19" t="str">
        <f t="shared" ca="1" si="172"/>
        <v/>
      </c>
      <c r="CG147" s="16" t="str">
        <f t="shared" ca="1" si="173"/>
        <v/>
      </c>
    </row>
    <row r="148" spans="5:85" x14ac:dyDescent="0.3">
      <c r="E148" s="38"/>
      <c r="F148" s="38"/>
      <c r="G148" s="38"/>
      <c r="H148" s="27" t="str">
        <f t="shared" ca="1" si="174"/>
        <v/>
      </c>
      <c r="I148" s="28" t="str">
        <f t="shared" ca="1" si="150"/>
        <v/>
      </c>
      <c r="J148" s="28" t="str">
        <f t="shared" ca="1" si="125"/>
        <v/>
      </c>
      <c r="K148" s="29" t="str">
        <f t="shared" ca="1" si="126"/>
        <v/>
      </c>
      <c r="L148" s="28" t="str">
        <f t="shared" ca="1" si="151"/>
        <v/>
      </c>
      <c r="M148" s="54"/>
      <c r="N148" s="54"/>
      <c r="P148" s="162" t="str">
        <f t="shared" ca="1" si="127"/>
        <v/>
      </c>
      <c r="Q148" s="18" t="str">
        <f t="shared" ca="1" si="175"/>
        <v/>
      </c>
      <c r="R148" s="57" t="str">
        <f t="shared" ca="1" si="152"/>
        <v/>
      </c>
      <c r="S148" s="57" t="str">
        <f t="shared" ca="1" si="128"/>
        <v/>
      </c>
      <c r="T148" s="37" t="str">
        <f t="shared" ca="1" si="129"/>
        <v/>
      </c>
      <c r="U148" s="19" t="str">
        <f t="shared" ca="1" si="176"/>
        <v/>
      </c>
      <c r="V148" s="16" t="str">
        <f t="shared" ca="1" si="185"/>
        <v/>
      </c>
      <c r="W148" s="26"/>
      <c r="Y148" s="162" t="str">
        <f t="shared" ca="1" si="130"/>
        <v/>
      </c>
      <c r="Z148" s="18" t="str">
        <f t="shared" ca="1" si="177"/>
        <v/>
      </c>
      <c r="AA148" s="57" t="str">
        <f t="shared" ca="1" si="153"/>
        <v/>
      </c>
      <c r="AB148" s="57" t="str">
        <f t="shared" ca="1" si="131"/>
        <v/>
      </c>
      <c r="AC148" s="37" t="str">
        <f t="shared" ca="1" si="132"/>
        <v/>
      </c>
      <c r="AD148" s="19" t="str">
        <f t="shared" ca="1" si="178"/>
        <v/>
      </c>
      <c r="AE148" s="16" t="str">
        <f t="shared" ca="1" si="154"/>
        <v/>
      </c>
      <c r="AF148" s="26"/>
      <c r="AH148" s="162" t="str">
        <f t="shared" ca="1" si="133"/>
        <v/>
      </c>
      <c r="AI148" s="18" t="str">
        <f t="shared" ca="1" si="179"/>
        <v/>
      </c>
      <c r="AJ148" s="57" t="str">
        <f t="shared" ca="1" si="155"/>
        <v/>
      </c>
      <c r="AK148" s="57" t="str">
        <f t="shared" ca="1" si="134"/>
        <v/>
      </c>
      <c r="AL148" s="37" t="str">
        <f t="shared" ca="1" si="135"/>
        <v/>
      </c>
      <c r="AM148" s="19" t="str">
        <f t="shared" ca="1" si="156"/>
        <v/>
      </c>
      <c r="AN148" s="16" t="str">
        <f t="shared" ca="1" si="157"/>
        <v/>
      </c>
      <c r="AO148" s="26"/>
      <c r="AQ148" s="162" t="str">
        <f t="shared" ca="1" si="136"/>
        <v/>
      </c>
      <c r="AR148" s="18" t="str">
        <f t="shared" ca="1" si="180"/>
        <v/>
      </c>
      <c r="AS148" s="57" t="str">
        <f t="shared" ca="1" si="158"/>
        <v/>
      </c>
      <c r="AT148" s="57" t="str">
        <f t="shared" ca="1" si="137"/>
        <v/>
      </c>
      <c r="AU148" s="37" t="str">
        <f t="shared" ca="1" si="138"/>
        <v/>
      </c>
      <c r="AV148" s="19" t="str">
        <f t="shared" ca="1" si="159"/>
        <v/>
      </c>
      <c r="AW148" s="16" t="str">
        <f t="shared" ca="1" si="160"/>
        <v/>
      </c>
      <c r="AX148" s="26"/>
      <c r="AZ148" s="162" t="str">
        <f t="shared" ca="1" si="139"/>
        <v/>
      </c>
      <c r="BA148" s="18" t="str">
        <f t="shared" ca="1" si="181"/>
        <v/>
      </c>
      <c r="BB148" s="57" t="str">
        <f t="shared" ca="1" si="161"/>
        <v/>
      </c>
      <c r="BC148" s="57" t="str">
        <f t="shared" ca="1" si="140"/>
        <v/>
      </c>
      <c r="BD148" s="37" t="str">
        <f t="shared" ca="1" si="141"/>
        <v/>
      </c>
      <c r="BE148" s="19" t="str">
        <f t="shared" ca="1" si="162"/>
        <v/>
      </c>
      <c r="BF148" s="16" t="str">
        <f t="shared" ca="1" si="163"/>
        <v/>
      </c>
      <c r="BG148" s="26"/>
      <c r="BI148" s="162" t="str">
        <f t="shared" ca="1" si="142"/>
        <v/>
      </c>
      <c r="BJ148" s="18" t="str">
        <f t="shared" ca="1" si="182"/>
        <v/>
      </c>
      <c r="BK148" s="57" t="str">
        <f t="shared" ca="1" si="164"/>
        <v/>
      </c>
      <c r="BL148" s="57" t="str">
        <f t="shared" ca="1" si="143"/>
        <v/>
      </c>
      <c r="BM148" s="37" t="str">
        <f t="shared" ca="1" si="144"/>
        <v/>
      </c>
      <c r="BN148" s="19" t="str">
        <f t="shared" ca="1" si="165"/>
        <v/>
      </c>
      <c r="BO148" s="16" t="str">
        <f t="shared" ca="1" si="166"/>
        <v/>
      </c>
      <c r="BP148" s="26"/>
      <c r="BR148" s="162" t="str">
        <f t="shared" ca="1" si="145"/>
        <v/>
      </c>
      <c r="BS148" s="18" t="str">
        <f t="shared" ca="1" si="183"/>
        <v/>
      </c>
      <c r="BT148" s="57" t="str">
        <f t="shared" ca="1" si="167"/>
        <v/>
      </c>
      <c r="BU148" s="57" t="str">
        <f t="shared" ca="1" si="146"/>
        <v/>
      </c>
      <c r="BV148" s="37" t="str">
        <f t="shared" ca="1" si="147"/>
        <v/>
      </c>
      <c r="BW148" s="19" t="str">
        <f t="shared" ca="1" si="168"/>
        <v/>
      </c>
      <c r="BX148" s="16" t="str">
        <f t="shared" ca="1" si="169"/>
        <v/>
      </c>
      <c r="CA148" s="162" t="str">
        <f t="shared" ca="1" si="170"/>
        <v/>
      </c>
      <c r="CB148" s="18" t="str">
        <f t="shared" ca="1" si="184"/>
        <v/>
      </c>
      <c r="CC148" s="57" t="str">
        <f t="shared" ca="1" si="171"/>
        <v/>
      </c>
      <c r="CD148" s="57" t="str">
        <f t="shared" ca="1" si="148"/>
        <v/>
      </c>
      <c r="CE148" s="37" t="str">
        <f t="shared" ca="1" si="149"/>
        <v/>
      </c>
      <c r="CF148" s="19" t="str">
        <f t="shared" ca="1" si="172"/>
        <v/>
      </c>
      <c r="CG148" s="16" t="str">
        <f t="shared" ca="1" si="173"/>
        <v/>
      </c>
    </row>
    <row r="149" spans="5:85" x14ac:dyDescent="0.3">
      <c r="E149" s="38"/>
      <c r="F149" s="38"/>
      <c r="G149" s="38"/>
      <c r="H149" s="27" t="str">
        <f t="shared" ca="1" si="174"/>
        <v/>
      </c>
      <c r="I149" s="28" t="str">
        <f t="shared" ca="1" si="150"/>
        <v/>
      </c>
      <c r="J149" s="28" t="str">
        <f t="shared" ca="1" si="125"/>
        <v/>
      </c>
      <c r="K149" s="29" t="str">
        <f t="shared" ca="1" si="126"/>
        <v/>
      </c>
      <c r="L149" s="28" t="str">
        <f t="shared" ca="1" si="151"/>
        <v/>
      </c>
      <c r="M149" s="54"/>
      <c r="N149" s="54"/>
      <c r="P149" s="162" t="str">
        <f t="shared" ca="1" si="127"/>
        <v/>
      </c>
      <c r="Q149" s="18" t="str">
        <f t="shared" ca="1" si="175"/>
        <v/>
      </c>
      <c r="R149" s="57" t="str">
        <f t="shared" ca="1" si="152"/>
        <v/>
      </c>
      <c r="S149" s="57" t="str">
        <f t="shared" ca="1" si="128"/>
        <v/>
      </c>
      <c r="T149" s="37" t="str">
        <f t="shared" ca="1" si="129"/>
        <v/>
      </c>
      <c r="U149" s="19" t="str">
        <f t="shared" ca="1" si="176"/>
        <v/>
      </c>
      <c r="V149" s="16" t="str">
        <f t="shared" ca="1" si="185"/>
        <v/>
      </c>
      <c r="W149" s="26"/>
      <c r="Y149" s="162" t="str">
        <f t="shared" ca="1" si="130"/>
        <v/>
      </c>
      <c r="Z149" s="18" t="str">
        <f t="shared" ca="1" si="177"/>
        <v/>
      </c>
      <c r="AA149" s="57" t="str">
        <f t="shared" ca="1" si="153"/>
        <v/>
      </c>
      <c r="AB149" s="57" t="str">
        <f t="shared" ca="1" si="131"/>
        <v/>
      </c>
      <c r="AC149" s="37" t="str">
        <f t="shared" ca="1" si="132"/>
        <v/>
      </c>
      <c r="AD149" s="19" t="str">
        <f t="shared" ca="1" si="178"/>
        <v/>
      </c>
      <c r="AE149" s="16" t="str">
        <f t="shared" ca="1" si="154"/>
        <v/>
      </c>
      <c r="AF149" s="26"/>
      <c r="AH149" s="162" t="str">
        <f t="shared" ca="1" si="133"/>
        <v/>
      </c>
      <c r="AI149" s="18" t="str">
        <f t="shared" ca="1" si="179"/>
        <v/>
      </c>
      <c r="AJ149" s="57" t="str">
        <f t="shared" ca="1" si="155"/>
        <v/>
      </c>
      <c r="AK149" s="57" t="str">
        <f t="shared" ca="1" si="134"/>
        <v/>
      </c>
      <c r="AL149" s="37" t="str">
        <f t="shared" ca="1" si="135"/>
        <v/>
      </c>
      <c r="AM149" s="19" t="str">
        <f t="shared" ca="1" si="156"/>
        <v/>
      </c>
      <c r="AN149" s="16" t="str">
        <f t="shared" ca="1" si="157"/>
        <v/>
      </c>
      <c r="AO149" s="26"/>
      <c r="AQ149" s="162" t="str">
        <f t="shared" ca="1" si="136"/>
        <v/>
      </c>
      <c r="AR149" s="18" t="str">
        <f t="shared" ca="1" si="180"/>
        <v/>
      </c>
      <c r="AS149" s="57" t="str">
        <f t="shared" ca="1" si="158"/>
        <v/>
      </c>
      <c r="AT149" s="57" t="str">
        <f t="shared" ca="1" si="137"/>
        <v/>
      </c>
      <c r="AU149" s="37" t="str">
        <f t="shared" ca="1" si="138"/>
        <v/>
      </c>
      <c r="AV149" s="19" t="str">
        <f t="shared" ca="1" si="159"/>
        <v/>
      </c>
      <c r="AW149" s="16" t="str">
        <f t="shared" ca="1" si="160"/>
        <v/>
      </c>
      <c r="AX149" s="26"/>
      <c r="AZ149" s="162" t="str">
        <f t="shared" ca="1" si="139"/>
        <v/>
      </c>
      <c r="BA149" s="18" t="str">
        <f t="shared" ca="1" si="181"/>
        <v/>
      </c>
      <c r="BB149" s="57" t="str">
        <f t="shared" ca="1" si="161"/>
        <v/>
      </c>
      <c r="BC149" s="57" t="str">
        <f t="shared" ca="1" si="140"/>
        <v/>
      </c>
      <c r="BD149" s="37" t="str">
        <f t="shared" ca="1" si="141"/>
        <v/>
      </c>
      <c r="BE149" s="19" t="str">
        <f t="shared" ca="1" si="162"/>
        <v/>
      </c>
      <c r="BF149" s="16" t="str">
        <f t="shared" ca="1" si="163"/>
        <v/>
      </c>
      <c r="BG149" s="26"/>
      <c r="BI149" s="162" t="str">
        <f t="shared" ca="1" si="142"/>
        <v/>
      </c>
      <c r="BJ149" s="18" t="str">
        <f t="shared" ca="1" si="182"/>
        <v/>
      </c>
      <c r="BK149" s="57" t="str">
        <f t="shared" ca="1" si="164"/>
        <v/>
      </c>
      <c r="BL149" s="57" t="str">
        <f t="shared" ca="1" si="143"/>
        <v/>
      </c>
      <c r="BM149" s="37" t="str">
        <f t="shared" ca="1" si="144"/>
        <v/>
      </c>
      <c r="BN149" s="19" t="str">
        <f t="shared" ca="1" si="165"/>
        <v/>
      </c>
      <c r="BO149" s="16" t="str">
        <f t="shared" ca="1" si="166"/>
        <v/>
      </c>
      <c r="BP149" s="26"/>
      <c r="BR149" s="162" t="str">
        <f t="shared" ca="1" si="145"/>
        <v/>
      </c>
      <c r="BS149" s="18" t="str">
        <f t="shared" ca="1" si="183"/>
        <v/>
      </c>
      <c r="BT149" s="57" t="str">
        <f t="shared" ca="1" si="167"/>
        <v/>
      </c>
      <c r="BU149" s="57" t="str">
        <f t="shared" ca="1" si="146"/>
        <v/>
      </c>
      <c r="BV149" s="37" t="str">
        <f t="shared" ca="1" si="147"/>
        <v/>
      </c>
      <c r="BW149" s="19" t="str">
        <f t="shared" ca="1" si="168"/>
        <v/>
      </c>
      <c r="BX149" s="16" t="str">
        <f t="shared" ca="1" si="169"/>
        <v/>
      </c>
      <c r="CA149" s="162" t="str">
        <f t="shared" ca="1" si="170"/>
        <v/>
      </c>
      <c r="CB149" s="18" t="str">
        <f t="shared" ca="1" si="184"/>
        <v/>
      </c>
      <c r="CC149" s="57" t="str">
        <f t="shared" ca="1" si="171"/>
        <v/>
      </c>
      <c r="CD149" s="57" t="str">
        <f t="shared" ca="1" si="148"/>
        <v/>
      </c>
      <c r="CE149" s="37" t="str">
        <f t="shared" ca="1" si="149"/>
        <v/>
      </c>
      <c r="CF149" s="19" t="str">
        <f t="shared" ca="1" si="172"/>
        <v/>
      </c>
      <c r="CG149" s="16" t="str">
        <f t="shared" ca="1" si="173"/>
        <v/>
      </c>
    </row>
    <row r="150" spans="5:85" x14ac:dyDescent="0.3">
      <c r="E150" s="38"/>
      <c r="F150" s="38"/>
      <c r="G150" s="38"/>
      <c r="H150" s="27" t="str">
        <f t="shared" ca="1" si="174"/>
        <v/>
      </c>
      <c r="I150" s="28" t="str">
        <f t="shared" ca="1" si="150"/>
        <v/>
      </c>
      <c r="J150" s="28" t="str">
        <f t="shared" ca="1" si="125"/>
        <v/>
      </c>
      <c r="K150" s="29" t="str">
        <f t="shared" ca="1" si="126"/>
        <v/>
      </c>
      <c r="L150" s="28" t="str">
        <f t="shared" ca="1" si="151"/>
        <v/>
      </c>
      <c r="M150" s="54"/>
      <c r="N150" s="54"/>
      <c r="P150" s="162" t="str">
        <f t="shared" ca="1" si="127"/>
        <v/>
      </c>
      <c r="Q150" s="18" t="str">
        <f t="shared" ca="1" si="175"/>
        <v/>
      </c>
      <c r="R150" s="57" t="str">
        <f t="shared" ca="1" si="152"/>
        <v/>
      </c>
      <c r="S150" s="57" t="str">
        <f t="shared" ca="1" si="128"/>
        <v/>
      </c>
      <c r="T150" s="37" t="str">
        <f t="shared" ca="1" si="129"/>
        <v/>
      </c>
      <c r="U150" s="19" t="str">
        <f t="shared" ca="1" si="176"/>
        <v/>
      </c>
      <c r="V150" s="16" t="str">
        <f t="shared" ca="1" si="185"/>
        <v/>
      </c>
      <c r="W150" s="26"/>
      <c r="Y150" s="162" t="str">
        <f t="shared" ca="1" si="130"/>
        <v/>
      </c>
      <c r="Z150" s="18" t="str">
        <f t="shared" ca="1" si="177"/>
        <v/>
      </c>
      <c r="AA150" s="57" t="str">
        <f t="shared" ca="1" si="153"/>
        <v/>
      </c>
      <c r="AB150" s="57" t="str">
        <f t="shared" ca="1" si="131"/>
        <v/>
      </c>
      <c r="AC150" s="37" t="str">
        <f t="shared" ca="1" si="132"/>
        <v/>
      </c>
      <c r="AD150" s="19" t="str">
        <f t="shared" ca="1" si="178"/>
        <v/>
      </c>
      <c r="AE150" s="16" t="str">
        <f t="shared" ca="1" si="154"/>
        <v/>
      </c>
      <c r="AF150" s="26"/>
      <c r="AH150" s="162" t="str">
        <f t="shared" ca="1" si="133"/>
        <v/>
      </c>
      <c r="AI150" s="18" t="str">
        <f t="shared" ca="1" si="179"/>
        <v/>
      </c>
      <c r="AJ150" s="57" t="str">
        <f t="shared" ca="1" si="155"/>
        <v/>
      </c>
      <c r="AK150" s="57" t="str">
        <f t="shared" ca="1" si="134"/>
        <v/>
      </c>
      <c r="AL150" s="37" t="str">
        <f t="shared" ca="1" si="135"/>
        <v/>
      </c>
      <c r="AM150" s="19" t="str">
        <f t="shared" ca="1" si="156"/>
        <v/>
      </c>
      <c r="AN150" s="16" t="str">
        <f t="shared" ca="1" si="157"/>
        <v/>
      </c>
      <c r="AO150" s="26"/>
      <c r="AQ150" s="162" t="str">
        <f t="shared" ca="1" si="136"/>
        <v/>
      </c>
      <c r="AR150" s="18" t="str">
        <f t="shared" ca="1" si="180"/>
        <v/>
      </c>
      <c r="AS150" s="57" t="str">
        <f t="shared" ca="1" si="158"/>
        <v/>
      </c>
      <c r="AT150" s="57" t="str">
        <f t="shared" ca="1" si="137"/>
        <v/>
      </c>
      <c r="AU150" s="37" t="str">
        <f t="shared" ca="1" si="138"/>
        <v/>
      </c>
      <c r="AV150" s="19" t="str">
        <f t="shared" ca="1" si="159"/>
        <v/>
      </c>
      <c r="AW150" s="16" t="str">
        <f t="shared" ca="1" si="160"/>
        <v/>
      </c>
      <c r="AX150" s="26"/>
      <c r="AZ150" s="162" t="str">
        <f t="shared" ca="1" si="139"/>
        <v/>
      </c>
      <c r="BA150" s="18" t="str">
        <f t="shared" ca="1" si="181"/>
        <v/>
      </c>
      <c r="BB150" s="57" t="str">
        <f t="shared" ca="1" si="161"/>
        <v/>
      </c>
      <c r="BC150" s="57" t="str">
        <f t="shared" ca="1" si="140"/>
        <v/>
      </c>
      <c r="BD150" s="37" t="str">
        <f t="shared" ca="1" si="141"/>
        <v/>
      </c>
      <c r="BE150" s="19" t="str">
        <f t="shared" ca="1" si="162"/>
        <v/>
      </c>
      <c r="BF150" s="16" t="str">
        <f t="shared" ca="1" si="163"/>
        <v/>
      </c>
      <c r="BG150" s="26"/>
      <c r="BI150" s="162" t="str">
        <f t="shared" ca="1" si="142"/>
        <v/>
      </c>
      <c r="BJ150" s="18" t="str">
        <f t="shared" ca="1" si="182"/>
        <v/>
      </c>
      <c r="BK150" s="57" t="str">
        <f t="shared" ca="1" si="164"/>
        <v/>
      </c>
      <c r="BL150" s="57" t="str">
        <f t="shared" ca="1" si="143"/>
        <v/>
      </c>
      <c r="BM150" s="37" t="str">
        <f t="shared" ca="1" si="144"/>
        <v/>
      </c>
      <c r="BN150" s="19" t="str">
        <f t="shared" ca="1" si="165"/>
        <v/>
      </c>
      <c r="BO150" s="16" t="str">
        <f t="shared" ca="1" si="166"/>
        <v/>
      </c>
      <c r="BP150" s="26"/>
      <c r="BR150" s="162" t="str">
        <f t="shared" ca="1" si="145"/>
        <v/>
      </c>
      <c r="BS150" s="18" t="str">
        <f t="shared" ca="1" si="183"/>
        <v/>
      </c>
      <c r="BT150" s="57" t="str">
        <f t="shared" ca="1" si="167"/>
        <v/>
      </c>
      <c r="BU150" s="57" t="str">
        <f t="shared" ca="1" si="146"/>
        <v/>
      </c>
      <c r="BV150" s="37" t="str">
        <f t="shared" ca="1" si="147"/>
        <v/>
      </c>
      <c r="BW150" s="19" t="str">
        <f t="shared" ca="1" si="168"/>
        <v/>
      </c>
      <c r="BX150" s="16" t="str">
        <f t="shared" ca="1" si="169"/>
        <v/>
      </c>
      <c r="CA150" s="162" t="str">
        <f t="shared" ca="1" si="170"/>
        <v/>
      </c>
      <c r="CB150" s="18" t="str">
        <f t="shared" ca="1" si="184"/>
        <v/>
      </c>
      <c r="CC150" s="57" t="str">
        <f t="shared" ca="1" si="171"/>
        <v/>
      </c>
      <c r="CD150" s="57" t="str">
        <f t="shared" ca="1" si="148"/>
        <v/>
      </c>
      <c r="CE150" s="37" t="str">
        <f t="shared" ca="1" si="149"/>
        <v/>
      </c>
      <c r="CF150" s="19" t="str">
        <f t="shared" ca="1" si="172"/>
        <v/>
      </c>
      <c r="CG150" s="16" t="str">
        <f t="shared" ca="1" si="173"/>
        <v/>
      </c>
    </row>
    <row r="151" spans="5:85" x14ac:dyDescent="0.3">
      <c r="E151" s="38"/>
      <c r="F151" s="38"/>
      <c r="G151" s="38"/>
      <c r="H151" s="27" t="str">
        <f t="shared" ca="1" si="174"/>
        <v/>
      </c>
      <c r="I151" s="28" t="str">
        <f t="shared" ca="1" si="150"/>
        <v/>
      </c>
      <c r="J151" s="28" t="str">
        <f t="shared" ca="1" si="125"/>
        <v/>
      </c>
      <c r="K151" s="29" t="str">
        <f t="shared" ca="1" si="126"/>
        <v/>
      </c>
      <c r="L151" s="28" t="str">
        <f t="shared" ca="1" si="151"/>
        <v/>
      </c>
      <c r="M151" s="54"/>
      <c r="N151" s="54"/>
      <c r="P151" s="162" t="str">
        <f t="shared" ca="1" si="127"/>
        <v/>
      </c>
      <c r="Q151" s="18" t="str">
        <f t="shared" ca="1" si="175"/>
        <v/>
      </c>
      <c r="R151" s="57" t="str">
        <f t="shared" ca="1" si="152"/>
        <v/>
      </c>
      <c r="S151" s="57" t="str">
        <f t="shared" ca="1" si="128"/>
        <v/>
      </c>
      <c r="T151" s="37" t="str">
        <f t="shared" ca="1" si="129"/>
        <v/>
      </c>
      <c r="U151" s="19" t="str">
        <f t="shared" ca="1" si="176"/>
        <v/>
      </c>
      <c r="V151" s="16" t="str">
        <f t="shared" ca="1" si="185"/>
        <v/>
      </c>
      <c r="W151" s="26"/>
      <c r="Y151" s="162" t="str">
        <f t="shared" ca="1" si="130"/>
        <v/>
      </c>
      <c r="Z151" s="18" t="str">
        <f t="shared" ca="1" si="177"/>
        <v/>
      </c>
      <c r="AA151" s="57" t="str">
        <f t="shared" ca="1" si="153"/>
        <v/>
      </c>
      <c r="AB151" s="57" t="str">
        <f t="shared" ca="1" si="131"/>
        <v/>
      </c>
      <c r="AC151" s="37" t="str">
        <f t="shared" ca="1" si="132"/>
        <v/>
      </c>
      <c r="AD151" s="19" t="str">
        <f t="shared" ca="1" si="178"/>
        <v/>
      </c>
      <c r="AE151" s="16" t="str">
        <f t="shared" ca="1" si="154"/>
        <v/>
      </c>
      <c r="AF151" s="26"/>
      <c r="AH151" s="162" t="str">
        <f t="shared" ca="1" si="133"/>
        <v/>
      </c>
      <c r="AI151" s="18" t="str">
        <f t="shared" ca="1" si="179"/>
        <v/>
      </c>
      <c r="AJ151" s="57" t="str">
        <f t="shared" ca="1" si="155"/>
        <v/>
      </c>
      <c r="AK151" s="57" t="str">
        <f t="shared" ca="1" si="134"/>
        <v/>
      </c>
      <c r="AL151" s="37" t="str">
        <f t="shared" ca="1" si="135"/>
        <v/>
      </c>
      <c r="AM151" s="19" t="str">
        <f t="shared" ca="1" si="156"/>
        <v/>
      </c>
      <c r="AN151" s="16" t="str">
        <f t="shared" ca="1" si="157"/>
        <v/>
      </c>
      <c r="AO151" s="26"/>
      <c r="AQ151" s="162" t="str">
        <f t="shared" ca="1" si="136"/>
        <v/>
      </c>
      <c r="AR151" s="18" t="str">
        <f t="shared" ca="1" si="180"/>
        <v/>
      </c>
      <c r="AS151" s="57" t="str">
        <f t="shared" ca="1" si="158"/>
        <v/>
      </c>
      <c r="AT151" s="57" t="str">
        <f t="shared" ca="1" si="137"/>
        <v/>
      </c>
      <c r="AU151" s="37" t="str">
        <f t="shared" ca="1" si="138"/>
        <v/>
      </c>
      <c r="AV151" s="19" t="str">
        <f t="shared" ca="1" si="159"/>
        <v/>
      </c>
      <c r="AW151" s="16" t="str">
        <f t="shared" ca="1" si="160"/>
        <v/>
      </c>
      <c r="AX151" s="26"/>
      <c r="AZ151" s="162" t="str">
        <f t="shared" ca="1" si="139"/>
        <v/>
      </c>
      <c r="BA151" s="18" t="str">
        <f t="shared" ca="1" si="181"/>
        <v/>
      </c>
      <c r="BB151" s="57" t="str">
        <f t="shared" ca="1" si="161"/>
        <v/>
      </c>
      <c r="BC151" s="57" t="str">
        <f t="shared" ca="1" si="140"/>
        <v/>
      </c>
      <c r="BD151" s="37" t="str">
        <f t="shared" ca="1" si="141"/>
        <v/>
      </c>
      <c r="BE151" s="19" t="str">
        <f t="shared" ca="1" si="162"/>
        <v/>
      </c>
      <c r="BF151" s="16" t="str">
        <f t="shared" ca="1" si="163"/>
        <v/>
      </c>
      <c r="BG151" s="26"/>
      <c r="BI151" s="162" t="str">
        <f t="shared" ca="1" si="142"/>
        <v/>
      </c>
      <c r="BJ151" s="18" t="str">
        <f t="shared" ca="1" si="182"/>
        <v/>
      </c>
      <c r="BK151" s="57" t="str">
        <f t="shared" ca="1" si="164"/>
        <v/>
      </c>
      <c r="BL151" s="57" t="str">
        <f t="shared" ca="1" si="143"/>
        <v/>
      </c>
      <c r="BM151" s="37" t="str">
        <f t="shared" ca="1" si="144"/>
        <v/>
      </c>
      <c r="BN151" s="19" t="str">
        <f t="shared" ca="1" si="165"/>
        <v/>
      </c>
      <c r="BO151" s="16" t="str">
        <f t="shared" ca="1" si="166"/>
        <v/>
      </c>
      <c r="BP151" s="26"/>
      <c r="BR151" s="162" t="str">
        <f t="shared" ca="1" si="145"/>
        <v/>
      </c>
      <c r="BS151" s="18" t="str">
        <f t="shared" ca="1" si="183"/>
        <v/>
      </c>
      <c r="BT151" s="57" t="str">
        <f t="shared" ca="1" si="167"/>
        <v/>
      </c>
      <c r="BU151" s="57" t="str">
        <f t="shared" ca="1" si="146"/>
        <v/>
      </c>
      <c r="BV151" s="37" t="str">
        <f t="shared" ca="1" si="147"/>
        <v/>
      </c>
      <c r="BW151" s="19" t="str">
        <f t="shared" ca="1" si="168"/>
        <v/>
      </c>
      <c r="BX151" s="16" t="str">
        <f t="shared" ca="1" si="169"/>
        <v/>
      </c>
      <c r="CA151" s="162" t="str">
        <f t="shared" ca="1" si="170"/>
        <v/>
      </c>
      <c r="CB151" s="18" t="str">
        <f t="shared" ca="1" si="184"/>
        <v/>
      </c>
      <c r="CC151" s="57" t="str">
        <f t="shared" ca="1" si="171"/>
        <v/>
      </c>
      <c r="CD151" s="57" t="str">
        <f t="shared" ca="1" si="148"/>
        <v/>
      </c>
      <c r="CE151" s="37" t="str">
        <f t="shared" ca="1" si="149"/>
        <v/>
      </c>
      <c r="CF151" s="19" t="str">
        <f t="shared" ca="1" si="172"/>
        <v/>
      </c>
      <c r="CG151" s="16" t="str">
        <f t="shared" ca="1" si="173"/>
        <v/>
      </c>
    </row>
    <row r="152" spans="5:85" x14ac:dyDescent="0.3">
      <c r="E152" s="38"/>
      <c r="F152" s="38"/>
      <c r="G152" s="38"/>
      <c r="H152" s="27" t="str">
        <f t="shared" ca="1" si="174"/>
        <v/>
      </c>
      <c r="I152" s="28" t="str">
        <f t="shared" ca="1" si="150"/>
        <v/>
      </c>
      <c r="J152" s="28" t="str">
        <f t="shared" ca="1" si="125"/>
        <v/>
      </c>
      <c r="K152" s="29" t="str">
        <f t="shared" ca="1" si="126"/>
        <v/>
      </c>
      <c r="L152" s="28" t="str">
        <f t="shared" ca="1" si="151"/>
        <v/>
      </c>
      <c r="M152" s="54"/>
      <c r="N152" s="54"/>
      <c r="P152" s="162" t="str">
        <f t="shared" ca="1" si="127"/>
        <v/>
      </c>
      <c r="Q152" s="18" t="str">
        <f t="shared" ca="1" si="175"/>
        <v/>
      </c>
      <c r="R152" s="57" t="str">
        <f t="shared" ca="1" si="152"/>
        <v/>
      </c>
      <c r="S152" s="57" t="str">
        <f t="shared" ca="1" si="128"/>
        <v/>
      </c>
      <c r="T152" s="37" t="str">
        <f t="shared" ca="1" si="129"/>
        <v/>
      </c>
      <c r="U152" s="19" t="str">
        <f t="shared" ca="1" si="176"/>
        <v/>
      </c>
      <c r="V152" s="16" t="str">
        <f t="shared" ca="1" si="185"/>
        <v/>
      </c>
      <c r="W152" s="26"/>
      <c r="Y152" s="162" t="str">
        <f t="shared" ca="1" si="130"/>
        <v/>
      </c>
      <c r="Z152" s="18" t="str">
        <f t="shared" ca="1" si="177"/>
        <v/>
      </c>
      <c r="AA152" s="57" t="str">
        <f t="shared" ca="1" si="153"/>
        <v/>
      </c>
      <c r="AB152" s="57" t="str">
        <f t="shared" ca="1" si="131"/>
        <v/>
      </c>
      <c r="AC152" s="37" t="str">
        <f t="shared" ca="1" si="132"/>
        <v/>
      </c>
      <c r="AD152" s="19" t="str">
        <f t="shared" ca="1" si="178"/>
        <v/>
      </c>
      <c r="AE152" s="16" t="str">
        <f t="shared" ca="1" si="154"/>
        <v/>
      </c>
      <c r="AF152" s="26"/>
      <c r="AH152" s="162" t="str">
        <f t="shared" ca="1" si="133"/>
        <v/>
      </c>
      <c r="AI152" s="18" t="str">
        <f t="shared" ca="1" si="179"/>
        <v/>
      </c>
      <c r="AJ152" s="57" t="str">
        <f t="shared" ca="1" si="155"/>
        <v/>
      </c>
      <c r="AK152" s="57" t="str">
        <f t="shared" ca="1" si="134"/>
        <v/>
      </c>
      <c r="AL152" s="37" t="str">
        <f t="shared" ca="1" si="135"/>
        <v/>
      </c>
      <c r="AM152" s="19" t="str">
        <f t="shared" ca="1" si="156"/>
        <v/>
      </c>
      <c r="AN152" s="16" t="str">
        <f t="shared" ca="1" si="157"/>
        <v/>
      </c>
      <c r="AO152" s="26"/>
      <c r="AQ152" s="162" t="str">
        <f t="shared" ca="1" si="136"/>
        <v/>
      </c>
      <c r="AR152" s="18" t="str">
        <f t="shared" ca="1" si="180"/>
        <v/>
      </c>
      <c r="AS152" s="57" t="str">
        <f t="shared" ca="1" si="158"/>
        <v/>
      </c>
      <c r="AT152" s="57" t="str">
        <f t="shared" ca="1" si="137"/>
        <v/>
      </c>
      <c r="AU152" s="37" t="str">
        <f t="shared" ca="1" si="138"/>
        <v/>
      </c>
      <c r="AV152" s="19" t="str">
        <f t="shared" ca="1" si="159"/>
        <v/>
      </c>
      <c r="AW152" s="16" t="str">
        <f t="shared" ca="1" si="160"/>
        <v/>
      </c>
      <c r="AX152" s="26"/>
      <c r="AZ152" s="162" t="str">
        <f t="shared" ca="1" si="139"/>
        <v/>
      </c>
      <c r="BA152" s="18" t="str">
        <f t="shared" ca="1" si="181"/>
        <v/>
      </c>
      <c r="BB152" s="57" t="str">
        <f t="shared" ca="1" si="161"/>
        <v/>
      </c>
      <c r="BC152" s="57" t="str">
        <f t="shared" ca="1" si="140"/>
        <v/>
      </c>
      <c r="BD152" s="37" t="str">
        <f t="shared" ca="1" si="141"/>
        <v/>
      </c>
      <c r="BE152" s="19" t="str">
        <f t="shared" ca="1" si="162"/>
        <v/>
      </c>
      <c r="BF152" s="16" t="str">
        <f t="shared" ca="1" si="163"/>
        <v/>
      </c>
      <c r="BG152" s="26"/>
      <c r="BI152" s="162" t="str">
        <f t="shared" ca="1" si="142"/>
        <v/>
      </c>
      <c r="BJ152" s="18" t="str">
        <f t="shared" ca="1" si="182"/>
        <v/>
      </c>
      <c r="BK152" s="57" t="str">
        <f t="shared" ca="1" si="164"/>
        <v/>
      </c>
      <c r="BL152" s="57" t="str">
        <f t="shared" ca="1" si="143"/>
        <v/>
      </c>
      <c r="BM152" s="37" t="str">
        <f t="shared" ca="1" si="144"/>
        <v/>
      </c>
      <c r="BN152" s="19" t="str">
        <f t="shared" ca="1" si="165"/>
        <v/>
      </c>
      <c r="BO152" s="16" t="str">
        <f t="shared" ca="1" si="166"/>
        <v/>
      </c>
      <c r="BP152" s="26"/>
      <c r="BR152" s="162" t="str">
        <f t="shared" ca="1" si="145"/>
        <v/>
      </c>
      <c r="BS152" s="18" t="str">
        <f t="shared" ca="1" si="183"/>
        <v/>
      </c>
      <c r="BT152" s="57" t="str">
        <f t="shared" ca="1" si="167"/>
        <v/>
      </c>
      <c r="BU152" s="57" t="str">
        <f t="shared" ca="1" si="146"/>
        <v/>
      </c>
      <c r="BV152" s="37" t="str">
        <f t="shared" ca="1" si="147"/>
        <v/>
      </c>
      <c r="BW152" s="19" t="str">
        <f t="shared" ca="1" si="168"/>
        <v/>
      </c>
      <c r="BX152" s="16" t="str">
        <f t="shared" ca="1" si="169"/>
        <v/>
      </c>
      <c r="CA152" s="162" t="str">
        <f t="shared" ca="1" si="170"/>
        <v/>
      </c>
      <c r="CB152" s="18" t="str">
        <f t="shared" ca="1" si="184"/>
        <v/>
      </c>
      <c r="CC152" s="57" t="str">
        <f t="shared" ca="1" si="171"/>
        <v/>
      </c>
      <c r="CD152" s="57" t="str">
        <f t="shared" ca="1" si="148"/>
        <v/>
      </c>
      <c r="CE152" s="37" t="str">
        <f t="shared" ca="1" si="149"/>
        <v/>
      </c>
      <c r="CF152" s="19" t="str">
        <f t="shared" ca="1" si="172"/>
        <v/>
      </c>
      <c r="CG152" s="16" t="str">
        <f t="shared" ca="1" si="173"/>
        <v/>
      </c>
    </row>
    <row r="153" spans="5:85" x14ac:dyDescent="0.3">
      <c r="E153" s="38"/>
      <c r="F153" s="38"/>
      <c r="G153" s="38"/>
      <c r="H153" s="27" t="str">
        <f t="shared" ca="1" si="174"/>
        <v/>
      </c>
      <c r="I153" s="28" t="str">
        <f t="shared" ca="1" si="150"/>
        <v/>
      </c>
      <c r="J153" s="28" t="str">
        <f t="shared" ca="1" si="125"/>
        <v/>
      </c>
      <c r="K153" s="29" t="str">
        <f t="shared" ca="1" si="126"/>
        <v/>
      </c>
      <c r="L153" s="28" t="str">
        <f t="shared" ca="1" si="151"/>
        <v/>
      </c>
      <c r="M153" s="54"/>
      <c r="N153" s="54"/>
      <c r="P153" s="162" t="str">
        <f t="shared" ca="1" si="127"/>
        <v/>
      </c>
      <c r="Q153" s="18" t="str">
        <f t="shared" ca="1" si="175"/>
        <v/>
      </c>
      <c r="R153" s="57" t="str">
        <f t="shared" ca="1" si="152"/>
        <v/>
      </c>
      <c r="S153" s="57" t="str">
        <f t="shared" ca="1" si="128"/>
        <v/>
      </c>
      <c r="T153" s="37" t="str">
        <f t="shared" ca="1" si="129"/>
        <v/>
      </c>
      <c r="U153" s="19" t="str">
        <f t="shared" ca="1" si="176"/>
        <v/>
      </c>
      <c r="V153" s="16" t="str">
        <f t="shared" ca="1" si="185"/>
        <v/>
      </c>
      <c r="W153" s="26"/>
      <c r="Y153" s="162" t="str">
        <f t="shared" ca="1" si="130"/>
        <v/>
      </c>
      <c r="Z153" s="18" t="str">
        <f t="shared" ca="1" si="177"/>
        <v/>
      </c>
      <c r="AA153" s="57" t="str">
        <f t="shared" ca="1" si="153"/>
        <v/>
      </c>
      <c r="AB153" s="57" t="str">
        <f t="shared" ca="1" si="131"/>
        <v/>
      </c>
      <c r="AC153" s="37" t="str">
        <f t="shared" ca="1" si="132"/>
        <v/>
      </c>
      <c r="AD153" s="19" t="str">
        <f t="shared" ca="1" si="178"/>
        <v/>
      </c>
      <c r="AE153" s="16" t="str">
        <f t="shared" ca="1" si="154"/>
        <v/>
      </c>
      <c r="AF153" s="26"/>
      <c r="AH153" s="162" t="str">
        <f t="shared" ca="1" si="133"/>
        <v/>
      </c>
      <c r="AI153" s="18" t="str">
        <f t="shared" ca="1" si="179"/>
        <v/>
      </c>
      <c r="AJ153" s="57" t="str">
        <f t="shared" ca="1" si="155"/>
        <v/>
      </c>
      <c r="AK153" s="57" t="str">
        <f t="shared" ca="1" si="134"/>
        <v/>
      </c>
      <c r="AL153" s="37" t="str">
        <f t="shared" ca="1" si="135"/>
        <v/>
      </c>
      <c r="AM153" s="19" t="str">
        <f t="shared" ca="1" si="156"/>
        <v/>
      </c>
      <c r="AN153" s="16" t="str">
        <f t="shared" ca="1" si="157"/>
        <v/>
      </c>
      <c r="AO153" s="26"/>
      <c r="AQ153" s="162" t="str">
        <f t="shared" ca="1" si="136"/>
        <v/>
      </c>
      <c r="AR153" s="18" t="str">
        <f t="shared" ca="1" si="180"/>
        <v/>
      </c>
      <c r="AS153" s="57" t="str">
        <f t="shared" ca="1" si="158"/>
        <v/>
      </c>
      <c r="AT153" s="57" t="str">
        <f t="shared" ca="1" si="137"/>
        <v/>
      </c>
      <c r="AU153" s="37" t="str">
        <f t="shared" ca="1" si="138"/>
        <v/>
      </c>
      <c r="AV153" s="19" t="str">
        <f t="shared" ca="1" si="159"/>
        <v/>
      </c>
      <c r="AW153" s="16" t="str">
        <f t="shared" ca="1" si="160"/>
        <v/>
      </c>
      <c r="AX153" s="26"/>
      <c r="AZ153" s="162" t="str">
        <f t="shared" ca="1" si="139"/>
        <v/>
      </c>
      <c r="BA153" s="18" t="str">
        <f t="shared" ca="1" si="181"/>
        <v/>
      </c>
      <c r="BB153" s="57" t="str">
        <f t="shared" ca="1" si="161"/>
        <v/>
      </c>
      <c r="BC153" s="57" t="str">
        <f t="shared" ca="1" si="140"/>
        <v/>
      </c>
      <c r="BD153" s="37" t="str">
        <f t="shared" ca="1" si="141"/>
        <v/>
      </c>
      <c r="BE153" s="19" t="str">
        <f t="shared" ca="1" si="162"/>
        <v/>
      </c>
      <c r="BF153" s="16" t="str">
        <f t="shared" ca="1" si="163"/>
        <v/>
      </c>
      <c r="BG153" s="26"/>
      <c r="BI153" s="162" t="str">
        <f t="shared" ca="1" si="142"/>
        <v/>
      </c>
      <c r="BJ153" s="18" t="str">
        <f t="shared" ca="1" si="182"/>
        <v/>
      </c>
      <c r="BK153" s="57" t="str">
        <f t="shared" ca="1" si="164"/>
        <v/>
      </c>
      <c r="BL153" s="57" t="str">
        <f t="shared" ca="1" si="143"/>
        <v/>
      </c>
      <c r="BM153" s="37" t="str">
        <f t="shared" ca="1" si="144"/>
        <v/>
      </c>
      <c r="BN153" s="19" t="str">
        <f t="shared" ca="1" si="165"/>
        <v/>
      </c>
      <c r="BO153" s="16" t="str">
        <f t="shared" ca="1" si="166"/>
        <v/>
      </c>
      <c r="BP153" s="26"/>
      <c r="BR153" s="162" t="str">
        <f t="shared" ca="1" si="145"/>
        <v/>
      </c>
      <c r="BS153" s="18" t="str">
        <f t="shared" ca="1" si="183"/>
        <v/>
      </c>
      <c r="BT153" s="57" t="str">
        <f t="shared" ca="1" si="167"/>
        <v/>
      </c>
      <c r="BU153" s="57" t="str">
        <f t="shared" ca="1" si="146"/>
        <v/>
      </c>
      <c r="BV153" s="37" t="str">
        <f t="shared" ca="1" si="147"/>
        <v/>
      </c>
      <c r="BW153" s="19" t="str">
        <f t="shared" ca="1" si="168"/>
        <v/>
      </c>
      <c r="BX153" s="16" t="str">
        <f t="shared" ca="1" si="169"/>
        <v/>
      </c>
      <c r="CA153" s="162" t="str">
        <f t="shared" ca="1" si="170"/>
        <v/>
      </c>
      <c r="CB153" s="18" t="str">
        <f t="shared" ca="1" si="184"/>
        <v/>
      </c>
      <c r="CC153" s="57" t="str">
        <f t="shared" ca="1" si="171"/>
        <v/>
      </c>
      <c r="CD153" s="57" t="str">
        <f t="shared" ca="1" si="148"/>
        <v/>
      </c>
      <c r="CE153" s="37" t="str">
        <f t="shared" ca="1" si="149"/>
        <v/>
      </c>
      <c r="CF153" s="19" t="str">
        <f t="shared" ca="1" si="172"/>
        <v/>
      </c>
      <c r="CG153" s="16" t="str">
        <f t="shared" ca="1" si="173"/>
        <v/>
      </c>
    </row>
    <row r="154" spans="5:85" x14ac:dyDescent="0.3">
      <c r="E154" s="38"/>
      <c r="F154" s="38"/>
      <c r="G154" s="38"/>
      <c r="H154" s="27" t="str">
        <f t="shared" ca="1" si="174"/>
        <v/>
      </c>
      <c r="I154" s="28" t="str">
        <f t="shared" ca="1" si="150"/>
        <v/>
      </c>
      <c r="J154" s="28" t="str">
        <f t="shared" ca="1" si="125"/>
        <v/>
      </c>
      <c r="K154" s="29" t="str">
        <f t="shared" ca="1" si="126"/>
        <v/>
      </c>
      <c r="L154" s="28" t="str">
        <f t="shared" ca="1" si="151"/>
        <v/>
      </c>
      <c r="M154" s="54"/>
      <c r="N154" s="54"/>
      <c r="P154" s="162" t="str">
        <f t="shared" ca="1" si="127"/>
        <v/>
      </c>
      <c r="Q154" s="18" t="str">
        <f t="shared" ca="1" si="175"/>
        <v/>
      </c>
      <c r="R154" s="57" t="str">
        <f t="shared" ca="1" si="152"/>
        <v/>
      </c>
      <c r="S154" s="57" t="str">
        <f t="shared" ca="1" si="128"/>
        <v/>
      </c>
      <c r="T154" s="37" t="str">
        <f t="shared" ca="1" si="129"/>
        <v/>
      </c>
      <c r="U154" s="19" t="str">
        <f t="shared" ca="1" si="176"/>
        <v/>
      </c>
      <c r="V154" s="16" t="str">
        <f t="shared" ca="1" si="185"/>
        <v/>
      </c>
      <c r="W154" s="39"/>
      <c r="Y154" s="162" t="str">
        <f t="shared" ca="1" si="130"/>
        <v/>
      </c>
      <c r="Z154" s="18" t="str">
        <f t="shared" ca="1" si="177"/>
        <v/>
      </c>
      <c r="AA154" s="57" t="str">
        <f t="shared" ca="1" si="153"/>
        <v/>
      </c>
      <c r="AB154" s="57" t="str">
        <f t="shared" ca="1" si="131"/>
        <v/>
      </c>
      <c r="AC154" s="37" t="str">
        <f t="shared" ca="1" si="132"/>
        <v/>
      </c>
      <c r="AD154" s="19" t="str">
        <f t="shared" ca="1" si="178"/>
        <v/>
      </c>
      <c r="AE154" s="16" t="str">
        <f t="shared" ca="1" si="154"/>
        <v/>
      </c>
      <c r="AF154" s="39"/>
      <c r="AH154" s="162" t="str">
        <f t="shared" ca="1" si="133"/>
        <v/>
      </c>
      <c r="AI154" s="18" t="str">
        <f t="shared" ca="1" si="179"/>
        <v/>
      </c>
      <c r="AJ154" s="57" t="str">
        <f t="shared" ca="1" si="155"/>
        <v/>
      </c>
      <c r="AK154" s="57" t="str">
        <f t="shared" ca="1" si="134"/>
        <v/>
      </c>
      <c r="AL154" s="37" t="str">
        <f t="shared" ca="1" si="135"/>
        <v/>
      </c>
      <c r="AM154" s="19" t="str">
        <f t="shared" ca="1" si="156"/>
        <v/>
      </c>
      <c r="AN154" s="16" t="str">
        <f t="shared" ca="1" si="157"/>
        <v/>
      </c>
      <c r="AO154" s="39"/>
      <c r="AQ154" s="162" t="str">
        <f t="shared" ca="1" si="136"/>
        <v/>
      </c>
      <c r="AR154" s="18" t="str">
        <f t="shared" ca="1" si="180"/>
        <v/>
      </c>
      <c r="AS154" s="57" t="str">
        <f t="shared" ca="1" si="158"/>
        <v/>
      </c>
      <c r="AT154" s="57" t="str">
        <f t="shared" ca="1" si="137"/>
        <v/>
      </c>
      <c r="AU154" s="37" t="str">
        <f t="shared" ca="1" si="138"/>
        <v/>
      </c>
      <c r="AV154" s="19" t="str">
        <f t="shared" ca="1" si="159"/>
        <v/>
      </c>
      <c r="AW154" s="16" t="str">
        <f t="shared" ca="1" si="160"/>
        <v/>
      </c>
      <c r="AX154" s="39"/>
      <c r="AZ154" s="162" t="str">
        <f t="shared" ca="1" si="139"/>
        <v/>
      </c>
      <c r="BA154" s="18" t="str">
        <f t="shared" ca="1" si="181"/>
        <v/>
      </c>
      <c r="BB154" s="57" t="str">
        <f t="shared" ca="1" si="161"/>
        <v/>
      </c>
      <c r="BC154" s="57" t="str">
        <f t="shared" ca="1" si="140"/>
        <v/>
      </c>
      <c r="BD154" s="37" t="str">
        <f t="shared" ca="1" si="141"/>
        <v/>
      </c>
      <c r="BE154" s="19" t="str">
        <f t="shared" ca="1" si="162"/>
        <v/>
      </c>
      <c r="BF154" s="16" t="str">
        <f t="shared" ca="1" si="163"/>
        <v/>
      </c>
      <c r="BG154" s="39"/>
      <c r="BI154" s="162" t="str">
        <f t="shared" ca="1" si="142"/>
        <v/>
      </c>
      <c r="BJ154" s="18" t="str">
        <f t="shared" ca="1" si="182"/>
        <v/>
      </c>
      <c r="BK154" s="57" t="str">
        <f t="shared" ca="1" si="164"/>
        <v/>
      </c>
      <c r="BL154" s="57" t="str">
        <f t="shared" ca="1" si="143"/>
        <v/>
      </c>
      <c r="BM154" s="37" t="str">
        <f t="shared" ca="1" si="144"/>
        <v/>
      </c>
      <c r="BN154" s="19" t="str">
        <f t="shared" ca="1" si="165"/>
        <v/>
      </c>
      <c r="BO154" s="16" t="str">
        <f t="shared" ca="1" si="166"/>
        <v/>
      </c>
      <c r="BP154" s="39"/>
      <c r="BR154" s="162" t="str">
        <f t="shared" ca="1" si="145"/>
        <v/>
      </c>
      <c r="BS154" s="18" t="str">
        <f t="shared" ca="1" si="183"/>
        <v/>
      </c>
      <c r="BT154" s="57" t="str">
        <f t="shared" ca="1" si="167"/>
        <v/>
      </c>
      <c r="BU154" s="57" t="str">
        <f t="shared" ca="1" si="146"/>
        <v/>
      </c>
      <c r="BV154" s="37" t="str">
        <f t="shared" ca="1" si="147"/>
        <v/>
      </c>
      <c r="BW154" s="19" t="str">
        <f t="shared" ca="1" si="168"/>
        <v/>
      </c>
      <c r="BX154" s="16" t="str">
        <f t="shared" ca="1" si="169"/>
        <v/>
      </c>
      <c r="CA154" s="162" t="str">
        <f t="shared" ca="1" si="170"/>
        <v/>
      </c>
      <c r="CB154" s="18" t="str">
        <f t="shared" ca="1" si="184"/>
        <v/>
      </c>
      <c r="CC154" s="57" t="str">
        <f t="shared" ca="1" si="171"/>
        <v/>
      </c>
      <c r="CD154" s="57" t="str">
        <f t="shared" ca="1" si="148"/>
        <v/>
      </c>
      <c r="CE154" s="37" t="str">
        <f t="shared" ca="1" si="149"/>
        <v/>
      </c>
      <c r="CF154" s="19" t="str">
        <f t="shared" ca="1" si="172"/>
        <v/>
      </c>
      <c r="CG154" s="16" t="str">
        <f t="shared" ca="1" si="173"/>
        <v/>
      </c>
    </row>
    <row r="155" spans="5:85" x14ac:dyDescent="0.3">
      <c r="E155" s="38"/>
      <c r="F155" s="38"/>
      <c r="G155" s="38"/>
      <c r="H155" s="27" t="str">
        <f t="shared" ca="1" si="174"/>
        <v/>
      </c>
      <c r="I155" s="28" t="str">
        <f t="shared" ca="1" si="150"/>
        <v/>
      </c>
      <c r="J155" s="28" t="str">
        <f t="shared" ca="1" si="125"/>
        <v/>
      </c>
      <c r="K155" s="29" t="str">
        <f t="shared" ca="1" si="126"/>
        <v/>
      </c>
      <c r="L155" s="28" t="str">
        <f t="shared" ca="1" si="151"/>
        <v/>
      </c>
      <c r="M155" s="54"/>
      <c r="N155" s="54"/>
      <c r="P155" s="162" t="str">
        <f t="shared" ca="1" si="127"/>
        <v/>
      </c>
      <c r="Q155" s="18" t="str">
        <f t="shared" ca="1" si="175"/>
        <v/>
      </c>
      <c r="R155" s="57" t="str">
        <f t="shared" ca="1" si="152"/>
        <v/>
      </c>
      <c r="S155" s="57" t="str">
        <f t="shared" ca="1" si="128"/>
        <v/>
      </c>
      <c r="T155" s="37" t="str">
        <f t="shared" ca="1" si="129"/>
        <v/>
      </c>
      <c r="U155" s="19" t="str">
        <f t="shared" ca="1" si="176"/>
        <v/>
      </c>
      <c r="V155" s="16" t="str">
        <f t="shared" ca="1" si="185"/>
        <v/>
      </c>
      <c r="W155" s="39"/>
      <c r="Y155" s="162" t="str">
        <f t="shared" ca="1" si="130"/>
        <v/>
      </c>
      <c r="Z155" s="18" t="str">
        <f t="shared" ca="1" si="177"/>
        <v/>
      </c>
      <c r="AA155" s="57" t="str">
        <f t="shared" ca="1" si="153"/>
        <v/>
      </c>
      <c r="AB155" s="57" t="str">
        <f t="shared" ca="1" si="131"/>
        <v/>
      </c>
      <c r="AC155" s="37" t="str">
        <f t="shared" ca="1" si="132"/>
        <v/>
      </c>
      <c r="AD155" s="19" t="str">
        <f t="shared" ca="1" si="178"/>
        <v/>
      </c>
      <c r="AE155" s="16" t="str">
        <f t="shared" ca="1" si="154"/>
        <v/>
      </c>
      <c r="AF155" s="39"/>
      <c r="AH155" s="162" t="str">
        <f t="shared" ca="1" si="133"/>
        <v/>
      </c>
      <c r="AI155" s="18" t="str">
        <f t="shared" ca="1" si="179"/>
        <v/>
      </c>
      <c r="AJ155" s="57" t="str">
        <f t="shared" ca="1" si="155"/>
        <v/>
      </c>
      <c r="AK155" s="57" t="str">
        <f t="shared" ca="1" si="134"/>
        <v/>
      </c>
      <c r="AL155" s="37" t="str">
        <f t="shared" ca="1" si="135"/>
        <v/>
      </c>
      <c r="AM155" s="19" t="str">
        <f t="shared" ca="1" si="156"/>
        <v/>
      </c>
      <c r="AN155" s="16" t="str">
        <f t="shared" ca="1" si="157"/>
        <v/>
      </c>
      <c r="AO155" s="39"/>
      <c r="AQ155" s="162" t="str">
        <f t="shared" ca="1" si="136"/>
        <v/>
      </c>
      <c r="AR155" s="18" t="str">
        <f t="shared" ca="1" si="180"/>
        <v/>
      </c>
      <c r="AS155" s="57" t="str">
        <f t="shared" ca="1" si="158"/>
        <v/>
      </c>
      <c r="AT155" s="57" t="str">
        <f t="shared" ca="1" si="137"/>
        <v/>
      </c>
      <c r="AU155" s="37" t="str">
        <f t="shared" ca="1" si="138"/>
        <v/>
      </c>
      <c r="AV155" s="19" t="str">
        <f t="shared" ca="1" si="159"/>
        <v/>
      </c>
      <c r="AW155" s="16" t="str">
        <f t="shared" ca="1" si="160"/>
        <v/>
      </c>
      <c r="AX155" s="39"/>
      <c r="AZ155" s="162" t="str">
        <f t="shared" ca="1" si="139"/>
        <v/>
      </c>
      <c r="BA155" s="18" t="str">
        <f t="shared" ca="1" si="181"/>
        <v/>
      </c>
      <c r="BB155" s="57" t="str">
        <f t="shared" ca="1" si="161"/>
        <v/>
      </c>
      <c r="BC155" s="57" t="str">
        <f t="shared" ca="1" si="140"/>
        <v/>
      </c>
      <c r="BD155" s="37" t="str">
        <f t="shared" ca="1" si="141"/>
        <v/>
      </c>
      <c r="BE155" s="19" t="str">
        <f t="shared" ca="1" si="162"/>
        <v/>
      </c>
      <c r="BF155" s="16" t="str">
        <f t="shared" ca="1" si="163"/>
        <v/>
      </c>
      <c r="BG155" s="39"/>
      <c r="BI155" s="162" t="str">
        <f t="shared" ca="1" si="142"/>
        <v/>
      </c>
      <c r="BJ155" s="18" t="str">
        <f t="shared" ca="1" si="182"/>
        <v/>
      </c>
      <c r="BK155" s="57" t="str">
        <f t="shared" ca="1" si="164"/>
        <v/>
      </c>
      <c r="BL155" s="57" t="str">
        <f t="shared" ca="1" si="143"/>
        <v/>
      </c>
      <c r="BM155" s="37" t="str">
        <f t="shared" ca="1" si="144"/>
        <v/>
      </c>
      <c r="BN155" s="19" t="str">
        <f t="shared" ca="1" si="165"/>
        <v/>
      </c>
      <c r="BO155" s="16" t="str">
        <f t="shared" ca="1" si="166"/>
        <v/>
      </c>
      <c r="BP155" s="39"/>
      <c r="BR155" s="162" t="str">
        <f t="shared" ca="1" si="145"/>
        <v/>
      </c>
      <c r="BS155" s="18" t="str">
        <f t="shared" ca="1" si="183"/>
        <v/>
      </c>
      <c r="BT155" s="57" t="str">
        <f t="shared" ca="1" si="167"/>
        <v/>
      </c>
      <c r="BU155" s="57" t="str">
        <f t="shared" ca="1" si="146"/>
        <v/>
      </c>
      <c r="BV155" s="37" t="str">
        <f t="shared" ca="1" si="147"/>
        <v/>
      </c>
      <c r="BW155" s="19" t="str">
        <f t="shared" ca="1" si="168"/>
        <v/>
      </c>
      <c r="BX155" s="16" t="str">
        <f t="shared" ca="1" si="169"/>
        <v/>
      </c>
      <c r="CA155" s="162" t="str">
        <f t="shared" ca="1" si="170"/>
        <v/>
      </c>
      <c r="CB155" s="18" t="str">
        <f t="shared" ca="1" si="184"/>
        <v/>
      </c>
      <c r="CC155" s="57" t="str">
        <f t="shared" ca="1" si="171"/>
        <v/>
      </c>
      <c r="CD155" s="57" t="str">
        <f t="shared" ca="1" si="148"/>
        <v/>
      </c>
      <c r="CE155" s="37" t="str">
        <f t="shared" ca="1" si="149"/>
        <v/>
      </c>
      <c r="CF155" s="19" t="str">
        <f t="shared" ca="1" si="172"/>
        <v/>
      </c>
      <c r="CG155" s="16" t="str">
        <f t="shared" ca="1" si="173"/>
        <v/>
      </c>
    </row>
    <row r="156" spans="5:85" x14ac:dyDescent="0.3">
      <c r="E156" s="38"/>
      <c r="F156" s="38"/>
      <c r="G156" s="38"/>
      <c r="H156" s="27" t="str">
        <f t="shared" ca="1" si="174"/>
        <v/>
      </c>
      <c r="I156" s="28" t="str">
        <f t="shared" ca="1" si="150"/>
        <v/>
      </c>
      <c r="J156" s="28" t="str">
        <f t="shared" ca="1" si="125"/>
        <v/>
      </c>
      <c r="K156" s="29" t="str">
        <f t="shared" ca="1" si="126"/>
        <v/>
      </c>
      <c r="L156" s="28" t="str">
        <f t="shared" ca="1" si="151"/>
        <v/>
      </c>
      <c r="M156" s="54"/>
      <c r="N156" s="54"/>
      <c r="P156" s="162" t="str">
        <f t="shared" ca="1" si="127"/>
        <v/>
      </c>
      <c r="Q156" s="18" t="str">
        <f t="shared" ca="1" si="175"/>
        <v/>
      </c>
      <c r="R156" s="57" t="str">
        <f t="shared" ca="1" si="152"/>
        <v/>
      </c>
      <c r="S156" s="57" t="str">
        <f t="shared" ca="1" si="128"/>
        <v/>
      </c>
      <c r="T156" s="37" t="str">
        <f t="shared" ca="1" si="129"/>
        <v/>
      </c>
      <c r="U156" s="19" t="str">
        <f t="shared" ca="1" si="176"/>
        <v/>
      </c>
      <c r="V156" s="16" t="str">
        <f t="shared" ca="1" si="185"/>
        <v/>
      </c>
      <c r="W156" s="39"/>
      <c r="Y156" s="162" t="str">
        <f t="shared" ca="1" si="130"/>
        <v/>
      </c>
      <c r="Z156" s="18" t="str">
        <f t="shared" ca="1" si="177"/>
        <v/>
      </c>
      <c r="AA156" s="57" t="str">
        <f t="shared" ca="1" si="153"/>
        <v/>
      </c>
      <c r="AB156" s="57" t="str">
        <f t="shared" ca="1" si="131"/>
        <v/>
      </c>
      <c r="AC156" s="37" t="str">
        <f t="shared" ca="1" si="132"/>
        <v/>
      </c>
      <c r="AD156" s="19" t="str">
        <f t="shared" ca="1" si="178"/>
        <v/>
      </c>
      <c r="AE156" s="16" t="str">
        <f t="shared" ca="1" si="154"/>
        <v/>
      </c>
      <c r="AF156" s="39"/>
      <c r="AH156" s="162" t="str">
        <f t="shared" ca="1" si="133"/>
        <v/>
      </c>
      <c r="AI156" s="18" t="str">
        <f t="shared" ca="1" si="179"/>
        <v/>
      </c>
      <c r="AJ156" s="57" t="str">
        <f t="shared" ca="1" si="155"/>
        <v/>
      </c>
      <c r="AK156" s="57" t="str">
        <f t="shared" ca="1" si="134"/>
        <v/>
      </c>
      <c r="AL156" s="37" t="str">
        <f t="shared" ca="1" si="135"/>
        <v/>
      </c>
      <c r="AM156" s="19" t="str">
        <f t="shared" ca="1" si="156"/>
        <v/>
      </c>
      <c r="AN156" s="16" t="str">
        <f t="shared" ca="1" si="157"/>
        <v/>
      </c>
      <c r="AO156" s="39"/>
      <c r="AQ156" s="162" t="str">
        <f t="shared" ca="1" si="136"/>
        <v/>
      </c>
      <c r="AR156" s="18" t="str">
        <f t="shared" ca="1" si="180"/>
        <v/>
      </c>
      <c r="AS156" s="57" t="str">
        <f t="shared" ca="1" si="158"/>
        <v/>
      </c>
      <c r="AT156" s="57" t="str">
        <f t="shared" ca="1" si="137"/>
        <v/>
      </c>
      <c r="AU156" s="37" t="str">
        <f t="shared" ca="1" si="138"/>
        <v/>
      </c>
      <c r="AV156" s="19" t="str">
        <f t="shared" ca="1" si="159"/>
        <v/>
      </c>
      <c r="AW156" s="16" t="str">
        <f t="shared" ca="1" si="160"/>
        <v/>
      </c>
      <c r="AX156" s="39"/>
      <c r="AZ156" s="162" t="str">
        <f t="shared" ca="1" si="139"/>
        <v/>
      </c>
      <c r="BA156" s="18" t="str">
        <f t="shared" ca="1" si="181"/>
        <v/>
      </c>
      <c r="BB156" s="57" t="str">
        <f t="shared" ca="1" si="161"/>
        <v/>
      </c>
      <c r="BC156" s="57" t="str">
        <f t="shared" ca="1" si="140"/>
        <v/>
      </c>
      <c r="BD156" s="37" t="str">
        <f t="shared" ca="1" si="141"/>
        <v/>
      </c>
      <c r="BE156" s="19" t="str">
        <f t="shared" ca="1" si="162"/>
        <v/>
      </c>
      <c r="BF156" s="16" t="str">
        <f t="shared" ca="1" si="163"/>
        <v/>
      </c>
      <c r="BG156" s="39"/>
      <c r="BI156" s="162" t="str">
        <f t="shared" ca="1" si="142"/>
        <v/>
      </c>
      <c r="BJ156" s="18" t="str">
        <f t="shared" ca="1" si="182"/>
        <v/>
      </c>
      <c r="BK156" s="57" t="str">
        <f t="shared" ca="1" si="164"/>
        <v/>
      </c>
      <c r="BL156" s="57" t="str">
        <f t="shared" ca="1" si="143"/>
        <v/>
      </c>
      <c r="BM156" s="37" t="str">
        <f t="shared" ca="1" si="144"/>
        <v/>
      </c>
      <c r="BN156" s="19" t="str">
        <f t="shared" ca="1" si="165"/>
        <v/>
      </c>
      <c r="BO156" s="16" t="str">
        <f t="shared" ca="1" si="166"/>
        <v/>
      </c>
      <c r="BP156" s="39"/>
      <c r="BR156" s="162" t="str">
        <f t="shared" ca="1" si="145"/>
        <v/>
      </c>
      <c r="BS156" s="18" t="str">
        <f t="shared" ca="1" si="183"/>
        <v/>
      </c>
      <c r="BT156" s="57" t="str">
        <f t="shared" ca="1" si="167"/>
        <v/>
      </c>
      <c r="BU156" s="57" t="str">
        <f t="shared" ca="1" si="146"/>
        <v/>
      </c>
      <c r="BV156" s="37" t="str">
        <f t="shared" ca="1" si="147"/>
        <v/>
      </c>
      <c r="BW156" s="19" t="str">
        <f t="shared" ca="1" si="168"/>
        <v/>
      </c>
      <c r="BX156" s="16" t="str">
        <f t="shared" ca="1" si="169"/>
        <v/>
      </c>
      <c r="CA156" s="162" t="str">
        <f t="shared" ca="1" si="170"/>
        <v/>
      </c>
      <c r="CB156" s="18" t="str">
        <f t="shared" ca="1" si="184"/>
        <v/>
      </c>
      <c r="CC156" s="57" t="str">
        <f t="shared" ca="1" si="171"/>
        <v/>
      </c>
      <c r="CD156" s="57" t="str">
        <f t="shared" ca="1" si="148"/>
        <v/>
      </c>
      <c r="CE156" s="37" t="str">
        <f t="shared" ca="1" si="149"/>
        <v/>
      </c>
      <c r="CF156" s="19" t="str">
        <f t="shared" ca="1" si="172"/>
        <v/>
      </c>
      <c r="CG156" s="16" t="str">
        <f t="shared" ca="1" si="173"/>
        <v/>
      </c>
    </row>
    <row r="157" spans="5:85" x14ac:dyDescent="0.3">
      <c r="E157" s="38"/>
      <c r="F157" s="38"/>
      <c r="G157" s="38"/>
      <c r="H157" s="27" t="str">
        <f t="shared" ca="1" si="174"/>
        <v/>
      </c>
      <c r="I157" s="28" t="str">
        <f t="shared" ca="1" si="150"/>
        <v/>
      </c>
      <c r="J157" s="28" t="str">
        <f t="shared" ca="1" si="125"/>
        <v/>
      </c>
      <c r="K157" s="29" t="str">
        <f t="shared" ca="1" si="126"/>
        <v/>
      </c>
      <c r="L157" s="28" t="str">
        <f t="shared" ca="1" si="151"/>
        <v/>
      </c>
      <c r="M157" s="54"/>
      <c r="N157" s="54"/>
      <c r="P157" s="162" t="str">
        <f t="shared" ca="1" si="127"/>
        <v/>
      </c>
      <c r="Q157" s="18" t="str">
        <f t="shared" ca="1" si="175"/>
        <v/>
      </c>
      <c r="R157" s="57" t="str">
        <f t="shared" ca="1" si="152"/>
        <v/>
      </c>
      <c r="S157" s="57" t="str">
        <f t="shared" ca="1" si="128"/>
        <v/>
      </c>
      <c r="T157" s="37" t="str">
        <f t="shared" ca="1" si="129"/>
        <v/>
      </c>
      <c r="U157" s="19" t="str">
        <f t="shared" ca="1" si="176"/>
        <v/>
      </c>
      <c r="V157" s="16" t="str">
        <f t="shared" ca="1" si="185"/>
        <v/>
      </c>
      <c r="W157" s="39"/>
      <c r="Y157" s="162" t="str">
        <f t="shared" ca="1" si="130"/>
        <v/>
      </c>
      <c r="Z157" s="18" t="str">
        <f t="shared" ca="1" si="177"/>
        <v/>
      </c>
      <c r="AA157" s="57" t="str">
        <f t="shared" ca="1" si="153"/>
        <v/>
      </c>
      <c r="AB157" s="57" t="str">
        <f t="shared" ca="1" si="131"/>
        <v/>
      </c>
      <c r="AC157" s="37" t="str">
        <f t="shared" ca="1" si="132"/>
        <v/>
      </c>
      <c r="AD157" s="19" t="str">
        <f t="shared" ca="1" si="178"/>
        <v/>
      </c>
      <c r="AE157" s="16" t="str">
        <f t="shared" ca="1" si="154"/>
        <v/>
      </c>
      <c r="AF157" s="39"/>
      <c r="AH157" s="162" t="str">
        <f t="shared" ca="1" si="133"/>
        <v/>
      </c>
      <c r="AI157" s="18" t="str">
        <f t="shared" ca="1" si="179"/>
        <v/>
      </c>
      <c r="AJ157" s="57" t="str">
        <f t="shared" ca="1" si="155"/>
        <v/>
      </c>
      <c r="AK157" s="57" t="str">
        <f t="shared" ca="1" si="134"/>
        <v/>
      </c>
      <c r="AL157" s="37" t="str">
        <f t="shared" ca="1" si="135"/>
        <v/>
      </c>
      <c r="AM157" s="19" t="str">
        <f t="shared" ca="1" si="156"/>
        <v/>
      </c>
      <c r="AN157" s="16" t="str">
        <f t="shared" ca="1" si="157"/>
        <v/>
      </c>
      <c r="AO157" s="39"/>
      <c r="AQ157" s="162" t="str">
        <f t="shared" ca="1" si="136"/>
        <v/>
      </c>
      <c r="AR157" s="18" t="str">
        <f t="shared" ca="1" si="180"/>
        <v/>
      </c>
      <c r="AS157" s="57" t="str">
        <f t="shared" ca="1" si="158"/>
        <v/>
      </c>
      <c r="AT157" s="57" t="str">
        <f t="shared" ca="1" si="137"/>
        <v/>
      </c>
      <c r="AU157" s="37" t="str">
        <f t="shared" ca="1" si="138"/>
        <v/>
      </c>
      <c r="AV157" s="19" t="str">
        <f t="shared" ca="1" si="159"/>
        <v/>
      </c>
      <c r="AW157" s="16" t="str">
        <f t="shared" ca="1" si="160"/>
        <v/>
      </c>
      <c r="AX157" s="39"/>
      <c r="AZ157" s="162" t="str">
        <f t="shared" ca="1" si="139"/>
        <v/>
      </c>
      <c r="BA157" s="18" t="str">
        <f t="shared" ca="1" si="181"/>
        <v/>
      </c>
      <c r="BB157" s="57" t="str">
        <f t="shared" ca="1" si="161"/>
        <v/>
      </c>
      <c r="BC157" s="57" t="str">
        <f t="shared" ca="1" si="140"/>
        <v/>
      </c>
      <c r="BD157" s="37" t="str">
        <f t="shared" ca="1" si="141"/>
        <v/>
      </c>
      <c r="BE157" s="19" t="str">
        <f t="shared" ca="1" si="162"/>
        <v/>
      </c>
      <c r="BF157" s="16" t="str">
        <f t="shared" ca="1" si="163"/>
        <v/>
      </c>
      <c r="BG157" s="39"/>
      <c r="BI157" s="162" t="str">
        <f t="shared" ca="1" si="142"/>
        <v/>
      </c>
      <c r="BJ157" s="18" t="str">
        <f t="shared" ca="1" si="182"/>
        <v/>
      </c>
      <c r="BK157" s="57" t="str">
        <f t="shared" ca="1" si="164"/>
        <v/>
      </c>
      <c r="BL157" s="57" t="str">
        <f t="shared" ca="1" si="143"/>
        <v/>
      </c>
      <c r="BM157" s="37" t="str">
        <f t="shared" ca="1" si="144"/>
        <v/>
      </c>
      <c r="BN157" s="19" t="str">
        <f t="shared" ca="1" si="165"/>
        <v/>
      </c>
      <c r="BO157" s="16" t="str">
        <f t="shared" ca="1" si="166"/>
        <v/>
      </c>
      <c r="BP157" s="39"/>
      <c r="BR157" s="162" t="str">
        <f t="shared" ca="1" si="145"/>
        <v/>
      </c>
      <c r="BS157" s="18" t="str">
        <f t="shared" ca="1" si="183"/>
        <v/>
      </c>
      <c r="BT157" s="57" t="str">
        <f t="shared" ca="1" si="167"/>
        <v/>
      </c>
      <c r="BU157" s="57" t="str">
        <f t="shared" ca="1" si="146"/>
        <v/>
      </c>
      <c r="BV157" s="37" t="str">
        <f t="shared" ca="1" si="147"/>
        <v/>
      </c>
      <c r="BW157" s="19" t="str">
        <f t="shared" ca="1" si="168"/>
        <v/>
      </c>
      <c r="BX157" s="16" t="str">
        <f t="shared" ca="1" si="169"/>
        <v/>
      </c>
      <c r="CA157" s="162" t="str">
        <f t="shared" ca="1" si="170"/>
        <v/>
      </c>
      <c r="CB157" s="18" t="str">
        <f t="shared" ca="1" si="184"/>
        <v/>
      </c>
      <c r="CC157" s="57" t="str">
        <f t="shared" ca="1" si="171"/>
        <v/>
      </c>
      <c r="CD157" s="57" t="str">
        <f t="shared" ca="1" si="148"/>
        <v/>
      </c>
      <c r="CE157" s="37" t="str">
        <f t="shared" ca="1" si="149"/>
        <v/>
      </c>
      <c r="CF157" s="19" t="str">
        <f t="shared" ca="1" si="172"/>
        <v/>
      </c>
      <c r="CG157" s="16" t="str">
        <f t="shared" ca="1" si="173"/>
        <v/>
      </c>
    </row>
    <row r="158" spans="5:85" x14ac:dyDescent="0.3">
      <c r="E158" s="38"/>
      <c r="F158" s="38"/>
      <c r="G158" s="38"/>
      <c r="H158" s="27" t="str">
        <f t="shared" ca="1" si="174"/>
        <v/>
      </c>
      <c r="I158" s="28" t="str">
        <f t="shared" ca="1" si="150"/>
        <v/>
      </c>
      <c r="J158" s="28" t="str">
        <f t="shared" ca="1" si="125"/>
        <v/>
      </c>
      <c r="K158" s="29" t="str">
        <f t="shared" ca="1" si="126"/>
        <v/>
      </c>
      <c r="L158" s="28" t="str">
        <f t="shared" ca="1" si="151"/>
        <v/>
      </c>
      <c r="M158" s="54"/>
      <c r="N158" s="54"/>
      <c r="P158" s="162" t="str">
        <f t="shared" ca="1" si="127"/>
        <v/>
      </c>
      <c r="Q158" s="18" t="str">
        <f t="shared" ca="1" si="175"/>
        <v/>
      </c>
      <c r="R158" s="57" t="str">
        <f t="shared" ca="1" si="152"/>
        <v/>
      </c>
      <c r="S158" s="57" t="str">
        <f t="shared" ca="1" si="128"/>
        <v/>
      </c>
      <c r="T158" s="37" t="str">
        <f t="shared" ca="1" si="129"/>
        <v/>
      </c>
      <c r="U158" s="19" t="str">
        <f t="shared" ca="1" si="176"/>
        <v/>
      </c>
      <c r="V158" s="16" t="str">
        <f t="shared" ca="1" si="185"/>
        <v/>
      </c>
      <c r="W158" s="26"/>
      <c r="Y158" s="162" t="str">
        <f t="shared" ca="1" si="130"/>
        <v/>
      </c>
      <c r="Z158" s="18" t="str">
        <f t="shared" ca="1" si="177"/>
        <v/>
      </c>
      <c r="AA158" s="57" t="str">
        <f t="shared" ca="1" si="153"/>
        <v/>
      </c>
      <c r="AB158" s="57" t="str">
        <f t="shared" ca="1" si="131"/>
        <v/>
      </c>
      <c r="AC158" s="37" t="str">
        <f t="shared" ca="1" si="132"/>
        <v/>
      </c>
      <c r="AD158" s="19" t="str">
        <f t="shared" ca="1" si="178"/>
        <v/>
      </c>
      <c r="AE158" s="16" t="str">
        <f t="shared" ca="1" si="154"/>
        <v/>
      </c>
      <c r="AF158" s="26"/>
      <c r="AH158" s="162" t="str">
        <f t="shared" ca="1" si="133"/>
        <v/>
      </c>
      <c r="AI158" s="18" t="str">
        <f t="shared" ca="1" si="179"/>
        <v/>
      </c>
      <c r="AJ158" s="57" t="str">
        <f t="shared" ca="1" si="155"/>
        <v/>
      </c>
      <c r="AK158" s="57" t="str">
        <f t="shared" ca="1" si="134"/>
        <v/>
      </c>
      <c r="AL158" s="37" t="str">
        <f t="shared" ca="1" si="135"/>
        <v/>
      </c>
      <c r="AM158" s="19" t="str">
        <f t="shared" ca="1" si="156"/>
        <v/>
      </c>
      <c r="AN158" s="16" t="str">
        <f t="shared" ca="1" si="157"/>
        <v/>
      </c>
      <c r="AO158" s="26"/>
      <c r="AQ158" s="162" t="str">
        <f t="shared" ca="1" si="136"/>
        <v/>
      </c>
      <c r="AR158" s="18" t="str">
        <f t="shared" ca="1" si="180"/>
        <v/>
      </c>
      <c r="AS158" s="57" t="str">
        <f t="shared" ca="1" si="158"/>
        <v/>
      </c>
      <c r="AT158" s="57" t="str">
        <f t="shared" ca="1" si="137"/>
        <v/>
      </c>
      <c r="AU158" s="37" t="str">
        <f t="shared" ca="1" si="138"/>
        <v/>
      </c>
      <c r="AV158" s="19" t="str">
        <f t="shared" ca="1" si="159"/>
        <v/>
      </c>
      <c r="AW158" s="16" t="str">
        <f t="shared" ca="1" si="160"/>
        <v/>
      </c>
      <c r="AX158" s="26"/>
      <c r="AZ158" s="162" t="str">
        <f t="shared" ca="1" si="139"/>
        <v/>
      </c>
      <c r="BA158" s="18" t="str">
        <f t="shared" ca="1" si="181"/>
        <v/>
      </c>
      <c r="BB158" s="57" t="str">
        <f t="shared" ca="1" si="161"/>
        <v/>
      </c>
      <c r="BC158" s="57" t="str">
        <f t="shared" ca="1" si="140"/>
        <v/>
      </c>
      <c r="BD158" s="37" t="str">
        <f t="shared" ca="1" si="141"/>
        <v/>
      </c>
      <c r="BE158" s="19" t="str">
        <f t="shared" ca="1" si="162"/>
        <v/>
      </c>
      <c r="BF158" s="16" t="str">
        <f t="shared" ca="1" si="163"/>
        <v/>
      </c>
      <c r="BG158" s="26"/>
      <c r="BI158" s="162" t="str">
        <f t="shared" ca="1" si="142"/>
        <v/>
      </c>
      <c r="BJ158" s="18" t="str">
        <f t="shared" ca="1" si="182"/>
        <v/>
      </c>
      <c r="BK158" s="57" t="str">
        <f t="shared" ca="1" si="164"/>
        <v/>
      </c>
      <c r="BL158" s="57" t="str">
        <f t="shared" ca="1" si="143"/>
        <v/>
      </c>
      <c r="BM158" s="37" t="str">
        <f t="shared" ca="1" si="144"/>
        <v/>
      </c>
      <c r="BN158" s="19" t="str">
        <f t="shared" ca="1" si="165"/>
        <v/>
      </c>
      <c r="BO158" s="16" t="str">
        <f t="shared" ca="1" si="166"/>
        <v/>
      </c>
      <c r="BP158" s="26"/>
      <c r="BR158" s="162" t="str">
        <f t="shared" ca="1" si="145"/>
        <v/>
      </c>
      <c r="BS158" s="18" t="str">
        <f t="shared" ca="1" si="183"/>
        <v/>
      </c>
      <c r="BT158" s="57" t="str">
        <f t="shared" ca="1" si="167"/>
        <v/>
      </c>
      <c r="BU158" s="57" t="str">
        <f t="shared" ca="1" si="146"/>
        <v/>
      </c>
      <c r="BV158" s="37" t="str">
        <f t="shared" ca="1" si="147"/>
        <v/>
      </c>
      <c r="BW158" s="19" t="str">
        <f t="shared" ca="1" si="168"/>
        <v/>
      </c>
      <c r="BX158" s="16" t="str">
        <f t="shared" ca="1" si="169"/>
        <v/>
      </c>
      <c r="CA158" s="162" t="str">
        <f t="shared" ca="1" si="170"/>
        <v/>
      </c>
      <c r="CB158" s="18" t="str">
        <f t="shared" ca="1" si="184"/>
        <v/>
      </c>
      <c r="CC158" s="57" t="str">
        <f t="shared" ca="1" si="171"/>
        <v/>
      </c>
      <c r="CD158" s="57" t="str">
        <f t="shared" ca="1" si="148"/>
        <v/>
      </c>
      <c r="CE158" s="37" t="str">
        <f t="shared" ca="1" si="149"/>
        <v/>
      </c>
      <c r="CF158" s="19" t="str">
        <f t="shared" ca="1" si="172"/>
        <v/>
      </c>
      <c r="CG158" s="16" t="str">
        <f t="shared" ca="1" si="173"/>
        <v/>
      </c>
    </row>
    <row r="159" spans="5:85" x14ac:dyDescent="0.3">
      <c r="E159" s="38"/>
      <c r="F159" s="38"/>
      <c r="G159" s="38"/>
      <c r="H159" s="27" t="str">
        <f t="shared" ca="1" si="174"/>
        <v/>
      </c>
      <c r="I159" s="28" t="str">
        <f t="shared" ca="1" si="150"/>
        <v/>
      </c>
      <c r="J159" s="28" t="str">
        <f t="shared" ca="1" si="125"/>
        <v/>
      </c>
      <c r="K159" s="29" t="str">
        <f t="shared" ca="1" si="126"/>
        <v/>
      </c>
      <c r="L159" s="28" t="str">
        <f t="shared" ca="1" si="151"/>
        <v/>
      </c>
      <c r="M159" s="54"/>
      <c r="N159" s="54"/>
      <c r="P159" s="162" t="str">
        <f t="shared" ca="1" si="127"/>
        <v/>
      </c>
      <c r="Q159" s="18" t="str">
        <f t="shared" ca="1" si="175"/>
        <v/>
      </c>
      <c r="R159" s="57" t="str">
        <f t="shared" ca="1" si="152"/>
        <v/>
      </c>
      <c r="S159" s="57" t="str">
        <f t="shared" ca="1" si="128"/>
        <v/>
      </c>
      <c r="T159" s="37" t="str">
        <f t="shared" ca="1" si="129"/>
        <v/>
      </c>
      <c r="U159" s="19" t="str">
        <f t="shared" ca="1" si="176"/>
        <v/>
      </c>
      <c r="V159" s="16" t="str">
        <f t="shared" ca="1" si="185"/>
        <v/>
      </c>
      <c r="W159" s="26"/>
      <c r="Y159" s="162" t="str">
        <f t="shared" ca="1" si="130"/>
        <v/>
      </c>
      <c r="Z159" s="18" t="str">
        <f t="shared" ca="1" si="177"/>
        <v/>
      </c>
      <c r="AA159" s="57" t="str">
        <f t="shared" ca="1" si="153"/>
        <v/>
      </c>
      <c r="AB159" s="57" t="str">
        <f t="shared" ca="1" si="131"/>
        <v/>
      </c>
      <c r="AC159" s="37" t="str">
        <f t="shared" ca="1" si="132"/>
        <v/>
      </c>
      <c r="AD159" s="19" t="str">
        <f t="shared" ca="1" si="178"/>
        <v/>
      </c>
      <c r="AE159" s="16" t="str">
        <f t="shared" ca="1" si="154"/>
        <v/>
      </c>
      <c r="AF159" s="26"/>
      <c r="AH159" s="162" t="str">
        <f t="shared" ca="1" si="133"/>
        <v/>
      </c>
      <c r="AI159" s="18" t="str">
        <f t="shared" ca="1" si="179"/>
        <v/>
      </c>
      <c r="AJ159" s="57" t="str">
        <f t="shared" ca="1" si="155"/>
        <v/>
      </c>
      <c r="AK159" s="57" t="str">
        <f t="shared" ca="1" si="134"/>
        <v/>
      </c>
      <c r="AL159" s="37" t="str">
        <f t="shared" ca="1" si="135"/>
        <v/>
      </c>
      <c r="AM159" s="19" t="str">
        <f t="shared" ca="1" si="156"/>
        <v/>
      </c>
      <c r="AN159" s="16" t="str">
        <f t="shared" ca="1" si="157"/>
        <v/>
      </c>
      <c r="AO159" s="26"/>
      <c r="AQ159" s="162" t="str">
        <f t="shared" ca="1" si="136"/>
        <v/>
      </c>
      <c r="AR159" s="18" t="str">
        <f t="shared" ca="1" si="180"/>
        <v/>
      </c>
      <c r="AS159" s="57" t="str">
        <f t="shared" ca="1" si="158"/>
        <v/>
      </c>
      <c r="AT159" s="57" t="str">
        <f t="shared" ca="1" si="137"/>
        <v/>
      </c>
      <c r="AU159" s="37" t="str">
        <f t="shared" ca="1" si="138"/>
        <v/>
      </c>
      <c r="AV159" s="19" t="str">
        <f t="shared" ca="1" si="159"/>
        <v/>
      </c>
      <c r="AW159" s="16" t="str">
        <f t="shared" ca="1" si="160"/>
        <v/>
      </c>
      <c r="AX159" s="26"/>
      <c r="AZ159" s="162" t="str">
        <f t="shared" ca="1" si="139"/>
        <v/>
      </c>
      <c r="BA159" s="18" t="str">
        <f t="shared" ca="1" si="181"/>
        <v/>
      </c>
      <c r="BB159" s="57" t="str">
        <f t="shared" ca="1" si="161"/>
        <v/>
      </c>
      <c r="BC159" s="57" t="str">
        <f t="shared" ca="1" si="140"/>
        <v/>
      </c>
      <c r="BD159" s="37" t="str">
        <f t="shared" ca="1" si="141"/>
        <v/>
      </c>
      <c r="BE159" s="19" t="str">
        <f t="shared" ca="1" si="162"/>
        <v/>
      </c>
      <c r="BF159" s="16" t="str">
        <f t="shared" ca="1" si="163"/>
        <v/>
      </c>
      <c r="BG159" s="26"/>
      <c r="BI159" s="162" t="str">
        <f t="shared" ca="1" si="142"/>
        <v/>
      </c>
      <c r="BJ159" s="18" t="str">
        <f t="shared" ca="1" si="182"/>
        <v/>
      </c>
      <c r="BK159" s="57" t="str">
        <f t="shared" ca="1" si="164"/>
        <v/>
      </c>
      <c r="BL159" s="57" t="str">
        <f t="shared" ca="1" si="143"/>
        <v/>
      </c>
      <c r="BM159" s="37" t="str">
        <f t="shared" ca="1" si="144"/>
        <v/>
      </c>
      <c r="BN159" s="19" t="str">
        <f t="shared" ca="1" si="165"/>
        <v/>
      </c>
      <c r="BO159" s="16" t="str">
        <f t="shared" ca="1" si="166"/>
        <v/>
      </c>
      <c r="BP159" s="26"/>
      <c r="BR159" s="162" t="str">
        <f t="shared" ca="1" si="145"/>
        <v/>
      </c>
      <c r="BS159" s="18" t="str">
        <f t="shared" ca="1" si="183"/>
        <v/>
      </c>
      <c r="BT159" s="57" t="str">
        <f t="shared" ca="1" si="167"/>
        <v/>
      </c>
      <c r="BU159" s="57" t="str">
        <f t="shared" ca="1" si="146"/>
        <v/>
      </c>
      <c r="BV159" s="37" t="str">
        <f t="shared" ca="1" si="147"/>
        <v/>
      </c>
      <c r="BW159" s="19" t="str">
        <f t="shared" ca="1" si="168"/>
        <v/>
      </c>
      <c r="BX159" s="16" t="str">
        <f t="shared" ca="1" si="169"/>
        <v/>
      </c>
      <c r="CA159" s="162" t="str">
        <f t="shared" ca="1" si="170"/>
        <v/>
      </c>
      <c r="CB159" s="18" t="str">
        <f t="shared" ca="1" si="184"/>
        <v/>
      </c>
      <c r="CC159" s="57" t="str">
        <f t="shared" ca="1" si="171"/>
        <v/>
      </c>
      <c r="CD159" s="57" t="str">
        <f t="shared" ca="1" si="148"/>
        <v/>
      </c>
      <c r="CE159" s="37" t="str">
        <f t="shared" ca="1" si="149"/>
        <v/>
      </c>
      <c r="CF159" s="19" t="str">
        <f t="shared" ca="1" si="172"/>
        <v/>
      </c>
      <c r="CG159" s="16" t="str">
        <f t="shared" ca="1" si="173"/>
        <v/>
      </c>
    </row>
    <row r="160" spans="5:85" x14ac:dyDescent="0.3">
      <c r="E160" s="38"/>
      <c r="F160" s="38"/>
      <c r="G160" s="38"/>
      <c r="H160" s="27" t="str">
        <f t="shared" ca="1" si="174"/>
        <v/>
      </c>
      <c r="I160" s="28" t="str">
        <f t="shared" ca="1" si="150"/>
        <v/>
      </c>
      <c r="J160" s="28" t="str">
        <f t="shared" ca="1" si="125"/>
        <v/>
      </c>
      <c r="K160" s="29" t="str">
        <f t="shared" ca="1" si="126"/>
        <v/>
      </c>
      <c r="L160" s="28" t="str">
        <f t="shared" ca="1" si="151"/>
        <v/>
      </c>
      <c r="M160" s="54"/>
      <c r="N160" s="54"/>
      <c r="P160" s="162" t="str">
        <f t="shared" ca="1" si="127"/>
        <v/>
      </c>
      <c r="Q160" s="18" t="str">
        <f t="shared" ca="1" si="175"/>
        <v/>
      </c>
      <c r="R160" s="57" t="str">
        <f t="shared" ca="1" si="152"/>
        <v/>
      </c>
      <c r="S160" s="57" t="str">
        <f t="shared" ca="1" si="128"/>
        <v/>
      </c>
      <c r="T160" s="37" t="str">
        <f t="shared" ca="1" si="129"/>
        <v/>
      </c>
      <c r="U160" s="19" t="str">
        <f t="shared" ca="1" si="176"/>
        <v/>
      </c>
      <c r="V160" s="16" t="str">
        <f t="shared" ca="1" si="185"/>
        <v/>
      </c>
      <c r="W160" s="26"/>
      <c r="Y160" s="162" t="str">
        <f t="shared" ca="1" si="130"/>
        <v/>
      </c>
      <c r="Z160" s="18" t="str">
        <f t="shared" ca="1" si="177"/>
        <v/>
      </c>
      <c r="AA160" s="57" t="str">
        <f t="shared" ca="1" si="153"/>
        <v/>
      </c>
      <c r="AB160" s="57" t="str">
        <f t="shared" ca="1" si="131"/>
        <v/>
      </c>
      <c r="AC160" s="37" t="str">
        <f t="shared" ca="1" si="132"/>
        <v/>
      </c>
      <c r="AD160" s="19" t="str">
        <f t="shared" ca="1" si="178"/>
        <v/>
      </c>
      <c r="AE160" s="16" t="str">
        <f t="shared" ca="1" si="154"/>
        <v/>
      </c>
      <c r="AF160" s="26"/>
      <c r="AH160" s="162" t="str">
        <f t="shared" ca="1" si="133"/>
        <v/>
      </c>
      <c r="AI160" s="18" t="str">
        <f t="shared" ca="1" si="179"/>
        <v/>
      </c>
      <c r="AJ160" s="57" t="str">
        <f t="shared" ca="1" si="155"/>
        <v/>
      </c>
      <c r="AK160" s="57" t="str">
        <f t="shared" ca="1" si="134"/>
        <v/>
      </c>
      <c r="AL160" s="37" t="str">
        <f t="shared" ca="1" si="135"/>
        <v/>
      </c>
      <c r="AM160" s="19" t="str">
        <f t="shared" ca="1" si="156"/>
        <v/>
      </c>
      <c r="AN160" s="16" t="str">
        <f t="shared" ca="1" si="157"/>
        <v/>
      </c>
      <c r="AO160" s="26"/>
      <c r="AQ160" s="162" t="str">
        <f t="shared" ca="1" si="136"/>
        <v/>
      </c>
      <c r="AR160" s="18" t="str">
        <f t="shared" ca="1" si="180"/>
        <v/>
      </c>
      <c r="AS160" s="57" t="str">
        <f t="shared" ca="1" si="158"/>
        <v/>
      </c>
      <c r="AT160" s="57" t="str">
        <f t="shared" ca="1" si="137"/>
        <v/>
      </c>
      <c r="AU160" s="37" t="str">
        <f t="shared" ca="1" si="138"/>
        <v/>
      </c>
      <c r="AV160" s="19" t="str">
        <f t="shared" ca="1" si="159"/>
        <v/>
      </c>
      <c r="AW160" s="16" t="str">
        <f t="shared" ca="1" si="160"/>
        <v/>
      </c>
      <c r="AX160" s="26"/>
      <c r="AZ160" s="162" t="str">
        <f t="shared" ca="1" si="139"/>
        <v/>
      </c>
      <c r="BA160" s="18" t="str">
        <f t="shared" ca="1" si="181"/>
        <v/>
      </c>
      <c r="BB160" s="57" t="str">
        <f t="shared" ca="1" si="161"/>
        <v/>
      </c>
      <c r="BC160" s="57" t="str">
        <f t="shared" ca="1" si="140"/>
        <v/>
      </c>
      <c r="BD160" s="37" t="str">
        <f t="shared" ca="1" si="141"/>
        <v/>
      </c>
      <c r="BE160" s="19" t="str">
        <f t="shared" ca="1" si="162"/>
        <v/>
      </c>
      <c r="BF160" s="16" t="str">
        <f t="shared" ca="1" si="163"/>
        <v/>
      </c>
      <c r="BG160" s="26"/>
      <c r="BI160" s="162" t="str">
        <f t="shared" ca="1" si="142"/>
        <v/>
      </c>
      <c r="BJ160" s="18" t="str">
        <f t="shared" ca="1" si="182"/>
        <v/>
      </c>
      <c r="BK160" s="57" t="str">
        <f t="shared" ca="1" si="164"/>
        <v/>
      </c>
      <c r="BL160" s="57" t="str">
        <f t="shared" ca="1" si="143"/>
        <v/>
      </c>
      <c r="BM160" s="37" t="str">
        <f t="shared" ca="1" si="144"/>
        <v/>
      </c>
      <c r="BN160" s="19" t="str">
        <f t="shared" ca="1" si="165"/>
        <v/>
      </c>
      <c r="BO160" s="16" t="str">
        <f t="shared" ca="1" si="166"/>
        <v/>
      </c>
      <c r="BP160" s="26"/>
      <c r="BR160" s="162" t="str">
        <f t="shared" ca="1" si="145"/>
        <v/>
      </c>
      <c r="BS160" s="18" t="str">
        <f t="shared" ca="1" si="183"/>
        <v/>
      </c>
      <c r="BT160" s="57" t="str">
        <f t="shared" ca="1" si="167"/>
        <v/>
      </c>
      <c r="BU160" s="57" t="str">
        <f t="shared" ca="1" si="146"/>
        <v/>
      </c>
      <c r="BV160" s="37" t="str">
        <f t="shared" ca="1" si="147"/>
        <v/>
      </c>
      <c r="BW160" s="19" t="str">
        <f t="shared" ca="1" si="168"/>
        <v/>
      </c>
      <c r="BX160" s="16" t="str">
        <f t="shared" ca="1" si="169"/>
        <v/>
      </c>
      <c r="CA160" s="162" t="str">
        <f t="shared" ca="1" si="170"/>
        <v/>
      </c>
      <c r="CB160" s="18" t="str">
        <f t="shared" ca="1" si="184"/>
        <v/>
      </c>
      <c r="CC160" s="57" t="str">
        <f t="shared" ca="1" si="171"/>
        <v/>
      </c>
      <c r="CD160" s="57" t="str">
        <f t="shared" ca="1" si="148"/>
        <v/>
      </c>
      <c r="CE160" s="37" t="str">
        <f t="shared" ca="1" si="149"/>
        <v/>
      </c>
      <c r="CF160" s="19" t="str">
        <f t="shared" ca="1" si="172"/>
        <v/>
      </c>
      <c r="CG160" s="16" t="str">
        <f t="shared" ca="1" si="173"/>
        <v/>
      </c>
    </row>
    <row r="161" spans="5:85" x14ac:dyDescent="0.3">
      <c r="E161" s="38"/>
      <c r="F161" s="38"/>
      <c r="G161" s="38"/>
      <c r="H161" s="27" t="str">
        <f t="shared" ca="1" si="174"/>
        <v/>
      </c>
      <c r="I161" s="28" t="str">
        <f t="shared" ca="1" si="150"/>
        <v/>
      </c>
      <c r="J161" s="28" t="str">
        <f t="shared" ca="1" si="125"/>
        <v/>
      </c>
      <c r="K161" s="29" t="str">
        <f t="shared" ca="1" si="126"/>
        <v/>
      </c>
      <c r="L161" s="28" t="str">
        <f t="shared" ca="1" si="151"/>
        <v/>
      </c>
      <c r="M161" s="54"/>
      <c r="N161" s="54"/>
      <c r="P161" s="162" t="str">
        <f t="shared" ca="1" si="127"/>
        <v/>
      </c>
      <c r="Q161" s="18" t="str">
        <f t="shared" ca="1" si="175"/>
        <v/>
      </c>
      <c r="R161" s="57" t="str">
        <f t="shared" ca="1" si="152"/>
        <v/>
      </c>
      <c r="S161" s="57" t="str">
        <f t="shared" ca="1" si="128"/>
        <v/>
      </c>
      <c r="T161" s="37" t="str">
        <f t="shared" ca="1" si="129"/>
        <v/>
      </c>
      <c r="U161" s="19" t="str">
        <f t="shared" ca="1" si="176"/>
        <v/>
      </c>
      <c r="V161" s="16" t="str">
        <f t="shared" ca="1" si="185"/>
        <v/>
      </c>
      <c r="W161" s="26"/>
      <c r="Y161" s="162" t="str">
        <f t="shared" ca="1" si="130"/>
        <v/>
      </c>
      <c r="Z161" s="18" t="str">
        <f t="shared" ca="1" si="177"/>
        <v/>
      </c>
      <c r="AA161" s="57" t="str">
        <f t="shared" ca="1" si="153"/>
        <v/>
      </c>
      <c r="AB161" s="57" t="str">
        <f t="shared" ca="1" si="131"/>
        <v/>
      </c>
      <c r="AC161" s="37" t="str">
        <f t="shared" ca="1" si="132"/>
        <v/>
      </c>
      <c r="AD161" s="19" t="str">
        <f t="shared" ca="1" si="178"/>
        <v/>
      </c>
      <c r="AE161" s="16" t="str">
        <f t="shared" ca="1" si="154"/>
        <v/>
      </c>
      <c r="AF161" s="26"/>
      <c r="AH161" s="162" t="str">
        <f t="shared" ca="1" si="133"/>
        <v/>
      </c>
      <c r="AI161" s="18" t="str">
        <f t="shared" ca="1" si="179"/>
        <v/>
      </c>
      <c r="AJ161" s="57" t="str">
        <f t="shared" ca="1" si="155"/>
        <v/>
      </c>
      <c r="AK161" s="57" t="str">
        <f t="shared" ca="1" si="134"/>
        <v/>
      </c>
      <c r="AL161" s="37" t="str">
        <f t="shared" ca="1" si="135"/>
        <v/>
      </c>
      <c r="AM161" s="19" t="str">
        <f t="shared" ca="1" si="156"/>
        <v/>
      </c>
      <c r="AN161" s="16" t="str">
        <f t="shared" ca="1" si="157"/>
        <v/>
      </c>
      <c r="AO161" s="26"/>
      <c r="AQ161" s="162" t="str">
        <f t="shared" ca="1" si="136"/>
        <v/>
      </c>
      <c r="AR161" s="18" t="str">
        <f t="shared" ca="1" si="180"/>
        <v/>
      </c>
      <c r="AS161" s="57" t="str">
        <f t="shared" ca="1" si="158"/>
        <v/>
      </c>
      <c r="AT161" s="57" t="str">
        <f t="shared" ca="1" si="137"/>
        <v/>
      </c>
      <c r="AU161" s="37" t="str">
        <f t="shared" ca="1" si="138"/>
        <v/>
      </c>
      <c r="AV161" s="19" t="str">
        <f t="shared" ca="1" si="159"/>
        <v/>
      </c>
      <c r="AW161" s="16" t="str">
        <f t="shared" ca="1" si="160"/>
        <v/>
      </c>
      <c r="AX161" s="26"/>
      <c r="AZ161" s="162" t="str">
        <f t="shared" ca="1" si="139"/>
        <v/>
      </c>
      <c r="BA161" s="18" t="str">
        <f t="shared" ca="1" si="181"/>
        <v/>
      </c>
      <c r="BB161" s="57" t="str">
        <f t="shared" ca="1" si="161"/>
        <v/>
      </c>
      <c r="BC161" s="57" t="str">
        <f t="shared" ca="1" si="140"/>
        <v/>
      </c>
      <c r="BD161" s="37" t="str">
        <f t="shared" ca="1" si="141"/>
        <v/>
      </c>
      <c r="BE161" s="19" t="str">
        <f t="shared" ca="1" si="162"/>
        <v/>
      </c>
      <c r="BF161" s="16" t="str">
        <f t="shared" ca="1" si="163"/>
        <v/>
      </c>
      <c r="BG161" s="26"/>
      <c r="BI161" s="162" t="str">
        <f t="shared" ca="1" si="142"/>
        <v/>
      </c>
      <c r="BJ161" s="18" t="str">
        <f t="shared" ca="1" si="182"/>
        <v/>
      </c>
      <c r="BK161" s="57" t="str">
        <f t="shared" ca="1" si="164"/>
        <v/>
      </c>
      <c r="BL161" s="57" t="str">
        <f t="shared" ca="1" si="143"/>
        <v/>
      </c>
      <c r="BM161" s="37" t="str">
        <f t="shared" ca="1" si="144"/>
        <v/>
      </c>
      <c r="BN161" s="19" t="str">
        <f t="shared" ca="1" si="165"/>
        <v/>
      </c>
      <c r="BO161" s="16" t="str">
        <f t="shared" ca="1" si="166"/>
        <v/>
      </c>
      <c r="BP161" s="26"/>
      <c r="BR161" s="162" t="str">
        <f t="shared" ca="1" si="145"/>
        <v/>
      </c>
      <c r="BS161" s="18" t="str">
        <f t="shared" ca="1" si="183"/>
        <v/>
      </c>
      <c r="BT161" s="57" t="str">
        <f t="shared" ca="1" si="167"/>
        <v/>
      </c>
      <c r="BU161" s="57" t="str">
        <f t="shared" ca="1" si="146"/>
        <v/>
      </c>
      <c r="BV161" s="37" t="str">
        <f t="shared" ca="1" si="147"/>
        <v/>
      </c>
      <c r="BW161" s="19" t="str">
        <f t="shared" ca="1" si="168"/>
        <v/>
      </c>
      <c r="BX161" s="16" t="str">
        <f t="shared" ca="1" si="169"/>
        <v/>
      </c>
      <c r="CA161" s="162" t="str">
        <f t="shared" ca="1" si="170"/>
        <v/>
      </c>
      <c r="CB161" s="18" t="str">
        <f t="shared" ca="1" si="184"/>
        <v/>
      </c>
      <c r="CC161" s="57" t="str">
        <f t="shared" ca="1" si="171"/>
        <v/>
      </c>
      <c r="CD161" s="57" t="str">
        <f t="shared" ca="1" si="148"/>
        <v/>
      </c>
      <c r="CE161" s="37" t="str">
        <f t="shared" ca="1" si="149"/>
        <v/>
      </c>
      <c r="CF161" s="19" t="str">
        <f t="shared" ca="1" si="172"/>
        <v/>
      </c>
      <c r="CG161" s="16" t="str">
        <f t="shared" ca="1" si="173"/>
        <v/>
      </c>
    </row>
    <row r="162" spans="5:85" x14ac:dyDescent="0.3">
      <c r="E162" s="38"/>
      <c r="F162" s="38"/>
      <c r="G162" s="38"/>
      <c r="H162" s="27" t="str">
        <f t="shared" ca="1" si="174"/>
        <v/>
      </c>
      <c r="I162" s="28" t="str">
        <f t="shared" ca="1" si="150"/>
        <v/>
      </c>
      <c r="J162" s="28" t="str">
        <f t="shared" ca="1" si="125"/>
        <v/>
      </c>
      <c r="K162" s="29" t="str">
        <f t="shared" ca="1" si="126"/>
        <v/>
      </c>
      <c r="L162" s="28" t="str">
        <f t="shared" ca="1" si="151"/>
        <v/>
      </c>
      <c r="M162" s="54"/>
      <c r="N162" s="54"/>
      <c r="P162" s="162" t="str">
        <f t="shared" ca="1" si="127"/>
        <v/>
      </c>
      <c r="Q162" s="18" t="str">
        <f t="shared" ca="1" si="175"/>
        <v/>
      </c>
      <c r="R162" s="57" t="str">
        <f t="shared" ca="1" si="152"/>
        <v/>
      </c>
      <c r="S162" s="57" t="str">
        <f t="shared" ca="1" si="128"/>
        <v/>
      </c>
      <c r="T162" s="37" t="str">
        <f t="shared" ca="1" si="129"/>
        <v/>
      </c>
      <c r="U162" s="19" t="str">
        <f t="shared" ca="1" si="176"/>
        <v/>
      </c>
      <c r="V162" s="16" t="str">
        <f t="shared" ca="1" si="185"/>
        <v/>
      </c>
      <c r="W162" s="26"/>
      <c r="Y162" s="162" t="str">
        <f t="shared" ca="1" si="130"/>
        <v/>
      </c>
      <c r="Z162" s="18" t="str">
        <f t="shared" ca="1" si="177"/>
        <v/>
      </c>
      <c r="AA162" s="57" t="str">
        <f t="shared" ca="1" si="153"/>
        <v/>
      </c>
      <c r="AB162" s="57" t="str">
        <f t="shared" ca="1" si="131"/>
        <v/>
      </c>
      <c r="AC162" s="37" t="str">
        <f t="shared" ca="1" si="132"/>
        <v/>
      </c>
      <c r="AD162" s="19" t="str">
        <f t="shared" ca="1" si="178"/>
        <v/>
      </c>
      <c r="AE162" s="16" t="str">
        <f t="shared" ca="1" si="154"/>
        <v/>
      </c>
      <c r="AF162" s="26"/>
      <c r="AH162" s="162" t="str">
        <f t="shared" ca="1" si="133"/>
        <v/>
      </c>
      <c r="AI162" s="18" t="str">
        <f t="shared" ca="1" si="179"/>
        <v/>
      </c>
      <c r="AJ162" s="57" t="str">
        <f t="shared" ca="1" si="155"/>
        <v/>
      </c>
      <c r="AK162" s="57" t="str">
        <f t="shared" ca="1" si="134"/>
        <v/>
      </c>
      <c r="AL162" s="37" t="str">
        <f t="shared" ca="1" si="135"/>
        <v/>
      </c>
      <c r="AM162" s="19" t="str">
        <f t="shared" ca="1" si="156"/>
        <v/>
      </c>
      <c r="AN162" s="16" t="str">
        <f t="shared" ca="1" si="157"/>
        <v/>
      </c>
      <c r="AO162" s="26"/>
      <c r="AQ162" s="162" t="str">
        <f t="shared" ca="1" si="136"/>
        <v/>
      </c>
      <c r="AR162" s="18" t="str">
        <f t="shared" ca="1" si="180"/>
        <v/>
      </c>
      <c r="AS162" s="57" t="str">
        <f t="shared" ca="1" si="158"/>
        <v/>
      </c>
      <c r="AT162" s="57" t="str">
        <f t="shared" ca="1" si="137"/>
        <v/>
      </c>
      <c r="AU162" s="37" t="str">
        <f t="shared" ca="1" si="138"/>
        <v/>
      </c>
      <c r="AV162" s="19" t="str">
        <f t="shared" ca="1" si="159"/>
        <v/>
      </c>
      <c r="AW162" s="16" t="str">
        <f t="shared" ca="1" si="160"/>
        <v/>
      </c>
      <c r="AX162" s="26"/>
      <c r="AZ162" s="162" t="str">
        <f t="shared" ca="1" si="139"/>
        <v/>
      </c>
      <c r="BA162" s="18" t="str">
        <f t="shared" ca="1" si="181"/>
        <v/>
      </c>
      <c r="BB162" s="57" t="str">
        <f t="shared" ca="1" si="161"/>
        <v/>
      </c>
      <c r="BC162" s="57" t="str">
        <f t="shared" ca="1" si="140"/>
        <v/>
      </c>
      <c r="BD162" s="37" t="str">
        <f t="shared" ca="1" si="141"/>
        <v/>
      </c>
      <c r="BE162" s="19" t="str">
        <f t="shared" ca="1" si="162"/>
        <v/>
      </c>
      <c r="BF162" s="16" t="str">
        <f t="shared" ca="1" si="163"/>
        <v/>
      </c>
      <c r="BG162" s="26"/>
      <c r="BI162" s="162" t="str">
        <f t="shared" ca="1" si="142"/>
        <v/>
      </c>
      <c r="BJ162" s="18" t="str">
        <f t="shared" ca="1" si="182"/>
        <v/>
      </c>
      <c r="BK162" s="57" t="str">
        <f t="shared" ca="1" si="164"/>
        <v/>
      </c>
      <c r="BL162" s="57" t="str">
        <f t="shared" ca="1" si="143"/>
        <v/>
      </c>
      <c r="BM162" s="37" t="str">
        <f t="shared" ca="1" si="144"/>
        <v/>
      </c>
      <c r="BN162" s="19" t="str">
        <f t="shared" ca="1" si="165"/>
        <v/>
      </c>
      <c r="BO162" s="16" t="str">
        <f t="shared" ca="1" si="166"/>
        <v/>
      </c>
      <c r="BP162" s="26"/>
      <c r="BR162" s="162" t="str">
        <f t="shared" ca="1" si="145"/>
        <v/>
      </c>
      <c r="BS162" s="18" t="str">
        <f t="shared" ca="1" si="183"/>
        <v/>
      </c>
      <c r="BT162" s="57" t="str">
        <f t="shared" ca="1" si="167"/>
        <v/>
      </c>
      <c r="BU162" s="57" t="str">
        <f t="shared" ca="1" si="146"/>
        <v/>
      </c>
      <c r="BV162" s="37" t="str">
        <f t="shared" ca="1" si="147"/>
        <v/>
      </c>
      <c r="BW162" s="19" t="str">
        <f t="shared" ca="1" si="168"/>
        <v/>
      </c>
      <c r="BX162" s="16" t="str">
        <f t="shared" ca="1" si="169"/>
        <v/>
      </c>
      <c r="CA162" s="162" t="str">
        <f t="shared" ca="1" si="170"/>
        <v/>
      </c>
      <c r="CB162" s="18" t="str">
        <f t="shared" ca="1" si="184"/>
        <v/>
      </c>
      <c r="CC162" s="57" t="str">
        <f t="shared" ca="1" si="171"/>
        <v/>
      </c>
      <c r="CD162" s="57" t="str">
        <f t="shared" ca="1" si="148"/>
        <v/>
      </c>
      <c r="CE162" s="37" t="str">
        <f t="shared" ca="1" si="149"/>
        <v/>
      </c>
      <c r="CF162" s="19" t="str">
        <f t="shared" ca="1" si="172"/>
        <v/>
      </c>
      <c r="CG162" s="16" t="str">
        <f t="shared" ca="1" si="173"/>
        <v/>
      </c>
    </row>
    <row r="163" spans="5:85" x14ac:dyDescent="0.3">
      <c r="E163" s="38"/>
      <c r="F163" s="38"/>
      <c r="G163" s="38"/>
      <c r="H163" s="27" t="str">
        <f t="shared" ca="1" si="174"/>
        <v/>
      </c>
      <c r="I163" s="28" t="str">
        <f t="shared" ca="1" si="150"/>
        <v/>
      </c>
      <c r="J163" s="28" t="str">
        <f t="shared" ca="1" si="125"/>
        <v/>
      </c>
      <c r="K163" s="29" t="str">
        <f t="shared" ca="1" si="126"/>
        <v/>
      </c>
      <c r="L163" s="28" t="str">
        <f t="shared" ca="1" si="151"/>
        <v/>
      </c>
      <c r="M163" s="54"/>
      <c r="N163" s="54"/>
      <c r="P163" s="162" t="str">
        <f t="shared" ca="1" si="127"/>
        <v/>
      </c>
      <c r="Q163" s="18" t="str">
        <f t="shared" ca="1" si="175"/>
        <v/>
      </c>
      <c r="R163" s="57" t="str">
        <f t="shared" ca="1" si="152"/>
        <v/>
      </c>
      <c r="S163" s="57" t="str">
        <f t="shared" ca="1" si="128"/>
        <v/>
      </c>
      <c r="T163" s="37" t="str">
        <f t="shared" ca="1" si="129"/>
        <v/>
      </c>
      <c r="U163" s="19" t="str">
        <f t="shared" ca="1" si="176"/>
        <v/>
      </c>
      <c r="V163" s="16" t="str">
        <f t="shared" ca="1" si="185"/>
        <v/>
      </c>
      <c r="W163" s="26"/>
      <c r="Y163" s="162" t="str">
        <f t="shared" ca="1" si="130"/>
        <v/>
      </c>
      <c r="Z163" s="18" t="str">
        <f t="shared" ca="1" si="177"/>
        <v/>
      </c>
      <c r="AA163" s="57" t="str">
        <f t="shared" ca="1" si="153"/>
        <v/>
      </c>
      <c r="AB163" s="57" t="str">
        <f t="shared" ca="1" si="131"/>
        <v/>
      </c>
      <c r="AC163" s="37" t="str">
        <f t="shared" ca="1" si="132"/>
        <v/>
      </c>
      <c r="AD163" s="19" t="str">
        <f t="shared" ca="1" si="178"/>
        <v/>
      </c>
      <c r="AE163" s="16" t="str">
        <f t="shared" ca="1" si="154"/>
        <v/>
      </c>
      <c r="AF163" s="26"/>
      <c r="AH163" s="162" t="str">
        <f t="shared" ca="1" si="133"/>
        <v/>
      </c>
      <c r="AI163" s="18" t="str">
        <f t="shared" ca="1" si="179"/>
        <v/>
      </c>
      <c r="AJ163" s="57" t="str">
        <f t="shared" ca="1" si="155"/>
        <v/>
      </c>
      <c r="AK163" s="57" t="str">
        <f t="shared" ca="1" si="134"/>
        <v/>
      </c>
      <c r="AL163" s="37" t="str">
        <f t="shared" ca="1" si="135"/>
        <v/>
      </c>
      <c r="AM163" s="19" t="str">
        <f t="shared" ca="1" si="156"/>
        <v/>
      </c>
      <c r="AN163" s="16" t="str">
        <f t="shared" ca="1" si="157"/>
        <v/>
      </c>
      <c r="AO163" s="26"/>
      <c r="AQ163" s="162" t="str">
        <f t="shared" ca="1" si="136"/>
        <v/>
      </c>
      <c r="AR163" s="18" t="str">
        <f t="shared" ca="1" si="180"/>
        <v/>
      </c>
      <c r="AS163" s="57" t="str">
        <f t="shared" ca="1" si="158"/>
        <v/>
      </c>
      <c r="AT163" s="57" t="str">
        <f t="shared" ca="1" si="137"/>
        <v/>
      </c>
      <c r="AU163" s="37" t="str">
        <f t="shared" ca="1" si="138"/>
        <v/>
      </c>
      <c r="AV163" s="19" t="str">
        <f t="shared" ca="1" si="159"/>
        <v/>
      </c>
      <c r="AW163" s="16" t="str">
        <f t="shared" ca="1" si="160"/>
        <v/>
      </c>
      <c r="AX163" s="26"/>
      <c r="AZ163" s="162" t="str">
        <f t="shared" ca="1" si="139"/>
        <v/>
      </c>
      <c r="BA163" s="18" t="str">
        <f t="shared" ca="1" si="181"/>
        <v/>
      </c>
      <c r="BB163" s="57" t="str">
        <f t="shared" ca="1" si="161"/>
        <v/>
      </c>
      <c r="BC163" s="57" t="str">
        <f t="shared" ca="1" si="140"/>
        <v/>
      </c>
      <c r="BD163" s="37" t="str">
        <f t="shared" ca="1" si="141"/>
        <v/>
      </c>
      <c r="BE163" s="19" t="str">
        <f t="shared" ca="1" si="162"/>
        <v/>
      </c>
      <c r="BF163" s="16" t="str">
        <f t="shared" ca="1" si="163"/>
        <v/>
      </c>
      <c r="BG163" s="26"/>
      <c r="BI163" s="162" t="str">
        <f t="shared" ca="1" si="142"/>
        <v/>
      </c>
      <c r="BJ163" s="18" t="str">
        <f t="shared" ca="1" si="182"/>
        <v/>
      </c>
      <c r="BK163" s="57" t="str">
        <f t="shared" ca="1" si="164"/>
        <v/>
      </c>
      <c r="BL163" s="57" t="str">
        <f t="shared" ca="1" si="143"/>
        <v/>
      </c>
      <c r="BM163" s="37" t="str">
        <f t="shared" ca="1" si="144"/>
        <v/>
      </c>
      <c r="BN163" s="19" t="str">
        <f t="shared" ca="1" si="165"/>
        <v/>
      </c>
      <c r="BO163" s="16" t="str">
        <f t="shared" ca="1" si="166"/>
        <v/>
      </c>
      <c r="BP163" s="26"/>
      <c r="BR163" s="162" t="str">
        <f t="shared" ca="1" si="145"/>
        <v/>
      </c>
      <c r="BS163" s="18" t="str">
        <f t="shared" ca="1" si="183"/>
        <v/>
      </c>
      <c r="BT163" s="57" t="str">
        <f t="shared" ca="1" si="167"/>
        <v/>
      </c>
      <c r="BU163" s="57" t="str">
        <f t="shared" ca="1" si="146"/>
        <v/>
      </c>
      <c r="BV163" s="37" t="str">
        <f t="shared" ca="1" si="147"/>
        <v/>
      </c>
      <c r="BW163" s="19" t="str">
        <f t="shared" ca="1" si="168"/>
        <v/>
      </c>
      <c r="BX163" s="16" t="str">
        <f t="shared" ca="1" si="169"/>
        <v/>
      </c>
      <c r="CA163" s="162" t="str">
        <f t="shared" ca="1" si="170"/>
        <v/>
      </c>
      <c r="CB163" s="18" t="str">
        <f t="shared" ca="1" si="184"/>
        <v/>
      </c>
      <c r="CC163" s="57" t="str">
        <f t="shared" ca="1" si="171"/>
        <v/>
      </c>
      <c r="CD163" s="57" t="str">
        <f t="shared" ca="1" si="148"/>
        <v/>
      </c>
      <c r="CE163" s="37" t="str">
        <f t="shared" ca="1" si="149"/>
        <v/>
      </c>
      <c r="CF163" s="19" t="str">
        <f t="shared" ca="1" si="172"/>
        <v/>
      </c>
      <c r="CG163" s="16" t="str">
        <f t="shared" ca="1" si="173"/>
        <v/>
      </c>
    </row>
    <row r="164" spans="5:85" x14ac:dyDescent="0.3">
      <c r="E164" s="38"/>
      <c r="F164" s="38"/>
      <c r="G164" s="38"/>
      <c r="H164" s="27" t="str">
        <f t="shared" ca="1" si="174"/>
        <v/>
      </c>
      <c r="I164" s="28" t="str">
        <f t="shared" ca="1" si="150"/>
        <v/>
      </c>
      <c r="J164" s="28" t="str">
        <f t="shared" ca="1" si="125"/>
        <v/>
      </c>
      <c r="K164" s="29" t="str">
        <f t="shared" ca="1" si="126"/>
        <v/>
      </c>
      <c r="L164" s="28" t="str">
        <f t="shared" ca="1" si="151"/>
        <v/>
      </c>
      <c r="M164" s="54"/>
      <c r="N164" s="54"/>
      <c r="P164" s="162" t="str">
        <f t="shared" ca="1" si="127"/>
        <v/>
      </c>
      <c r="Q164" s="18" t="str">
        <f t="shared" ca="1" si="175"/>
        <v/>
      </c>
      <c r="R164" s="57" t="str">
        <f t="shared" ca="1" si="152"/>
        <v/>
      </c>
      <c r="S164" s="57" t="str">
        <f t="shared" ca="1" si="128"/>
        <v/>
      </c>
      <c r="T164" s="37" t="str">
        <f t="shared" ca="1" si="129"/>
        <v/>
      </c>
      <c r="U164" s="19" t="str">
        <f t="shared" ca="1" si="176"/>
        <v/>
      </c>
      <c r="V164" s="16" t="str">
        <f t="shared" ca="1" si="185"/>
        <v/>
      </c>
      <c r="W164" s="26"/>
      <c r="Y164" s="162" t="str">
        <f t="shared" ca="1" si="130"/>
        <v/>
      </c>
      <c r="Z164" s="18" t="str">
        <f t="shared" ca="1" si="177"/>
        <v/>
      </c>
      <c r="AA164" s="57" t="str">
        <f t="shared" ca="1" si="153"/>
        <v/>
      </c>
      <c r="AB164" s="57" t="str">
        <f t="shared" ca="1" si="131"/>
        <v/>
      </c>
      <c r="AC164" s="37" t="str">
        <f t="shared" ca="1" si="132"/>
        <v/>
      </c>
      <c r="AD164" s="19" t="str">
        <f t="shared" ca="1" si="178"/>
        <v/>
      </c>
      <c r="AE164" s="16" t="str">
        <f t="shared" ca="1" si="154"/>
        <v/>
      </c>
      <c r="AF164" s="26"/>
      <c r="AH164" s="162" t="str">
        <f t="shared" ca="1" si="133"/>
        <v/>
      </c>
      <c r="AI164" s="18" t="str">
        <f t="shared" ca="1" si="179"/>
        <v/>
      </c>
      <c r="AJ164" s="57" t="str">
        <f t="shared" ca="1" si="155"/>
        <v/>
      </c>
      <c r="AK164" s="57" t="str">
        <f t="shared" ca="1" si="134"/>
        <v/>
      </c>
      <c r="AL164" s="37" t="str">
        <f t="shared" ca="1" si="135"/>
        <v/>
      </c>
      <c r="AM164" s="19" t="str">
        <f t="shared" ca="1" si="156"/>
        <v/>
      </c>
      <c r="AN164" s="16" t="str">
        <f t="shared" ca="1" si="157"/>
        <v/>
      </c>
      <c r="AO164" s="26"/>
      <c r="AQ164" s="162" t="str">
        <f t="shared" ca="1" si="136"/>
        <v/>
      </c>
      <c r="AR164" s="18" t="str">
        <f t="shared" ca="1" si="180"/>
        <v/>
      </c>
      <c r="AS164" s="57" t="str">
        <f t="shared" ca="1" si="158"/>
        <v/>
      </c>
      <c r="AT164" s="57" t="str">
        <f t="shared" ca="1" si="137"/>
        <v/>
      </c>
      <c r="AU164" s="37" t="str">
        <f t="shared" ca="1" si="138"/>
        <v/>
      </c>
      <c r="AV164" s="19" t="str">
        <f t="shared" ca="1" si="159"/>
        <v/>
      </c>
      <c r="AW164" s="16" t="str">
        <f t="shared" ca="1" si="160"/>
        <v/>
      </c>
      <c r="AX164" s="26"/>
      <c r="AZ164" s="162" t="str">
        <f t="shared" ca="1" si="139"/>
        <v/>
      </c>
      <c r="BA164" s="18" t="str">
        <f t="shared" ca="1" si="181"/>
        <v/>
      </c>
      <c r="BB164" s="57" t="str">
        <f t="shared" ca="1" si="161"/>
        <v/>
      </c>
      <c r="BC164" s="57" t="str">
        <f t="shared" ca="1" si="140"/>
        <v/>
      </c>
      <c r="BD164" s="37" t="str">
        <f t="shared" ca="1" si="141"/>
        <v/>
      </c>
      <c r="BE164" s="19" t="str">
        <f t="shared" ca="1" si="162"/>
        <v/>
      </c>
      <c r="BF164" s="16" t="str">
        <f t="shared" ca="1" si="163"/>
        <v/>
      </c>
      <c r="BG164" s="26"/>
      <c r="BI164" s="162" t="str">
        <f t="shared" ca="1" si="142"/>
        <v/>
      </c>
      <c r="BJ164" s="18" t="str">
        <f t="shared" ca="1" si="182"/>
        <v/>
      </c>
      <c r="BK164" s="57" t="str">
        <f t="shared" ca="1" si="164"/>
        <v/>
      </c>
      <c r="BL164" s="57" t="str">
        <f t="shared" ca="1" si="143"/>
        <v/>
      </c>
      <c r="BM164" s="37" t="str">
        <f t="shared" ca="1" si="144"/>
        <v/>
      </c>
      <c r="BN164" s="19" t="str">
        <f t="shared" ca="1" si="165"/>
        <v/>
      </c>
      <c r="BO164" s="16" t="str">
        <f t="shared" ca="1" si="166"/>
        <v/>
      </c>
      <c r="BP164" s="26"/>
      <c r="BR164" s="162" t="str">
        <f t="shared" ca="1" si="145"/>
        <v/>
      </c>
      <c r="BS164" s="18" t="str">
        <f t="shared" ca="1" si="183"/>
        <v/>
      </c>
      <c r="BT164" s="57" t="str">
        <f t="shared" ca="1" si="167"/>
        <v/>
      </c>
      <c r="BU164" s="57" t="str">
        <f t="shared" ca="1" si="146"/>
        <v/>
      </c>
      <c r="BV164" s="37" t="str">
        <f t="shared" ca="1" si="147"/>
        <v/>
      </c>
      <c r="BW164" s="19" t="str">
        <f t="shared" ca="1" si="168"/>
        <v/>
      </c>
      <c r="BX164" s="16" t="str">
        <f t="shared" ca="1" si="169"/>
        <v/>
      </c>
      <c r="CA164" s="162" t="str">
        <f t="shared" ca="1" si="170"/>
        <v/>
      </c>
      <c r="CB164" s="18" t="str">
        <f t="shared" ca="1" si="184"/>
        <v/>
      </c>
      <c r="CC164" s="57" t="str">
        <f t="shared" ca="1" si="171"/>
        <v/>
      </c>
      <c r="CD164" s="57" t="str">
        <f t="shared" ca="1" si="148"/>
        <v/>
      </c>
      <c r="CE164" s="37" t="str">
        <f t="shared" ca="1" si="149"/>
        <v/>
      </c>
      <c r="CF164" s="19" t="str">
        <f t="shared" ca="1" si="172"/>
        <v/>
      </c>
      <c r="CG164" s="16" t="str">
        <f t="shared" ca="1" si="173"/>
        <v/>
      </c>
    </row>
    <row r="165" spans="5:85" x14ac:dyDescent="0.3">
      <c r="E165" s="38"/>
      <c r="F165" s="38"/>
      <c r="G165" s="38"/>
      <c r="H165" s="27" t="str">
        <f t="shared" ca="1" si="174"/>
        <v/>
      </c>
      <c r="I165" s="28" t="str">
        <f t="shared" ca="1" si="150"/>
        <v/>
      </c>
      <c r="J165" s="28" t="str">
        <f t="shared" ca="1" si="125"/>
        <v/>
      </c>
      <c r="K165" s="29" t="str">
        <f t="shared" ca="1" si="126"/>
        <v/>
      </c>
      <c r="L165" s="28" t="str">
        <f t="shared" ca="1" si="151"/>
        <v/>
      </c>
      <c r="M165" s="54"/>
      <c r="N165" s="54"/>
      <c r="P165" s="162" t="str">
        <f t="shared" ca="1" si="127"/>
        <v/>
      </c>
      <c r="Q165" s="18" t="str">
        <f t="shared" ca="1" si="175"/>
        <v/>
      </c>
      <c r="R165" s="57" t="str">
        <f t="shared" ca="1" si="152"/>
        <v/>
      </c>
      <c r="S165" s="57" t="str">
        <f t="shared" ca="1" si="128"/>
        <v/>
      </c>
      <c r="T165" s="37" t="str">
        <f t="shared" ca="1" si="129"/>
        <v/>
      </c>
      <c r="U165" s="19" t="str">
        <f t="shared" ca="1" si="176"/>
        <v/>
      </c>
      <c r="V165" s="16" t="str">
        <f t="shared" ca="1" si="185"/>
        <v/>
      </c>
      <c r="W165" s="26"/>
      <c r="Y165" s="162" t="str">
        <f t="shared" ca="1" si="130"/>
        <v/>
      </c>
      <c r="Z165" s="18" t="str">
        <f t="shared" ca="1" si="177"/>
        <v/>
      </c>
      <c r="AA165" s="57" t="str">
        <f t="shared" ca="1" si="153"/>
        <v/>
      </c>
      <c r="AB165" s="57" t="str">
        <f t="shared" ca="1" si="131"/>
        <v/>
      </c>
      <c r="AC165" s="37" t="str">
        <f t="shared" ca="1" si="132"/>
        <v/>
      </c>
      <c r="AD165" s="19" t="str">
        <f t="shared" ca="1" si="178"/>
        <v/>
      </c>
      <c r="AE165" s="16" t="str">
        <f t="shared" ca="1" si="154"/>
        <v/>
      </c>
      <c r="AF165" s="26"/>
      <c r="AH165" s="162" t="str">
        <f t="shared" ca="1" si="133"/>
        <v/>
      </c>
      <c r="AI165" s="18" t="str">
        <f t="shared" ca="1" si="179"/>
        <v/>
      </c>
      <c r="AJ165" s="57" t="str">
        <f t="shared" ca="1" si="155"/>
        <v/>
      </c>
      <c r="AK165" s="57" t="str">
        <f t="shared" ca="1" si="134"/>
        <v/>
      </c>
      <c r="AL165" s="37" t="str">
        <f t="shared" ca="1" si="135"/>
        <v/>
      </c>
      <c r="AM165" s="19" t="str">
        <f t="shared" ca="1" si="156"/>
        <v/>
      </c>
      <c r="AN165" s="16" t="str">
        <f t="shared" ca="1" si="157"/>
        <v/>
      </c>
      <c r="AO165" s="26"/>
      <c r="AQ165" s="162" t="str">
        <f t="shared" ca="1" si="136"/>
        <v/>
      </c>
      <c r="AR165" s="18" t="str">
        <f t="shared" ca="1" si="180"/>
        <v/>
      </c>
      <c r="AS165" s="57" t="str">
        <f t="shared" ca="1" si="158"/>
        <v/>
      </c>
      <c r="AT165" s="57" t="str">
        <f t="shared" ca="1" si="137"/>
        <v/>
      </c>
      <c r="AU165" s="37" t="str">
        <f t="shared" ca="1" si="138"/>
        <v/>
      </c>
      <c r="AV165" s="19" t="str">
        <f t="shared" ca="1" si="159"/>
        <v/>
      </c>
      <c r="AW165" s="16" t="str">
        <f t="shared" ca="1" si="160"/>
        <v/>
      </c>
      <c r="AX165" s="26"/>
      <c r="AZ165" s="162" t="str">
        <f t="shared" ca="1" si="139"/>
        <v/>
      </c>
      <c r="BA165" s="18" t="str">
        <f t="shared" ca="1" si="181"/>
        <v/>
      </c>
      <c r="BB165" s="57" t="str">
        <f t="shared" ca="1" si="161"/>
        <v/>
      </c>
      <c r="BC165" s="57" t="str">
        <f t="shared" ca="1" si="140"/>
        <v/>
      </c>
      <c r="BD165" s="37" t="str">
        <f t="shared" ca="1" si="141"/>
        <v/>
      </c>
      <c r="BE165" s="19" t="str">
        <f t="shared" ca="1" si="162"/>
        <v/>
      </c>
      <c r="BF165" s="16" t="str">
        <f t="shared" ca="1" si="163"/>
        <v/>
      </c>
      <c r="BG165" s="26"/>
      <c r="BI165" s="162" t="str">
        <f t="shared" ca="1" si="142"/>
        <v/>
      </c>
      <c r="BJ165" s="18" t="str">
        <f t="shared" ca="1" si="182"/>
        <v/>
      </c>
      <c r="BK165" s="57" t="str">
        <f t="shared" ca="1" si="164"/>
        <v/>
      </c>
      <c r="BL165" s="57" t="str">
        <f t="shared" ca="1" si="143"/>
        <v/>
      </c>
      <c r="BM165" s="37" t="str">
        <f t="shared" ca="1" si="144"/>
        <v/>
      </c>
      <c r="BN165" s="19" t="str">
        <f t="shared" ca="1" si="165"/>
        <v/>
      </c>
      <c r="BO165" s="16" t="str">
        <f t="shared" ca="1" si="166"/>
        <v/>
      </c>
      <c r="BP165" s="26"/>
      <c r="BR165" s="162" t="str">
        <f t="shared" ca="1" si="145"/>
        <v/>
      </c>
      <c r="BS165" s="18" t="str">
        <f t="shared" ca="1" si="183"/>
        <v/>
      </c>
      <c r="BT165" s="57" t="str">
        <f t="shared" ca="1" si="167"/>
        <v/>
      </c>
      <c r="BU165" s="57" t="str">
        <f t="shared" ca="1" si="146"/>
        <v/>
      </c>
      <c r="BV165" s="37" t="str">
        <f t="shared" ca="1" si="147"/>
        <v/>
      </c>
      <c r="BW165" s="19" t="str">
        <f t="shared" ca="1" si="168"/>
        <v/>
      </c>
      <c r="BX165" s="16" t="str">
        <f t="shared" ca="1" si="169"/>
        <v/>
      </c>
      <c r="CA165" s="162" t="str">
        <f t="shared" ca="1" si="170"/>
        <v/>
      </c>
      <c r="CB165" s="18" t="str">
        <f t="shared" ca="1" si="184"/>
        <v/>
      </c>
      <c r="CC165" s="57" t="str">
        <f t="shared" ca="1" si="171"/>
        <v/>
      </c>
      <c r="CD165" s="57" t="str">
        <f t="shared" ca="1" si="148"/>
        <v/>
      </c>
      <c r="CE165" s="37" t="str">
        <f t="shared" ca="1" si="149"/>
        <v/>
      </c>
      <c r="CF165" s="19" t="str">
        <f t="shared" ca="1" si="172"/>
        <v/>
      </c>
      <c r="CG165" s="16" t="str">
        <f t="shared" ca="1" si="173"/>
        <v/>
      </c>
    </row>
    <row r="166" spans="5:85" x14ac:dyDescent="0.3">
      <c r="E166" s="38"/>
      <c r="F166" s="38"/>
      <c r="G166" s="38"/>
      <c r="H166" s="27" t="str">
        <f t="shared" ca="1" si="174"/>
        <v/>
      </c>
      <c r="I166" s="28" t="str">
        <f t="shared" ca="1" si="150"/>
        <v/>
      </c>
      <c r="J166" s="28" t="str">
        <f t="shared" ca="1" si="125"/>
        <v/>
      </c>
      <c r="K166" s="29" t="str">
        <f t="shared" ca="1" si="126"/>
        <v/>
      </c>
      <c r="L166" s="28" t="str">
        <f t="shared" ca="1" si="151"/>
        <v/>
      </c>
      <c r="M166" s="54"/>
      <c r="N166" s="54"/>
      <c r="P166" s="162" t="str">
        <f t="shared" ca="1" si="127"/>
        <v/>
      </c>
      <c r="Q166" s="18" t="str">
        <f t="shared" ca="1" si="175"/>
        <v/>
      </c>
      <c r="R166" s="57" t="str">
        <f t="shared" ca="1" si="152"/>
        <v/>
      </c>
      <c r="S166" s="57" t="str">
        <f t="shared" ca="1" si="128"/>
        <v/>
      </c>
      <c r="T166" s="37" t="str">
        <f t="shared" ca="1" si="129"/>
        <v/>
      </c>
      <c r="U166" s="19" t="str">
        <f t="shared" ca="1" si="176"/>
        <v/>
      </c>
      <c r="V166" s="16" t="str">
        <f t="shared" ca="1" si="185"/>
        <v/>
      </c>
      <c r="W166" s="26"/>
      <c r="Y166" s="162" t="str">
        <f t="shared" ca="1" si="130"/>
        <v/>
      </c>
      <c r="Z166" s="18" t="str">
        <f t="shared" ca="1" si="177"/>
        <v/>
      </c>
      <c r="AA166" s="57" t="str">
        <f t="shared" ca="1" si="153"/>
        <v/>
      </c>
      <c r="AB166" s="57" t="str">
        <f t="shared" ca="1" si="131"/>
        <v/>
      </c>
      <c r="AC166" s="37" t="str">
        <f t="shared" ca="1" si="132"/>
        <v/>
      </c>
      <c r="AD166" s="19" t="str">
        <f t="shared" ca="1" si="178"/>
        <v/>
      </c>
      <c r="AE166" s="16" t="str">
        <f t="shared" ca="1" si="154"/>
        <v/>
      </c>
      <c r="AF166" s="26"/>
      <c r="AH166" s="162" t="str">
        <f t="shared" ca="1" si="133"/>
        <v/>
      </c>
      <c r="AI166" s="18" t="str">
        <f t="shared" ca="1" si="179"/>
        <v/>
      </c>
      <c r="AJ166" s="57" t="str">
        <f t="shared" ca="1" si="155"/>
        <v/>
      </c>
      <c r="AK166" s="57" t="str">
        <f t="shared" ca="1" si="134"/>
        <v/>
      </c>
      <c r="AL166" s="37" t="str">
        <f t="shared" ca="1" si="135"/>
        <v/>
      </c>
      <c r="AM166" s="19" t="str">
        <f t="shared" ca="1" si="156"/>
        <v/>
      </c>
      <c r="AN166" s="16" t="str">
        <f t="shared" ca="1" si="157"/>
        <v/>
      </c>
      <c r="AO166" s="26"/>
      <c r="AQ166" s="162" t="str">
        <f t="shared" ca="1" si="136"/>
        <v/>
      </c>
      <c r="AR166" s="18" t="str">
        <f t="shared" ca="1" si="180"/>
        <v/>
      </c>
      <c r="AS166" s="57" t="str">
        <f t="shared" ca="1" si="158"/>
        <v/>
      </c>
      <c r="AT166" s="57" t="str">
        <f t="shared" ca="1" si="137"/>
        <v/>
      </c>
      <c r="AU166" s="37" t="str">
        <f t="shared" ca="1" si="138"/>
        <v/>
      </c>
      <c r="AV166" s="19" t="str">
        <f t="shared" ca="1" si="159"/>
        <v/>
      </c>
      <c r="AW166" s="16" t="str">
        <f t="shared" ca="1" si="160"/>
        <v/>
      </c>
      <c r="AX166" s="26"/>
      <c r="AZ166" s="162" t="str">
        <f t="shared" ca="1" si="139"/>
        <v/>
      </c>
      <c r="BA166" s="18" t="str">
        <f t="shared" ca="1" si="181"/>
        <v/>
      </c>
      <c r="BB166" s="57" t="str">
        <f t="shared" ca="1" si="161"/>
        <v/>
      </c>
      <c r="BC166" s="57" t="str">
        <f t="shared" ca="1" si="140"/>
        <v/>
      </c>
      <c r="BD166" s="37" t="str">
        <f t="shared" ca="1" si="141"/>
        <v/>
      </c>
      <c r="BE166" s="19" t="str">
        <f t="shared" ca="1" si="162"/>
        <v/>
      </c>
      <c r="BF166" s="16" t="str">
        <f t="shared" ca="1" si="163"/>
        <v/>
      </c>
      <c r="BG166" s="26"/>
      <c r="BI166" s="162" t="str">
        <f t="shared" ca="1" si="142"/>
        <v/>
      </c>
      <c r="BJ166" s="18" t="str">
        <f t="shared" ca="1" si="182"/>
        <v/>
      </c>
      <c r="BK166" s="57" t="str">
        <f t="shared" ca="1" si="164"/>
        <v/>
      </c>
      <c r="BL166" s="57" t="str">
        <f t="shared" ca="1" si="143"/>
        <v/>
      </c>
      <c r="BM166" s="37" t="str">
        <f t="shared" ca="1" si="144"/>
        <v/>
      </c>
      <c r="BN166" s="19" t="str">
        <f t="shared" ca="1" si="165"/>
        <v/>
      </c>
      <c r="BO166" s="16" t="str">
        <f t="shared" ca="1" si="166"/>
        <v/>
      </c>
      <c r="BP166" s="26"/>
      <c r="BR166" s="162" t="str">
        <f t="shared" ca="1" si="145"/>
        <v/>
      </c>
      <c r="BS166" s="18" t="str">
        <f t="shared" ca="1" si="183"/>
        <v/>
      </c>
      <c r="BT166" s="57" t="str">
        <f t="shared" ca="1" si="167"/>
        <v/>
      </c>
      <c r="BU166" s="57" t="str">
        <f t="shared" ca="1" si="146"/>
        <v/>
      </c>
      <c r="BV166" s="37" t="str">
        <f t="shared" ca="1" si="147"/>
        <v/>
      </c>
      <c r="BW166" s="19" t="str">
        <f t="shared" ca="1" si="168"/>
        <v/>
      </c>
      <c r="BX166" s="16" t="str">
        <f t="shared" ca="1" si="169"/>
        <v/>
      </c>
      <c r="CA166" s="162" t="str">
        <f t="shared" ca="1" si="170"/>
        <v/>
      </c>
      <c r="CB166" s="18" t="str">
        <f t="shared" ca="1" si="184"/>
        <v/>
      </c>
      <c r="CC166" s="57" t="str">
        <f t="shared" ca="1" si="171"/>
        <v/>
      </c>
      <c r="CD166" s="57" t="str">
        <f t="shared" ca="1" si="148"/>
        <v/>
      </c>
      <c r="CE166" s="37" t="str">
        <f t="shared" ca="1" si="149"/>
        <v/>
      </c>
      <c r="CF166" s="19" t="str">
        <f t="shared" ca="1" si="172"/>
        <v/>
      </c>
      <c r="CG166" s="16" t="str">
        <f t="shared" ca="1" si="173"/>
        <v/>
      </c>
    </row>
    <row r="167" spans="5:85" x14ac:dyDescent="0.3">
      <c r="E167" s="38"/>
      <c r="F167" s="38"/>
      <c r="G167" s="38"/>
      <c r="H167" s="27" t="str">
        <f t="shared" ca="1" si="174"/>
        <v/>
      </c>
      <c r="I167" s="28" t="str">
        <f t="shared" ca="1" si="150"/>
        <v/>
      </c>
      <c r="J167" s="28" t="str">
        <f t="shared" ca="1" si="125"/>
        <v/>
      </c>
      <c r="K167" s="29" t="str">
        <f t="shared" ca="1" si="126"/>
        <v/>
      </c>
      <c r="L167" s="28" t="str">
        <f t="shared" ca="1" si="151"/>
        <v/>
      </c>
      <c r="M167" s="54"/>
      <c r="N167" s="54"/>
      <c r="P167" s="162" t="str">
        <f t="shared" ca="1" si="127"/>
        <v/>
      </c>
      <c r="Q167" s="18" t="str">
        <f t="shared" ca="1" si="175"/>
        <v/>
      </c>
      <c r="R167" s="57" t="str">
        <f t="shared" ca="1" si="152"/>
        <v/>
      </c>
      <c r="S167" s="57" t="str">
        <f t="shared" ca="1" si="128"/>
        <v/>
      </c>
      <c r="T167" s="37" t="str">
        <f t="shared" ca="1" si="129"/>
        <v/>
      </c>
      <c r="U167" s="19" t="str">
        <f t="shared" ca="1" si="176"/>
        <v/>
      </c>
      <c r="V167" s="16" t="str">
        <f t="shared" ca="1" si="185"/>
        <v/>
      </c>
      <c r="W167" s="26"/>
      <c r="Y167" s="162" t="str">
        <f t="shared" ca="1" si="130"/>
        <v/>
      </c>
      <c r="Z167" s="18" t="str">
        <f t="shared" ca="1" si="177"/>
        <v/>
      </c>
      <c r="AA167" s="57" t="str">
        <f t="shared" ca="1" si="153"/>
        <v/>
      </c>
      <c r="AB167" s="57" t="str">
        <f t="shared" ca="1" si="131"/>
        <v/>
      </c>
      <c r="AC167" s="37" t="str">
        <f t="shared" ca="1" si="132"/>
        <v/>
      </c>
      <c r="AD167" s="19" t="str">
        <f t="shared" ca="1" si="178"/>
        <v/>
      </c>
      <c r="AE167" s="16" t="str">
        <f t="shared" ca="1" si="154"/>
        <v/>
      </c>
      <c r="AF167" s="26"/>
      <c r="AH167" s="162" t="str">
        <f t="shared" ca="1" si="133"/>
        <v/>
      </c>
      <c r="AI167" s="18" t="str">
        <f t="shared" ca="1" si="179"/>
        <v/>
      </c>
      <c r="AJ167" s="57" t="str">
        <f t="shared" ca="1" si="155"/>
        <v/>
      </c>
      <c r="AK167" s="57" t="str">
        <f t="shared" ca="1" si="134"/>
        <v/>
      </c>
      <c r="AL167" s="37" t="str">
        <f t="shared" ca="1" si="135"/>
        <v/>
      </c>
      <c r="AM167" s="19" t="str">
        <f t="shared" ca="1" si="156"/>
        <v/>
      </c>
      <c r="AN167" s="16" t="str">
        <f t="shared" ca="1" si="157"/>
        <v/>
      </c>
      <c r="AO167" s="26"/>
      <c r="AQ167" s="162" t="str">
        <f t="shared" ca="1" si="136"/>
        <v/>
      </c>
      <c r="AR167" s="18" t="str">
        <f t="shared" ca="1" si="180"/>
        <v/>
      </c>
      <c r="AS167" s="57" t="str">
        <f t="shared" ca="1" si="158"/>
        <v/>
      </c>
      <c r="AT167" s="57" t="str">
        <f t="shared" ca="1" si="137"/>
        <v/>
      </c>
      <c r="AU167" s="37" t="str">
        <f t="shared" ca="1" si="138"/>
        <v/>
      </c>
      <c r="AV167" s="19" t="str">
        <f t="shared" ca="1" si="159"/>
        <v/>
      </c>
      <c r="AW167" s="16" t="str">
        <f t="shared" ca="1" si="160"/>
        <v/>
      </c>
      <c r="AX167" s="26"/>
      <c r="AZ167" s="162" t="str">
        <f t="shared" ca="1" si="139"/>
        <v/>
      </c>
      <c r="BA167" s="18" t="str">
        <f t="shared" ca="1" si="181"/>
        <v/>
      </c>
      <c r="BB167" s="57" t="str">
        <f t="shared" ca="1" si="161"/>
        <v/>
      </c>
      <c r="BC167" s="57" t="str">
        <f t="shared" ca="1" si="140"/>
        <v/>
      </c>
      <c r="BD167" s="37" t="str">
        <f t="shared" ca="1" si="141"/>
        <v/>
      </c>
      <c r="BE167" s="19" t="str">
        <f t="shared" ca="1" si="162"/>
        <v/>
      </c>
      <c r="BF167" s="16" t="str">
        <f t="shared" ca="1" si="163"/>
        <v/>
      </c>
      <c r="BG167" s="26"/>
      <c r="BI167" s="162" t="str">
        <f t="shared" ca="1" si="142"/>
        <v/>
      </c>
      <c r="BJ167" s="18" t="str">
        <f t="shared" ca="1" si="182"/>
        <v/>
      </c>
      <c r="BK167" s="57" t="str">
        <f t="shared" ca="1" si="164"/>
        <v/>
      </c>
      <c r="BL167" s="57" t="str">
        <f t="shared" ca="1" si="143"/>
        <v/>
      </c>
      <c r="BM167" s="37" t="str">
        <f t="shared" ca="1" si="144"/>
        <v/>
      </c>
      <c r="BN167" s="19" t="str">
        <f t="shared" ca="1" si="165"/>
        <v/>
      </c>
      <c r="BO167" s="16" t="str">
        <f t="shared" ca="1" si="166"/>
        <v/>
      </c>
      <c r="BP167" s="26"/>
      <c r="BR167" s="162" t="str">
        <f t="shared" ca="1" si="145"/>
        <v/>
      </c>
      <c r="BS167" s="18" t="str">
        <f t="shared" ca="1" si="183"/>
        <v/>
      </c>
      <c r="BT167" s="57" t="str">
        <f t="shared" ca="1" si="167"/>
        <v/>
      </c>
      <c r="BU167" s="57" t="str">
        <f t="shared" ca="1" si="146"/>
        <v/>
      </c>
      <c r="BV167" s="37" t="str">
        <f t="shared" ca="1" si="147"/>
        <v/>
      </c>
      <c r="BW167" s="19" t="str">
        <f t="shared" ca="1" si="168"/>
        <v/>
      </c>
      <c r="BX167" s="16" t="str">
        <f t="shared" ca="1" si="169"/>
        <v/>
      </c>
      <c r="CA167" s="162" t="str">
        <f t="shared" ca="1" si="170"/>
        <v/>
      </c>
      <c r="CB167" s="18" t="str">
        <f t="shared" ca="1" si="184"/>
        <v/>
      </c>
      <c r="CC167" s="57" t="str">
        <f t="shared" ca="1" si="171"/>
        <v/>
      </c>
      <c r="CD167" s="57" t="str">
        <f t="shared" ca="1" si="148"/>
        <v/>
      </c>
      <c r="CE167" s="37" t="str">
        <f t="shared" ca="1" si="149"/>
        <v/>
      </c>
      <c r="CF167" s="19" t="str">
        <f t="shared" ca="1" si="172"/>
        <v/>
      </c>
      <c r="CG167" s="16" t="str">
        <f t="shared" ca="1" si="173"/>
        <v/>
      </c>
    </row>
    <row r="168" spans="5:85" x14ac:dyDescent="0.3">
      <c r="E168" s="38"/>
      <c r="F168" s="38"/>
      <c r="G168" s="38"/>
      <c r="H168" s="27" t="str">
        <f t="shared" ca="1" si="174"/>
        <v/>
      </c>
      <c r="I168" s="28" t="str">
        <f t="shared" ca="1" si="150"/>
        <v/>
      </c>
      <c r="J168" s="28" t="str">
        <f t="shared" ca="1" si="125"/>
        <v/>
      </c>
      <c r="K168" s="29" t="str">
        <f t="shared" ca="1" si="126"/>
        <v/>
      </c>
      <c r="L168" s="28" t="str">
        <f t="shared" ca="1" si="151"/>
        <v/>
      </c>
      <c r="M168" s="54"/>
      <c r="N168" s="54"/>
      <c r="P168" s="162" t="str">
        <f t="shared" ca="1" si="127"/>
        <v/>
      </c>
      <c r="Q168" s="18" t="str">
        <f t="shared" ca="1" si="175"/>
        <v/>
      </c>
      <c r="R168" s="57" t="str">
        <f t="shared" ca="1" si="152"/>
        <v/>
      </c>
      <c r="S168" s="57" t="str">
        <f t="shared" ca="1" si="128"/>
        <v/>
      </c>
      <c r="T168" s="37" t="str">
        <f t="shared" ca="1" si="129"/>
        <v/>
      </c>
      <c r="U168" s="19" t="str">
        <f t="shared" ca="1" si="176"/>
        <v/>
      </c>
      <c r="V168" s="16" t="str">
        <f t="shared" ca="1" si="185"/>
        <v/>
      </c>
      <c r="W168" s="26"/>
      <c r="Y168" s="162" t="str">
        <f t="shared" ca="1" si="130"/>
        <v/>
      </c>
      <c r="Z168" s="18" t="str">
        <f t="shared" ca="1" si="177"/>
        <v/>
      </c>
      <c r="AA168" s="57" t="str">
        <f t="shared" ca="1" si="153"/>
        <v/>
      </c>
      <c r="AB168" s="57" t="str">
        <f t="shared" ca="1" si="131"/>
        <v/>
      </c>
      <c r="AC168" s="37" t="str">
        <f t="shared" ca="1" si="132"/>
        <v/>
      </c>
      <c r="AD168" s="19" t="str">
        <f t="shared" ca="1" si="178"/>
        <v/>
      </c>
      <c r="AE168" s="16" t="str">
        <f t="shared" ca="1" si="154"/>
        <v/>
      </c>
      <c r="AF168" s="26"/>
      <c r="AH168" s="162" t="str">
        <f t="shared" ca="1" si="133"/>
        <v/>
      </c>
      <c r="AI168" s="18" t="str">
        <f t="shared" ca="1" si="179"/>
        <v/>
      </c>
      <c r="AJ168" s="57" t="str">
        <f t="shared" ca="1" si="155"/>
        <v/>
      </c>
      <c r="AK168" s="57" t="str">
        <f t="shared" ca="1" si="134"/>
        <v/>
      </c>
      <c r="AL168" s="37" t="str">
        <f t="shared" ca="1" si="135"/>
        <v/>
      </c>
      <c r="AM168" s="19" t="str">
        <f t="shared" ca="1" si="156"/>
        <v/>
      </c>
      <c r="AN168" s="16" t="str">
        <f t="shared" ca="1" si="157"/>
        <v/>
      </c>
      <c r="AO168" s="26"/>
      <c r="AQ168" s="162" t="str">
        <f t="shared" ca="1" si="136"/>
        <v/>
      </c>
      <c r="AR168" s="18" t="str">
        <f t="shared" ca="1" si="180"/>
        <v/>
      </c>
      <c r="AS168" s="57" t="str">
        <f t="shared" ca="1" si="158"/>
        <v/>
      </c>
      <c r="AT168" s="57" t="str">
        <f t="shared" ca="1" si="137"/>
        <v/>
      </c>
      <c r="AU168" s="37" t="str">
        <f t="shared" ca="1" si="138"/>
        <v/>
      </c>
      <c r="AV168" s="19" t="str">
        <f t="shared" ca="1" si="159"/>
        <v/>
      </c>
      <c r="AW168" s="16" t="str">
        <f t="shared" ca="1" si="160"/>
        <v/>
      </c>
      <c r="AX168" s="26"/>
      <c r="AZ168" s="162" t="str">
        <f t="shared" ca="1" si="139"/>
        <v/>
      </c>
      <c r="BA168" s="18" t="str">
        <f t="shared" ca="1" si="181"/>
        <v/>
      </c>
      <c r="BB168" s="57" t="str">
        <f t="shared" ca="1" si="161"/>
        <v/>
      </c>
      <c r="BC168" s="57" t="str">
        <f t="shared" ca="1" si="140"/>
        <v/>
      </c>
      <c r="BD168" s="37" t="str">
        <f t="shared" ca="1" si="141"/>
        <v/>
      </c>
      <c r="BE168" s="19" t="str">
        <f t="shared" ca="1" si="162"/>
        <v/>
      </c>
      <c r="BF168" s="16" t="str">
        <f t="shared" ca="1" si="163"/>
        <v/>
      </c>
      <c r="BG168" s="26"/>
      <c r="BI168" s="162" t="str">
        <f t="shared" ca="1" si="142"/>
        <v/>
      </c>
      <c r="BJ168" s="18" t="str">
        <f t="shared" ca="1" si="182"/>
        <v/>
      </c>
      <c r="BK168" s="57" t="str">
        <f t="shared" ca="1" si="164"/>
        <v/>
      </c>
      <c r="BL168" s="57" t="str">
        <f t="shared" ca="1" si="143"/>
        <v/>
      </c>
      <c r="BM168" s="37" t="str">
        <f t="shared" ca="1" si="144"/>
        <v/>
      </c>
      <c r="BN168" s="19" t="str">
        <f t="shared" ca="1" si="165"/>
        <v/>
      </c>
      <c r="BO168" s="16" t="str">
        <f t="shared" ca="1" si="166"/>
        <v/>
      </c>
      <c r="BP168" s="26"/>
      <c r="BR168" s="162" t="str">
        <f t="shared" ca="1" si="145"/>
        <v/>
      </c>
      <c r="BS168" s="18" t="str">
        <f t="shared" ca="1" si="183"/>
        <v/>
      </c>
      <c r="BT168" s="57" t="str">
        <f t="shared" ca="1" si="167"/>
        <v/>
      </c>
      <c r="BU168" s="57" t="str">
        <f t="shared" ca="1" si="146"/>
        <v/>
      </c>
      <c r="BV168" s="37" t="str">
        <f t="shared" ca="1" si="147"/>
        <v/>
      </c>
      <c r="BW168" s="19" t="str">
        <f t="shared" ca="1" si="168"/>
        <v/>
      </c>
      <c r="BX168" s="16" t="str">
        <f t="shared" ca="1" si="169"/>
        <v/>
      </c>
      <c r="CA168" s="162" t="str">
        <f t="shared" ca="1" si="170"/>
        <v/>
      </c>
      <c r="CB168" s="18" t="str">
        <f t="shared" ca="1" si="184"/>
        <v/>
      </c>
      <c r="CC168" s="57" t="str">
        <f t="shared" ca="1" si="171"/>
        <v/>
      </c>
      <c r="CD168" s="57" t="str">
        <f t="shared" ca="1" si="148"/>
        <v/>
      </c>
      <c r="CE168" s="37" t="str">
        <f t="shared" ca="1" si="149"/>
        <v/>
      </c>
      <c r="CF168" s="19" t="str">
        <f t="shared" ca="1" si="172"/>
        <v/>
      </c>
      <c r="CG168" s="16" t="str">
        <f t="shared" ca="1" si="173"/>
        <v/>
      </c>
    </row>
    <row r="169" spans="5:85" x14ac:dyDescent="0.3">
      <c r="E169" s="38"/>
      <c r="F169" s="38"/>
      <c r="G169" s="38"/>
      <c r="H169" s="27" t="str">
        <f t="shared" ca="1" si="174"/>
        <v/>
      </c>
      <c r="I169" s="28" t="str">
        <f t="shared" ca="1" si="150"/>
        <v/>
      </c>
      <c r="J169" s="28" t="str">
        <f t="shared" ca="1" si="125"/>
        <v/>
      </c>
      <c r="K169" s="29" t="str">
        <f t="shared" ca="1" si="126"/>
        <v/>
      </c>
      <c r="L169" s="28" t="str">
        <f t="shared" ca="1" si="151"/>
        <v/>
      </c>
      <c r="M169" s="54"/>
      <c r="N169" s="54"/>
      <c r="P169" s="162" t="str">
        <f t="shared" ca="1" si="127"/>
        <v/>
      </c>
      <c r="Q169" s="18" t="str">
        <f t="shared" ca="1" si="175"/>
        <v/>
      </c>
      <c r="R169" s="57" t="str">
        <f t="shared" ca="1" si="152"/>
        <v/>
      </c>
      <c r="S169" s="57" t="str">
        <f t="shared" ca="1" si="128"/>
        <v/>
      </c>
      <c r="T169" s="37" t="str">
        <f t="shared" ca="1" si="129"/>
        <v/>
      </c>
      <c r="U169" s="19" t="str">
        <f t="shared" ca="1" si="176"/>
        <v/>
      </c>
      <c r="V169" s="16" t="str">
        <f t="shared" ca="1" si="185"/>
        <v/>
      </c>
      <c r="W169" s="26"/>
      <c r="Y169" s="162" t="str">
        <f t="shared" ca="1" si="130"/>
        <v/>
      </c>
      <c r="Z169" s="18" t="str">
        <f t="shared" ca="1" si="177"/>
        <v/>
      </c>
      <c r="AA169" s="57" t="str">
        <f t="shared" ca="1" si="153"/>
        <v/>
      </c>
      <c r="AB169" s="57" t="str">
        <f t="shared" ca="1" si="131"/>
        <v/>
      </c>
      <c r="AC169" s="37" t="str">
        <f t="shared" ca="1" si="132"/>
        <v/>
      </c>
      <c r="AD169" s="19" t="str">
        <f t="shared" ca="1" si="178"/>
        <v/>
      </c>
      <c r="AE169" s="16" t="str">
        <f t="shared" ca="1" si="154"/>
        <v/>
      </c>
      <c r="AF169" s="26"/>
      <c r="AH169" s="162" t="str">
        <f t="shared" ca="1" si="133"/>
        <v/>
      </c>
      <c r="AI169" s="18" t="str">
        <f t="shared" ca="1" si="179"/>
        <v/>
      </c>
      <c r="AJ169" s="57" t="str">
        <f t="shared" ca="1" si="155"/>
        <v/>
      </c>
      <c r="AK169" s="57" t="str">
        <f t="shared" ca="1" si="134"/>
        <v/>
      </c>
      <c r="AL169" s="37" t="str">
        <f t="shared" ca="1" si="135"/>
        <v/>
      </c>
      <c r="AM169" s="19" t="str">
        <f t="shared" ca="1" si="156"/>
        <v/>
      </c>
      <c r="AN169" s="16" t="str">
        <f t="shared" ca="1" si="157"/>
        <v/>
      </c>
      <c r="AO169" s="26"/>
      <c r="AQ169" s="162" t="str">
        <f t="shared" ca="1" si="136"/>
        <v/>
      </c>
      <c r="AR169" s="18" t="str">
        <f t="shared" ca="1" si="180"/>
        <v/>
      </c>
      <c r="AS169" s="57" t="str">
        <f t="shared" ca="1" si="158"/>
        <v/>
      </c>
      <c r="AT169" s="57" t="str">
        <f t="shared" ca="1" si="137"/>
        <v/>
      </c>
      <c r="AU169" s="37" t="str">
        <f t="shared" ca="1" si="138"/>
        <v/>
      </c>
      <c r="AV169" s="19" t="str">
        <f t="shared" ca="1" si="159"/>
        <v/>
      </c>
      <c r="AW169" s="16" t="str">
        <f t="shared" ca="1" si="160"/>
        <v/>
      </c>
      <c r="AX169" s="26"/>
      <c r="AZ169" s="162" t="str">
        <f t="shared" ca="1" si="139"/>
        <v/>
      </c>
      <c r="BA169" s="18" t="str">
        <f t="shared" ca="1" si="181"/>
        <v/>
      </c>
      <c r="BB169" s="57" t="str">
        <f t="shared" ca="1" si="161"/>
        <v/>
      </c>
      <c r="BC169" s="57" t="str">
        <f t="shared" ca="1" si="140"/>
        <v/>
      </c>
      <c r="BD169" s="37" t="str">
        <f t="shared" ca="1" si="141"/>
        <v/>
      </c>
      <c r="BE169" s="19" t="str">
        <f t="shared" ca="1" si="162"/>
        <v/>
      </c>
      <c r="BF169" s="16" t="str">
        <f t="shared" ca="1" si="163"/>
        <v/>
      </c>
      <c r="BG169" s="26"/>
      <c r="BI169" s="162" t="str">
        <f t="shared" ca="1" si="142"/>
        <v/>
      </c>
      <c r="BJ169" s="18" t="str">
        <f t="shared" ca="1" si="182"/>
        <v/>
      </c>
      <c r="BK169" s="57" t="str">
        <f t="shared" ca="1" si="164"/>
        <v/>
      </c>
      <c r="BL169" s="57" t="str">
        <f t="shared" ca="1" si="143"/>
        <v/>
      </c>
      <c r="BM169" s="37" t="str">
        <f t="shared" ca="1" si="144"/>
        <v/>
      </c>
      <c r="BN169" s="19" t="str">
        <f t="shared" ca="1" si="165"/>
        <v/>
      </c>
      <c r="BO169" s="16" t="str">
        <f t="shared" ca="1" si="166"/>
        <v/>
      </c>
      <c r="BP169" s="26"/>
      <c r="BR169" s="162" t="str">
        <f t="shared" ca="1" si="145"/>
        <v/>
      </c>
      <c r="BS169" s="18" t="str">
        <f t="shared" ca="1" si="183"/>
        <v/>
      </c>
      <c r="BT169" s="57" t="str">
        <f t="shared" ca="1" si="167"/>
        <v/>
      </c>
      <c r="BU169" s="57" t="str">
        <f t="shared" ca="1" si="146"/>
        <v/>
      </c>
      <c r="BV169" s="37" t="str">
        <f t="shared" ca="1" si="147"/>
        <v/>
      </c>
      <c r="BW169" s="19" t="str">
        <f t="shared" ca="1" si="168"/>
        <v/>
      </c>
      <c r="BX169" s="16" t="str">
        <f t="shared" ca="1" si="169"/>
        <v/>
      </c>
      <c r="CA169" s="162" t="str">
        <f t="shared" ca="1" si="170"/>
        <v/>
      </c>
      <c r="CB169" s="18" t="str">
        <f t="shared" ca="1" si="184"/>
        <v/>
      </c>
      <c r="CC169" s="57" t="str">
        <f t="shared" ca="1" si="171"/>
        <v/>
      </c>
      <c r="CD169" s="57" t="str">
        <f t="shared" ca="1" si="148"/>
        <v/>
      </c>
      <c r="CE169" s="37" t="str">
        <f t="shared" ca="1" si="149"/>
        <v/>
      </c>
      <c r="CF169" s="19" t="str">
        <f t="shared" ca="1" si="172"/>
        <v/>
      </c>
      <c r="CG169" s="16" t="str">
        <f t="shared" ca="1" si="173"/>
        <v/>
      </c>
    </row>
    <row r="170" spans="5:85" x14ac:dyDescent="0.3">
      <c r="E170" s="38"/>
      <c r="F170" s="38"/>
      <c r="G170" s="38"/>
      <c r="H170" s="27" t="str">
        <f t="shared" ca="1" si="174"/>
        <v/>
      </c>
      <c r="I170" s="28" t="str">
        <f t="shared" ca="1" si="150"/>
        <v/>
      </c>
      <c r="J170" s="28" t="str">
        <f t="shared" ca="1" si="125"/>
        <v/>
      </c>
      <c r="K170" s="29" t="str">
        <f t="shared" ca="1" si="126"/>
        <v/>
      </c>
      <c r="L170" s="28" t="str">
        <f t="shared" ca="1" si="151"/>
        <v/>
      </c>
      <c r="M170" s="54"/>
      <c r="N170" s="54"/>
      <c r="P170" s="162" t="str">
        <f t="shared" ca="1" si="127"/>
        <v/>
      </c>
      <c r="Q170" s="18" t="str">
        <f t="shared" ca="1" si="175"/>
        <v/>
      </c>
      <c r="R170" s="57" t="str">
        <f t="shared" ca="1" si="152"/>
        <v/>
      </c>
      <c r="S170" s="57" t="str">
        <f t="shared" ca="1" si="128"/>
        <v/>
      </c>
      <c r="T170" s="37" t="str">
        <f t="shared" ca="1" si="129"/>
        <v/>
      </c>
      <c r="U170" s="19" t="str">
        <f t="shared" ca="1" si="176"/>
        <v/>
      </c>
      <c r="V170" s="16" t="str">
        <f t="shared" ca="1" si="185"/>
        <v/>
      </c>
      <c r="W170" s="26"/>
      <c r="Y170" s="162" t="str">
        <f t="shared" ca="1" si="130"/>
        <v/>
      </c>
      <c r="Z170" s="18" t="str">
        <f t="shared" ca="1" si="177"/>
        <v/>
      </c>
      <c r="AA170" s="57" t="str">
        <f t="shared" ca="1" si="153"/>
        <v/>
      </c>
      <c r="AB170" s="57" t="str">
        <f t="shared" ca="1" si="131"/>
        <v/>
      </c>
      <c r="AC170" s="37" t="str">
        <f t="shared" ca="1" si="132"/>
        <v/>
      </c>
      <c r="AD170" s="19" t="str">
        <f t="shared" ca="1" si="178"/>
        <v/>
      </c>
      <c r="AE170" s="16" t="str">
        <f t="shared" ca="1" si="154"/>
        <v/>
      </c>
      <c r="AF170" s="26"/>
      <c r="AH170" s="162" t="str">
        <f t="shared" ca="1" si="133"/>
        <v/>
      </c>
      <c r="AI170" s="18" t="str">
        <f t="shared" ca="1" si="179"/>
        <v/>
      </c>
      <c r="AJ170" s="57" t="str">
        <f t="shared" ca="1" si="155"/>
        <v/>
      </c>
      <c r="AK170" s="57" t="str">
        <f t="shared" ca="1" si="134"/>
        <v/>
      </c>
      <c r="AL170" s="37" t="str">
        <f t="shared" ca="1" si="135"/>
        <v/>
      </c>
      <c r="AM170" s="19" t="str">
        <f t="shared" ca="1" si="156"/>
        <v/>
      </c>
      <c r="AN170" s="16" t="str">
        <f t="shared" ca="1" si="157"/>
        <v/>
      </c>
      <c r="AO170" s="26"/>
      <c r="AQ170" s="162" t="str">
        <f t="shared" ca="1" si="136"/>
        <v/>
      </c>
      <c r="AR170" s="18" t="str">
        <f t="shared" ca="1" si="180"/>
        <v/>
      </c>
      <c r="AS170" s="57" t="str">
        <f t="shared" ca="1" si="158"/>
        <v/>
      </c>
      <c r="AT170" s="57" t="str">
        <f t="shared" ca="1" si="137"/>
        <v/>
      </c>
      <c r="AU170" s="37" t="str">
        <f t="shared" ca="1" si="138"/>
        <v/>
      </c>
      <c r="AV170" s="19" t="str">
        <f t="shared" ca="1" si="159"/>
        <v/>
      </c>
      <c r="AW170" s="16" t="str">
        <f t="shared" ca="1" si="160"/>
        <v/>
      </c>
      <c r="AX170" s="26"/>
      <c r="AZ170" s="162" t="str">
        <f t="shared" ca="1" si="139"/>
        <v/>
      </c>
      <c r="BA170" s="18" t="str">
        <f t="shared" ca="1" si="181"/>
        <v/>
      </c>
      <c r="BB170" s="57" t="str">
        <f t="shared" ca="1" si="161"/>
        <v/>
      </c>
      <c r="BC170" s="57" t="str">
        <f t="shared" ca="1" si="140"/>
        <v/>
      </c>
      <c r="BD170" s="37" t="str">
        <f t="shared" ca="1" si="141"/>
        <v/>
      </c>
      <c r="BE170" s="19" t="str">
        <f t="shared" ca="1" si="162"/>
        <v/>
      </c>
      <c r="BF170" s="16" t="str">
        <f t="shared" ca="1" si="163"/>
        <v/>
      </c>
      <c r="BG170" s="26"/>
      <c r="BI170" s="162" t="str">
        <f t="shared" ca="1" si="142"/>
        <v/>
      </c>
      <c r="BJ170" s="18" t="str">
        <f t="shared" ca="1" si="182"/>
        <v/>
      </c>
      <c r="BK170" s="57" t="str">
        <f t="shared" ca="1" si="164"/>
        <v/>
      </c>
      <c r="BL170" s="57" t="str">
        <f t="shared" ca="1" si="143"/>
        <v/>
      </c>
      <c r="BM170" s="37" t="str">
        <f t="shared" ca="1" si="144"/>
        <v/>
      </c>
      <c r="BN170" s="19" t="str">
        <f t="shared" ca="1" si="165"/>
        <v/>
      </c>
      <c r="BO170" s="16" t="str">
        <f t="shared" ca="1" si="166"/>
        <v/>
      </c>
      <c r="BP170" s="26"/>
      <c r="BR170" s="162" t="str">
        <f t="shared" ca="1" si="145"/>
        <v/>
      </c>
      <c r="BS170" s="18" t="str">
        <f t="shared" ca="1" si="183"/>
        <v/>
      </c>
      <c r="BT170" s="57" t="str">
        <f t="shared" ca="1" si="167"/>
        <v/>
      </c>
      <c r="BU170" s="57" t="str">
        <f t="shared" ca="1" si="146"/>
        <v/>
      </c>
      <c r="BV170" s="37" t="str">
        <f t="shared" ca="1" si="147"/>
        <v/>
      </c>
      <c r="BW170" s="19" t="str">
        <f t="shared" ca="1" si="168"/>
        <v/>
      </c>
      <c r="BX170" s="16" t="str">
        <f t="shared" ca="1" si="169"/>
        <v/>
      </c>
      <c r="CA170" s="162" t="str">
        <f t="shared" ca="1" si="170"/>
        <v/>
      </c>
      <c r="CB170" s="18" t="str">
        <f t="shared" ca="1" si="184"/>
        <v/>
      </c>
      <c r="CC170" s="57" t="str">
        <f t="shared" ca="1" si="171"/>
        <v/>
      </c>
      <c r="CD170" s="57" t="str">
        <f t="shared" ca="1" si="148"/>
        <v/>
      </c>
      <c r="CE170" s="37" t="str">
        <f t="shared" ca="1" si="149"/>
        <v/>
      </c>
      <c r="CF170" s="19" t="str">
        <f t="shared" ca="1" si="172"/>
        <v/>
      </c>
      <c r="CG170" s="16" t="str">
        <f t="shared" ca="1" si="173"/>
        <v/>
      </c>
    </row>
    <row r="171" spans="5:85" x14ac:dyDescent="0.3">
      <c r="E171" s="38"/>
      <c r="F171" s="38"/>
      <c r="G171" s="38"/>
      <c r="H171" s="27" t="str">
        <f t="shared" ca="1" si="174"/>
        <v/>
      </c>
      <c r="I171" s="28" t="str">
        <f t="shared" ca="1" si="150"/>
        <v/>
      </c>
      <c r="J171" s="28" t="str">
        <f t="shared" ca="1" si="125"/>
        <v/>
      </c>
      <c r="K171" s="29" t="str">
        <f t="shared" ca="1" si="126"/>
        <v/>
      </c>
      <c r="L171" s="28" t="str">
        <f t="shared" ca="1" si="151"/>
        <v/>
      </c>
      <c r="M171" s="54"/>
      <c r="N171" s="54"/>
      <c r="P171" s="162" t="str">
        <f t="shared" ca="1" si="127"/>
        <v/>
      </c>
      <c r="Q171" s="18" t="str">
        <f t="shared" ca="1" si="175"/>
        <v/>
      </c>
      <c r="R171" s="57" t="str">
        <f t="shared" ca="1" si="152"/>
        <v/>
      </c>
      <c r="S171" s="57" t="str">
        <f t="shared" ca="1" si="128"/>
        <v/>
      </c>
      <c r="T171" s="37" t="str">
        <f t="shared" ca="1" si="129"/>
        <v/>
      </c>
      <c r="U171" s="19" t="str">
        <f t="shared" ca="1" si="176"/>
        <v/>
      </c>
      <c r="V171" s="16" t="str">
        <f t="shared" ca="1" si="185"/>
        <v/>
      </c>
      <c r="W171" s="26"/>
      <c r="Y171" s="162" t="str">
        <f t="shared" ca="1" si="130"/>
        <v/>
      </c>
      <c r="Z171" s="18" t="str">
        <f t="shared" ca="1" si="177"/>
        <v/>
      </c>
      <c r="AA171" s="57" t="str">
        <f t="shared" ca="1" si="153"/>
        <v/>
      </c>
      <c r="AB171" s="57" t="str">
        <f t="shared" ca="1" si="131"/>
        <v/>
      </c>
      <c r="AC171" s="37" t="str">
        <f t="shared" ca="1" si="132"/>
        <v/>
      </c>
      <c r="AD171" s="19" t="str">
        <f t="shared" ca="1" si="178"/>
        <v/>
      </c>
      <c r="AE171" s="16" t="str">
        <f t="shared" ca="1" si="154"/>
        <v/>
      </c>
      <c r="AF171" s="26"/>
      <c r="AH171" s="162" t="str">
        <f t="shared" ca="1" si="133"/>
        <v/>
      </c>
      <c r="AI171" s="18" t="str">
        <f t="shared" ca="1" si="179"/>
        <v/>
      </c>
      <c r="AJ171" s="57" t="str">
        <f t="shared" ca="1" si="155"/>
        <v/>
      </c>
      <c r="AK171" s="57" t="str">
        <f t="shared" ca="1" si="134"/>
        <v/>
      </c>
      <c r="AL171" s="37" t="str">
        <f t="shared" ca="1" si="135"/>
        <v/>
      </c>
      <c r="AM171" s="19" t="str">
        <f t="shared" ca="1" si="156"/>
        <v/>
      </c>
      <c r="AN171" s="16" t="str">
        <f t="shared" ca="1" si="157"/>
        <v/>
      </c>
      <c r="AO171" s="26"/>
      <c r="AQ171" s="162" t="str">
        <f t="shared" ca="1" si="136"/>
        <v/>
      </c>
      <c r="AR171" s="18" t="str">
        <f t="shared" ca="1" si="180"/>
        <v/>
      </c>
      <c r="AS171" s="57" t="str">
        <f t="shared" ca="1" si="158"/>
        <v/>
      </c>
      <c r="AT171" s="57" t="str">
        <f t="shared" ca="1" si="137"/>
        <v/>
      </c>
      <c r="AU171" s="37" t="str">
        <f t="shared" ca="1" si="138"/>
        <v/>
      </c>
      <c r="AV171" s="19" t="str">
        <f t="shared" ca="1" si="159"/>
        <v/>
      </c>
      <c r="AW171" s="16" t="str">
        <f t="shared" ca="1" si="160"/>
        <v/>
      </c>
      <c r="AX171" s="26"/>
      <c r="AZ171" s="162" t="str">
        <f t="shared" ca="1" si="139"/>
        <v/>
      </c>
      <c r="BA171" s="18" t="str">
        <f t="shared" ca="1" si="181"/>
        <v/>
      </c>
      <c r="BB171" s="57" t="str">
        <f t="shared" ca="1" si="161"/>
        <v/>
      </c>
      <c r="BC171" s="57" t="str">
        <f t="shared" ca="1" si="140"/>
        <v/>
      </c>
      <c r="BD171" s="37" t="str">
        <f t="shared" ca="1" si="141"/>
        <v/>
      </c>
      <c r="BE171" s="19" t="str">
        <f t="shared" ca="1" si="162"/>
        <v/>
      </c>
      <c r="BF171" s="16" t="str">
        <f t="shared" ca="1" si="163"/>
        <v/>
      </c>
      <c r="BG171" s="26"/>
      <c r="BI171" s="162" t="str">
        <f t="shared" ca="1" si="142"/>
        <v/>
      </c>
      <c r="BJ171" s="18" t="str">
        <f t="shared" ca="1" si="182"/>
        <v/>
      </c>
      <c r="BK171" s="57" t="str">
        <f t="shared" ca="1" si="164"/>
        <v/>
      </c>
      <c r="BL171" s="57" t="str">
        <f t="shared" ca="1" si="143"/>
        <v/>
      </c>
      <c r="BM171" s="37" t="str">
        <f t="shared" ca="1" si="144"/>
        <v/>
      </c>
      <c r="BN171" s="19" t="str">
        <f t="shared" ca="1" si="165"/>
        <v/>
      </c>
      <c r="BO171" s="16" t="str">
        <f t="shared" ca="1" si="166"/>
        <v/>
      </c>
      <c r="BP171" s="26"/>
      <c r="BR171" s="162" t="str">
        <f t="shared" ca="1" si="145"/>
        <v/>
      </c>
      <c r="BS171" s="18" t="str">
        <f t="shared" ca="1" si="183"/>
        <v/>
      </c>
      <c r="BT171" s="57" t="str">
        <f t="shared" ca="1" si="167"/>
        <v/>
      </c>
      <c r="BU171" s="57" t="str">
        <f t="shared" ca="1" si="146"/>
        <v/>
      </c>
      <c r="BV171" s="37" t="str">
        <f t="shared" ca="1" si="147"/>
        <v/>
      </c>
      <c r="BW171" s="19" t="str">
        <f t="shared" ca="1" si="168"/>
        <v/>
      </c>
      <c r="BX171" s="16" t="str">
        <f t="shared" ca="1" si="169"/>
        <v/>
      </c>
      <c r="CA171" s="162" t="str">
        <f t="shared" ca="1" si="170"/>
        <v/>
      </c>
      <c r="CB171" s="18" t="str">
        <f t="shared" ca="1" si="184"/>
        <v/>
      </c>
      <c r="CC171" s="57" t="str">
        <f t="shared" ca="1" si="171"/>
        <v/>
      </c>
      <c r="CD171" s="57" t="str">
        <f t="shared" ca="1" si="148"/>
        <v/>
      </c>
      <c r="CE171" s="37" t="str">
        <f t="shared" ca="1" si="149"/>
        <v/>
      </c>
      <c r="CF171" s="19" t="str">
        <f t="shared" ca="1" si="172"/>
        <v/>
      </c>
      <c r="CG171" s="16" t="str">
        <f t="shared" ca="1" si="173"/>
        <v/>
      </c>
    </row>
    <row r="172" spans="5:85" x14ac:dyDescent="0.3">
      <c r="E172" s="38"/>
      <c r="F172" s="38"/>
      <c r="G172" s="38"/>
      <c r="H172" s="27" t="str">
        <f t="shared" ca="1" si="174"/>
        <v/>
      </c>
      <c r="I172" s="28" t="str">
        <f t="shared" ca="1" si="150"/>
        <v/>
      </c>
      <c r="J172" s="28" t="str">
        <f t="shared" ca="1" si="125"/>
        <v/>
      </c>
      <c r="K172" s="29" t="str">
        <f t="shared" ca="1" si="126"/>
        <v/>
      </c>
      <c r="L172" s="28" t="str">
        <f t="shared" ca="1" si="151"/>
        <v/>
      </c>
      <c r="M172" s="54"/>
      <c r="N172" s="54"/>
      <c r="P172" s="162" t="str">
        <f t="shared" ca="1" si="127"/>
        <v/>
      </c>
      <c r="Q172" s="18" t="str">
        <f t="shared" ca="1" si="175"/>
        <v/>
      </c>
      <c r="R172" s="57" t="str">
        <f t="shared" ca="1" si="152"/>
        <v/>
      </c>
      <c r="S172" s="57" t="str">
        <f t="shared" ca="1" si="128"/>
        <v/>
      </c>
      <c r="T172" s="37" t="str">
        <f t="shared" ca="1" si="129"/>
        <v/>
      </c>
      <c r="U172" s="19" t="str">
        <f t="shared" ca="1" si="176"/>
        <v/>
      </c>
      <c r="V172" s="16" t="str">
        <f t="shared" ca="1" si="185"/>
        <v/>
      </c>
      <c r="W172" s="26"/>
      <c r="Y172" s="162" t="str">
        <f t="shared" ca="1" si="130"/>
        <v/>
      </c>
      <c r="Z172" s="18" t="str">
        <f t="shared" ca="1" si="177"/>
        <v/>
      </c>
      <c r="AA172" s="57" t="str">
        <f t="shared" ca="1" si="153"/>
        <v/>
      </c>
      <c r="AB172" s="57" t="str">
        <f t="shared" ca="1" si="131"/>
        <v/>
      </c>
      <c r="AC172" s="37" t="str">
        <f t="shared" ca="1" si="132"/>
        <v/>
      </c>
      <c r="AD172" s="19" t="str">
        <f t="shared" ca="1" si="178"/>
        <v/>
      </c>
      <c r="AE172" s="16" t="str">
        <f t="shared" ca="1" si="154"/>
        <v/>
      </c>
      <c r="AF172" s="26"/>
      <c r="AH172" s="162" t="str">
        <f t="shared" ca="1" si="133"/>
        <v/>
      </c>
      <c r="AI172" s="18" t="str">
        <f t="shared" ca="1" si="179"/>
        <v/>
      </c>
      <c r="AJ172" s="57" t="str">
        <f t="shared" ca="1" si="155"/>
        <v/>
      </c>
      <c r="AK172" s="57" t="str">
        <f t="shared" ca="1" si="134"/>
        <v/>
      </c>
      <c r="AL172" s="37" t="str">
        <f t="shared" ca="1" si="135"/>
        <v/>
      </c>
      <c r="AM172" s="19" t="str">
        <f t="shared" ca="1" si="156"/>
        <v/>
      </c>
      <c r="AN172" s="16" t="str">
        <f t="shared" ca="1" si="157"/>
        <v/>
      </c>
      <c r="AO172" s="26"/>
      <c r="AQ172" s="162" t="str">
        <f t="shared" ca="1" si="136"/>
        <v/>
      </c>
      <c r="AR172" s="18" t="str">
        <f t="shared" ca="1" si="180"/>
        <v/>
      </c>
      <c r="AS172" s="57" t="str">
        <f t="shared" ca="1" si="158"/>
        <v/>
      </c>
      <c r="AT172" s="57" t="str">
        <f t="shared" ca="1" si="137"/>
        <v/>
      </c>
      <c r="AU172" s="37" t="str">
        <f t="shared" ca="1" si="138"/>
        <v/>
      </c>
      <c r="AV172" s="19" t="str">
        <f t="shared" ca="1" si="159"/>
        <v/>
      </c>
      <c r="AW172" s="16" t="str">
        <f t="shared" ca="1" si="160"/>
        <v/>
      </c>
      <c r="AX172" s="26"/>
      <c r="AZ172" s="162" t="str">
        <f t="shared" ca="1" si="139"/>
        <v/>
      </c>
      <c r="BA172" s="18" t="str">
        <f t="shared" ca="1" si="181"/>
        <v/>
      </c>
      <c r="BB172" s="57" t="str">
        <f t="shared" ca="1" si="161"/>
        <v/>
      </c>
      <c r="BC172" s="57" t="str">
        <f t="shared" ca="1" si="140"/>
        <v/>
      </c>
      <c r="BD172" s="37" t="str">
        <f t="shared" ca="1" si="141"/>
        <v/>
      </c>
      <c r="BE172" s="19" t="str">
        <f t="shared" ca="1" si="162"/>
        <v/>
      </c>
      <c r="BF172" s="16" t="str">
        <f t="shared" ca="1" si="163"/>
        <v/>
      </c>
      <c r="BG172" s="26"/>
      <c r="BI172" s="162" t="str">
        <f t="shared" ca="1" si="142"/>
        <v/>
      </c>
      <c r="BJ172" s="18" t="str">
        <f t="shared" ca="1" si="182"/>
        <v/>
      </c>
      <c r="BK172" s="57" t="str">
        <f t="shared" ca="1" si="164"/>
        <v/>
      </c>
      <c r="BL172" s="57" t="str">
        <f t="shared" ca="1" si="143"/>
        <v/>
      </c>
      <c r="BM172" s="37" t="str">
        <f t="shared" ca="1" si="144"/>
        <v/>
      </c>
      <c r="BN172" s="19" t="str">
        <f t="shared" ca="1" si="165"/>
        <v/>
      </c>
      <c r="BO172" s="16" t="str">
        <f t="shared" ca="1" si="166"/>
        <v/>
      </c>
      <c r="BP172" s="26"/>
      <c r="BR172" s="162" t="str">
        <f t="shared" ca="1" si="145"/>
        <v/>
      </c>
      <c r="BS172" s="18" t="str">
        <f t="shared" ca="1" si="183"/>
        <v/>
      </c>
      <c r="BT172" s="57" t="str">
        <f t="shared" ca="1" si="167"/>
        <v/>
      </c>
      <c r="BU172" s="57" t="str">
        <f t="shared" ca="1" si="146"/>
        <v/>
      </c>
      <c r="BV172" s="37" t="str">
        <f t="shared" ca="1" si="147"/>
        <v/>
      </c>
      <c r="BW172" s="19" t="str">
        <f t="shared" ca="1" si="168"/>
        <v/>
      </c>
      <c r="BX172" s="16" t="str">
        <f t="shared" ca="1" si="169"/>
        <v/>
      </c>
      <c r="CA172" s="162" t="str">
        <f t="shared" ca="1" si="170"/>
        <v/>
      </c>
      <c r="CB172" s="18" t="str">
        <f t="shared" ca="1" si="184"/>
        <v/>
      </c>
      <c r="CC172" s="57" t="str">
        <f t="shared" ca="1" si="171"/>
        <v/>
      </c>
      <c r="CD172" s="57" t="str">
        <f t="shared" ca="1" si="148"/>
        <v/>
      </c>
      <c r="CE172" s="37" t="str">
        <f t="shared" ca="1" si="149"/>
        <v/>
      </c>
      <c r="CF172" s="19" t="str">
        <f t="shared" ca="1" si="172"/>
        <v/>
      </c>
      <c r="CG172" s="16" t="str">
        <f t="shared" ca="1" si="173"/>
        <v/>
      </c>
    </row>
    <row r="173" spans="5:85" x14ac:dyDescent="0.3">
      <c r="E173" s="38"/>
      <c r="F173" s="38"/>
      <c r="G173" s="38"/>
      <c r="H173" s="27" t="str">
        <f t="shared" ca="1" si="174"/>
        <v/>
      </c>
      <c r="I173" s="28" t="str">
        <f t="shared" ca="1" si="150"/>
        <v/>
      </c>
      <c r="J173" s="28" t="str">
        <f t="shared" ca="1" si="125"/>
        <v/>
      </c>
      <c r="K173" s="29" t="str">
        <f t="shared" ca="1" si="126"/>
        <v/>
      </c>
      <c r="L173" s="28" t="str">
        <f t="shared" ca="1" si="151"/>
        <v/>
      </c>
      <c r="M173" s="54"/>
      <c r="N173" s="54"/>
      <c r="P173" s="162" t="str">
        <f t="shared" ca="1" si="127"/>
        <v/>
      </c>
      <c r="Q173" s="18" t="str">
        <f t="shared" ca="1" si="175"/>
        <v/>
      </c>
      <c r="R173" s="57" t="str">
        <f t="shared" ca="1" si="152"/>
        <v/>
      </c>
      <c r="S173" s="57" t="str">
        <f t="shared" ca="1" si="128"/>
        <v/>
      </c>
      <c r="T173" s="37" t="str">
        <f t="shared" ca="1" si="129"/>
        <v/>
      </c>
      <c r="U173" s="19" t="str">
        <f t="shared" ca="1" si="176"/>
        <v/>
      </c>
      <c r="V173" s="16" t="str">
        <f t="shared" ca="1" si="185"/>
        <v/>
      </c>
      <c r="W173" s="26"/>
      <c r="Y173" s="162" t="str">
        <f t="shared" ca="1" si="130"/>
        <v/>
      </c>
      <c r="Z173" s="18" t="str">
        <f t="shared" ca="1" si="177"/>
        <v/>
      </c>
      <c r="AA173" s="57" t="str">
        <f t="shared" ca="1" si="153"/>
        <v/>
      </c>
      <c r="AB173" s="57" t="str">
        <f t="shared" ca="1" si="131"/>
        <v/>
      </c>
      <c r="AC173" s="37" t="str">
        <f t="shared" ca="1" si="132"/>
        <v/>
      </c>
      <c r="AD173" s="19" t="str">
        <f t="shared" ca="1" si="178"/>
        <v/>
      </c>
      <c r="AE173" s="16" t="str">
        <f t="shared" ca="1" si="154"/>
        <v/>
      </c>
      <c r="AF173" s="26"/>
      <c r="AH173" s="162" t="str">
        <f t="shared" ca="1" si="133"/>
        <v/>
      </c>
      <c r="AI173" s="18" t="str">
        <f t="shared" ca="1" si="179"/>
        <v/>
      </c>
      <c r="AJ173" s="57" t="str">
        <f t="shared" ca="1" si="155"/>
        <v/>
      </c>
      <c r="AK173" s="57" t="str">
        <f t="shared" ca="1" si="134"/>
        <v/>
      </c>
      <c r="AL173" s="37" t="str">
        <f t="shared" ca="1" si="135"/>
        <v/>
      </c>
      <c r="AM173" s="19" t="str">
        <f t="shared" ca="1" si="156"/>
        <v/>
      </c>
      <c r="AN173" s="16" t="str">
        <f t="shared" ca="1" si="157"/>
        <v/>
      </c>
      <c r="AO173" s="26"/>
      <c r="AQ173" s="162" t="str">
        <f t="shared" ca="1" si="136"/>
        <v/>
      </c>
      <c r="AR173" s="18" t="str">
        <f t="shared" ca="1" si="180"/>
        <v/>
      </c>
      <c r="AS173" s="57" t="str">
        <f t="shared" ca="1" si="158"/>
        <v/>
      </c>
      <c r="AT173" s="57" t="str">
        <f t="shared" ca="1" si="137"/>
        <v/>
      </c>
      <c r="AU173" s="37" t="str">
        <f t="shared" ca="1" si="138"/>
        <v/>
      </c>
      <c r="AV173" s="19" t="str">
        <f t="shared" ca="1" si="159"/>
        <v/>
      </c>
      <c r="AW173" s="16" t="str">
        <f t="shared" ca="1" si="160"/>
        <v/>
      </c>
      <c r="AX173" s="26"/>
      <c r="AZ173" s="162" t="str">
        <f t="shared" ca="1" si="139"/>
        <v/>
      </c>
      <c r="BA173" s="18" t="str">
        <f t="shared" ca="1" si="181"/>
        <v/>
      </c>
      <c r="BB173" s="57" t="str">
        <f t="shared" ca="1" si="161"/>
        <v/>
      </c>
      <c r="BC173" s="57" t="str">
        <f t="shared" ca="1" si="140"/>
        <v/>
      </c>
      <c r="BD173" s="37" t="str">
        <f t="shared" ca="1" si="141"/>
        <v/>
      </c>
      <c r="BE173" s="19" t="str">
        <f t="shared" ca="1" si="162"/>
        <v/>
      </c>
      <c r="BF173" s="16" t="str">
        <f t="shared" ca="1" si="163"/>
        <v/>
      </c>
      <c r="BG173" s="26"/>
      <c r="BI173" s="162" t="str">
        <f t="shared" ca="1" si="142"/>
        <v/>
      </c>
      <c r="BJ173" s="18" t="str">
        <f t="shared" ca="1" si="182"/>
        <v/>
      </c>
      <c r="BK173" s="57" t="str">
        <f t="shared" ca="1" si="164"/>
        <v/>
      </c>
      <c r="BL173" s="57" t="str">
        <f t="shared" ca="1" si="143"/>
        <v/>
      </c>
      <c r="BM173" s="37" t="str">
        <f t="shared" ca="1" si="144"/>
        <v/>
      </c>
      <c r="BN173" s="19" t="str">
        <f t="shared" ca="1" si="165"/>
        <v/>
      </c>
      <c r="BO173" s="16" t="str">
        <f t="shared" ca="1" si="166"/>
        <v/>
      </c>
      <c r="BP173" s="26"/>
      <c r="BR173" s="162" t="str">
        <f t="shared" ca="1" si="145"/>
        <v/>
      </c>
      <c r="BS173" s="18" t="str">
        <f t="shared" ca="1" si="183"/>
        <v/>
      </c>
      <c r="BT173" s="57" t="str">
        <f t="shared" ca="1" si="167"/>
        <v/>
      </c>
      <c r="BU173" s="57" t="str">
        <f t="shared" ca="1" si="146"/>
        <v/>
      </c>
      <c r="BV173" s="37" t="str">
        <f t="shared" ca="1" si="147"/>
        <v/>
      </c>
      <c r="BW173" s="19" t="str">
        <f t="shared" ca="1" si="168"/>
        <v/>
      </c>
      <c r="BX173" s="16" t="str">
        <f t="shared" ca="1" si="169"/>
        <v/>
      </c>
      <c r="CA173" s="162" t="str">
        <f t="shared" ca="1" si="170"/>
        <v/>
      </c>
      <c r="CB173" s="18" t="str">
        <f t="shared" ca="1" si="184"/>
        <v/>
      </c>
      <c r="CC173" s="57" t="str">
        <f t="shared" ca="1" si="171"/>
        <v/>
      </c>
      <c r="CD173" s="57" t="str">
        <f t="shared" ca="1" si="148"/>
        <v/>
      </c>
      <c r="CE173" s="37" t="str">
        <f t="shared" ca="1" si="149"/>
        <v/>
      </c>
      <c r="CF173" s="19" t="str">
        <f t="shared" ca="1" si="172"/>
        <v/>
      </c>
      <c r="CG173" s="16" t="str">
        <f t="shared" ca="1" si="173"/>
        <v/>
      </c>
    </row>
    <row r="174" spans="5:85" x14ac:dyDescent="0.3">
      <c r="E174" s="38"/>
      <c r="F174" s="38"/>
      <c r="G174" s="38"/>
      <c r="H174" s="27" t="str">
        <f t="shared" ca="1" si="174"/>
        <v/>
      </c>
      <c r="I174" s="28" t="str">
        <f t="shared" ca="1" si="150"/>
        <v/>
      </c>
      <c r="J174" s="28" t="str">
        <f t="shared" ca="1" si="125"/>
        <v/>
      </c>
      <c r="K174" s="29" t="str">
        <f t="shared" ca="1" si="126"/>
        <v/>
      </c>
      <c r="L174" s="28" t="str">
        <f t="shared" ca="1" si="151"/>
        <v/>
      </c>
      <c r="M174" s="54"/>
      <c r="N174" s="54"/>
      <c r="P174" s="162" t="str">
        <f t="shared" ca="1" si="127"/>
        <v/>
      </c>
      <c r="Q174" s="18" t="str">
        <f t="shared" ca="1" si="175"/>
        <v/>
      </c>
      <c r="R174" s="57" t="str">
        <f t="shared" ca="1" si="152"/>
        <v/>
      </c>
      <c r="S174" s="57" t="str">
        <f t="shared" ca="1" si="128"/>
        <v/>
      </c>
      <c r="T174" s="37" t="str">
        <f t="shared" ca="1" si="129"/>
        <v/>
      </c>
      <c r="U174" s="19" t="str">
        <f t="shared" ca="1" si="176"/>
        <v/>
      </c>
      <c r="V174" s="16" t="str">
        <f t="shared" ca="1" si="185"/>
        <v/>
      </c>
      <c r="W174" s="26"/>
      <c r="Y174" s="162" t="str">
        <f t="shared" ca="1" si="130"/>
        <v/>
      </c>
      <c r="Z174" s="18" t="str">
        <f t="shared" ca="1" si="177"/>
        <v/>
      </c>
      <c r="AA174" s="57" t="str">
        <f t="shared" ca="1" si="153"/>
        <v/>
      </c>
      <c r="AB174" s="57" t="str">
        <f t="shared" ca="1" si="131"/>
        <v/>
      </c>
      <c r="AC174" s="37" t="str">
        <f t="shared" ca="1" si="132"/>
        <v/>
      </c>
      <c r="AD174" s="19" t="str">
        <f t="shared" ca="1" si="178"/>
        <v/>
      </c>
      <c r="AE174" s="16" t="str">
        <f t="shared" ca="1" si="154"/>
        <v/>
      </c>
      <c r="AF174" s="26"/>
      <c r="AH174" s="162" t="str">
        <f t="shared" ca="1" si="133"/>
        <v/>
      </c>
      <c r="AI174" s="18" t="str">
        <f t="shared" ca="1" si="179"/>
        <v/>
      </c>
      <c r="AJ174" s="57" t="str">
        <f t="shared" ca="1" si="155"/>
        <v/>
      </c>
      <c r="AK174" s="57" t="str">
        <f t="shared" ca="1" si="134"/>
        <v/>
      </c>
      <c r="AL174" s="37" t="str">
        <f t="shared" ca="1" si="135"/>
        <v/>
      </c>
      <c r="AM174" s="19" t="str">
        <f t="shared" ca="1" si="156"/>
        <v/>
      </c>
      <c r="AN174" s="16" t="str">
        <f t="shared" ca="1" si="157"/>
        <v/>
      </c>
      <c r="AO174" s="26"/>
      <c r="AQ174" s="162" t="str">
        <f t="shared" ca="1" si="136"/>
        <v/>
      </c>
      <c r="AR174" s="18" t="str">
        <f t="shared" ca="1" si="180"/>
        <v/>
      </c>
      <c r="AS174" s="57" t="str">
        <f t="shared" ca="1" si="158"/>
        <v/>
      </c>
      <c r="AT174" s="57" t="str">
        <f t="shared" ca="1" si="137"/>
        <v/>
      </c>
      <c r="AU174" s="37" t="str">
        <f t="shared" ca="1" si="138"/>
        <v/>
      </c>
      <c r="AV174" s="19" t="str">
        <f t="shared" ca="1" si="159"/>
        <v/>
      </c>
      <c r="AW174" s="16" t="str">
        <f t="shared" ca="1" si="160"/>
        <v/>
      </c>
      <c r="AX174" s="26"/>
      <c r="AZ174" s="162" t="str">
        <f t="shared" ca="1" si="139"/>
        <v/>
      </c>
      <c r="BA174" s="18" t="str">
        <f t="shared" ca="1" si="181"/>
        <v/>
      </c>
      <c r="BB174" s="57" t="str">
        <f t="shared" ca="1" si="161"/>
        <v/>
      </c>
      <c r="BC174" s="57" t="str">
        <f t="shared" ca="1" si="140"/>
        <v/>
      </c>
      <c r="BD174" s="37" t="str">
        <f t="shared" ca="1" si="141"/>
        <v/>
      </c>
      <c r="BE174" s="19" t="str">
        <f t="shared" ca="1" si="162"/>
        <v/>
      </c>
      <c r="BF174" s="16" t="str">
        <f t="shared" ca="1" si="163"/>
        <v/>
      </c>
      <c r="BG174" s="26"/>
      <c r="BI174" s="162" t="str">
        <f t="shared" ca="1" si="142"/>
        <v/>
      </c>
      <c r="BJ174" s="18" t="str">
        <f t="shared" ca="1" si="182"/>
        <v/>
      </c>
      <c r="BK174" s="57" t="str">
        <f t="shared" ca="1" si="164"/>
        <v/>
      </c>
      <c r="BL174" s="57" t="str">
        <f t="shared" ca="1" si="143"/>
        <v/>
      </c>
      <c r="BM174" s="37" t="str">
        <f t="shared" ca="1" si="144"/>
        <v/>
      </c>
      <c r="BN174" s="19" t="str">
        <f t="shared" ca="1" si="165"/>
        <v/>
      </c>
      <c r="BO174" s="16" t="str">
        <f t="shared" ca="1" si="166"/>
        <v/>
      </c>
      <c r="BP174" s="26"/>
      <c r="BR174" s="162" t="str">
        <f t="shared" ca="1" si="145"/>
        <v/>
      </c>
      <c r="BS174" s="18" t="str">
        <f t="shared" ca="1" si="183"/>
        <v/>
      </c>
      <c r="BT174" s="57" t="str">
        <f t="shared" ca="1" si="167"/>
        <v/>
      </c>
      <c r="BU174" s="57" t="str">
        <f t="shared" ca="1" si="146"/>
        <v/>
      </c>
      <c r="BV174" s="37" t="str">
        <f t="shared" ca="1" si="147"/>
        <v/>
      </c>
      <c r="BW174" s="19" t="str">
        <f t="shared" ca="1" si="168"/>
        <v/>
      </c>
      <c r="BX174" s="16" t="str">
        <f t="shared" ca="1" si="169"/>
        <v/>
      </c>
      <c r="CA174" s="162" t="str">
        <f t="shared" ca="1" si="170"/>
        <v/>
      </c>
      <c r="CB174" s="18" t="str">
        <f t="shared" ca="1" si="184"/>
        <v/>
      </c>
      <c r="CC174" s="57" t="str">
        <f t="shared" ca="1" si="171"/>
        <v/>
      </c>
      <c r="CD174" s="57" t="str">
        <f t="shared" ca="1" si="148"/>
        <v/>
      </c>
      <c r="CE174" s="37" t="str">
        <f t="shared" ca="1" si="149"/>
        <v/>
      </c>
      <c r="CF174" s="19" t="str">
        <f t="shared" ca="1" si="172"/>
        <v/>
      </c>
      <c r="CG174" s="16" t="str">
        <f t="shared" ca="1" si="173"/>
        <v/>
      </c>
    </row>
    <row r="175" spans="5:85" x14ac:dyDescent="0.3">
      <c r="E175" s="38"/>
      <c r="F175" s="38"/>
      <c r="G175" s="38"/>
      <c r="H175" s="27" t="str">
        <f t="shared" ca="1" si="174"/>
        <v/>
      </c>
      <c r="I175" s="28" t="str">
        <f t="shared" ca="1" si="150"/>
        <v/>
      </c>
      <c r="J175" s="28" t="str">
        <f t="shared" ca="1" si="125"/>
        <v/>
      </c>
      <c r="K175" s="29" t="str">
        <f t="shared" ca="1" si="126"/>
        <v/>
      </c>
      <c r="L175" s="28" t="str">
        <f t="shared" ca="1" si="151"/>
        <v/>
      </c>
      <c r="M175" s="54"/>
      <c r="N175" s="54"/>
      <c r="P175" s="162" t="str">
        <f t="shared" ca="1" si="127"/>
        <v/>
      </c>
      <c r="Q175" s="18" t="str">
        <f t="shared" ca="1" si="175"/>
        <v/>
      </c>
      <c r="R175" s="57" t="str">
        <f t="shared" ca="1" si="152"/>
        <v/>
      </c>
      <c r="S175" s="57" t="str">
        <f t="shared" ca="1" si="128"/>
        <v/>
      </c>
      <c r="T175" s="37" t="str">
        <f t="shared" ca="1" si="129"/>
        <v/>
      </c>
      <c r="U175" s="19" t="str">
        <f t="shared" ca="1" si="176"/>
        <v/>
      </c>
      <c r="V175" s="16" t="str">
        <f t="shared" ca="1" si="185"/>
        <v/>
      </c>
      <c r="W175" s="26"/>
      <c r="Y175" s="162" t="str">
        <f t="shared" ca="1" si="130"/>
        <v/>
      </c>
      <c r="Z175" s="18" t="str">
        <f t="shared" ca="1" si="177"/>
        <v/>
      </c>
      <c r="AA175" s="57" t="str">
        <f t="shared" ca="1" si="153"/>
        <v/>
      </c>
      <c r="AB175" s="57" t="str">
        <f t="shared" ca="1" si="131"/>
        <v/>
      </c>
      <c r="AC175" s="37" t="str">
        <f t="shared" ca="1" si="132"/>
        <v/>
      </c>
      <c r="AD175" s="19" t="str">
        <f t="shared" ca="1" si="178"/>
        <v/>
      </c>
      <c r="AE175" s="16" t="str">
        <f t="shared" ca="1" si="154"/>
        <v/>
      </c>
      <c r="AF175" s="26"/>
      <c r="AH175" s="162" t="str">
        <f t="shared" ca="1" si="133"/>
        <v/>
      </c>
      <c r="AI175" s="18" t="str">
        <f t="shared" ca="1" si="179"/>
        <v/>
      </c>
      <c r="AJ175" s="57" t="str">
        <f t="shared" ca="1" si="155"/>
        <v/>
      </c>
      <c r="AK175" s="57" t="str">
        <f t="shared" ca="1" si="134"/>
        <v/>
      </c>
      <c r="AL175" s="37" t="str">
        <f t="shared" ca="1" si="135"/>
        <v/>
      </c>
      <c r="AM175" s="19" t="str">
        <f t="shared" ca="1" si="156"/>
        <v/>
      </c>
      <c r="AN175" s="16" t="str">
        <f t="shared" ca="1" si="157"/>
        <v/>
      </c>
      <c r="AO175" s="26"/>
      <c r="AQ175" s="162" t="str">
        <f t="shared" ca="1" si="136"/>
        <v/>
      </c>
      <c r="AR175" s="18" t="str">
        <f t="shared" ca="1" si="180"/>
        <v/>
      </c>
      <c r="AS175" s="57" t="str">
        <f t="shared" ca="1" si="158"/>
        <v/>
      </c>
      <c r="AT175" s="57" t="str">
        <f t="shared" ca="1" si="137"/>
        <v/>
      </c>
      <c r="AU175" s="37" t="str">
        <f t="shared" ca="1" si="138"/>
        <v/>
      </c>
      <c r="AV175" s="19" t="str">
        <f t="shared" ca="1" si="159"/>
        <v/>
      </c>
      <c r="AW175" s="16" t="str">
        <f t="shared" ca="1" si="160"/>
        <v/>
      </c>
      <c r="AX175" s="26"/>
      <c r="AZ175" s="162" t="str">
        <f t="shared" ca="1" si="139"/>
        <v/>
      </c>
      <c r="BA175" s="18" t="str">
        <f t="shared" ca="1" si="181"/>
        <v/>
      </c>
      <c r="BB175" s="57" t="str">
        <f t="shared" ca="1" si="161"/>
        <v/>
      </c>
      <c r="BC175" s="57" t="str">
        <f t="shared" ca="1" si="140"/>
        <v/>
      </c>
      <c r="BD175" s="37" t="str">
        <f t="shared" ca="1" si="141"/>
        <v/>
      </c>
      <c r="BE175" s="19" t="str">
        <f t="shared" ca="1" si="162"/>
        <v/>
      </c>
      <c r="BF175" s="16" t="str">
        <f t="shared" ca="1" si="163"/>
        <v/>
      </c>
      <c r="BG175" s="26"/>
      <c r="BI175" s="162" t="str">
        <f t="shared" ca="1" si="142"/>
        <v/>
      </c>
      <c r="BJ175" s="18" t="str">
        <f t="shared" ca="1" si="182"/>
        <v/>
      </c>
      <c r="BK175" s="57" t="str">
        <f t="shared" ca="1" si="164"/>
        <v/>
      </c>
      <c r="BL175" s="57" t="str">
        <f t="shared" ca="1" si="143"/>
        <v/>
      </c>
      <c r="BM175" s="37" t="str">
        <f t="shared" ca="1" si="144"/>
        <v/>
      </c>
      <c r="BN175" s="19" t="str">
        <f t="shared" ca="1" si="165"/>
        <v/>
      </c>
      <c r="BO175" s="16" t="str">
        <f t="shared" ca="1" si="166"/>
        <v/>
      </c>
      <c r="BP175" s="26"/>
      <c r="BR175" s="162" t="str">
        <f t="shared" ca="1" si="145"/>
        <v/>
      </c>
      <c r="BS175" s="18" t="str">
        <f t="shared" ca="1" si="183"/>
        <v/>
      </c>
      <c r="BT175" s="57" t="str">
        <f t="shared" ca="1" si="167"/>
        <v/>
      </c>
      <c r="BU175" s="57" t="str">
        <f t="shared" ca="1" si="146"/>
        <v/>
      </c>
      <c r="BV175" s="37" t="str">
        <f t="shared" ca="1" si="147"/>
        <v/>
      </c>
      <c r="BW175" s="19" t="str">
        <f t="shared" ca="1" si="168"/>
        <v/>
      </c>
      <c r="BX175" s="16" t="str">
        <f t="shared" ca="1" si="169"/>
        <v/>
      </c>
      <c r="CA175" s="162" t="str">
        <f t="shared" ca="1" si="170"/>
        <v/>
      </c>
      <c r="CB175" s="18" t="str">
        <f t="shared" ca="1" si="184"/>
        <v/>
      </c>
      <c r="CC175" s="57" t="str">
        <f t="shared" ca="1" si="171"/>
        <v/>
      </c>
      <c r="CD175" s="57" t="str">
        <f t="shared" ca="1" si="148"/>
        <v/>
      </c>
      <c r="CE175" s="37" t="str">
        <f t="shared" ca="1" si="149"/>
        <v/>
      </c>
      <c r="CF175" s="19" t="str">
        <f t="shared" ca="1" si="172"/>
        <v/>
      </c>
      <c r="CG175" s="16" t="str">
        <f t="shared" ca="1" si="173"/>
        <v/>
      </c>
    </row>
    <row r="176" spans="5:85" x14ac:dyDescent="0.3">
      <c r="E176" s="38"/>
      <c r="F176" s="38"/>
      <c r="G176" s="38"/>
      <c r="H176" s="27" t="str">
        <f t="shared" ca="1" si="174"/>
        <v/>
      </c>
      <c r="I176" s="28" t="str">
        <f t="shared" ca="1" si="150"/>
        <v/>
      </c>
      <c r="J176" s="28" t="str">
        <f t="shared" ca="1" si="125"/>
        <v/>
      </c>
      <c r="K176" s="29" t="str">
        <f t="shared" ca="1" si="126"/>
        <v/>
      </c>
      <c r="L176" s="28" t="str">
        <f t="shared" ca="1" si="151"/>
        <v/>
      </c>
      <c r="M176" s="54"/>
      <c r="N176" s="54"/>
      <c r="P176" s="162" t="str">
        <f t="shared" ca="1" si="127"/>
        <v/>
      </c>
      <c r="Q176" s="18" t="str">
        <f t="shared" ca="1" si="175"/>
        <v/>
      </c>
      <c r="R176" s="57" t="str">
        <f t="shared" ca="1" si="152"/>
        <v/>
      </c>
      <c r="S176" s="57" t="str">
        <f t="shared" ca="1" si="128"/>
        <v/>
      </c>
      <c r="T176" s="37" t="str">
        <f t="shared" ca="1" si="129"/>
        <v/>
      </c>
      <c r="U176" s="19" t="str">
        <f t="shared" ca="1" si="176"/>
        <v/>
      </c>
      <c r="V176" s="16" t="str">
        <f t="shared" ca="1" si="185"/>
        <v/>
      </c>
      <c r="W176" s="26"/>
      <c r="Y176" s="162" t="str">
        <f t="shared" ca="1" si="130"/>
        <v/>
      </c>
      <c r="Z176" s="18" t="str">
        <f t="shared" ca="1" si="177"/>
        <v/>
      </c>
      <c r="AA176" s="57" t="str">
        <f t="shared" ca="1" si="153"/>
        <v/>
      </c>
      <c r="AB176" s="57" t="str">
        <f t="shared" ca="1" si="131"/>
        <v/>
      </c>
      <c r="AC176" s="37" t="str">
        <f t="shared" ca="1" si="132"/>
        <v/>
      </c>
      <c r="AD176" s="19" t="str">
        <f t="shared" ca="1" si="178"/>
        <v/>
      </c>
      <c r="AE176" s="16" t="str">
        <f t="shared" ca="1" si="154"/>
        <v/>
      </c>
      <c r="AF176" s="26"/>
      <c r="AH176" s="162" t="str">
        <f t="shared" ca="1" si="133"/>
        <v/>
      </c>
      <c r="AI176" s="18" t="str">
        <f t="shared" ca="1" si="179"/>
        <v/>
      </c>
      <c r="AJ176" s="57" t="str">
        <f t="shared" ca="1" si="155"/>
        <v/>
      </c>
      <c r="AK176" s="57" t="str">
        <f t="shared" ca="1" si="134"/>
        <v/>
      </c>
      <c r="AL176" s="37" t="str">
        <f t="shared" ca="1" si="135"/>
        <v/>
      </c>
      <c r="AM176" s="19" t="str">
        <f t="shared" ca="1" si="156"/>
        <v/>
      </c>
      <c r="AN176" s="16" t="str">
        <f t="shared" ca="1" si="157"/>
        <v/>
      </c>
      <c r="AO176" s="26"/>
      <c r="AQ176" s="162" t="str">
        <f t="shared" ca="1" si="136"/>
        <v/>
      </c>
      <c r="AR176" s="18" t="str">
        <f t="shared" ca="1" si="180"/>
        <v/>
      </c>
      <c r="AS176" s="57" t="str">
        <f t="shared" ca="1" si="158"/>
        <v/>
      </c>
      <c r="AT176" s="57" t="str">
        <f t="shared" ca="1" si="137"/>
        <v/>
      </c>
      <c r="AU176" s="37" t="str">
        <f t="shared" ca="1" si="138"/>
        <v/>
      </c>
      <c r="AV176" s="19" t="str">
        <f t="shared" ca="1" si="159"/>
        <v/>
      </c>
      <c r="AW176" s="16" t="str">
        <f t="shared" ca="1" si="160"/>
        <v/>
      </c>
      <c r="AX176" s="26"/>
      <c r="AZ176" s="162" t="str">
        <f t="shared" ca="1" si="139"/>
        <v/>
      </c>
      <c r="BA176" s="18" t="str">
        <f t="shared" ca="1" si="181"/>
        <v/>
      </c>
      <c r="BB176" s="57" t="str">
        <f t="shared" ca="1" si="161"/>
        <v/>
      </c>
      <c r="BC176" s="57" t="str">
        <f t="shared" ca="1" si="140"/>
        <v/>
      </c>
      <c r="BD176" s="37" t="str">
        <f t="shared" ca="1" si="141"/>
        <v/>
      </c>
      <c r="BE176" s="19" t="str">
        <f t="shared" ca="1" si="162"/>
        <v/>
      </c>
      <c r="BF176" s="16" t="str">
        <f t="shared" ca="1" si="163"/>
        <v/>
      </c>
      <c r="BG176" s="26"/>
      <c r="BI176" s="162" t="str">
        <f t="shared" ca="1" si="142"/>
        <v/>
      </c>
      <c r="BJ176" s="18" t="str">
        <f t="shared" ca="1" si="182"/>
        <v/>
      </c>
      <c r="BK176" s="57" t="str">
        <f t="shared" ca="1" si="164"/>
        <v/>
      </c>
      <c r="BL176" s="57" t="str">
        <f t="shared" ca="1" si="143"/>
        <v/>
      </c>
      <c r="BM176" s="37" t="str">
        <f t="shared" ca="1" si="144"/>
        <v/>
      </c>
      <c r="BN176" s="19" t="str">
        <f t="shared" ca="1" si="165"/>
        <v/>
      </c>
      <c r="BO176" s="16" t="str">
        <f t="shared" ca="1" si="166"/>
        <v/>
      </c>
      <c r="BP176" s="26"/>
      <c r="BR176" s="162" t="str">
        <f t="shared" ca="1" si="145"/>
        <v/>
      </c>
      <c r="BS176" s="18" t="str">
        <f t="shared" ca="1" si="183"/>
        <v/>
      </c>
      <c r="BT176" s="57" t="str">
        <f t="shared" ca="1" si="167"/>
        <v/>
      </c>
      <c r="BU176" s="57" t="str">
        <f t="shared" ca="1" si="146"/>
        <v/>
      </c>
      <c r="BV176" s="37" t="str">
        <f t="shared" ca="1" si="147"/>
        <v/>
      </c>
      <c r="BW176" s="19" t="str">
        <f t="shared" ca="1" si="168"/>
        <v/>
      </c>
      <c r="BX176" s="16" t="str">
        <f t="shared" ca="1" si="169"/>
        <v/>
      </c>
      <c r="CA176" s="162" t="str">
        <f t="shared" ca="1" si="170"/>
        <v/>
      </c>
      <c r="CB176" s="18" t="str">
        <f t="shared" ca="1" si="184"/>
        <v/>
      </c>
      <c r="CC176" s="57" t="str">
        <f t="shared" ca="1" si="171"/>
        <v/>
      </c>
      <c r="CD176" s="57" t="str">
        <f t="shared" ca="1" si="148"/>
        <v/>
      </c>
      <c r="CE176" s="37" t="str">
        <f t="shared" ca="1" si="149"/>
        <v/>
      </c>
      <c r="CF176" s="19" t="str">
        <f t="shared" ca="1" si="172"/>
        <v/>
      </c>
      <c r="CG176" s="16" t="str">
        <f t="shared" ca="1" si="173"/>
        <v/>
      </c>
    </row>
    <row r="177" spans="5:85" x14ac:dyDescent="0.3">
      <c r="E177" s="38"/>
      <c r="F177" s="38"/>
      <c r="G177" s="38"/>
      <c r="H177" s="27" t="str">
        <f t="shared" ca="1" si="174"/>
        <v/>
      </c>
      <c r="I177" s="28" t="str">
        <f t="shared" ca="1" si="150"/>
        <v/>
      </c>
      <c r="J177" s="28" t="str">
        <f t="shared" ca="1" si="125"/>
        <v/>
      </c>
      <c r="K177" s="29" t="str">
        <f t="shared" ca="1" si="126"/>
        <v/>
      </c>
      <c r="L177" s="28" t="str">
        <f t="shared" ca="1" si="151"/>
        <v/>
      </c>
      <c r="M177" s="54"/>
      <c r="N177" s="54"/>
      <c r="P177" s="162" t="str">
        <f t="shared" ca="1" si="127"/>
        <v/>
      </c>
      <c r="Q177" s="18" t="str">
        <f t="shared" ca="1" si="175"/>
        <v/>
      </c>
      <c r="R177" s="57" t="str">
        <f t="shared" ca="1" si="152"/>
        <v/>
      </c>
      <c r="S177" s="57" t="str">
        <f t="shared" ca="1" si="128"/>
        <v/>
      </c>
      <c r="T177" s="37" t="str">
        <f t="shared" ca="1" si="129"/>
        <v/>
      </c>
      <c r="U177" s="19" t="str">
        <f t="shared" ca="1" si="176"/>
        <v/>
      </c>
      <c r="V177" s="16" t="str">
        <f t="shared" ca="1" si="185"/>
        <v/>
      </c>
      <c r="W177" s="26"/>
      <c r="Y177" s="162" t="str">
        <f t="shared" ca="1" si="130"/>
        <v/>
      </c>
      <c r="Z177" s="18" t="str">
        <f t="shared" ca="1" si="177"/>
        <v/>
      </c>
      <c r="AA177" s="57" t="str">
        <f t="shared" ca="1" si="153"/>
        <v/>
      </c>
      <c r="AB177" s="57" t="str">
        <f t="shared" ca="1" si="131"/>
        <v/>
      </c>
      <c r="AC177" s="37" t="str">
        <f t="shared" ca="1" si="132"/>
        <v/>
      </c>
      <c r="AD177" s="19" t="str">
        <f t="shared" ca="1" si="178"/>
        <v/>
      </c>
      <c r="AE177" s="16" t="str">
        <f t="shared" ca="1" si="154"/>
        <v/>
      </c>
      <c r="AF177" s="26"/>
      <c r="AH177" s="162" t="str">
        <f t="shared" ca="1" si="133"/>
        <v/>
      </c>
      <c r="AI177" s="18" t="str">
        <f t="shared" ca="1" si="179"/>
        <v/>
      </c>
      <c r="AJ177" s="57" t="str">
        <f t="shared" ca="1" si="155"/>
        <v/>
      </c>
      <c r="AK177" s="57" t="str">
        <f t="shared" ca="1" si="134"/>
        <v/>
      </c>
      <c r="AL177" s="37" t="str">
        <f t="shared" ca="1" si="135"/>
        <v/>
      </c>
      <c r="AM177" s="19" t="str">
        <f t="shared" ca="1" si="156"/>
        <v/>
      </c>
      <c r="AN177" s="16" t="str">
        <f t="shared" ca="1" si="157"/>
        <v/>
      </c>
      <c r="AO177" s="26"/>
      <c r="AQ177" s="162" t="str">
        <f t="shared" ca="1" si="136"/>
        <v/>
      </c>
      <c r="AR177" s="18" t="str">
        <f t="shared" ca="1" si="180"/>
        <v/>
      </c>
      <c r="AS177" s="57" t="str">
        <f t="shared" ca="1" si="158"/>
        <v/>
      </c>
      <c r="AT177" s="57" t="str">
        <f t="shared" ca="1" si="137"/>
        <v/>
      </c>
      <c r="AU177" s="37" t="str">
        <f t="shared" ca="1" si="138"/>
        <v/>
      </c>
      <c r="AV177" s="19" t="str">
        <f t="shared" ca="1" si="159"/>
        <v/>
      </c>
      <c r="AW177" s="16" t="str">
        <f t="shared" ca="1" si="160"/>
        <v/>
      </c>
      <c r="AX177" s="26"/>
      <c r="AZ177" s="162" t="str">
        <f t="shared" ca="1" si="139"/>
        <v/>
      </c>
      <c r="BA177" s="18" t="str">
        <f t="shared" ca="1" si="181"/>
        <v/>
      </c>
      <c r="BB177" s="57" t="str">
        <f t="shared" ca="1" si="161"/>
        <v/>
      </c>
      <c r="BC177" s="57" t="str">
        <f t="shared" ca="1" si="140"/>
        <v/>
      </c>
      <c r="BD177" s="37" t="str">
        <f t="shared" ca="1" si="141"/>
        <v/>
      </c>
      <c r="BE177" s="19" t="str">
        <f t="shared" ca="1" si="162"/>
        <v/>
      </c>
      <c r="BF177" s="16" t="str">
        <f t="shared" ca="1" si="163"/>
        <v/>
      </c>
      <c r="BG177" s="26"/>
      <c r="BI177" s="162" t="str">
        <f t="shared" ca="1" si="142"/>
        <v/>
      </c>
      <c r="BJ177" s="18" t="str">
        <f t="shared" ca="1" si="182"/>
        <v/>
      </c>
      <c r="BK177" s="57" t="str">
        <f t="shared" ca="1" si="164"/>
        <v/>
      </c>
      <c r="BL177" s="57" t="str">
        <f t="shared" ca="1" si="143"/>
        <v/>
      </c>
      <c r="BM177" s="37" t="str">
        <f t="shared" ca="1" si="144"/>
        <v/>
      </c>
      <c r="BN177" s="19" t="str">
        <f t="shared" ca="1" si="165"/>
        <v/>
      </c>
      <c r="BO177" s="16" t="str">
        <f t="shared" ca="1" si="166"/>
        <v/>
      </c>
      <c r="BP177" s="26"/>
      <c r="BR177" s="162" t="str">
        <f t="shared" ca="1" si="145"/>
        <v/>
      </c>
      <c r="BS177" s="18" t="str">
        <f t="shared" ca="1" si="183"/>
        <v/>
      </c>
      <c r="BT177" s="57" t="str">
        <f t="shared" ca="1" si="167"/>
        <v/>
      </c>
      <c r="BU177" s="57" t="str">
        <f t="shared" ca="1" si="146"/>
        <v/>
      </c>
      <c r="BV177" s="37" t="str">
        <f t="shared" ca="1" si="147"/>
        <v/>
      </c>
      <c r="BW177" s="19" t="str">
        <f t="shared" ca="1" si="168"/>
        <v/>
      </c>
      <c r="BX177" s="16" t="str">
        <f t="shared" ca="1" si="169"/>
        <v/>
      </c>
      <c r="CA177" s="162" t="str">
        <f t="shared" ca="1" si="170"/>
        <v/>
      </c>
      <c r="CB177" s="18" t="str">
        <f t="shared" ca="1" si="184"/>
        <v/>
      </c>
      <c r="CC177" s="57" t="str">
        <f t="shared" ca="1" si="171"/>
        <v/>
      </c>
      <c r="CD177" s="57" t="str">
        <f t="shared" ca="1" si="148"/>
        <v/>
      </c>
      <c r="CE177" s="37" t="str">
        <f t="shared" ca="1" si="149"/>
        <v/>
      </c>
      <c r="CF177" s="19" t="str">
        <f t="shared" ca="1" si="172"/>
        <v/>
      </c>
      <c r="CG177" s="16" t="str">
        <f t="shared" ca="1" si="173"/>
        <v/>
      </c>
    </row>
    <row r="178" spans="5:85" x14ac:dyDescent="0.3">
      <c r="E178" s="38"/>
      <c r="F178" s="38"/>
      <c r="G178" s="38"/>
      <c r="H178" s="27" t="str">
        <f t="shared" ca="1" si="174"/>
        <v/>
      </c>
      <c r="I178" s="28" t="str">
        <f t="shared" ca="1" si="150"/>
        <v/>
      </c>
      <c r="J178" s="28" t="str">
        <f t="shared" ca="1" si="125"/>
        <v/>
      </c>
      <c r="K178" s="29" t="str">
        <f t="shared" ca="1" si="126"/>
        <v/>
      </c>
      <c r="L178" s="28" t="str">
        <f t="shared" ca="1" si="151"/>
        <v/>
      </c>
      <c r="M178" s="54"/>
      <c r="N178" s="54"/>
      <c r="P178" s="162" t="str">
        <f t="shared" ca="1" si="127"/>
        <v/>
      </c>
      <c r="Q178" s="18" t="str">
        <f t="shared" ca="1" si="175"/>
        <v/>
      </c>
      <c r="R178" s="57" t="str">
        <f t="shared" ca="1" si="152"/>
        <v/>
      </c>
      <c r="S178" s="57" t="str">
        <f t="shared" ca="1" si="128"/>
        <v/>
      </c>
      <c r="T178" s="37" t="str">
        <f t="shared" ca="1" si="129"/>
        <v/>
      </c>
      <c r="U178" s="19" t="str">
        <f t="shared" ca="1" si="176"/>
        <v/>
      </c>
      <c r="V178" s="16" t="str">
        <f t="shared" ca="1" si="185"/>
        <v/>
      </c>
      <c r="W178" s="26"/>
      <c r="Y178" s="162" t="str">
        <f t="shared" ca="1" si="130"/>
        <v/>
      </c>
      <c r="Z178" s="18" t="str">
        <f t="shared" ca="1" si="177"/>
        <v/>
      </c>
      <c r="AA178" s="57" t="str">
        <f t="shared" ca="1" si="153"/>
        <v/>
      </c>
      <c r="AB178" s="57" t="str">
        <f t="shared" ca="1" si="131"/>
        <v/>
      </c>
      <c r="AC178" s="37" t="str">
        <f t="shared" ca="1" si="132"/>
        <v/>
      </c>
      <c r="AD178" s="19" t="str">
        <f t="shared" ca="1" si="178"/>
        <v/>
      </c>
      <c r="AE178" s="16" t="str">
        <f t="shared" ca="1" si="154"/>
        <v/>
      </c>
      <c r="AF178" s="26"/>
      <c r="AH178" s="162" t="str">
        <f t="shared" ca="1" si="133"/>
        <v/>
      </c>
      <c r="AI178" s="18" t="str">
        <f t="shared" ca="1" si="179"/>
        <v/>
      </c>
      <c r="AJ178" s="57" t="str">
        <f t="shared" ca="1" si="155"/>
        <v/>
      </c>
      <c r="AK178" s="57" t="str">
        <f t="shared" ca="1" si="134"/>
        <v/>
      </c>
      <c r="AL178" s="37" t="str">
        <f t="shared" ca="1" si="135"/>
        <v/>
      </c>
      <c r="AM178" s="19" t="str">
        <f t="shared" ca="1" si="156"/>
        <v/>
      </c>
      <c r="AN178" s="16" t="str">
        <f t="shared" ca="1" si="157"/>
        <v/>
      </c>
      <c r="AO178" s="26"/>
      <c r="AQ178" s="162" t="str">
        <f t="shared" ca="1" si="136"/>
        <v/>
      </c>
      <c r="AR178" s="18" t="str">
        <f t="shared" ca="1" si="180"/>
        <v/>
      </c>
      <c r="AS178" s="57" t="str">
        <f t="shared" ca="1" si="158"/>
        <v/>
      </c>
      <c r="AT178" s="57" t="str">
        <f t="shared" ca="1" si="137"/>
        <v/>
      </c>
      <c r="AU178" s="37" t="str">
        <f t="shared" ca="1" si="138"/>
        <v/>
      </c>
      <c r="AV178" s="19" t="str">
        <f t="shared" ca="1" si="159"/>
        <v/>
      </c>
      <c r="AW178" s="16" t="str">
        <f t="shared" ca="1" si="160"/>
        <v/>
      </c>
      <c r="AX178" s="26"/>
      <c r="AZ178" s="162" t="str">
        <f t="shared" ca="1" si="139"/>
        <v/>
      </c>
      <c r="BA178" s="18" t="str">
        <f t="shared" ca="1" si="181"/>
        <v/>
      </c>
      <c r="BB178" s="57" t="str">
        <f t="shared" ca="1" si="161"/>
        <v/>
      </c>
      <c r="BC178" s="57" t="str">
        <f t="shared" ca="1" si="140"/>
        <v/>
      </c>
      <c r="BD178" s="37" t="str">
        <f t="shared" ca="1" si="141"/>
        <v/>
      </c>
      <c r="BE178" s="19" t="str">
        <f t="shared" ca="1" si="162"/>
        <v/>
      </c>
      <c r="BF178" s="16" t="str">
        <f t="shared" ca="1" si="163"/>
        <v/>
      </c>
      <c r="BG178" s="26"/>
      <c r="BI178" s="162" t="str">
        <f t="shared" ca="1" si="142"/>
        <v/>
      </c>
      <c r="BJ178" s="18" t="str">
        <f t="shared" ca="1" si="182"/>
        <v/>
      </c>
      <c r="BK178" s="57" t="str">
        <f t="shared" ca="1" si="164"/>
        <v/>
      </c>
      <c r="BL178" s="57" t="str">
        <f t="shared" ca="1" si="143"/>
        <v/>
      </c>
      <c r="BM178" s="37" t="str">
        <f t="shared" ca="1" si="144"/>
        <v/>
      </c>
      <c r="BN178" s="19" t="str">
        <f t="shared" ca="1" si="165"/>
        <v/>
      </c>
      <c r="BO178" s="16" t="str">
        <f t="shared" ca="1" si="166"/>
        <v/>
      </c>
      <c r="BP178" s="26"/>
      <c r="BR178" s="162" t="str">
        <f t="shared" ca="1" si="145"/>
        <v/>
      </c>
      <c r="BS178" s="18" t="str">
        <f t="shared" ca="1" si="183"/>
        <v/>
      </c>
      <c r="BT178" s="57" t="str">
        <f t="shared" ca="1" si="167"/>
        <v/>
      </c>
      <c r="BU178" s="57" t="str">
        <f t="shared" ca="1" si="146"/>
        <v/>
      </c>
      <c r="BV178" s="37" t="str">
        <f t="shared" ca="1" si="147"/>
        <v/>
      </c>
      <c r="BW178" s="19" t="str">
        <f t="shared" ca="1" si="168"/>
        <v/>
      </c>
      <c r="BX178" s="16" t="str">
        <f t="shared" ca="1" si="169"/>
        <v/>
      </c>
      <c r="CA178" s="162" t="str">
        <f t="shared" ca="1" si="170"/>
        <v/>
      </c>
      <c r="CB178" s="18" t="str">
        <f t="shared" ca="1" si="184"/>
        <v/>
      </c>
      <c r="CC178" s="57" t="str">
        <f t="shared" ca="1" si="171"/>
        <v/>
      </c>
      <c r="CD178" s="57" t="str">
        <f t="shared" ca="1" si="148"/>
        <v/>
      </c>
      <c r="CE178" s="37" t="str">
        <f t="shared" ca="1" si="149"/>
        <v/>
      </c>
      <c r="CF178" s="19" t="str">
        <f t="shared" ca="1" si="172"/>
        <v/>
      </c>
      <c r="CG178" s="16" t="str">
        <f t="shared" ca="1" si="173"/>
        <v/>
      </c>
    </row>
    <row r="179" spans="5:85" x14ac:dyDescent="0.3">
      <c r="E179" s="38"/>
      <c r="F179" s="38"/>
      <c r="G179" s="38"/>
      <c r="H179" s="27" t="str">
        <f t="shared" ca="1" si="174"/>
        <v/>
      </c>
      <c r="I179" s="28" t="str">
        <f t="shared" ca="1" si="150"/>
        <v/>
      </c>
      <c r="J179" s="28" t="str">
        <f t="shared" ca="1" si="125"/>
        <v/>
      </c>
      <c r="K179" s="29" t="str">
        <f t="shared" ca="1" si="126"/>
        <v/>
      </c>
      <c r="L179" s="28" t="str">
        <f t="shared" ca="1" si="151"/>
        <v/>
      </c>
      <c r="M179" s="54"/>
      <c r="N179" s="54"/>
      <c r="P179" s="162" t="str">
        <f t="shared" ca="1" si="127"/>
        <v/>
      </c>
      <c r="Q179" s="18" t="str">
        <f t="shared" ca="1" si="175"/>
        <v/>
      </c>
      <c r="R179" s="57" t="str">
        <f t="shared" ca="1" si="152"/>
        <v/>
      </c>
      <c r="S179" s="57" t="str">
        <f t="shared" ca="1" si="128"/>
        <v/>
      </c>
      <c r="T179" s="37" t="str">
        <f t="shared" ca="1" si="129"/>
        <v/>
      </c>
      <c r="U179" s="19" t="str">
        <f t="shared" ca="1" si="176"/>
        <v/>
      </c>
      <c r="V179" s="16" t="str">
        <f t="shared" ca="1" si="185"/>
        <v/>
      </c>
      <c r="W179" s="26"/>
      <c r="Y179" s="162" t="str">
        <f t="shared" ca="1" si="130"/>
        <v/>
      </c>
      <c r="Z179" s="18" t="str">
        <f t="shared" ca="1" si="177"/>
        <v/>
      </c>
      <c r="AA179" s="57" t="str">
        <f t="shared" ca="1" si="153"/>
        <v/>
      </c>
      <c r="AB179" s="57" t="str">
        <f t="shared" ca="1" si="131"/>
        <v/>
      </c>
      <c r="AC179" s="37" t="str">
        <f t="shared" ca="1" si="132"/>
        <v/>
      </c>
      <c r="AD179" s="19" t="str">
        <f t="shared" ca="1" si="178"/>
        <v/>
      </c>
      <c r="AE179" s="16" t="str">
        <f t="shared" ca="1" si="154"/>
        <v/>
      </c>
      <c r="AF179" s="26"/>
      <c r="AH179" s="162" t="str">
        <f t="shared" ca="1" si="133"/>
        <v/>
      </c>
      <c r="AI179" s="18" t="str">
        <f t="shared" ca="1" si="179"/>
        <v/>
      </c>
      <c r="AJ179" s="57" t="str">
        <f t="shared" ca="1" si="155"/>
        <v/>
      </c>
      <c r="AK179" s="57" t="str">
        <f t="shared" ca="1" si="134"/>
        <v/>
      </c>
      <c r="AL179" s="37" t="str">
        <f t="shared" ca="1" si="135"/>
        <v/>
      </c>
      <c r="AM179" s="19" t="str">
        <f t="shared" ca="1" si="156"/>
        <v/>
      </c>
      <c r="AN179" s="16" t="str">
        <f t="shared" ca="1" si="157"/>
        <v/>
      </c>
      <c r="AO179" s="26"/>
      <c r="AQ179" s="162" t="str">
        <f t="shared" ca="1" si="136"/>
        <v/>
      </c>
      <c r="AR179" s="18" t="str">
        <f t="shared" ca="1" si="180"/>
        <v/>
      </c>
      <c r="AS179" s="57" t="str">
        <f t="shared" ca="1" si="158"/>
        <v/>
      </c>
      <c r="AT179" s="57" t="str">
        <f t="shared" ca="1" si="137"/>
        <v/>
      </c>
      <c r="AU179" s="37" t="str">
        <f t="shared" ca="1" si="138"/>
        <v/>
      </c>
      <c r="AV179" s="19" t="str">
        <f t="shared" ca="1" si="159"/>
        <v/>
      </c>
      <c r="AW179" s="16" t="str">
        <f t="shared" ca="1" si="160"/>
        <v/>
      </c>
      <c r="AX179" s="26"/>
      <c r="AZ179" s="162" t="str">
        <f t="shared" ca="1" si="139"/>
        <v/>
      </c>
      <c r="BA179" s="18" t="str">
        <f t="shared" ca="1" si="181"/>
        <v/>
      </c>
      <c r="BB179" s="57" t="str">
        <f t="shared" ca="1" si="161"/>
        <v/>
      </c>
      <c r="BC179" s="57" t="str">
        <f t="shared" ca="1" si="140"/>
        <v/>
      </c>
      <c r="BD179" s="37" t="str">
        <f t="shared" ca="1" si="141"/>
        <v/>
      </c>
      <c r="BE179" s="19" t="str">
        <f t="shared" ca="1" si="162"/>
        <v/>
      </c>
      <c r="BF179" s="16" t="str">
        <f t="shared" ca="1" si="163"/>
        <v/>
      </c>
      <c r="BG179" s="26"/>
      <c r="BI179" s="162" t="str">
        <f t="shared" ca="1" si="142"/>
        <v/>
      </c>
      <c r="BJ179" s="18" t="str">
        <f t="shared" ca="1" si="182"/>
        <v/>
      </c>
      <c r="BK179" s="57" t="str">
        <f t="shared" ca="1" si="164"/>
        <v/>
      </c>
      <c r="BL179" s="57" t="str">
        <f t="shared" ca="1" si="143"/>
        <v/>
      </c>
      <c r="BM179" s="37" t="str">
        <f t="shared" ca="1" si="144"/>
        <v/>
      </c>
      <c r="BN179" s="19" t="str">
        <f t="shared" ca="1" si="165"/>
        <v/>
      </c>
      <c r="BO179" s="16" t="str">
        <f t="shared" ca="1" si="166"/>
        <v/>
      </c>
      <c r="BP179" s="26"/>
      <c r="BR179" s="162" t="str">
        <f t="shared" ca="1" si="145"/>
        <v/>
      </c>
      <c r="BS179" s="18" t="str">
        <f t="shared" ca="1" si="183"/>
        <v/>
      </c>
      <c r="BT179" s="57" t="str">
        <f t="shared" ca="1" si="167"/>
        <v/>
      </c>
      <c r="BU179" s="57" t="str">
        <f t="shared" ca="1" si="146"/>
        <v/>
      </c>
      <c r="BV179" s="37" t="str">
        <f t="shared" ca="1" si="147"/>
        <v/>
      </c>
      <c r="BW179" s="19" t="str">
        <f t="shared" ca="1" si="168"/>
        <v/>
      </c>
      <c r="BX179" s="16" t="str">
        <f t="shared" ca="1" si="169"/>
        <v/>
      </c>
      <c r="CA179" s="162" t="str">
        <f t="shared" ca="1" si="170"/>
        <v/>
      </c>
      <c r="CB179" s="18" t="str">
        <f t="shared" ca="1" si="184"/>
        <v/>
      </c>
      <c r="CC179" s="57" t="str">
        <f t="shared" ca="1" si="171"/>
        <v/>
      </c>
      <c r="CD179" s="57" t="str">
        <f t="shared" ca="1" si="148"/>
        <v/>
      </c>
      <c r="CE179" s="37" t="str">
        <f t="shared" ca="1" si="149"/>
        <v/>
      </c>
      <c r="CF179" s="19" t="str">
        <f t="shared" ca="1" si="172"/>
        <v/>
      </c>
      <c r="CG179" s="16" t="str">
        <f t="shared" ca="1" si="173"/>
        <v/>
      </c>
    </row>
    <row r="180" spans="5:85" x14ac:dyDescent="0.3">
      <c r="E180" s="38"/>
      <c r="F180" s="38"/>
      <c r="G180" s="38"/>
      <c r="H180" s="27" t="str">
        <f t="shared" ca="1" si="174"/>
        <v/>
      </c>
      <c r="I180" s="28" t="str">
        <f t="shared" ca="1" si="150"/>
        <v/>
      </c>
      <c r="J180" s="28" t="str">
        <f t="shared" ca="1" si="125"/>
        <v/>
      </c>
      <c r="K180" s="29" t="str">
        <f t="shared" ca="1" si="126"/>
        <v/>
      </c>
      <c r="L180" s="28" t="str">
        <f t="shared" ca="1" si="151"/>
        <v/>
      </c>
      <c r="M180" s="54"/>
      <c r="N180" s="54"/>
      <c r="P180" s="162" t="str">
        <f t="shared" ca="1" si="127"/>
        <v/>
      </c>
      <c r="Q180" s="18" t="str">
        <f t="shared" ca="1" si="175"/>
        <v/>
      </c>
      <c r="R180" s="57" t="str">
        <f t="shared" ca="1" si="152"/>
        <v/>
      </c>
      <c r="S180" s="57" t="str">
        <f t="shared" ca="1" si="128"/>
        <v/>
      </c>
      <c r="T180" s="37" t="str">
        <f t="shared" ca="1" si="129"/>
        <v/>
      </c>
      <c r="U180" s="19" t="str">
        <f t="shared" ca="1" si="176"/>
        <v/>
      </c>
      <c r="V180" s="16" t="str">
        <f t="shared" ca="1" si="185"/>
        <v/>
      </c>
      <c r="W180" s="26"/>
      <c r="Y180" s="162" t="str">
        <f t="shared" ca="1" si="130"/>
        <v/>
      </c>
      <c r="Z180" s="18" t="str">
        <f t="shared" ca="1" si="177"/>
        <v/>
      </c>
      <c r="AA180" s="57" t="str">
        <f t="shared" ca="1" si="153"/>
        <v/>
      </c>
      <c r="AB180" s="57" t="str">
        <f t="shared" ca="1" si="131"/>
        <v/>
      </c>
      <c r="AC180" s="37" t="str">
        <f t="shared" ca="1" si="132"/>
        <v/>
      </c>
      <c r="AD180" s="19" t="str">
        <f t="shared" ca="1" si="178"/>
        <v/>
      </c>
      <c r="AE180" s="16" t="str">
        <f t="shared" ca="1" si="154"/>
        <v/>
      </c>
      <c r="AF180" s="26"/>
      <c r="AH180" s="162" t="str">
        <f t="shared" ca="1" si="133"/>
        <v/>
      </c>
      <c r="AI180" s="18" t="str">
        <f t="shared" ca="1" si="179"/>
        <v/>
      </c>
      <c r="AJ180" s="57" t="str">
        <f t="shared" ca="1" si="155"/>
        <v/>
      </c>
      <c r="AK180" s="57" t="str">
        <f t="shared" ca="1" si="134"/>
        <v/>
      </c>
      <c r="AL180" s="37" t="str">
        <f t="shared" ca="1" si="135"/>
        <v/>
      </c>
      <c r="AM180" s="19" t="str">
        <f t="shared" ca="1" si="156"/>
        <v/>
      </c>
      <c r="AN180" s="16" t="str">
        <f t="shared" ca="1" si="157"/>
        <v/>
      </c>
      <c r="AO180" s="26"/>
      <c r="AQ180" s="162" t="str">
        <f t="shared" ca="1" si="136"/>
        <v/>
      </c>
      <c r="AR180" s="18" t="str">
        <f t="shared" ca="1" si="180"/>
        <v/>
      </c>
      <c r="AS180" s="57" t="str">
        <f t="shared" ca="1" si="158"/>
        <v/>
      </c>
      <c r="AT180" s="57" t="str">
        <f t="shared" ca="1" si="137"/>
        <v/>
      </c>
      <c r="AU180" s="37" t="str">
        <f t="shared" ca="1" si="138"/>
        <v/>
      </c>
      <c r="AV180" s="19" t="str">
        <f t="shared" ca="1" si="159"/>
        <v/>
      </c>
      <c r="AW180" s="16" t="str">
        <f t="shared" ca="1" si="160"/>
        <v/>
      </c>
      <c r="AX180" s="26"/>
      <c r="AZ180" s="162" t="str">
        <f t="shared" ca="1" si="139"/>
        <v/>
      </c>
      <c r="BA180" s="18" t="str">
        <f t="shared" ca="1" si="181"/>
        <v/>
      </c>
      <c r="BB180" s="57" t="str">
        <f t="shared" ca="1" si="161"/>
        <v/>
      </c>
      <c r="BC180" s="57" t="str">
        <f t="shared" ca="1" si="140"/>
        <v/>
      </c>
      <c r="BD180" s="37" t="str">
        <f t="shared" ca="1" si="141"/>
        <v/>
      </c>
      <c r="BE180" s="19" t="str">
        <f t="shared" ca="1" si="162"/>
        <v/>
      </c>
      <c r="BF180" s="16" t="str">
        <f t="shared" ca="1" si="163"/>
        <v/>
      </c>
      <c r="BG180" s="26"/>
      <c r="BI180" s="162" t="str">
        <f t="shared" ca="1" si="142"/>
        <v/>
      </c>
      <c r="BJ180" s="18" t="str">
        <f t="shared" ca="1" si="182"/>
        <v/>
      </c>
      <c r="BK180" s="57" t="str">
        <f t="shared" ca="1" si="164"/>
        <v/>
      </c>
      <c r="BL180" s="57" t="str">
        <f t="shared" ca="1" si="143"/>
        <v/>
      </c>
      <c r="BM180" s="37" t="str">
        <f t="shared" ca="1" si="144"/>
        <v/>
      </c>
      <c r="BN180" s="19" t="str">
        <f t="shared" ca="1" si="165"/>
        <v/>
      </c>
      <c r="BO180" s="16" t="str">
        <f t="shared" ca="1" si="166"/>
        <v/>
      </c>
      <c r="BP180" s="26"/>
      <c r="BR180" s="162" t="str">
        <f t="shared" ca="1" si="145"/>
        <v/>
      </c>
      <c r="BS180" s="18" t="str">
        <f t="shared" ca="1" si="183"/>
        <v/>
      </c>
      <c r="BT180" s="57" t="str">
        <f t="shared" ca="1" si="167"/>
        <v/>
      </c>
      <c r="BU180" s="57" t="str">
        <f t="shared" ca="1" si="146"/>
        <v/>
      </c>
      <c r="BV180" s="37" t="str">
        <f t="shared" ca="1" si="147"/>
        <v/>
      </c>
      <c r="BW180" s="19" t="str">
        <f t="shared" ca="1" si="168"/>
        <v/>
      </c>
      <c r="BX180" s="16" t="str">
        <f t="shared" ca="1" si="169"/>
        <v/>
      </c>
      <c r="CA180" s="162" t="str">
        <f t="shared" ca="1" si="170"/>
        <v/>
      </c>
      <c r="CB180" s="18" t="str">
        <f t="shared" ca="1" si="184"/>
        <v/>
      </c>
      <c r="CC180" s="57" t="str">
        <f t="shared" ca="1" si="171"/>
        <v/>
      </c>
      <c r="CD180" s="57" t="str">
        <f t="shared" ca="1" si="148"/>
        <v/>
      </c>
      <c r="CE180" s="37" t="str">
        <f t="shared" ca="1" si="149"/>
        <v/>
      </c>
      <c r="CF180" s="19" t="str">
        <f t="shared" ca="1" si="172"/>
        <v/>
      </c>
      <c r="CG180" s="16" t="str">
        <f t="shared" ca="1" si="173"/>
        <v/>
      </c>
    </row>
    <row r="181" spans="5:85" x14ac:dyDescent="0.3">
      <c r="E181" s="38"/>
      <c r="F181" s="38"/>
      <c r="G181" s="38"/>
      <c r="H181" s="27" t="str">
        <f t="shared" ca="1" si="174"/>
        <v/>
      </c>
      <c r="I181" s="28" t="str">
        <f t="shared" ca="1" si="150"/>
        <v/>
      </c>
      <c r="J181" s="28" t="str">
        <f t="shared" ca="1" si="125"/>
        <v/>
      </c>
      <c r="K181" s="29" t="str">
        <f t="shared" ca="1" si="126"/>
        <v/>
      </c>
      <c r="L181" s="28" t="str">
        <f t="shared" ca="1" si="151"/>
        <v/>
      </c>
      <c r="M181" s="54"/>
      <c r="N181" s="54"/>
      <c r="P181" s="162" t="str">
        <f t="shared" ca="1" si="127"/>
        <v/>
      </c>
      <c r="Q181" s="18" t="str">
        <f t="shared" ca="1" si="175"/>
        <v/>
      </c>
      <c r="R181" s="57" t="str">
        <f t="shared" ca="1" si="152"/>
        <v/>
      </c>
      <c r="S181" s="57" t="str">
        <f t="shared" ca="1" si="128"/>
        <v/>
      </c>
      <c r="T181" s="37" t="str">
        <f t="shared" ca="1" si="129"/>
        <v/>
      </c>
      <c r="U181" s="19" t="str">
        <f t="shared" ca="1" si="176"/>
        <v/>
      </c>
      <c r="V181" s="16" t="str">
        <f t="shared" ca="1" si="185"/>
        <v/>
      </c>
      <c r="W181" s="26"/>
      <c r="Y181" s="162" t="str">
        <f t="shared" ca="1" si="130"/>
        <v/>
      </c>
      <c r="Z181" s="18" t="str">
        <f t="shared" ca="1" si="177"/>
        <v/>
      </c>
      <c r="AA181" s="57" t="str">
        <f t="shared" ca="1" si="153"/>
        <v/>
      </c>
      <c r="AB181" s="57" t="str">
        <f t="shared" ca="1" si="131"/>
        <v/>
      </c>
      <c r="AC181" s="37" t="str">
        <f t="shared" ca="1" si="132"/>
        <v/>
      </c>
      <c r="AD181" s="19" t="str">
        <f t="shared" ca="1" si="178"/>
        <v/>
      </c>
      <c r="AE181" s="16" t="str">
        <f t="shared" ca="1" si="154"/>
        <v/>
      </c>
      <c r="AF181" s="26"/>
      <c r="AH181" s="162" t="str">
        <f t="shared" ca="1" si="133"/>
        <v/>
      </c>
      <c r="AI181" s="18" t="str">
        <f t="shared" ca="1" si="179"/>
        <v/>
      </c>
      <c r="AJ181" s="57" t="str">
        <f t="shared" ca="1" si="155"/>
        <v/>
      </c>
      <c r="AK181" s="57" t="str">
        <f t="shared" ca="1" si="134"/>
        <v/>
      </c>
      <c r="AL181" s="37" t="str">
        <f t="shared" ca="1" si="135"/>
        <v/>
      </c>
      <c r="AM181" s="19" t="str">
        <f t="shared" ca="1" si="156"/>
        <v/>
      </c>
      <c r="AN181" s="16" t="str">
        <f t="shared" ca="1" si="157"/>
        <v/>
      </c>
      <c r="AO181" s="26"/>
      <c r="AQ181" s="162" t="str">
        <f t="shared" ca="1" si="136"/>
        <v/>
      </c>
      <c r="AR181" s="18" t="str">
        <f t="shared" ca="1" si="180"/>
        <v/>
      </c>
      <c r="AS181" s="57" t="str">
        <f t="shared" ca="1" si="158"/>
        <v/>
      </c>
      <c r="AT181" s="57" t="str">
        <f t="shared" ca="1" si="137"/>
        <v/>
      </c>
      <c r="AU181" s="37" t="str">
        <f t="shared" ca="1" si="138"/>
        <v/>
      </c>
      <c r="AV181" s="19" t="str">
        <f t="shared" ca="1" si="159"/>
        <v/>
      </c>
      <c r="AW181" s="16" t="str">
        <f t="shared" ca="1" si="160"/>
        <v/>
      </c>
      <c r="AX181" s="26"/>
      <c r="AZ181" s="162" t="str">
        <f t="shared" ca="1" si="139"/>
        <v/>
      </c>
      <c r="BA181" s="18" t="str">
        <f t="shared" ca="1" si="181"/>
        <v/>
      </c>
      <c r="BB181" s="57" t="str">
        <f t="shared" ca="1" si="161"/>
        <v/>
      </c>
      <c r="BC181" s="57" t="str">
        <f t="shared" ca="1" si="140"/>
        <v/>
      </c>
      <c r="BD181" s="37" t="str">
        <f t="shared" ca="1" si="141"/>
        <v/>
      </c>
      <c r="BE181" s="19" t="str">
        <f t="shared" ca="1" si="162"/>
        <v/>
      </c>
      <c r="BF181" s="16" t="str">
        <f t="shared" ca="1" si="163"/>
        <v/>
      </c>
      <c r="BG181" s="26"/>
      <c r="BI181" s="162" t="str">
        <f t="shared" ca="1" si="142"/>
        <v/>
      </c>
      <c r="BJ181" s="18" t="str">
        <f t="shared" ca="1" si="182"/>
        <v/>
      </c>
      <c r="BK181" s="57" t="str">
        <f t="shared" ca="1" si="164"/>
        <v/>
      </c>
      <c r="BL181" s="57" t="str">
        <f t="shared" ca="1" si="143"/>
        <v/>
      </c>
      <c r="BM181" s="37" t="str">
        <f t="shared" ca="1" si="144"/>
        <v/>
      </c>
      <c r="BN181" s="19" t="str">
        <f t="shared" ca="1" si="165"/>
        <v/>
      </c>
      <c r="BO181" s="16" t="str">
        <f t="shared" ca="1" si="166"/>
        <v/>
      </c>
      <c r="BP181" s="26"/>
      <c r="BR181" s="162" t="str">
        <f t="shared" ca="1" si="145"/>
        <v/>
      </c>
      <c r="BS181" s="18" t="str">
        <f t="shared" ca="1" si="183"/>
        <v/>
      </c>
      <c r="BT181" s="57" t="str">
        <f t="shared" ca="1" si="167"/>
        <v/>
      </c>
      <c r="BU181" s="57" t="str">
        <f t="shared" ca="1" si="146"/>
        <v/>
      </c>
      <c r="BV181" s="37" t="str">
        <f t="shared" ca="1" si="147"/>
        <v/>
      </c>
      <c r="BW181" s="19" t="str">
        <f t="shared" ca="1" si="168"/>
        <v/>
      </c>
      <c r="BX181" s="16" t="str">
        <f t="shared" ca="1" si="169"/>
        <v/>
      </c>
      <c r="CA181" s="162" t="str">
        <f t="shared" ca="1" si="170"/>
        <v/>
      </c>
      <c r="CB181" s="18" t="str">
        <f t="shared" ca="1" si="184"/>
        <v/>
      </c>
      <c r="CC181" s="57" t="str">
        <f t="shared" ca="1" si="171"/>
        <v/>
      </c>
      <c r="CD181" s="57" t="str">
        <f t="shared" ca="1" si="148"/>
        <v/>
      </c>
      <c r="CE181" s="37" t="str">
        <f t="shared" ca="1" si="149"/>
        <v/>
      </c>
      <c r="CF181" s="19" t="str">
        <f t="shared" ca="1" si="172"/>
        <v/>
      </c>
      <c r="CG181" s="16" t="str">
        <f t="shared" ca="1" si="173"/>
        <v/>
      </c>
    </row>
    <row r="182" spans="5:85" x14ac:dyDescent="0.3">
      <c r="E182" s="38"/>
      <c r="F182" s="38"/>
      <c r="G182" s="38"/>
      <c r="H182" s="27" t="str">
        <f t="shared" ca="1" si="174"/>
        <v/>
      </c>
      <c r="I182" s="28" t="str">
        <f t="shared" ca="1" si="150"/>
        <v/>
      </c>
      <c r="J182" s="28" t="str">
        <f t="shared" ca="1" si="125"/>
        <v/>
      </c>
      <c r="K182" s="29" t="str">
        <f t="shared" ca="1" si="126"/>
        <v/>
      </c>
      <c r="L182" s="28" t="str">
        <f t="shared" ca="1" si="151"/>
        <v/>
      </c>
      <c r="M182" s="54"/>
      <c r="N182" s="54"/>
      <c r="P182" s="162" t="str">
        <f t="shared" ca="1" si="127"/>
        <v/>
      </c>
      <c r="Q182" s="18" t="str">
        <f t="shared" ca="1" si="175"/>
        <v/>
      </c>
      <c r="R182" s="57" t="str">
        <f t="shared" ca="1" si="152"/>
        <v/>
      </c>
      <c r="S182" s="57" t="str">
        <f t="shared" ca="1" si="128"/>
        <v/>
      </c>
      <c r="T182" s="37" t="str">
        <f t="shared" ca="1" si="129"/>
        <v/>
      </c>
      <c r="U182" s="19" t="str">
        <f t="shared" ca="1" si="176"/>
        <v/>
      </c>
      <c r="V182" s="16" t="str">
        <f t="shared" ca="1" si="185"/>
        <v/>
      </c>
      <c r="W182" s="26"/>
      <c r="Y182" s="162" t="str">
        <f t="shared" ca="1" si="130"/>
        <v/>
      </c>
      <c r="Z182" s="18" t="str">
        <f t="shared" ca="1" si="177"/>
        <v/>
      </c>
      <c r="AA182" s="57" t="str">
        <f t="shared" ca="1" si="153"/>
        <v/>
      </c>
      <c r="AB182" s="57" t="str">
        <f t="shared" ca="1" si="131"/>
        <v/>
      </c>
      <c r="AC182" s="37" t="str">
        <f t="shared" ca="1" si="132"/>
        <v/>
      </c>
      <c r="AD182" s="19" t="str">
        <f t="shared" ca="1" si="178"/>
        <v/>
      </c>
      <c r="AE182" s="16" t="str">
        <f t="shared" ca="1" si="154"/>
        <v/>
      </c>
      <c r="AF182" s="26"/>
      <c r="AH182" s="162" t="str">
        <f t="shared" ca="1" si="133"/>
        <v/>
      </c>
      <c r="AI182" s="18" t="str">
        <f t="shared" ca="1" si="179"/>
        <v/>
      </c>
      <c r="AJ182" s="57" t="str">
        <f t="shared" ca="1" si="155"/>
        <v/>
      </c>
      <c r="AK182" s="57" t="str">
        <f t="shared" ca="1" si="134"/>
        <v/>
      </c>
      <c r="AL182" s="37" t="str">
        <f t="shared" ca="1" si="135"/>
        <v/>
      </c>
      <c r="AM182" s="19" t="str">
        <f t="shared" ca="1" si="156"/>
        <v/>
      </c>
      <c r="AN182" s="16" t="str">
        <f t="shared" ca="1" si="157"/>
        <v/>
      </c>
      <c r="AO182" s="26"/>
      <c r="AQ182" s="162" t="str">
        <f t="shared" ca="1" si="136"/>
        <v/>
      </c>
      <c r="AR182" s="18" t="str">
        <f t="shared" ca="1" si="180"/>
        <v/>
      </c>
      <c r="AS182" s="57" t="str">
        <f t="shared" ca="1" si="158"/>
        <v/>
      </c>
      <c r="AT182" s="57" t="str">
        <f t="shared" ca="1" si="137"/>
        <v/>
      </c>
      <c r="AU182" s="37" t="str">
        <f t="shared" ca="1" si="138"/>
        <v/>
      </c>
      <c r="AV182" s="19" t="str">
        <f t="shared" ca="1" si="159"/>
        <v/>
      </c>
      <c r="AW182" s="16" t="str">
        <f t="shared" ca="1" si="160"/>
        <v/>
      </c>
      <c r="AX182" s="26"/>
      <c r="AZ182" s="162" t="str">
        <f t="shared" ca="1" si="139"/>
        <v/>
      </c>
      <c r="BA182" s="18" t="str">
        <f t="shared" ca="1" si="181"/>
        <v/>
      </c>
      <c r="BB182" s="57" t="str">
        <f t="shared" ca="1" si="161"/>
        <v/>
      </c>
      <c r="BC182" s="57" t="str">
        <f t="shared" ca="1" si="140"/>
        <v/>
      </c>
      <c r="BD182" s="37" t="str">
        <f t="shared" ca="1" si="141"/>
        <v/>
      </c>
      <c r="BE182" s="19" t="str">
        <f t="shared" ca="1" si="162"/>
        <v/>
      </c>
      <c r="BF182" s="16" t="str">
        <f t="shared" ca="1" si="163"/>
        <v/>
      </c>
      <c r="BG182" s="26"/>
      <c r="BI182" s="162" t="str">
        <f t="shared" ca="1" si="142"/>
        <v/>
      </c>
      <c r="BJ182" s="18" t="str">
        <f t="shared" ca="1" si="182"/>
        <v/>
      </c>
      <c r="BK182" s="57" t="str">
        <f t="shared" ca="1" si="164"/>
        <v/>
      </c>
      <c r="BL182" s="57" t="str">
        <f t="shared" ca="1" si="143"/>
        <v/>
      </c>
      <c r="BM182" s="37" t="str">
        <f t="shared" ca="1" si="144"/>
        <v/>
      </c>
      <c r="BN182" s="19" t="str">
        <f t="shared" ca="1" si="165"/>
        <v/>
      </c>
      <c r="BO182" s="16" t="str">
        <f t="shared" ca="1" si="166"/>
        <v/>
      </c>
      <c r="BP182" s="26"/>
      <c r="BR182" s="162" t="str">
        <f t="shared" ca="1" si="145"/>
        <v/>
      </c>
      <c r="BS182" s="18" t="str">
        <f t="shared" ca="1" si="183"/>
        <v/>
      </c>
      <c r="BT182" s="57" t="str">
        <f t="shared" ca="1" si="167"/>
        <v/>
      </c>
      <c r="BU182" s="57" t="str">
        <f t="shared" ca="1" si="146"/>
        <v/>
      </c>
      <c r="BV182" s="37" t="str">
        <f t="shared" ca="1" si="147"/>
        <v/>
      </c>
      <c r="BW182" s="19" t="str">
        <f t="shared" ca="1" si="168"/>
        <v/>
      </c>
      <c r="BX182" s="16" t="str">
        <f t="shared" ca="1" si="169"/>
        <v/>
      </c>
      <c r="CA182" s="162" t="str">
        <f t="shared" ca="1" si="170"/>
        <v/>
      </c>
      <c r="CB182" s="18" t="str">
        <f t="shared" ca="1" si="184"/>
        <v/>
      </c>
      <c r="CC182" s="57" t="str">
        <f t="shared" ca="1" si="171"/>
        <v/>
      </c>
      <c r="CD182" s="57" t="str">
        <f t="shared" ca="1" si="148"/>
        <v/>
      </c>
      <c r="CE182" s="37" t="str">
        <f t="shared" ca="1" si="149"/>
        <v/>
      </c>
      <c r="CF182" s="19" t="str">
        <f t="shared" ca="1" si="172"/>
        <v/>
      </c>
      <c r="CG182" s="16" t="str">
        <f t="shared" ca="1" si="173"/>
        <v/>
      </c>
    </row>
    <row r="183" spans="5:85" x14ac:dyDescent="0.3">
      <c r="E183" s="38"/>
      <c r="F183" s="38"/>
      <c r="G183" s="38"/>
      <c r="H183" s="27" t="str">
        <f t="shared" ca="1" si="174"/>
        <v/>
      </c>
      <c r="I183" s="28" t="str">
        <f t="shared" ca="1" si="150"/>
        <v/>
      </c>
      <c r="J183" s="28" t="str">
        <f t="shared" ca="1" si="125"/>
        <v/>
      </c>
      <c r="K183" s="29" t="str">
        <f t="shared" ca="1" si="126"/>
        <v/>
      </c>
      <c r="L183" s="28" t="str">
        <f t="shared" ca="1" si="151"/>
        <v/>
      </c>
      <c r="M183" s="54"/>
      <c r="N183" s="54"/>
      <c r="P183" s="162" t="str">
        <f t="shared" ca="1" si="127"/>
        <v/>
      </c>
      <c r="Q183" s="18" t="str">
        <f t="shared" ca="1" si="175"/>
        <v/>
      </c>
      <c r="R183" s="57" t="str">
        <f t="shared" ca="1" si="152"/>
        <v/>
      </c>
      <c r="S183" s="57" t="str">
        <f t="shared" ca="1" si="128"/>
        <v/>
      </c>
      <c r="T183" s="37" t="str">
        <f t="shared" ca="1" si="129"/>
        <v/>
      </c>
      <c r="U183" s="19" t="str">
        <f t="shared" ca="1" si="176"/>
        <v/>
      </c>
      <c r="V183" s="16" t="str">
        <f t="shared" ca="1" si="185"/>
        <v/>
      </c>
      <c r="W183" s="26"/>
      <c r="Y183" s="162" t="str">
        <f t="shared" ca="1" si="130"/>
        <v/>
      </c>
      <c r="Z183" s="18" t="str">
        <f t="shared" ca="1" si="177"/>
        <v/>
      </c>
      <c r="AA183" s="57" t="str">
        <f t="shared" ca="1" si="153"/>
        <v/>
      </c>
      <c r="AB183" s="57" t="str">
        <f t="shared" ca="1" si="131"/>
        <v/>
      </c>
      <c r="AC183" s="37" t="str">
        <f t="shared" ca="1" si="132"/>
        <v/>
      </c>
      <c r="AD183" s="19" t="str">
        <f t="shared" ca="1" si="178"/>
        <v/>
      </c>
      <c r="AE183" s="16" t="str">
        <f t="shared" ca="1" si="154"/>
        <v/>
      </c>
      <c r="AF183" s="26"/>
      <c r="AH183" s="162" t="str">
        <f t="shared" ca="1" si="133"/>
        <v/>
      </c>
      <c r="AI183" s="18" t="str">
        <f t="shared" ca="1" si="179"/>
        <v/>
      </c>
      <c r="AJ183" s="57" t="str">
        <f t="shared" ca="1" si="155"/>
        <v/>
      </c>
      <c r="AK183" s="57" t="str">
        <f t="shared" ca="1" si="134"/>
        <v/>
      </c>
      <c r="AL183" s="37" t="str">
        <f t="shared" ca="1" si="135"/>
        <v/>
      </c>
      <c r="AM183" s="19" t="str">
        <f t="shared" ca="1" si="156"/>
        <v/>
      </c>
      <c r="AN183" s="16" t="str">
        <f t="shared" ca="1" si="157"/>
        <v/>
      </c>
      <c r="AO183" s="26"/>
      <c r="AQ183" s="162" t="str">
        <f t="shared" ca="1" si="136"/>
        <v/>
      </c>
      <c r="AR183" s="18" t="str">
        <f t="shared" ca="1" si="180"/>
        <v/>
      </c>
      <c r="AS183" s="57" t="str">
        <f t="shared" ca="1" si="158"/>
        <v/>
      </c>
      <c r="AT183" s="57" t="str">
        <f t="shared" ca="1" si="137"/>
        <v/>
      </c>
      <c r="AU183" s="37" t="str">
        <f t="shared" ca="1" si="138"/>
        <v/>
      </c>
      <c r="AV183" s="19" t="str">
        <f t="shared" ca="1" si="159"/>
        <v/>
      </c>
      <c r="AW183" s="16" t="str">
        <f t="shared" ca="1" si="160"/>
        <v/>
      </c>
      <c r="AX183" s="26"/>
      <c r="AZ183" s="162" t="str">
        <f t="shared" ca="1" si="139"/>
        <v/>
      </c>
      <c r="BA183" s="18" t="str">
        <f t="shared" ca="1" si="181"/>
        <v/>
      </c>
      <c r="BB183" s="57" t="str">
        <f t="shared" ca="1" si="161"/>
        <v/>
      </c>
      <c r="BC183" s="57" t="str">
        <f t="shared" ca="1" si="140"/>
        <v/>
      </c>
      <c r="BD183" s="37" t="str">
        <f t="shared" ca="1" si="141"/>
        <v/>
      </c>
      <c r="BE183" s="19" t="str">
        <f t="shared" ca="1" si="162"/>
        <v/>
      </c>
      <c r="BF183" s="16" t="str">
        <f t="shared" ca="1" si="163"/>
        <v/>
      </c>
      <c r="BG183" s="26"/>
      <c r="BI183" s="162" t="str">
        <f t="shared" ca="1" si="142"/>
        <v/>
      </c>
      <c r="BJ183" s="18" t="str">
        <f t="shared" ca="1" si="182"/>
        <v/>
      </c>
      <c r="BK183" s="57" t="str">
        <f t="shared" ca="1" si="164"/>
        <v/>
      </c>
      <c r="BL183" s="57" t="str">
        <f t="shared" ca="1" si="143"/>
        <v/>
      </c>
      <c r="BM183" s="37" t="str">
        <f t="shared" ca="1" si="144"/>
        <v/>
      </c>
      <c r="BN183" s="19" t="str">
        <f t="shared" ca="1" si="165"/>
        <v/>
      </c>
      <c r="BO183" s="16" t="str">
        <f t="shared" ca="1" si="166"/>
        <v/>
      </c>
      <c r="BP183" s="26"/>
      <c r="BR183" s="162" t="str">
        <f t="shared" ca="1" si="145"/>
        <v/>
      </c>
      <c r="BS183" s="18" t="str">
        <f t="shared" ca="1" si="183"/>
        <v/>
      </c>
      <c r="BT183" s="57" t="str">
        <f t="shared" ca="1" si="167"/>
        <v/>
      </c>
      <c r="BU183" s="57" t="str">
        <f t="shared" ca="1" si="146"/>
        <v/>
      </c>
      <c r="BV183" s="37" t="str">
        <f t="shared" ca="1" si="147"/>
        <v/>
      </c>
      <c r="BW183" s="19" t="str">
        <f t="shared" ca="1" si="168"/>
        <v/>
      </c>
      <c r="BX183" s="16" t="str">
        <f t="shared" ca="1" si="169"/>
        <v/>
      </c>
      <c r="CA183" s="162" t="str">
        <f t="shared" ca="1" si="170"/>
        <v/>
      </c>
      <c r="CB183" s="18" t="str">
        <f t="shared" ca="1" si="184"/>
        <v/>
      </c>
      <c r="CC183" s="57" t="str">
        <f t="shared" ca="1" si="171"/>
        <v/>
      </c>
      <c r="CD183" s="57" t="str">
        <f t="shared" ca="1" si="148"/>
        <v/>
      </c>
      <c r="CE183" s="37" t="str">
        <f t="shared" ca="1" si="149"/>
        <v/>
      </c>
      <c r="CF183" s="19" t="str">
        <f t="shared" ca="1" si="172"/>
        <v/>
      </c>
      <c r="CG183" s="16" t="str">
        <f t="shared" ca="1" si="173"/>
        <v/>
      </c>
    </row>
    <row r="184" spans="5:85" x14ac:dyDescent="0.3">
      <c r="E184" s="38"/>
      <c r="F184" s="38"/>
      <c r="G184" s="38"/>
      <c r="H184" s="27" t="str">
        <f t="shared" ca="1" si="174"/>
        <v/>
      </c>
      <c r="I184" s="28" t="str">
        <f t="shared" ca="1" si="150"/>
        <v/>
      </c>
      <c r="J184" s="28" t="str">
        <f t="shared" ca="1" si="125"/>
        <v/>
      </c>
      <c r="K184" s="29" t="str">
        <f t="shared" ca="1" si="126"/>
        <v/>
      </c>
      <c r="L184" s="28" t="str">
        <f t="shared" ca="1" si="151"/>
        <v/>
      </c>
      <c r="M184" s="54"/>
      <c r="N184" s="54"/>
      <c r="P184" s="162" t="str">
        <f t="shared" ca="1" si="127"/>
        <v/>
      </c>
      <c r="Q184" s="18" t="str">
        <f t="shared" ca="1" si="175"/>
        <v/>
      </c>
      <c r="R184" s="57" t="str">
        <f t="shared" ca="1" si="152"/>
        <v/>
      </c>
      <c r="S184" s="57" t="str">
        <f t="shared" ca="1" si="128"/>
        <v/>
      </c>
      <c r="T184" s="37" t="str">
        <f t="shared" ca="1" si="129"/>
        <v/>
      </c>
      <c r="U184" s="19" t="str">
        <f t="shared" ca="1" si="176"/>
        <v/>
      </c>
      <c r="V184" s="16" t="str">
        <f t="shared" ca="1" si="185"/>
        <v/>
      </c>
      <c r="W184" s="26"/>
      <c r="Y184" s="162" t="str">
        <f t="shared" ca="1" si="130"/>
        <v/>
      </c>
      <c r="Z184" s="18" t="str">
        <f t="shared" ca="1" si="177"/>
        <v/>
      </c>
      <c r="AA184" s="57" t="str">
        <f t="shared" ca="1" si="153"/>
        <v/>
      </c>
      <c r="AB184" s="57" t="str">
        <f t="shared" ca="1" si="131"/>
        <v/>
      </c>
      <c r="AC184" s="37" t="str">
        <f t="shared" ca="1" si="132"/>
        <v/>
      </c>
      <c r="AD184" s="19" t="str">
        <f t="shared" ca="1" si="178"/>
        <v/>
      </c>
      <c r="AE184" s="16" t="str">
        <f t="shared" ca="1" si="154"/>
        <v/>
      </c>
      <c r="AF184" s="26"/>
      <c r="AH184" s="162" t="str">
        <f t="shared" ca="1" si="133"/>
        <v/>
      </c>
      <c r="AI184" s="18" t="str">
        <f t="shared" ca="1" si="179"/>
        <v/>
      </c>
      <c r="AJ184" s="57" t="str">
        <f t="shared" ca="1" si="155"/>
        <v/>
      </c>
      <c r="AK184" s="57" t="str">
        <f t="shared" ca="1" si="134"/>
        <v/>
      </c>
      <c r="AL184" s="37" t="str">
        <f t="shared" ca="1" si="135"/>
        <v/>
      </c>
      <c r="AM184" s="19" t="str">
        <f t="shared" ca="1" si="156"/>
        <v/>
      </c>
      <c r="AN184" s="16" t="str">
        <f t="shared" ca="1" si="157"/>
        <v/>
      </c>
      <c r="AO184" s="26"/>
      <c r="AQ184" s="162" t="str">
        <f t="shared" ca="1" si="136"/>
        <v/>
      </c>
      <c r="AR184" s="18" t="str">
        <f t="shared" ca="1" si="180"/>
        <v/>
      </c>
      <c r="AS184" s="57" t="str">
        <f t="shared" ca="1" si="158"/>
        <v/>
      </c>
      <c r="AT184" s="57" t="str">
        <f t="shared" ca="1" si="137"/>
        <v/>
      </c>
      <c r="AU184" s="37" t="str">
        <f t="shared" ca="1" si="138"/>
        <v/>
      </c>
      <c r="AV184" s="19" t="str">
        <f t="shared" ca="1" si="159"/>
        <v/>
      </c>
      <c r="AW184" s="16" t="str">
        <f t="shared" ca="1" si="160"/>
        <v/>
      </c>
      <c r="AX184" s="26"/>
      <c r="AZ184" s="162" t="str">
        <f t="shared" ca="1" si="139"/>
        <v/>
      </c>
      <c r="BA184" s="18" t="str">
        <f t="shared" ca="1" si="181"/>
        <v/>
      </c>
      <c r="BB184" s="57" t="str">
        <f t="shared" ca="1" si="161"/>
        <v/>
      </c>
      <c r="BC184" s="57" t="str">
        <f t="shared" ca="1" si="140"/>
        <v/>
      </c>
      <c r="BD184" s="37" t="str">
        <f t="shared" ca="1" si="141"/>
        <v/>
      </c>
      <c r="BE184" s="19" t="str">
        <f t="shared" ca="1" si="162"/>
        <v/>
      </c>
      <c r="BF184" s="16" t="str">
        <f t="shared" ca="1" si="163"/>
        <v/>
      </c>
      <c r="BG184" s="26"/>
      <c r="BI184" s="162" t="str">
        <f t="shared" ca="1" si="142"/>
        <v/>
      </c>
      <c r="BJ184" s="18" t="str">
        <f t="shared" ca="1" si="182"/>
        <v/>
      </c>
      <c r="BK184" s="57" t="str">
        <f t="shared" ca="1" si="164"/>
        <v/>
      </c>
      <c r="BL184" s="57" t="str">
        <f t="shared" ca="1" si="143"/>
        <v/>
      </c>
      <c r="BM184" s="37" t="str">
        <f t="shared" ca="1" si="144"/>
        <v/>
      </c>
      <c r="BN184" s="19" t="str">
        <f t="shared" ca="1" si="165"/>
        <v/>
      </c>
      <c r="BO184" s="16" t="str">
        <f t="shared" ca="1" si="166"/>
        <v/>
      </c>
      <c r="BP184" s="26"/>
      <c r="BR184" s="162" t="str">
        <f t="shared" ca="1" si="145"/>
        <v/>
      </c>
      <c r="BS184" s="18" t="str">
        <f t="shared" ca="1" si="183"/>
        <v/>
      </c>
      <c r="BT184" s="57" t="str">
        <f t="shared" ca="1" si="167"/>
        <v/>
      </c>
      <c r="BU184" s="57" t="str">
        <f t="shared" ca="1" si="146"/>
        <v/>
      </c>
      <c r="BV184" s="37" t="str">
        <f t="shared" ca="1" si="147"/>
        <v/>
      </c>
      <c r="BW184" s="19" t="str">
        <f t="shared" ca="1" si="168"/>
        <v/>
      </c>
      <c r="BX184" s="16" t="str">
        <f t="shared" ca="1" si="169"/>
        <v/>
      </c>
      <c r="CA184" s="162" t="str">
        <f t="shared" ca="1" si="170"/>
        <v/>
      </c>
      <c r="CB184" s="18" t="str">
        <f t="shared" ca="1" si="184"/>
        <v/>
      </c>
      <c r="CC184" s="57" t="str">
        <f t="shared" ca="1" si="171"/>
        <v/>
      </c>
      <c r="CD184" s="57" t="str">
        <f t="shared" ca="1" si="148"/>
        <v/>
      </c>
      <c r="CE184" s="37" t="str">
        <f t="shared" ca="1" si="149"/>
        <v/>
      </c>
      <c r="CF184" s="19" t="str">
        <f t="shared" ca="1" si="172"/>
        <v/>
      </c>
      <c r="CG184" s="16" t="str">
        <f t="shared" ca="1" si="173"/>
        <v/>
      </c>
    </row>
    <row r="185" spans="5:85" x14ac:dyDescent="0.3">
      <c r="E185" s="38"/>
      <c r="F185" s="38"/>
      <c r="G185" s="38"/>
      <c r="H185" s="27" t="str">
        <f t="shared" ca="1" si="174"/>
        <v/>
      </c>
      <c r="I185" s="28" t="str">
        <f t="shared" ca="1" si="150"/>
        <v/>
      </c>
      <c r="J185" s="28" t="str">
        <f t="shared" ca="1" si="125"/>
        <v/>
      </c>
      <c r="K185" s="29" t="str">
        <f t="shared" ca="1" si="126"/>
        <v/>
      </c>
      <c r="L185" s="28" t="str">
        <f t="shared" ca="1" si="151"/>
        <v/>
      </c>
      <c r="M185" s="54"/>
      <c r="N185" s="54"/>
      <c r="P185" s="162" t="str">
        <f t="shared" ca="1" si="127"/>
        <v/>
      </c>
      <c r="Q185" s="18" t="str">
        <f t="shared" ca="1" si="175"/>
        <v/>
      </c>
      <c r="R185" s="57" t="str">
        <f t="shared" ca="1" si="152"/>
        <v/>
      </c>
      <c r="S185" s="57" t="str">
        <f t="shared" ca="1" si="128"/>
        <v/>
      </c>
      <c r="T185" s="37" t="str">
        <f t="shared" ca="1" si="129"/>
        <v/>
      </c>
      <c r="U185" s="19" t="str">
        <f t="shared" ca="1" si="176"/>
        <v/>
      </c>
      <c r="V185" s="16" t="str">
        <f t="shared" ca="1" si="185"/>
        <v/>
      </c>
      <c r="W185" s="26"/>
      <c r="Y185" s="162" t="str">
        <f t="shared" ca="1" si="130"/>
        <v/>
      </c>
      <c r="Z185" s="18" t="str">
        <f t="shared" ca="1" si="177"/>
        <v/>
      </c>
      <c r="AA185" s="57" t="str">
        <f t="shared" ca="1" si="153"/>
        <v/>
      </c>
      <c r="AB185" s="57" t="str">
        <f t="shared" ca="1" si="131"/>
        <v/>
      </c>
      <c r="AC185" s="37" t="str">
        <f t="shared" ca="1" si="132"/>
        <v/>
      </c>
      <c r="AD185" s="19" t="str">
        <f t="shared" ca="1" si="178"/>
        <v/>
      </c>
      <c r="AE185" s="16" t="str">
        <f t="shared" ca="1" si="154"/>
        <v/>
      </c>
      <c r="AF185" s="26"/>
      <c r="AH185" s="162" t="str">
        <f t="shared" ca="1" si="133"/>
        <v/>
      </c>
      <c r="AI185" s="18" t="str">
        <f t="shared" ca="1" si="179"/>
        <v/>
      </c>
      <c r="AJ185" s="57" t="str">
        <f t="shared" ca="1" si="155"/>
        <v/>
      </c>
      <c r="AK185" s="57" t="str">
        <f t="shared" ca="1" si="134"/>
        <v/>
      </c>
      <c r="AL185" s="37" t="str">
        <f t="shared" ca="1" si="135"/>
        <v/>
      </c>
      <c r="AM185" s="19" t="str">
        <f t="shared" ca="1" si="156"/>
        <v/>
      </c>
      <c r="AN185" s="16" t="str">
        <f t="shared" ca="1" si="157"/>
        <v/>
      </c>
      <c r="AO185" s="26"/>
      <c r="AQ185" s="162" t="str">
        <f t="shared" ca="1" si="136"/>
        <v/>
      </c>
      <c r="AR185" s="18" t="str">
        <f t="shared" ca="1" si="180"/>
        <v/>
      </c>
      <c r="AS185" s="57" t="str">
        <f t="shared" ca="1" si="158"/>
        <v/>
      </c>
      <c r="AT185" s="57" t="str">
        <f t="shared" ca="1" si="137"/>
        <v/>
      </c>
      <c r="AU185" s="37" t="str">
        <f t="shared" ca="1" si="138"/>
        <v/>
      </c>
      <c r="AV185" s="19" t="str">
        <f t="shared" ca="1" si="159"/>
        <v/>
      </c>
      <c r="AW185" s="16" t="str">
        <f t="shared" ca="1" si="160"/>
        <v/>
      </c>
      <c r="AX185" s="26"/>
      <c r="AZ185" s="162" t="str">
        <f t="shared" ca="1" si="139"/>
        <v/>
      </c>
      <c r="BA185" s="18" t="str">
        <f t="shared" ca="1" si="181"/>
        <v/>
      </c>
      <c r="BB185" s="57" t="str">
        <f t="shared" ca="1" si="161"/>
        <v/>
      </c>
      <c r="BC185" s="57" t="str">
        <f t="shared" ca="1" si="140"/>
        <v/>
      </c>
      <c r="BD185" s="37" t="str">
        <f t="shared" ca="1" si="141"/>
        <v/>
      </c>
      <c r="BE185" s="19" t="str">
        <f t="shared" ca="1" si="162"/>
        <v/>
      </c>
      <c r="BF185" s="16" t="str">
        <f t="shared" ca="1" si="163"/>
        <v/>
      </c>
      <c r="BG185" s="26"/>
      <c r="BI185" s="162" t="str">
        <f t="shared" ca="1" si="142"/>
        <v/>
      </c>
      <c r="BJ185" s="18" t="str">
        <f t="shared" ca="1" si="182"/>
        <v/>
      </c>
      <c r="BK185" s="57" t="str">
        <f t="shared" ca="1" si="164"/>
        <v/>
      </c>
      <c r="BL185" s="57" t="str">
        <f t="shared" ca="1" si="143"/>
        <v/>
      </c>
      <c r="BM185" s="37" t="str">
        <f t="shared" ca="1" si="144"/>
        <v/>
      </c>
      <c r="BN185" s="19" t="str">
        <f t="shared" ca="1" si="165"/>
        <v/>
      </c>
      <c r="BO185" s="16" t="str">
        <f t="shared" ca="1" si="166"/>
        <v/>
      </c>
      <c r="BP185" s="26"/>
      <c r="BR185" s="162" t="str">
        <f t="shared" ca="1" si="145"/>
        <v/>
      </c>
      <c r="BS185" s="18" t="str">
        <f t="shared" ca="1" si="183"/>
        <v/>
      </c>
      <c r="BT185" s="57" t="str">
        <f t="shared" ca="1" si="167"/>
        <v/>
      </c>
      <c r="BU185" s="57" t="str">
        <f t="shared" ca="1" si="146"/>
        <v/>
      </c>
      <c r="BV185" s="37" t="str">
        <f t="shared" ca="1" si="147"/>
        <v/>
      </c>
      <c r="BW185" s="19" t="str">
        <f t="shared" ca="1" si="168"/>
        <v/>
      </c>
      <c r="BX185" s="16" t="str">
        <f t="shared" ca="1" si="169"/>
        <v/>
      </c>
      <c r="CA185" s="162" t="str">
        <f t="shared" ca="1" si="170"/>
        <v/>
      </c>
      <c r="CB185" s="18" t="str">
        <f t="shared" ca="1" si="184"/>
        <v/>
      </c>
      <c r="CC185" s="57" t="str">
        <f t="shared" ca="1" si="171"/>
        <v/>
      </c>
      <c r="CD185" s="57" t="str">
        <f t="shared" ca="1" si="148"/>
        <v/>
      </c>
      <c r="CE185" s="37" t="str">
        <f t="shared" ca="1" si="149"/>
        <v/>
      </c>
      <c r="CF185" s="19" t="str">
        <f t="shared" ca="1" si="172"/>
        <v/>
      </c>
      <c r="CG185" s="16" t="str">
        <f t="shared" ca="1" si="173"/>
        <v/>
      </c>
    </row>
    <row r="186" spans="5:85" x14ac:dyDescent="0.3">
      <c r="E186" s="38"/>
      <c r="F186" s="38"/>
      <c r="G186" s="38"/>
      <c r="H186" s="27" t="str">
        <f t="shared" ca="1" si="174"/>
        <v/>
      </c>
      <c r="I186" s="28" t="str">
        <f t="shared" ca="1" si="150"/>
        <v/>
      </c>
      <c r="J186" s="28" t="str">
        <f t="shared" ca="1" si="125"/>
        <v/>
      </c>
      <c r="K186" s="29" t="str">
        <f t="shared" ca="1" si="126"/>
        <v/>
      </c>
      <c r="L186" s="28" t="str">
        <f t="shared" ca="1" si="151"/>
        <v/>
      </c>
      <c r="M186" s="54"/>
      <c r="N186" s="54"/>
      <c r="P186" s="162" t="str">
        <f t="shared" ca="1" si="127"/>
        <v/>
      </c>
      <c r="Q186" s="18" t="str">
        <f t="shared" ca="1" si="175"/>
        <v/>
      </c>
      <c r="R186" s="57" t="str">
        <f t="shared" ca="1" si="152"/>
        <v/>
      </c>
      <c r="S186" s="57" t="str">
        <f t="shared" ca="1" si="128"/>
        <v/>
      </c>
      <c r="T186" s="37" t="str">
        <f t="shared" ca="1" si="129"/>
        <v/>
      </c>
      <c r="U186" s="19" t="str">
        <f t="shared" ca="1" si="176"/>
        <v/>
      </c>
      <c r="V186" s="16" t="str">
        <f t="shared" ca="1" si="185"/>
        <v/>
      </c>
      <c r="W186" s="26"/>
      <c r="Y186" s="162" t="str">
        <f t="shared" ca="1" si="130"/>
        <v/>
      </c>
      <c r="Z186" s="18" t="str">
        <f t="shared" ca="1" si="177"/>
        <v/>
      </c>
      <c r="AA186" s="57" t="str">
        <f t="shared" ca="1" si="153"/>
        <v/>
      </c>
      <c r="AB186" s="57" t="str">
        <f t="shared" ca="1" si="131"/>
        <v/>
      </c>
      <c r="AC186" s="37" t="str">
        <f t="shared" ca="1" si="132"/>
        <v/>
      </c>
      <c r="AD186" s="19" t="str">
        <f t="shared" ca="1" si="178"/>
        <v/>
      </c>
      <c r="AE186" s="16" t="str">
        <f t="shared" ca="1" si="154"/>
        <v/>
      </c>
      <c r="AF186" s="26"/>
      <c r="AH186" s="162" t="str">
        <f t="shared" ca="1" si="133"/>
        <v/>
      </c>
      <c r="AI186" s="18" t="str">
        <f t="shared" ca="1" si="179"/>
        <v/>
      </c>
      <c r="AJ186" s="57" t="str">
        <f t="shared" ca="1" si="155"/>
        <v/>
      </c>
      <c r="AK186" s="57" t="str">
        <f t="shared" ca="1" si="134"/>
        <v/>
      </c>
      <c r="AL186" s="37" t="str">
        <f t="shared" ca="1" si="135"/>
        <v/>
      </c>
      <c r="AM186" s="19" t="str">
        <f t="shared" ca="1" si="156"/>
        <v/>
      </c>
      <c r="AN186" s="16" t="str">
        <f t="shared" ca="1" si="157"/>
        <v/>
      </c>
      <c r="AO186" s="26"/>
      <c r="AQ186" s="162" t="str">
        <f t="shared" ca="1" si="136"/>
        <v/>
      </c>
      <c r="AR186" s="18" t="str">
        <f t="shared" ca="1" si="180"/>
        <v/>
      </c>
      <c r="AS186" s="57" t="str">
        <f t="shared" ca="1" si="158"/>
        <v/>
      </c>
      <c r="AT186" s="57" t="str">
        <f t="shared" ca="1" si="137"/>
        <v/>
      </c>
      <c r="AU186" s="37" t="str">
        <f t="shared" ca="1" si="138"/>
        <v/>
      </c>
      <c r="AV186" s="19" t="str">
        <f t="shared" ca="1" si="159"/>
        <v/>
      </c>
      <c r="AW186" s="16" t="str">
        <f t="shared" ca="1" si="160"/>
        <v/>
      </c>
      <c r="AX186" s="26"/>
      <c r="AZ186" s="162" t="str">
        <f t="shared" ca="1" si="139"/>
        <v/>
      </c>
      <c r="BA186" s="18" t="str">
        <f t="shared" ca="1" si="181"/>
        <v/>
      </c>
      <c r="BB186" s="57" t="str">
        <f t="shared" ca="1" si="161"/>
        <v/>
      </c>
      <c r="BC186" s="57" t="str">
        <f t="shared" ca="1" si="140"/>
        <v/>
      </c>
      <c r="BD186" s="37" t="str">
        <f t="shared" ca="1" si="141"/>
        <v/>
      </c>
      <c r="BE186" s="19" t="str">
        <f t="shared" ca="1" si="162"/>
        <v/>
      </c>
      <c r="BF186" s="16" t="str">
        <f t="shared" ca="1" si="163"/>
        <v/>
      </c>
      <c r="BG186" s="26"/>
      <c r="BI186" s="162" t="str">
        <f t="shared" ca="1" si="142"/>
        <v/>
      </c>
      <c r="BJ186" s="18" t="str">
        <f t="shared" ca="1" si="182"/>
        <v/>
      </c>
      <c r="BK186" s="57" t="str">
        <f t="shared" ca="1" si="164"/>
        <v/>
      </c>
      <c r="BL186" s="57" t="str">
        <f t="shared" ca="1" si="143"/>
        <v/>
      </c>
      <c r="BM186" s="37" t="str">
        <f t="shared" ca="1" si="144"/>
        <v/>
      </c>
      <c r="BN186" s="19" t="str">
        <f t="shared" ca="1" si="165"/>
        <v/>
      </c>
      <c r="BO186" s="16" t="str">
        <f t="shared" ca="1" si="166"/>
        <v/>
      </c>
      <c r="BP186" s="26"/>
      <c r="BR186" s="162" t="str">
        <f t="shared" ca="1" si="145"/>
        <v/>
      </c>
      <c r="BS186" s="18" t="str">
        <f t="shared" ca="1" si="183"/>
        <v/>
      </c>
      <c r="BT186" s="57" t="str">
        <f t="shared" ca="1" si="167"/>
        <v/>
      </c>
      <c r="BU186" s="57" t="str">
        <f t="shared" ca="1" si="146"/>
        <v/>
      </c>
      <c r="BV186" s="37" t="str">
        <f t="shared" ca="1" si="147"/>
        <v/>
      </c>
      <c r="BW186" s="19" t="str">
        <f t="shared" ca="1" si="168"/>
        <v/>
      </c>
      <c r="BX186" s="16" t="str">
        <f t="shared" ca="1" si="169"/>
        <v/>
      </c>
      <c r="CA186" s="162" t="str">
        <f t="shared" ca="1" si="170"/>
        <v/>
      </c>
      <c r="CB186" s="18" t="str">
        <f t="shared" ca="1" si="184"/>
        <v/>
      </c>
      <c r="CC186" s="57" t="str">
        <f t="shared" ca="1" si="171"/>
        <v/>
      </c>
      <c r="CD186" s="57" t="str">
        <f t="shared" ca="1" si="148"/>
        <v/>
      </c>
      <c r="CE186" s="37" t="str">
        <f t="shared" ca="1" si="149"/>
        <v/>
      </c>
      <c r="CF186" s="19" t="str">
        <f t="shared" ca="1" si="172"/>
        <v/>
      </c>
      <c r="CG186" s="16" t="str">
        <f t="shared" ca="1" si="173"/>
        <v/>
      </c>
    </row>
    <row r="187" spans="5:85" x14ac:dyDescent="0.3">
      <c r="E187" s="38"/>
      <c r="F187" s="38"/>
      <c r="G187" s="38"/>
      <c r="H187" s="27" t="str">
        <f t="shared" ca="1" si="174"/>
        <v/>
      </c>
      <c r="I187" s="28" t="str">
        <f t="shared" ca="1" si="150"/>
        <v/>
      </c>
      <c r="J187" s="28" t="str">
        <f t="shared" ca="1" si="125"/>
        <v/>
      </c>
      <c r="K187" s="29" t="str">
        <f t="shared" ca="1" si="126"/>
        <v/>
      </c>
      <c r="L187" s="28" t="str">
        <f t="shared" ca="1" si="151"/>
        <v/>
      </c>
      <c r="M187" s="54"/>
      <c r="N187" s="54"/>
      <c r="P187" s="162" t="str">
        <f t="shared" ca="1" si="127"/>
        <v/>
      </c>
      <c r="Q187" s="18" t="str">
        <f t="shared" ca="1" si="175"/>
        <v/>
      </c>
      <c r="R187" s="57" t="str">
        <f t="shared" ca="1" si="152"/>
        <v/>
      </c>
      <c r="S187" s="57" t="str">
        <f t="shared" ca="1" si="128"/>
        <v/>
      </c>
      <c r="T187" s="37" t="str">
        <f t="shared" ca="1" si="129"/>
        <v/>
      </c>
      <c r="U187" s="19" t="str">
        <f t="shared" ca="1" si="176"/>
        <v/>
      </c>
      <c r="V187" s="16" t="str">
        <f t="shared" ca="1" si="185"/>
        <v/>
      </c>
      <c r="W187" s="26"/>
      <c r="Y187" s="162" t="str">
        <f t="shared" ca="1" si="130"/>
        <v/>
      </c>
      <c r="Z187" s="18" t="str">
        <f t="shared" ca="1" si="177"/>
        <v/>
      </c>
      <c r="AA187" s="57" t="str">
        <f t="shared" ca="1" si="153"/>
        <v/>
      </c>
      <c r="AB187" s="57" t="str">
        <f t="shared" ca="1" si="131"/>
        <v/>
      </c>
      <c r="AC187" s="37" t="str">
        <f t="shared" ca="1" si="132"/>
        <v/>
      </c>
      <c r="AD187" s="19" t="str">
        <f t="shared" ca="1" si="178"/>
        <v/>
      </c>
      <c r="AE187" s="16" t="str">
        <f t="shared" ca="1" si="154"/>
        <v/>
      </c>
      <c r="AF187" s="26"/>
      <c r="AH187" s="162" t="str">
        <f t="shared" ca="1" si="133"/>
        <v/>
      </c>
      <c r="AI187" s="18" t="str">
        <f t="shared" ca="1" si="179"/>
        <v/>
      </c>
      <c r="AJ187" s="57" t="str">
        <f t="shared" ca="1" si="155"/>
        <v/>
      </c>
      <c r="AK187" s="57" t="str">
        <f t="shared" ca="1" si="134"/>
        <v/>
      </c>
      <c r="AL187" s="37" t="str">
        <f t="shared" ca="1" si="135"/>
        <v/>
      </c>
      <c r="AM187" s="19" t="str">
        <f t="shared" ca="1" si="156"/>
        <v/>
      </c>
      <c r="AN187" s="16" t="str">
        <f t="shared" ca="1" si="157"/>
        <v/>
      </c>
      <c r="AO187" s="26"/>
      <c r="AQ187" s="162" t="str">
        <f t="shared" ca="1" si="136"/>
        <v/>
      </c>
      <c r="AR187" s="18" t="str">
        <f t="shared" ca="1" si="180"/>
        <v/>
      </c>
      <c r="AS187" s="57" t="str">
        <f t="shared" ca="1" si="158"/>
        <v/>
      </c>
      <c r="AT187" s="57" t="str">
        <f t="shared" ca="1" si="137"/>
        <v/>
      </c>
      <c r="AU187" s="37" t="str">
        <f t="shared" ca="1" si="138"/>
        <v/>
      </c>
      <c r="AV187" s="19" t="str">
        <f t="shared" ca="1" si="159"/>
        <v/>
      </c>
      <c r="AW187" s="16" t="str">
        <f t="shared" ca="1" si="160"/>
        <v/>
      </c>
      <c r="AX187" s="26"/>
      <c r="AZ187" s="162" t="str">
        <f t="shared" ca="1" si="139"/>
        <v/>
      </c>
      <c r="BA187" s="18" t="str">
        <f t="shared" ca="1" si="181"/>
        <v/>
      </c>
      <c r="BB187" s="57" t="str">
        <f t="shared" ca="1" si="161"/>
        <v/>
      </c>
      <c r="BC187" s="57" t="str">
        <f t="shared" ca="1" si="140"/>
        <v/>
      </c>
      <c r="BD187" s="37" t="str">
        <f t="shared" ca="1" si="141"/>
        <v/>
      </c>
      <c r="BE187" s="19" t="str">
        <f t="shared" ca="1" si="162"/>
        <v/>
      </c>
      <c r="BF187" s="16" t="str">
        <f t="shared" ca="1" si="163"/>
        <v/>
      </c>
      <c r="BG187" s="26"/>
      <c r="BI187" s="162" t="str">
        <f t="shared" ca="1" si="142"/>
        <v/>
      </c>
      <c r="BJ187" s="18" t="str">
        <f t="shared" ca="1" si="182"/>
        <v/>
      </c>
      <c r="BK187" s="57" t="str">
        <f t="shared" ca="1" si="164"/>
        <v/>
      </c>
      <c r="BL187" s="57" t="str">
        <f t="shared" ca="1" si="143"/>
        <v/>
      </c>
      <c r="BM187" s="37" t="str">
        <f t="shared" ca="1" si="144"/>
        <v/>
      </c>
      <c r="BN187" s="19" t="str">
        <f t="shared" ca="1" si="165"/>
        <v/>
      </c>
      <c r="BO187" s="16" t="str">
        <f t="shared" ca="1" si="166"/>
        <v/>
      </c>
      <c r="BP187" s="26"/>
      <c r="BR187" s="162" t="str">
        <f t="shared" ca="1" si="145"/>
        <v/>
      </c>
      <c r="BS187" s="18" t="str">
        <f t="shared" ca="1" si="183"/>
        <v/>
      </c>
      <c r="BT187" s="57" t="str">
        <f t="shared" ca="1" si="167"/>
        <v/>
      </c>
      <c r="BU187" s="57" t="str">
        <f t="shared" ca="1" si="146"/>
        <v/>
      </c>
      <c r="BV187" s="37" t="str">
        <f t="shared" ca="1" si="147"/>
        <v/>
      </c>
      <c r="BW187" s="19" t="str">
        <f t="shared" ca="1" si="168"/>
        <v/>
      </c>
      <c r="BX187" s="16" t="str">
        <f t="shared" ca="1" si="169"/>
        <v/>
      </c>
      <c r="CA187" s="162" t="str">
        <f t="shared" ca="1" si="170"/>
        <v/>
      </c>
      <c r="CB187" s="18" t="str">
        <f t="shared" ca="1" si="184"/>
        <v/>
      </c>
      <c r="CC187" s="57" t="str">
        <f t="shared" ca="1" si="171"/>
        <v/>
      </c>
      <c r="CD187" s="57" t="str">
        <f t="shared" ca="1" si="148"/>
        <v/>
      </c>
      <c r="CE187" s="37" t="str">
        <f t="shared" ca="1" si="149"/>
        <v/>
      </c>
      <c r="CF187" s="19" t="str">
        <f t="shared" ca="1" si="172"/>
        <v/>
      </c>
      <c r="CG187" s="16" t="str">
        <f t="shared" ca="1" si="173"/>
        <v/>
      </c>
    </row>
    <row r="188" spans="5:85" x14ac:dyDescent="0.3">
      <c r="E188" s="38"/>
      <c r="F188" s="38"/>
      <c r="G188" s="38"/>
      <c r="H188" s="27" t="str">
        <f t="shared" ca="1" si="174"/>
        <v/>
      </c>
      <c r="I188" s="28" t="str">
        <f t="shared" ca="1" si="150"/>
        <v/>
      </c>
      <c r="J188" s="28" t="str">
        <f t="shared" ca="1" si="125"/>
        <v/>
      </c>
      <c r="K188" s="29" t="str">
        <f t="shared" ca="1" si="126"/>
        <v/>
      </c>
      <c r="L188" s="28" t="str">
        <f t="shared" ca="1" si="151"/>
        <v/>
      </c>
      <c r="M188" s="54"/>
      <c r="N188" s="54"/>
      <c r="P188" s="162" t="str">
        <f t="shared" ca="1" si="127"/>
        <v/>
      </c>
      <c r="Q188" s="18" t="str">
        <f t="shared" ca="1" si="175"/>
        <v/>
      </c>
      <c r="R188" s="57" t="str">
        <f t="shared" ca="1" si="152"/>
        <v/>
      </c>
      <c r="S188" s="57" t="str">
        <f t="shared" ca="1" si="128"/>
        <v/>
      </c>
      <c r="T188" s="37" t="str">
        <f t="shared" ca="1" si="129"/>
        <v/>
      </c>
      <c r="U188" s="19" t="str">
        <f t="shared" ca="1" si="176"/>
        <v/>
      </c>
      <c r="V188" s="16" t="str">
        <f t="shared" ca="1" si="185"/>
        <v/>
      </c>
      <c r="W188" s="26"/>
      <c r="Y188" s="162" t="str">
        <f t="shared" ca="1" si="130"/>
        <v/>
      </c>
      <c r="Z188" s="18" t="str">
        <f t="shared" ca="1" si="177"/>
        <v/>
      </c>
      <c r="AA188" s="57" t="str">
        <f t="shared" ca="1" si="153"/>
        <v/>
      </c>
      <c r="AB188" s="57" t="str">
        <f t="shared" ca="1" si="131"/>
        <v/>
      </c>
      <c r="AC188" s="37" t="str">
        <f t="shared" ca="1" si="132"/>
        <v/>
      </c>
      <c r="AD188" s="19" t="str">
        <f t="shared" ca="1" si="178"/>
        <v/>
      </c>
      <c r="AE188" s="16" t="str">
        <f t="shared" ca="1" si="154"/>
        <v/>
      </c>
      <c r="AF188" s="26"/>
      <c r="AH188" s="162" t="str">
        <f t="shared" ca="1" si="133"/>
        <v/>
      </c>
      <c r="AI188" s="18" t="str">
        <f t="shared" ca="1" si="179"/>
        <v/>
      </c>
      <c r="AJ188" s="57" t="str">
        <f t="shared" ca="1" si="155"/>
        <v/>
      </c>
      <c r="AK188" s="57" t="str">
        <f t="shared" ca="1" si="134"/>
        <v/>
      </c>
      <c r="AL188" s="37" t="str">
        <f t="shared" ca="1" si="135"/>
        <v/>
      </c>
      <c r="AM188" s="19" t="str">
        <f t="shared" ca="1" si="156"/>
        <v/>
      </c>
      <c r="AN188" s="16" t="str">
        <f t="shared" ca="1" si="157"/>
        <v/>
      </c>
      <c r="AO188" s="26"/>
      <c r="AQ188" s="162" t="str">
        <f t="shared" ca="1" si="136"/>
        <v/>
      </c>
      <c r="AR188" s="18" t="str">
        <f t="shared" ca="1" si="180"/>
        <v/>
      </c>
      <c r="AS188" s="57" t="str">
        <f t="shared" ca="1" si="158"/>
        <v/>
      </c>
      <c r="AT188" s="57" t="str">
        <f t="shared" ca="1" si="137"/>
        <v/>
      </c>
      <c r="AU188" s="37" t="str">
        <f t="shared" ca="1" si="138"/>
        <v/>
      </c>
      <c r="AV188" s="19" t="str">
        <f t="shared" ca="1" si="159"/>
        <v/>
      </c>
      <c r="AW188" s="16" t="str">
        <f t="shared" ca="1" si="160"/>
        <v/>
      </c>
      <c r="AX188" s="26"/>
      <c r="AZ188" s="162" t="str">
        <f t="shared" ca="1" si="139"/>
        <v/>
      </c>
      <c r="BA188" s="18" t="str">
        <f t="shared" ca="1" si="181"/>
        <v/>
      </c>
      <c r="BB188" s="57" t="str">
        <f t="shared" ca="1" si="161"/>
        <v/>
      </c>
      <c r="BC188" s="57" t="str">
        <f t="shared" ca="1" si="140"/>
        <v/>
      </c>
      <c r="BD188" s="37" t="str">
        <f t="shared" ca="1" si="141"/>
        <v/>
      </c>
      <c r="BE188" s="19" t="str">
        <f t="shared" ca="1" si="162"/>
        <v/>
      </c>
      <c r="BF188" s="16" t="str">
        <f t="shared" ca="1" si="163"/>
        <v/>
      </c>
      <c r="BG188" s="26"/>
      <c r="BI188" s="162" t="str">
        <f t="shared" ca="1" si="142"/>
        <v/>
      </c>
      <c r="BJ188" s="18" t="str">
        <f t="shared" ca="1" si="182"/>
        <v/>
      </c>
      <c r="BK188" s="57" t="str">
        <f t="shared" ca="1" si="164"/>
        <v/>
      </c>
      <c r="BL188" s="57" t="str">
        <f t="shared" ca="1" si="143"/>
        <v/>
      </c>
      <c r="BM188" s="37" t="str">
        <f t="shared" ca="1" si="144"/>
        <v/>
      </c>
      <c r="BN188" s="19" t="str">
        <f t="shared" ca="1" si="165"/>
        <v/>
      </c>
      <c r="BO188" s="16" t="str">
        <f t="shared" ca="1" si="166"/>
        <v/>
      </c>
      <c r="BP188" s="26"/>
      <c r="BR188" s="162" t="str">
        <f t="shared" ca="1" si="145"/>
        <v/>
      </c>
      <c r="BS188" s="18" t="str">
        <f t="shared" ca="1" si="183"/>
        <v/>
      </c>
      <c r="BT188" s="57" t="str">
        <f t="shared" ca="1" si="167"/>
        <v/>
      </c>
      <c r="BU188" s="57" t="str">
        <f t="shared" ca="1" si="146"/>
        <v/>
      </c>
      <c r="BV188" s="37" t="str">
        <f t="shared" ca="1" si="147"/>
        <v/>
      </c>
      <c r="BW188" s="19" t="str">
        <f t="shared" ca="1" si="168"/>
        <v/>
      </c>
      <c r="BX188" s="16" t="str">
        <f t="shared" ca="1" si="169"/>
        <v/>
      </c>
      <c r="CA188" s="162" t="str">
        <f t="shared" ca="1" si="170"/>
        <v/>
      </c>
      <c r="CB188" s="18" t="str">
        <f t="shared" ca="1" si="184"/>
        <v/>
      </c>
      <c r="CC188" s="57" t="str">
        <f t="shared" ca="1" si="171"/>
        <v/>
      </c>
      <c r="CD188" s="57" t="str">
        <f t="shared" ca="1" si="148"/>
        <v/>
      </c>
      <c r="CE188" s="37" t="str">
        <f t="shared" ca="1" si="149"/>
        <v/>
      </c>
      <c r="CF188" s="19" t="str">
        <f t="shared" ca="1" si="172"/>
        <v/>
      </c>
      <c r="CG188" s="16" t="str">
        <f t="shared" ca="1" si="173"/>
        <v/>
      </c>
    </row>
    <row r="189" spans="5:85" x14ac:dyDescent="0.3">
      <c r="E189" s="38"/>
      <c r="F189" s="38"/>
      <c r="G189" s="38"/>
      <c r="H189" s="27" t="str">
        <f t="shared" ca="1" si="174"/>
        <v/>
      </c>
      <c r="I189" s="28" t="str">
        <f t="shared" ca="1" si="150"/>
        <v/>
      </c>
      <c r="J189" s="28" t="str">
        <f t="shared" ca="1" si="125"/>
        <v/>
      </c>
      <c r="K189" s="29" t="str">
        <f t="shared" ca="1" si="126"/>
        <v/>
      </c>
      <c r="L189" s="28" t="str">
        <f t="shared" ca="1" si="151"/>
        <v/>
      </c>
      <c r="M189" s="54"/>
      <c r="N189" s="54"/>
      <c r="P189" s="162" t="str">
        <f t="shared" ca="1" si="127"/>
        <v/>
      </c>
      <c r="Q189" s="18" t="str">
        <f t="shared" ca="1" si="175"/>
        <v/>
      </c>
      <c r="R189" s="57" t="str">
        <f t="shared" ca="1" si="152"/>
        <v/>
      </c>
      <c r="S189" s="57" t="str">
        <f t="shared" ca="1" si="128"/>
        <v/>
      </c>
      <c r="T189" s="37" t="str">
        <f t="shared" ca="1" si="129"/>
        <v/>
      </c>
      <c r="U189" s="19" t="str">
        <f t="shared" ca="1" si="176"/>
        <v/>
      </c>
      <c r="V189" s="16" t="str">
        <f t="shared" ca="1" si="185"/>
        <v/>
      </c>
      <c r="W189" s="26"/>
      <c r="Y189" s="162" t="str">
        <f t="shared" ca="1" si="130"/>
        <v/>
      </c>
      <c r="Z189" s="18" t="str">
        <f t="shared" ca="1" si="177"/>
        <v/>
      </c>
      <c r="AA189" s="57" t="str">
        <f t="shared" ca="1" si="153"/>
        <v/>
      </c>
      <c r="AB189" s="57" t="str">
        <f t="shared" ca="1" si="131"/>
        <v/>
      </c>
      <c r="AC189" s="37" t="str">
        <f t="shared" ca="1" si="132"/>
        <v/>
      </c>
      <c r="AD189" s="19" t="str">
        <f t="shared" ca="1" si="178"/>
        <v/>
      </c>
      <c r="AE189" s="16" t="str">
        <f t="shared" ca="1" si="154"/>
        <v/>
      </c>
      <c r="AF189" s="26"/>
      <c r="AH189" s="162" t="str">
        <f t="shared" ca="1" si="133"/>
        <v/>
      </c>
      <c r="AI189" s="18" t="str">
        <f t="shared" ca="1" si="179"/>
        <v/>
      </c>
      <c r="AJ189" s="57" t="str">
        <f t="shared" ca="1" si="155"/>
        <v/>
      </c>
      <c r="AK189" s="57" t="str">
        <f t="shared" ca="1" si="134"/>
        <v/>
      </c>
      <c r="AL189" s="37" t="str">
        <f t="shared" ca="1" si="135"/>
        <v/>
      </c>
      <c r="AM189" s="19" t="str">
        <f t="shared" ca="1" si="156"/>
        <v/>
      </c>
      <c r="AN189" s="16" t="str">
        <f t="shared" ca="1" si="157"/>
        <v/>
      </c>
      <c r="AO189" s="26"/>
      <c r="AQ189" s="162" t="str">
        <f t="shared" ca="1" si="136"/>
        <v/>
      </c>
      <c r="AR189" s="18" t="str">
        <f t="shared" ca="1" si="180"/>
        <v/>
      </c>
      <c r="AS189" s="57" t="str">
        <f t="shared" ca="1" si="158"/>
        <v/>
      </c>
      <c r="AT189" s="57" t="str">
        <f t="shared" ca="1" si="137"/>
        <v/>
      </c>
      <c r="AU189" s="37" t="str">
        <f t="shared" ca="1" si="138"/>
        <v/>
      </c>
      <c r="AV189" s="19" t="str">
        <f t="shared" ca="1" si="159"/>
        <v/>
      </c>
      <c r="AW189" s="16" t="str">
        <f t="shared" ca="1" si="160"/>
        <v/>
      </c>
      <c r="AX189" s="26"/>
      <c r="AZ189" s="162" t="str">
        <f t="shared" ca="1" si="139"/>
        <v/>
      </c>
      <c r="BA189" s="18" t="str">
        <f t="shared" ca="1" si="181"/>
        <v/>
      </c>
      <c r="BB189" s="57" t="str">
        <f t="shared" ca="1" si="161"/>
        <v/>
      </c>
      <c r="BC189" s="57" t="str">
        <f t="shared" ca="1" si="140"/>
        <v/>
      </c>
      <c r="BD189" s="37" t="str">
        <f t="shared" ca="1" si="141"/>
        <v/>
      </c>
      <c r="BE189" s="19" t="str">
        <f t="shared" ca="1" si="162"/>
        <v/>
      </c>
      <c r="BF189" s="16" t="str">
        <f t="shared" ca="1" si="163"/>
        <v/>
      </c>
      <c r="BG189" s="26"/>
      <c r="BI189" s="162" t="str">
        <f t="shared" ca="1" si="142"/>
        <v/>
      </c>
      <c r="BJ189" s="18" t="str">
        <f t="shared" ca="1" si="182"/>
        <v/>
      </c>
      <c r="BK189" s="57" t="str">
        <f t="shared" ca="1" si="164"/>
        <v/>
      </c>
      <c r="BL189" s="57" t="str">
        <f t="shared" ca="1" si="143"/>
        <v/>
      </c>
      <c r="BM189" s="37" t="str">
        <f t="shared" ca="1" si="144"/>
        <v/>
      </c>
      <c r="BN189" s="19" t="str">
        <f t="shared" ca="1" si="165"/>
        <v/>
      </c>
      <c r="BO189" s="16" t="str">
        <f t="shared" ca="1" si="166"/>
        <v/>
      </c>
      <c r="BP189" s="26"/>
      <c r="BR189" s="162" t="str">
        <f t="shared" ca="1" si="145"/>
        <v/>
      </c>
      <c r="BS189" s="18" t="str">
        <f t="shared" ca="1" si="183"/>
        <v/>
      </c>
      <c r="BT189" s="57" t="str">
        <f t="shared" ca="1" si="167"/>
        <v/>
      </c>
      <c r="BU189" s="57" t="str">
        <f t="shared" ca="1" si="146"/>
        <v/>
      </c>
      <c r="BV189" s="37" t="str">
        <f t="shared" ca="1" si="147"/>
        <v/>
      </c>
      <c r="BW189" s="19" t="str">
        <f t="shared" ca="1" si="168"/>
        <v/>
      </c>
      <c r="BX189" s="16" t="str">
        <f t="shared" ca="1" si="169"/>
        <v/>
      </c>
      <c r="CA189" s="162" t="str">
        <f t="shared" ca="1" si="170"/>
        <v/>
      </c>
      <c r="CB189" s="18" t="str">
        <f t="shared" ca="1" si="184"/>
        <v/>
      </c>
      <c r="CC189" s="57" t="str">
        <f t="shared" ca="1" si="171"/>
        <v/>
      </c>
      <c r="CD189" s="57" t="str">
        <f t="shared" ca="1" si="148"/>
        <v/>
      </c>
      <c r="CE189" s="37" t="str">
        <f t="shared" ca="1" si="149"/>
        <v/>
      </c>
      <c r="CF189" s="19" t="str">
        <f t="shared" ca="1" si="172"/>
        <v/>
      </c>
      <c r="CG189" s="16" t="str">
        <f t="shared" ca="1" si="173"/>
        <v/>
      </c>
    </row>
    <row r="190" spans="5:85" x14ac:dyDescent="0.3">
      <c r="E190" s="38"/>
      <c r="F190" s="38"/>
      <c r="G190" s="38"/>
      <c r="H190" s="27" t="str">
        <f t="shared" ca="1" si="174"/>
        <v/>
      </c>
      <c r="I190" s="28" t="str">
        <f t="shared" ca="1" si="150"/>
        <v/>
      </c>
      <c r="J190" s="28" t="str">
        <f t="shared" ca="1" si="125"/>
        <v/>
      </c>
      <c r="K190" s="29" t="str">
        <f t="shared" ca="1" si="126"/>
        <v/>
      </c>
      <c r="L190" s="28" t="str">
        <f t="shared" ca="1" si="151"/>
        <v/>
      </c>
      <c r="M190" s="54"/>
      <c r="N190" s="54"/>
      <c r="P190" s="162" t="str">
        <f t="shared" ca="1" si="127"/>
        <v/>
      </c>
      <c r="Q190" s="18" t="str">
        <f t="shared" ca="1" si="175"/>
        <v/>
      </c>
      <c r="R190" s="57" t="str">
        <f t="shared" ca="1" si="152"/>
        <v/>
      </c>
      <c r="S190" s="57" t="str">
        <f t="shared" ca="1" si="128"/>
        <v/>
      </c>
      <c r="T190" s="37" t="str">
        <f t="shared" ca="1" si="129"/>
        <v/>
      </c>
      <c r="U190" s="19" t="str">
        <f t="shared" ca="1" si="176"/>
        <v/>
      </c>
      <c r="V190" s="16" t="str">
        <f t="shared" ca="1" si="185"/>
        <v/>
      </c>
      <c r="W190" s="26"/>
      <c r="Y190" s="162" t="str">
        <f t="shared" ca="1" si="130"/>
        <v/>
      </c>
      <c r="Z190" s="18" t="str">
        <f t="shared" ca="1" si="177"/>
        <v/>
      </c>
      <c r="AA190" s="57" t="str">
        <f t="shared" ca="1" si="153"/>
        <v/>
      </c>
      <c r="AB190" s="57" t="str">
        <f t="shared" ca="1" si="131"/>
        <v/>
      </c>
      <c r="AC190" s="37" t="str">
        <f t="shared" ca="1" si="132"/>
        <v/>
      </c>
      <c r="AD190" s="19" t="str">
        <f t="shared" ca="1" si="178"/>
        <v/>
      </c>
      <c r="AE190" s="16" t="str">
        <f t="shared" ca="1" si="154"/>
        <v/>
      </c>
      <c r="AF190" s="26"/>
      <c r="AH190" s="162" t="str">
        <f t="shared" ca="1" si="133"/>
        <v/>
      </c>
      <c r="AI190" s="18" t="str">
        <f t="shared" ca="1" si="179"/>
        <v/>
      </c>
      <c r="AJ190" s="57" t="str">
        <f t="shared" ca="1" si="155"/>
        <v/>
      </c>
      <c r="AK190" s="57" t="str">
        <f t="shared" ca="1" si="134"/>
        <v/>
      </c>
      <c r="AL190" s="37" t="str">
        <f t="shared" ca="1" si="135"/>
        <v/>
      </c>
      <c r="AM190" s="19" t="str">
        <f t="shared" ca="1" si="156"/>
        <v/>
      </c>
      <c r="AN190" s="16" t="str">
        <f t="shared" ca="1" si="157"/>
        <v/>
      </c>
      <c r="AO190" s="26"/>
      <c r="AQ190" s="162" t="str">
        <f t="shared" ca="1" si="136"/>
        <v/>
      </c>
      <c r="AR190" s="18" t="str">
        <f t="shared" ca="1" si="180"/>
        <v/>
      </c>
      <c r="AS190" s="57" t="str">
        <f t="shared" ca="1" si="158"/>
        <v/>
      </c>
      <c r="AT190" s="57" t="str">
        <f t="shared" ca="1" si="137"/>
        <v/>
      </c>
      <c r="AU190" s="37" t="str">
        <f t="shared" ca="1" si="138"/>
        <v/>
      </c>
      <c r="AV190" s="19" t="str">
        <f t="shared" ca="1" si="159"/>
        <v/>
      </c>
      <c r="AW190" s="16" t="str">
        <f t="shared" ca="1" si="160"/>
        <v/>
      </c>
      <c r="AX190" s="26"/>
      <c r="AZ190" s="162" t="str">
        <f t="shared" ca="1" si="139"/>
        <v/>
      </c>
      <c r="BA190" s="18" t="str">
        <f t="shared" ca="1" si="181"/>
        <v/>
      </c>
      <c r="BB190" s="57" t="str">
        <f t="shared" ca="1" si="161"/>
        <v/>
      </c>
      <c r="BC190" s="57" t="str">
        <f t="shared" ca="1" si="140"/>
        <v/>
      </c>
      <c r="BD190" s="37" t="str">
        <f t="shared" ca="1" si="141"/>
        <v/>
      </c>
      <c r="BE190" s="19" t="str">
        <f t="shared" ca="1" si="162"/>
        <v/>
      </c>
      <c r="BF190" s="16" t="str">
        <f t="shared" ca="1" si="163"/>
        <v/>
      </c>
      <c r="BG190" s="26"/>
      <c r="BI190" s="162" t="str">
        <f t="shared" ca="1" si="142"/>
        <v/>
      </c>
      <c r="BJ190" s="18" t="str">
        <f t="shared" ca="1" si="182"/>
        <v/>
      </c>
      <c r="BK190" s="57" t="str">
        <f t="shared" ca="1" si="164"/>
        <v/>
      </c>
      <c r="BL190" s="57" t="str">
        <f t="shared" ca="1" si="143"/>
        <v/>
      </c>
      <c r="BM190" s="37" t="str">
        <f t="shared" ca="1" si="144"/>
        <v/>
      </c>
      <c r="BN190" s="19" t="str">
        <f t="shared" ca="1" si="165"/>
        <v/>
      </c>
      <c r="BO190" s="16" t="str">
        <f t="shared" ca="1" si="166"/>
        <v/>
      </c>
      <c r="BP190" s="26"/>
      <c r="BR190" s="162" t="str">
        <f t="shared" ca="1" si="145"/>
        <v/>
      </c>
      <c r="BS190" s="18" t="str">
        <f t="shared" ca="1" si="183"/>
        <v/>
      </c>
      <c r="BT190" s="57" t="str">
        <f t="shared" ca="1" si="167"/>
        <v/>
      </c>
      <c r="BU190" s="57" t="str">
        <f t="shared" ca="1" si="146"/>
        <v/>
      </c>
      <c r="BV190" s="37" t="str">
        <f t="shared" ca="1" si="147"/>
        <v/>
      </c>
      <c r="BW190" s="19" t="str">
        <f t="shared" ca="1" si="168"/>
        <v/>
      </c>
      <c r="BX190" s="16" t="str">
        <f t="shared" ca="1" si="169"/>
        <v/>
      </c>
      <c r="CA190" s="162" t="str">
        <f t="shared" ca="1" si="170"/>
        <v/>
      </c>
      <c r="CB190" s="18" t="str">
        <f t="shared" ca="1" si="184"/>
        <v/>
      </c>
      <c r="CC190" s="57" t="str">
        <f t="shared" ca="1" si="171"/>
        <v/>
      </c>
      <c r="CD190" s="57" t="str">
        <f t="shared" ca="1" si="148"/>
        <v/>
      </c>
      <c r="CE190" s="37" t="str">
        <f t="shared" ca="1" si="149"/>
        <v/>
      </c>
      <c r="CF190" s="19" t="str">
        <f t="shared" ca="1" si="172"/>
        <v/>
      </c>
      <c r="CG190" s="16" t="str">
        <f t="shared" ca="1" si="173"/>
        <v/>
      </c>
    </row>
    <row r="191" spans="5:85" x14ac:dyDescent="0.3">
      <c r="E191" s="38"/>
      <c r="F191" s="38"/>
      <c r="G191" s="38"/>
      <c r="H191" s="27" t="str">
        <f t="shared" ca="1" si="174"/>
        <v/>
      </c>
      <c r="I191" s="28" t="str">
        <f t="shared" ca="1" si="150"/>
        <v/>
      </c>
      <c r="J191" s="28" t="str">
        <f t="shared" ca="1" si="125"/>
        <v/>
      </c>
      <c r="K191" s="29" t="str">
        <f t="shared" ca="1" si="126"/>
        <v/>
      </c>
      <c r="L191" s="28" t="str">
        <f t="shared" ca="1" si="151"/>
        <v/>
      </c>
      <c r="M191" s="54"/>
      <c r="N191" s="54"/>
      <c r="P191" s="162" t="str">
        <f t="shared" ca="1" si="127"/>
        <v/>
      </c>
      <c r="Q191" s="18" t="str">
        <f t="shared" ca="1" si="175"/>
        <v/>
      </c>
      <c r="R191" s="57" t="str">
        <f t="shared" ca="1" si="152"/>
        <v/>
      </c>
      <c r="S191" s="57" t="str">
        <f t="shared" ca="1" si="128"/>
        <v/>
      </c>
      <c r="T191" s="37" t="str">
        <f t="shared" ca="1" si="129"/>
        <v/>
      </c>
      <c r="U191" s="19" t="str">
        <f t="shared" ca="1" si="176"/>
        <v/>
      </c>
      <c r="V191" s="16" t="str">
        <f t="shared" ca="1" si="185"/>
        <v/>
      </c>
      <c r="W191" s="26"/>
      <c r="Y191" s="162" t="str">
        <f t="shared" ca="1" si="130"/>
        <v/>
      </c>
      <c r="Z191" s="18" t="str">
        <f t="shared" ca="1" si="177"/>
        <v/>
      </c>
      <c r="AA191" s="57" t="str">
        <f t="shared" ca="1" si="153"/>
        <v/>
      </c>
      <c r="AB191" s="57" t="str">
        <f t="shared" ca="1" si="131"/>
        <v/>
      </c>
      <c r="AC191" s="37" t="str">
        <f t="shared" ca="1" si="132"/>
        <v/>
      </c>
      <c r="AD191" s="19" t="str">
        <f t="shared" ca="1" si="178"/>
        <v/>
      </c>
      <c r="AE191" s="16" t="str">
        <f t="shared" ca="1" si="154"/>
        <v/>
      </c>
      <c r="AF191" s="26"/>
      <c r="AH191" s="162" t="str">
        <f t="shared" ca="1" si="133"/>
        <v/>
      </c>
      <c r="AI191" s="18" t="str">
        <f t="shared" ca="1" si="179"/>
        <v/>
      </c>
      <c r="AJ191" s="57" t="str">
        <f t="shared" ca="1" si="155"/>
        <v/>
      </c>
      <c r="AK191" s="57" t="str">
        <f t="shared" ca="1" si="134"/>
        <v/>
      </c>
      <c r="AL191" s="37" t="str">
        <f t="shared" ca="1" si="135"/>
        <v/>
      </c>
      <c r="AM191" s="19" t="str">
        <f t="shared" ca="1" si="156"/>
        <v/>
      </c>
      <c r="AN191" s="16" t="str">
        <f t="shared" ca="1" si="157"/>
        <v/>
      </c>
      <c r="AO191" s="26"/>
      <c r="AQ191" s="162" t="str">
        <f t="shared" ca="1" si="136"/>
        <v/>
      </c>
      <c r="AR191" s="18" t="str">
        <f t="shared" ca="1" si="180"/>
        <v/>
      </c>
      <c r="AS191" s="57" t="str">
        <f t="shared" ca="1" si="158"/>
        <v/>
      </c>
      <c r="AT191" s="57" t="str">
        <f t="shared" ca="1" si="137"/>
        <v/>
      </c>
      <c r="AU191" s="37" t="str">
        <f t="shared" ca="1" si="138"/>
        <v/>
      </c>
      <c r="AV191" s="19" t="str">
        <f t="shared" ca="1" si="159"/>
        <v/>
      </c>
      <c r="AW191" s="16" t="str">
        <f t="shared" ca="1" si="160"/>
        <v/>
      </c>
      <c r="AX191" s="26"/>
      <c r="AZ191" s="162" t="str">
        <f t="shared" ca="1" si="139"/>
        <v/>
      </c>
      <c r="BA191" s="18" t="str">
        <f t="shared" ca="1" si="181"/>
        <v/>
      </c>
      <c r="BB191" s="57" t="str">
        <f t="shared" ca="1" si="161"/>
        <v/>
      </c>
      <c r="BC191" s="57" t="str">
        <f t="shared" ca="1" si="140"/>
        <v/>
      </c>
      <c r="BD191" s="37" t="str">
        <f t="shared" ca="1" si="141"/>
        <v/>
      </c>
      <c r="BE191" s="19" t="str">
        <f t="shared" ca="1" si="162"/>
        <v/>
      </c>
      <c r="BF191" s="16" t="str">
        <f t="shared" ca="1" si="163"/>
        <v/>
      </c>
      <c r="BG191" s="26"/>
      <c r="BI191" s="162" t="str">
        <f t="shared" ca="1" si="142"/>
        <v/>
      </c>
      <c r="BJ191" s="18" t="str">
        <f t="shared" ca="1" si="182"/>
        <v/>
      </c>
      <c r="BK191" s="57" t="str">
        <f t="shared" ca="1" si="164"/>
        <v/>
      </c>
      <c r="BL191" s="57" t="str">
        <f t="shared" ca="1" si="143"/>
        <v/>
      </c>
      <c r="BM191" s="37" t="str">
        <f t="shared" ca="1" si="144"/>
        <v/>
      </c>
      <c r="BN191" s="19" t="str">
        <f t="shared" ca="1" si="165"/>
        <v/>
      </c>
      <c r="BO191" s="16" t="str">
        <f t="shared" ca="1" si="166"/>
        <v/>
      </c>
      <c r="BP191" s="26"/>
      <c r="BR191" s="162" t="str">
        <f t="shared" ca="1" si="145"/>
        <v/>
      </c>
      <c r="BS191" s="18" t="str">
        <f t="shared" ca="1" si="183"/>
        <v/>
      </c>
      <c r="BT191" s="57" t="str">
        <f t="shared" ca="1" si="167"/>
        <v/>
      </c>
      <c r="BU191" s="57" t="str">
        <f t="shared" ca="1" si="146"/>
        <v/>
      </c>
      <c r="BV191" s="37" t="str">
        <f t="shared" ca="1" si="147"/>
        <v/>
      </c>
      <c r="BW191" s="19" t="str">
        <f t="shared" ca="1" si="168"/>
        <v/>
      </c>
      <c r="BX191" s="16" t="str">
        <f t="shared" ca="1" si="169"/>
        <v/>
      </c>
      <c r="CA191" s="162" t="str">
        <f t="shared" ca="1" si="170"/>
        <v/>
      </c>
      <c r="CB191" s="18" t="str">
        <f t="shared" ca="1" si="184"/>
        <v/>
      </c>
      <c r="CC191" s="57" t="str">
        <f t="shared" ca="1" si="171"/>
        <v/>
      </c>
      <c r="CD191" s="57" t="str">
        <f t="shared" ca="1" si="148"/>
        <v/>
      </c>
      <c r="CE191" s="37" t="str">
        <f t="shared" ca="1" si="149"/>
        <v/>
      </c>
      <c r="CF191" s="19" t="str">
        <f t="shared" ca="1" si="172"/>
        <v/>
      </c>
      <c r="CG191" s="16" t="str">
        <f t="shared" ca="1" si="173"/>
        <v/>
      </c>
    </row>
    <row r="192" spans="5:85" x14ac:dyDescent="0.3">
      <c r="E192" s="38"/>
      <c r="F192" s="38"/>
      <c r="G192" s="38"/>
      <c r="H192" s="27" t="str">
        <f t="shared" ca="1" si="174"/>
        <v/>
      </c>
      <c r="I192" s="28" t="str">
        <f t="shared" ca="1" si="150"/>
        <v/>
      </c>
      <c r="J192" s="28" t="str">
        <f t="shared" ca="1" si="125"/>
        <v/>
      </c>
      <c r="K192" s="29" t="str">
        <f t="shared" ca="1" si="126"/>
        <v/>
      </c>
      <c r="L192" s="28" t="str">
        <f t="shared" ca="1" si="151"/>
        <v/>
      </c>
      <c r="M192" s="54"/>
      <c r="N192" s="54"/>
      <c r="P192" s="162" t="str">
        <f t="shared" ca="1" si="127"/>
        <v/>
      </c>
      <c r="Q192" s="18" t="str">
        <f t="shared" ca="1" si="175"/>
        <v/>
      </c>
      <c r="R192" s="57" t="str">
        <f t="shared" ca="1" si="152"/>
        <v/>
      </c>
      <c r="S192" s="57" t="str">
        <f t="shared" ca="1" si="128"/>
        <v/>
      </c>
      <c r="T192" s="37" t="str">
        <f t="shared" ca="1" si="129"/>
        <v/>
      </c>
      <c r="U192" s="19" t="str">
        <f t="shared" ca="1" si="176"/>
        <v/>
      </c>
      <c r="V192" s="16" t="str">
        <f t="shared" ca="1" si="185"/>
        <v/>
      </c>
      <c r="W192" s="26"/>
      <c r="Y192" s="162" t="str">
        <f t="shared" ca="1" si="130"/>
        <v/>
      </c>
      <c r="Z192" s="18" t="str">
        <f t="shared" ca="1" si="177"/>
        <v/>
      </c>
      <c r="AA192" s="57" t="str">
        <f t="shared" ca="1" si="153"/>
        <v/>
      </c>
      <c r="AB192" s="57" t="str">
        <f t="shared" ca="1" si="131"/>
        <v/>
      </c>
      <c r="AC192" s="37" t="str">
        <f t="shared" ca="1" si="132"/>
        <v/>
      </c>
      <c r="AD192" s="19" t="str">
        <f t="shared" ca="1" si="178"/>
        <v/>
      </c>
      <c r="AE192" s="16" t="str">
        <f t="shared" ca="1" si="154"/>
        <v/>
      </c>
      <c r="AF192" s="26"/>
      <c r="AH192" s="162" t="str">
        <f t="shared" ca="1" si="133"/>
        <v/>
      </c>
      <c r="AI192" s="18" t="str">
        <f t="shared" ca="1" si="179"/>
        <v/>
      </c>
      <c r="AJ192" s="57" t="str">
        <f t="shared" ca="1" si="155"/>
        <v/>
      </c>
      <c r="AK192" s="57" t="str">
        <f t="shared" ca="1" si="134"/>
        <v/>
      </c>
      <c r="AL192" s="37" t="str">
        <f t="shared" ca="1" si="135"/>
        <v/>
      </c>
      <c r="AM192" s="19" t="str">
        <f t="shared" ca="1" si="156"/>
        <v/>
      </c>
      <c r="AN192" s="16" t="str">
        <f t="shared" ca="1" si="157"/>
        <v/>
      </c>
      <c r="AO192" s="26"/>
      <c r="AQ192" s="162" t="str">
        <f t="shared" ca="1" si="136"/>
        <v/>
      </c>
      <c r="AR192" s="18" t="str">
        <f t="shared" ca="1" si="180"/>
        <v/>
      </c>
      <c r="AS192" s="57" t="str">
        <f t="shared" ca="1" si="158"/>
        <v/>
      </c>
      <c r="AT192" s="57" t="str">
        <f t="shared" ca="1" si="137"/>
        <v/>
      </c>
      <c r="AU192" s="37" t="str">
        <f t="shared" ca="1" si="138"/>
        <v/>
      </c>
      <c r="AV192" s="19" t="str">
        <f t="shared" ca="1" si="159"/>
        <v/>
      </c>
      <c r="AW192" s="16" t="str">
        <f t="shared" ca="1" si="160"/>
        <v/>
      </c>
      <c r="AX192" s="26"/>
      <c r="AZ192" s="162" t="str">
        <f t="shared" ca="1" si="139"/>
        <v/>
      </c>
      <c r="BA192" s="18" t="str">
        <f t="shared" ca="1" si="181"/>
        <v/>
      </c>
      <c r="BB192" s="57" t="str">
        <f t="shared" ca="1" si="161"/>
        <v/>
      </c>
      <c r="BC192" s="57" t="str">
        <f t="shared" ca="1" si="140"/>
        <v/>
      </c>
      <c r="BD192" s="37" t="str">
        <f t="shared" ca="1" si="141"/>
        <v/>
      </c>
      <c r="BE192" s="19" t="str">
        <f t="shared" ca="1" si="162"/>
        <v/>
      </c>
      <c r="BF192" s="16" t="str">
        <f t="shared" ca="1" si="163"/>
        <v/>
      </c>
      <c r="BG192" s="26"/>
      <c r="BI192" s="162" t="str">
        <f t="shared" ca="1" si="142"/>
        <v/>
      </c>
      <c r="BJ192" s="18" t="str">
        <f t="shared" ca="1" si="182"/>
        <v/>
      </c>
      <c r="BK192" s="57" t="str">
        <f t="shared" ca="1" si="164"/>
        <v/>
      </c>
      <c r="BL192" s="57" t="str">
        <f t="shared" ca="1" si="143"/>
        <v/>
      </c>
      <c r="BM192" s="37" t="str">
        <f t="shared" ca="1" si="144"/>
        <v/>
      </c>
      <c r="BN192" s="19" t="str">
        <f t="shared" ca="1" si="165"/>
        <v/>
      </c>
      <c r="BO192" s="16" t="str">
        <f t="shared" ca="1" si="166"/>
        <v/>
      </c>
      <c r="BP192" s="26"/>
      <c r="BR192" s="162" t="str">
        <f t="shared" ca="1" si="145"/>
        <v/>
      </c>
      <c r="BS192" s="18" t="str">
        <f t="shared" ca="1" si="183"/>
        <v/>
      </c>
      <c r="BT192" s="57" t="str">
        <f t="shared" ca="1" si="167"/>
        <v/>
      </c>
      <c r="BU192" s="57" t="str">
        <f t="shared" ca="1" si="146"/>
        <v/>
      </c>
      <c r="BV192" s="37" t="str">
        <f t="shared" ca="1" si="147"/>
        <v/>
      </c>
      <c r="BW192" s="19" t="str">
        <f t="shared" ca="1" si="168"/>
        <v/>
      </c>
      <c r="BX192" s="16" t="str">
        <f t="shared" ca="1" si="169"/>
        <v/>
      </c>
      <c r="CA192" s="162" t="str">
        <f t="shared" ca="1" si="170"/>
        <v/>
      </c>
      <c r="CB192" s="18" t="str">
        <f t="shared" ca="1" si="184"/>
        <v/>
      </c>
      <c r="CC192" s="57" t="str">
        <f t="shared" ca="1" si="171"/>
        <v/>
      </c>
      <c r="CD192" s="57" t="str">
        <f t="shared" ca="1" si="148"/>
        <v/>
      </c>
      <c r="CE192" s="37" t="str">
        <f t="shared" ca="1" si="149"/>
        <v/>
      </c>
      <c r="CF192" s="19" t="str">
        <f t="shared" ca="1" si="172"/>
        <v/>
      </c>
      <c r="CG192" s="16" t="str">
        <f t="shared" ca="1" si="173"/>
        <v/>
      </c>
    </row>
    <row r="193" spans="5:85" x14ac:dyDescent="0.3">
      <c r="E193" s="38"/>
      <c r="F193" s="38"/>
      <c r="G193" s="38"/>
      <c r="H193" s="27" t="str">
        <f t="shared" ca="1" si="174"/>
        <v/>
      </c>
      <c r="I193" s="28" t="str">
        <f t="shared" ca="1" si="150"/>
        <v/>
      </c>
      <c r="J193" s="28" t="str">
        <f t="shared" ca="1" si="125"/>
        <v/>
      </c>
      <c r="K193" s="29" t="str">
        <f t="shared" ca="1" si="126"/>
        <v/>
      </c>
      <c r="L193" s="28" t="str">
        <f t="shared" ca="1" si="151"/>
        <v/>
      </c>
      <c r="M193" s="54"/>
      <c r="N193" s="54"/>
      <c r="P193" s="162" t="str">
        <f t="shared" ca="1" si="127"/>
        <v/>
      </c>
      <c r="Q193" s="18" t="str">
        <f t="shared" ca="1" si="175"/>
        <v/>
      </c>
      <c r="R193" s="57" t="str">
        <f t="shared" ca="1" si="152"/>
        <v/>
      </c>
      <c r="S193" s="57" t="str">
        <f t="shared" ca="1" si="128"/>
        <v/>
      </c>
      <c r="T193" s="37" t="str">
        <f t="shared" ca="1" si="129"/>
        <v/>
      </c>
      <c r="U193" s="19" t="str">
        <f t="shared" ca="1" si="176"/>
        <v/>
      </c>
      <c r="V193" s="16" t="str">
        <f t="shared" ca="1" si="185"/>
        <v/>
      </c>
      <c r="W193" s="26"/>
      <c r="Y193" s="162" t="str">
        <f t="shared" ca="1" si="130"/>
        <v/>
      </c>
      <c r="Z193" s="18" t="str">
        <f t="shared" ca="1" si="177"/>
        <v/>
      </c>
      <c r="AA193" s="57" t="str">
        <f t="shared" ca="1" si="153"/>
        <v/>
      </c>
      <c r="AB193" s="57" t="str">
        <f t="shared" ca="1" si="131"/>
        <v/>
      </c>
      <c r="AC193" s="37" t="str">
        <f t="shared" ca="1" si="132"/>
        <v/>
      </c>
      <c r="AD193" s="19" t="str">
        <f t="shared" ca="1" si="178"/>
        <v/>
      </c>
      <c r="AE193" s="16" t="str">
        <f t="shared" ca="1" si="154"/>
        <v/>
      </c>
      <c r="AF193" s="26"/>
      <c r="AH193" s="162" t="str">
        <f t="shared" ca="1" si="133"/>
        <v/>
      </c>
      <c r="AI193" s="18" t="str">
        <f t="shared" ca="1" si="179"/>
        <v/>
      </c>
      <c r="AJ193" s="57" t="str">
        <f t="shared" ca="1" si="155"/>
        <v/>
      </c>
      <c r="AK193" s="57" t="str">
        <f t="shared" ca="1" si="134"/>
        <v/>
      </c>
      <c r="AL193" s="37" t="str">
        <f t="shared" ca="1" si="135"/>
        <v/>
      </c>
      <c r="AM193" s="19" t="str">
        <f t="shared" ca="1" si="156"/>
        <v/>
      </c>
      <c r="AN193" s="16" t="str">
        <f t="shared" ca="1" si="157"/>
        <v/>
      </c>
      <c r="AO193" s="26"/>
      <c r="AQ193" s="162" t="str">
        <f t="shared" ca="1" si="136"/>
        <v/>
      </c>
      <c r="AR193" s="18" t="str">
        <f t="shared" ca="1" si="180"/>
        <v/>
      </c>
      <c r="AS193" s="57" t="str">
        <f t="shared" ca="1" si="158"/>
        <v/>
      </c>
      <c r="AT193" s="57" t="str">
        <f t="shared" ca="1" si="137"/>
        <v/>
      </c>
      <c r="AU193" s="37" t="str">
        <f t="shared" ca="1" si="138"/>
        <v/>
      </c>
      <c r="AV193" s="19" t="str">
        <f t="shared" ca="1" si="159"/>
        <v/>
      </c>
      <c r="AW193" s="16" t="str">
        <f t="shared" ca="1" si="160"/>
        <v/>
      </c>
      <c r="AX193" s="26"/>
      <c r="AZ193" s="162" t="str">
        <f t="shared" ca="1" si="139"/>
        <v/>
      </c>
      <c r="BA193" s="18" t="str">
        <f t="shared" ca="1" si="181"/>
        <v/>
      </c>
      <c r="BB193" s="57" t="str">
        <f t="shared" ca="1" si="161"/>
        <v/>
      </c>
      <c r="BC193" s="57" t="str">
        <f t="shared" ca="1" si="140"/>
        <v/>
      </c>
      <c r="BD193" s="37" t="str">
        <f t="shared" ca="1" si="141"/>
        <v/>
      </c>
      <c r="BE193" s="19" t="str">
        <f t="shared" ca="1" si="162"/>
        <v/>
      </c>
      <c r="BF193" s="16" t="str">
        <f t="shared" ca="1" si="163"/>
        <v/>
      </c>
      <c r="BG193" s="26"/>
      <c r="BI193" s="162" t="str">
        <f t="shared" ca="1" si="142"/>
        <v/>
      </c>
      <c r="BJ193" s="18" t="str">
        <f t="shared" ca="1" si="182"/>
        <v/>
      </c>
      <c r="BK193" s="57" t="str">
        <f t="shared" ca="1" si="164"/>
        <v/>
      </c>
      <c r="BL193" s="57" t="str">
        <f t="shared" ca="1" si="143"/>
        <v/>
      </c>
      <c r="BM193" s="37" t="str">
        <f t="shared" ca="1" si="144"/>
        <v/>
      </c>
      <c r="BN193" s="19" t="str">
        <f t="shared" ca="1" si="165"/>
        <v/>
      </c>
      <c r="BO193" s="16" t="str">
        <f t="shared" ca="1" si="166"/>
        <v/>
      </c>
      <c r="BP193" s="26"/>
      <c r="BR193" s="162" t="str">
        <f t="shared" ca="1" si="145"/>
        <v/>
      </c>
      <c r="BS193" s="18" t="str">
        <f t="shared" ca="1" si="183"/>
        <v/>
      </c>
      <c r="BT193" s="57" t="str">
        <f t="shared" ca="1" si="167"/>
        <v/>
      </c>
      <c r="BU193" s="57" t="str">
        <f t="shared" ca="1" si="146"/>
        <v/>
      </c>
      <c r="BV193" s="37" t="str">
        <f t="shared" ca="1" si="147"/>
        <v/>
      </c>
      <c r="BW193" s="19" t="str">
        <f t="shared" ca="1" si="168"/>
        <v/>
      </c>
      <c r="BX193" s="16" t="str">
        <f t="shared" ca="1" si="169"/>
        <v/>
      </c>
      <c r="CA193" s="162" t="str">
        <f t="shared" ca="1" si="170"/>
        <v/>
      </c>
      <c r="CB193" s="18" t="str">
        <f t="shared" ca="1" si="184"/>
        <v/>
      </c>
      <c r="CC193" s="57" t="str">
        <f t="shared" ca="1" si="171"/>
        <v/>
      </c>
      <c r="CD193" s="57" t="str">
        <f t="shared" ca="1" si="148"/>
        <v/>
      </c>
      <c r="CE193" s="37" t="str">
        <f t="shared" ca="1" si="149"/>
        <v/>
      </c>
      <c r="CF193" s="19" t="str">
        <f t="shared" ca="1" si="172"/>
        <v/>
      </c>
      <c r="CG193" s="16" t="str">
        <f t="shared" ca="1" si="173"/>
        <v/>
      </c>
    </row>
    <row r="194" spans="5:85" x14ac:dyDescent="0.3">
      <c r="E194" s="38"/>
      <c r="F194" s="38"/>
      <c r="G194" s="38"/>
      <c r="H194" s="27" t="str">
        <f t="shared" ca="1" si="174"/>
        <v/>
      </c>
      <c r="I194" s="28" t="str">
        <f t="shared" ca="1" si="150"/>
        <v/>
      </c>
      <c r="J194" s="28" t="str">
        <f t="shared" ca="1" si="125"/>
        <v/>
      </c>
      <c r="K194" s="29" t="str">
        <f t="shared" ca="1" si="126"/>
        <v/>
      </c>
      <c r="L194" s="28" t="str">
        <f t="shared" ca="1" si="151"/>
        <v/>
      </c>
      <c r="M194" s="54"/>
      <c r="N194" s="54"/>
      <c r="P194" s="162" t="str">
        <f t="shared" ca="1" si="127"/>
        <v/>
      </c>
      <c r="Q194" s="18" t="str">
        <f t="shared" ca="1" si="175"/>
        <v/>
      </c>
      <c r="R194" s="57" t="str">
        <f t="shared" ca="1" si="152"/>
        <v/>
      </c>
      <c r="S194" s="57" t="str">
        <f t="shared" ca="1" si="128"/>
        <v/>
      </c>
      <c r="T194" s="37" t="str">
        <f t="shared" ca="1" si="129"/>
        <v/>
      </c>
      <c r="U194" s="19" t="str">
        <f t="shared" ca="1" si="176"/>
        <v/>
      </c>
      <c r="V194" s="16" t="str">
        <f t="shared" ca="1" si="185"/>
        <v/>
      </c>
      <c r="W194" s="26"/>
      <c r="Y194" s="162" t="str">
        <f t="shared" ca="1" si="130"/>
        <v/>
      </c>
      <c r="Z194" s="18" t="str">
        <f t="shared" ca="1" si="177"/>
        <v/>
      </c>
      <c r="AA194" s="57" t="str">
        <f t="shared" ca="1" si="153"/>
        <v/>
      </c>
      <c r="AB194" s="57" t="str">
        <f t="shared" ca="1" si="131"/>
        <v/>
      </c>
      <c r="AC194" s="37" t="str">
        <f t="shared" ca="1" si="132"/>
        <v/>
      </c>
      <c r="AD194" s="19" t="str">
        <f t="shared" ca="1" si="178"/>
        <v/>
      </c>
      <c r="AE194" s="16" t="str">
        <f t="shared" ca="1" si="154"/>
        <v/>
      </c>
      <c r="AF194" s="26"/>
      <c r="AH194" s="162" t="str">
        <f t="shared" ca="1" si="133"/>
        <v/>
      </c>
      <c r="AI194" s="18" t="str">
        <f t="shared" ca="1" si="179"/>
        <v/>
      </c>
      <c r="AJ194" s="57" t="str">
        <f t="shared" ca="1" si="155"/>
        <v/>
      </c>
      <c r="AK194" s="57" t="str">
        <f t="shared" ca="1" si="134"/>
        <v/>
      </c>
      <c r="AL194" s="37" t="str">
        <f t="shared" ca="1" si="135"/>
        <v/>
      </c>
      <c r="AM194" s="19" t="str">
        <f t="shared" ca="1" si="156"/>
        <v/>
      </c>
      <c r="AN194" s="16" t="str">
        <f t="shared" ca="1" si="157"/>
        <v/>
      </c>
      <c r="AO194" s="26"/>
      <c r="AQ194" s="162" t="str">
        <f t="shared" ca="1" si="136"/>
        <v/>
      </c>
      <c r="AR194" s="18" t="str">
        <f t="shared" ca="1" si="180"/>
        <v/>
      </c>
      <c r="AS194" s="57" t="str">
        <f t="shared" ca="1" si="158"/>
        <v/>
      </c>
      <c r="AT194" s="57" t="str">
        <f t="shared" ca="1" si="137"/>
        <v/>
      </c>
      <c r="AU194" s="37" t="str">
        <f t="shared" ca="1" si="138"/>
        <v/>
      </c>
      <c r="AV194" s="19" t="str">
        <f t="shared" ca="1" si="159"/>
        <v/>
      </c>
      <c r="AW194" s="16" t="str">
        <f t="shared" ca="1" si="160"/>
        <v/>
      </c>
      <c r="AX194" s="26"/>
      <c r="AZ194" s="162" t="str">
        <f t="shared" ca="1" si="139"/>
        <v/>
      </c>
      <c r="BA194" s="18" t="str">
        <f t="shared" ca="1" si="181"/>
        <v/>
      </c>
      <c r="BB194" s="57" t="str">
        <f t="shared" ca="1" si="161"/>
        <v/>
      </c>
      <c r="BC194" s="57" t="str">
        <f t="shared" ca="1" si="140"/>
        <v/>
      </c>
      <c r="BD194" s="37" t="str">
        <f t="shared" ca="1" si="141"/>
        <v/>
      </c>
      <c r="BE194" s="19" t="str">
        <f t="shared" ca="1" si="162"/>
        <v/>
      </c>
      <c r="BF194" s="16" t="str">
        <f t="shared" ca="1" si="163"/>
        <v/>
      </c>
      <c r="BG194" s="26"/>
      <c r="BI194" s="162" t="str">
        <f t="shared" ca="1" si="142"/>
        <v/>
      </c>
      <c r="BJ194" s="18" t="str">
        <f t="shared" ca="1" si="182"/>
        <v/>
      </c>
      <c r="BK194" s="57" t="str">
        <f t="shared" ca="1" si="164"/>
        <v/>
      </c>
      <c r="BL194" s="57" t="str">
        <f t="shared" ca="1" si="143"/>
        <v/>
      </c>
      <c r="BM194" s="37" t="str">
        <f t="shared" ca="1" si="144"/>
        <v/>
      </c>
      <c r="BN194" s="19" t="str">
        <f t="shared" ca="1" si="165"/>
        <v/>
      </c>
      <c r="BO194" s="16" t="str">
        <f t="shared" ca="1" si="166"/>
        <v/>
      </c>
      <c r="BP194" s="26"/>
      <c r="BR194" s="162" t="str">
        <f t="shared" ca="1" si="145"/>
        <v/>
      </c>
      <c r="BS194" s="18" t="str">
        <f t="shared" ca="1" si="183"/>
        <v/>
      </c>
      <c r="BT194" s="57" t="str">
        <f t="shared" ca="1" si="167"/>
        <v/>
      </c>
      <c r="BU194" s="57" t="str">
        <f t="shared" ca="1" si="146"/>
        <v/>
      </c>
      <c r="BV194" s="37" t="str">
        <f t="shared" ca="1" si="147"/>
        <v/>
      </c>
      <c r="BW194" s="19" t="str">
        <f t="shared" ca="1" si="168"/>
        <v/>
      </c>
      <c r="BX194" s="16" t="str">
        <f t="shared" ca="1" si="169"/>
        <v/>
      </c>
      <c r="CA194" s="162" t="str">
        <f t="shared" ca="1" si="170"/>
        <v/>
      </c>
      <c r="CB194" s="18" t="str">
        <f t="shared" ca="1" si="184"/>
        <v/>
      </c>
      <c r="CC194" s="57" t="str">
        <f t="shared" ca="1" si="171"/>
        <v/>
      </c>
      <c r="CD194" s="57" t="str">
        <f t="shared" ca="1" si="148"/>
        <v/>
      </c>
      <c r="CE194" s="37" t="str">
        <f t="shared" ca="1" si="149"/>
        <v/>
      </c>
      <c r="CF194" s="19" t="str">
        <f t="shared" ca="1" si="172"/>
        <v/>
      </c>
      <c r="CG194" s="16" t="str">
        <f t="shared" ca="1" si="173"/>
        <v/>
      </c>
    </row>
    <row r="195" spans="5:85" x14ac:dyDescent="0.3">
      <c r="E195" s="38"/>
      <c r="F195" s="38"/>
      <c r="G195" s="38"/>
      <c r="H195" s="27" t="str">
        <f t="shared" ca="1" si="174"/>
        <v/>
      </c>
      <c r="I195" s="28" t="str">
        <f t="shared" ca="1" si="150"/>
        <v/>
      </c>
      <c r="J195" s="28" t="str">
        <f t="shared" ca="1" si="125"/>
        <v/>
      </c>
      <c r="K195" s="29" t="str">
        <f t="shared" ca="1" si="126"/>
        <v/>
      </c>
      <c r="L195" s="28" t="str">
        <f t="shared" ca="1" si="151"/>
        <v/>
      </c>
      <c r="M195" s="54"/>
      <c r="N195" s="54"/>
      <c r="P195" s="162" t="str">
        <f t="shared" ca="1" si="127"/>
        <v/>
      </c>
      <c r="Q195" s="18" t="str">
        <f t="shared" ca="1" si="175"/>
        <v/>
      </c>
      <c r="R195" s="57" t="str">
        <f t="shared" ca="1" si="152"/>
        <v/>
      </c>
      <c r="S195" s="57" t="str">
        <f t="shared" ca="1" si="128"/>
        <v/>
      </c>
      <c r="T195" s="37" t="str">
        <f t="shared" ca="1" si="129"/>
        <v/>
      </c>
      <c r="U195" s="19" t="str">
        <f t="shared" ca="1" si="176"/>
        <v/>
      </c>
      <c r="V195" s="16" t="str">
        <f t="shared" ca="1" si="185"/>
        <v/>
      </c>
      <c r="W195" s="26"/>
      <c r="Y195" s="162" t="str">
        <f t="shared" ca="1" si="130"/>
        <v/>
      </c>
      <c r="Z195" s="18" t="str">
        <f t="shared" ca="1" si="177"/>
        <v/>
      </c>
      <c r="AA195" s="57" t="str">
        <f t="shared" ca="1" si="153"/>
        <v/>
      </c>
      <c r="AB195" s="57" t="str">
        <f t="shared" ca="1" si="131"/>
        <v/>
      </c>
      <c r="AC195" s="37" t="str">
        <f t="shared" ca="1" si="132"/>
        <v/>
      </c>
      <c r="AD195" s="19" t="str">
        <f t="shared" ca="1" si="178"/>
        <v/>
      </c>
      <c r="AE195" s="16" t="str">
        <f t="shared" ca="1" si="154"/>
        <v/>
      </c>
      <c r="AF195" s="26"/>
      <c r="AH195" s="162" t="str">
        <f t="shared" ca="1" si="133"/>
        <v/>
      </c>
      <c r="AI195" s="18" t="str">
        <f t="shared" ca="1" si="179"/>
        <v/>
      </c>
      <c r="AJ195" s="57" t="str">
        <f t="shared" ca="1" si="155"/>
        <v/>
      </c>
      <c r="AK195" s="57" t="str">
        <f t="shared" ca="1" si="134"/>
        <v/>
      </c>
      <c r="AL195" s="37" t="str">
        <f t="shared" ca="1" si="135"/>
        <v/>
      </c>
      <c r="AM195" s="19" t="str">
        <f t="shared" ca="1" si="156"/>
        <v/>
      </c>
      <c r="AN195" s="16" t="str">
        <f t="shared" ca="1" si="157"/>
        <v/>
      </c>
      <c r="AO195" s="26"/>
      <c r="AQ195" s="162" t="str">
        <f t="shared" ca="1" si="136"/>
        <v/>
      </c>
      <c r="AR195" s="18" t="str">
        <f t="shared" ca="1" si="180"/>
        <v/>
      </c>
      <c r="AS195" s="57" t="str">
        <f t="shared" ca="1" si="158"/>
        <v/>
      </c>
      <c r="AT195" s="57" t="str">
        <f t="shared" ca="1" si="137"/>
        <v/>
      </c>
      <c r="AU195" s="37" t="str">
        <f t="shared" ca="1" si="138"/>
        <v/>
      </c>
      <c r="AV195" s="19" t="str">
        <f t="shared" ca="1" si="159"/>
        <v/>
      </c>
      <c r="AW195" s="16" t="str">
        <f t="shared" ca="1" si="160"/>
        <v/>
      </c>
      <c r="AX195" s="26"/>
      <c r="AZ195" s="162" t="str">
        <f t="shared" ca="1" si="139"/>
        <v/>
      </c>
      <c r="BA195" s="18" t="str">
        <f t="shared" ca="1" si="181"/>
        <v/>
      </c>
      <c r="BB195" s="57" t="str">
        <f t="shared" ca="1" si="161"/>
        <v/>
      </c>
      <c r="BC195" s="57" t="str">
        <f t="shared" ca="1" si="140"/>
        <v/>
      </c>
      <c r="BD195" s="37" t="str">
        <f t="shared" ca="1" si="141"/>
        <v/>
      </c>
      <c r="BE195" s="19" t="str">
        <f t="shared" ca="1" si="162"/>
        <v/>
      </c>
      <c r="BF195" s="16" t="str">
        <f t="shared" ca="1" si="163"/>
        <v/>
      </c>
      <c r="BG195" s="26"/>
      <c r="BI195" s="162" t="str">
        <f t="shared" ca="1" si="142"/>
        <v/>
      </c>
      <c r="BJ195" s="18" t="str">
        <f t="shared" ca="1" si="182"/>
        <v/>
      </c>
      <c r="BK195" s="57" t="str">
        <f t="shared" ca="1" si="164"/>
        <v/>
      </c>
      <c r="BL195" s="57" t="str">
        <f t="shared" ca="1" si="143"/>
        <v/>
      </c>
      <c r="BM195" s="37" t="str">
        <f t="shared" ca="1" si="144"/>
        <v/>
      </c>
      <c r="BN195" s="19" t="str">
        <f t="shared" ca="1" si="165"/>
        <v/>
      </c>
      <c r="BO195" s="16" t="str">
        <f t="shared" ca="1" si="166"/>
        <v/>
      </c>
      <c r="BP195" s="26"/>
      <c r="BR195" s="162" t="str">
        <f t="shared" ca="1" si="145"/>
        <v/>
      </c>
      <c r="BS195" s="18" t="str">
        <f t="shared" ca="1" si="183"/>
        <v/>
      </c>
      <c r="BT195" s="57" t="str">
        <f t="shared" ca="1" si="167"/>
        <v/>
      </c>
      <c r="BU195" s="57" t="str">
        <f t="shared" ca="1" si="146"/>
        <v/>
      </c>
      <c r="BV195" s="37" t="str">
        <f t="shared" ca="1" si="147"/>
        <v/>
      </c>
      <c r="BW195" s="19" t="str">
        <f t="shared" ca="1" si="168"/>
        <v/>
      </c>
      <c r="BX195" s="16" t="str">
        <f t="shared" ca="1" si="169"/>
        <v/>
      </c>
      <c r="CA195" s="162" t="str">
        <f t="shared" ca="1" si="170"/>
        <v/>
      </c>
      <c r="CB195" s="18" t="str">
        <f t="shared" ca="1" si="184"/>
        <v/>
      </c>
      <c r="CC195" s="57" t="str">
        <f t="shared" ca="1" si="171"/>
        <v/>
      </c>
      <c r="CD195" s="57" t="str">
        <f t="shared" ca="1" si="148"/>
        <v/>
      </c>
      <c r="CE195" s="37" t="str">
        <f t="shared" ca="1" si="149"/>
        <v/>
      </c>
      <c r="CF195" s="19" t="str">
        <f t="shared" ca="1" si="172"/>
        <v/>
      </c>
      <c r="CG195" s="16" t="str">
        <f t="shared" ca="1" si="173"/>
        <v/>
      </c>
    </row>
    <row r="196" spans="5:85" x14ac:dyDescent="0.3">
      <c r="E196" s="38"/>
      <c r="F196" s="38"/>
      <c r="G196" s="38"/>
      <c r="H196" s="27" t="str">
        <f t="shared" ca="1" si="174"/>
        <v/>
      </c>
      <c r="I196" s="28" t="str">
        <f t="shared" ca="1" si="150"/>
        <v/>
      </c>
      <c r="J196" s="28" t="str">
        <f t="shared" ca="1" si="125"/>
        <v/>
      </c>
      <c r="K196" s="29" t="str">
        <f t="shared" ca="1" si="126"/>
        <v/>
      </c>
      <c r="L196" s="28" t="str">
        <f t="shared" ca="1" si="151"/>
        <v/>
      </c>
      <c r="M196" s="54"/>
      <c r="N196" s="54"/>
      <c r="P196" s="162" t="str">
        <f t="shared" ca="1" si="127"/>
        <v/>
      </c>
      <c r="Q196" s="18" t="str">
        <f t="shared" ca="1" si="175"/>
        <v/>
      </c>
      <c r="R196" s="57" t="str">
        <f t="shared" ca="1" si="152"/>
        <v/>
      </c>
      <c r="S196" s="57" t="str">
        <f t="shared" ca="1" si="128"/>
        <v/>
      </c>
      <c r="T196" s="37" t="str">
        <f t="shared" ca="1" si="129"/>
        <v/>
      </c>
      <c r="U196" s="19" t="str">
        <f t="shared" ca="1" si="176"/>
        <v/>
      </c>
      <c r="V196" s="16" t="str">
        <f t="shared" ca="1" si="185"/>
        <v/>
      </c>
      <c r="W196" s="26"/>
      <c r="Y196" s="162" t="str">
        <f t="shared" ca="1" si="130"/>
        <v/>
      </c>
      <c r="Z196" s="18" t="str">
        <f t="shared" ca="1" si="177"/>
        <v/>
      </c>
      <c r="AA196" s="57" t="str">
        <f t="shared" ca="1" si="153"/>
        <v/>
      </c>
      <c r="AB196" s="57" t="str">
        <f t="shared" ca="1" si="131"/>
        <v/>
      </c>
      <c r="AC196" s="37" t="str">
        <f t="shared" ca="1" si="132"/>
        <v/>
      </c>
      <c r="AD196" s="19" t="str">
        <f t="shared" ca="1" si="178"/>
        <v/>
      </c>
      <c r="AE196" s="16" t="str">
        <f t="shared" ca="1" si="154"/>
        <v/>
      </c>
      <c r="AF196" s="26"/>
      <c r="AH196" s="162" t="str">
        <f t="shared" ca="1" si="133"/>
        <v/>
      </c>
      <c r="AI196" s="18" t="str">
        <f t="shared" ca="1" si="179"/>
        <v/>
      </c>
      <c r="AJ196" s="57" t="str">
        <f t="shared" ca="1" si="155"/>
        <v/>
      </c>
      <c r="AK196" s="57" t="str">
        <f t="shared" ca="1" si="134"/>
        <v/>
      </c>
      <c r="AL196" s="37" t="str">
        <f t="shared" ca="1" si="135"/>
        <v/>
      </c>
      <c r="AM196" s="19" t="str">
        <f t="shared" ca="1" si="156"/>
        <v/>
      </c>
      <c r="AN196" s="16" t="str">
        <f t="shared" ca="1" si="157"/>
        <v/>
      </c>
      <c r="AO196" s="26"/>
      <c r="AQ196" s="162" t="str">
        <f t="shared" ca="1" si="136"/>
        <v/>
      </c>
      <c r="AR196" s="18" t="str">
        <f t="shared" ca="1" si="180"/>
        <v/>
      </c>
      <c r="AS196" s="57" t="str">
        <f t="shared" ca="1" si="158"/>
        <v/>
      </c>
      <c r="AT196" s="57" t="str">
        <f t="shared" ca="1" si="137"/>
        <v/>
      </c>
      <c r="AU196" s="37" t="str">
        <f t="shared" ca="1" si="138"/>
        <v/>
      </c>
      <c r="AV196" s="19" t="str">
        <f t="shared" ca="1" si="159"/>
        <v/>
      </c>
      <c r="AW196" s="16" t="str">
        <f t="shared" ca="1" si="160"/>
        <v/>
      </c>
      <c r="AX196" s="26"/>
      <c r="AZ196" s="162" t="str">
        <f t="shared" ca="1" si="139"/>
        <v/>
      </c>
      <c r="BA196" s="18" t="str">
        <f t="shared" ca="1" si="181"/>
        <v/>
      </c>
      <c r="BB196" s="57" t="str">
        <f t="shared" ca="1" si="161"/>
        <v/>
      </c>
      <c r="BC196" s="57" t="str">
        <f t="shared" ca="1" si="140"/>
        <v/>
      </c>
      <c r="BD196" s="37" t="str">
        <f t="shared" ca="1" si="141"/>
        <v/>
      </c>
      <c r="BE196" s="19" t="str">
        <f t="shared" ca="1" si="162"/>
        <v/>
      </c>
      <c r="BF196" s="16" t="str">
        <f t="shared" ca="1" si="163"/>
        <v/>
      </c>
      <c r="BG196" s="26"/>
      <c r="BI196" s="162" t="str">
        <f t="shared" ca="1" si="142"/>
        <v/>
      </c>
      <c r="BJ196" s="18" t="str">
        <f t="shared" ca="1" si="182"/>
        <v/>
      </c>
      <c r="BK196" s="57" t="str">
        <f t="shared" ca="1" si="164"/>
        <v/>
      </c>
      <c r="BL196" s="57" t="str">
        <f t="shared" ca="1" si="143"/>
        <v/>
      </c>
      <c r="BM196" s="37" t="str">
        <f t="shared" ca="1" si="144"/>
        <v/>
      </c>
      <c r="BN196" s="19" t="str">
        <f t="shared" ca="1" si="165"/>
        <v/>
      </c>
      <c r="BO196" s="16" t="str">
        <f t="shared" ca="1" si="166"/>
        <v/>
      </c>
      <c r="BP196" s="26"/>
      <c r="BR196" s="162" t="str">
        <f t="shared" ca="1" si="145"/>
        <v/>
      </c>
      <c r="BS196" s="18" t="str">
        <f t="shared" ca="1" si="183"/>
        <v/>
      </c>
      <c r="BT196" s="57" t="str">
        <f t="shared" ca="1" si="167"/>
        <v/>
      </c>
      <c r="BU196" s="57" t="str">
        <f t="shared" ca="1" si="146"/>
        <v/>
      </c>
      <c r="BV196" s="37" t="str">
        <f t="shared" ca="1" si="147"/>
        <v/>
      </c>
      <c r="BW196" s="19" t="str">
        <f t="shared" ca="1" si="168"/>
        <v/>
      </c>
      <c r="BX196" s="16" t="str">
        <f t="shared" ca="1" si="169"/>
        <v/>
      </c>
      <c r="CA196" s="162" t="str">
        <f t="shared" ca="1" si="170"/>
        <v/>
      </c>
      <c r="CB196" s="18" t="str">
        <f t="shared" ca="1" si="184"/>
        <v/>
      </c>
      <c r="CC196" s="57" t="str">
        <f t="shared" ca="1" si="171"/>
        <v/>
      </c>
      <c r="CD196" s="57" t="str">
        <f t="shared" ca="1" si="148"/>
        <v/>
      </c>
      <c r="CE196" s="37" t="str">
        <f t="shared" ca="1" si="149"/>
        <v/>
      </c>
      <c r="CF196" s="19" t="str">
        <f t="shared" ca="1" si="172"/>
        <v/>
      </c>
      <c r="CG196" s="16" t="str">
        <f t="shared" ca="1" si="173"/>
        <v/>
      </c>
    </row>
    <row r="197" spans="5:85" x14ac:dyDescent="0.3">
      <c r="E197" s="38"/>
      <c r="F197" s="38"/>
      <c r="G197" s="38"/>
      <c r="H197" s="27" t="str">
        <f t="shared" ca="1" si="174"/>
        <v/>
      </c>
      <c r="I197" s="28" t="str">
        <f t="shared" ca="1" si="150"/>
        <v/>
      </c>
      <c r="J197" s="28" t="str">
        <f t="shared" ca="1" si="125"/>
        <v/>
      </c>
      <c r="K197" s="29" t="str">
        <f t="shared" ca="1" si="126"/>
        <v/>
      </c>
      <c r="L197" s="28" t="str">
        <f t="shared" ca="1" si="151"/>
        <v/>
      </c>
      <c r="M197" s="54"/>
      <c r="N197" s="54"/>
      <c r="P197" s="162" t="str">
        <f t="shared" ca="1" si="127"/>
        <v/>
      </c>
      <c r="Q197" s="18" t="str">
        <f t="shared" ca="1" si="175"/>
        <v/>
      </c>
      <c r="R197" s="57" t="str">
        <f t="shared" ca="1" si="152"/>
        <v/>
      </c>
      <c r="S197" s="57" t="str">
        <f t="shared" ca="1" si="128"/>
        <v/>
      </c>
      <c r="T197" s="37" t="str">
        <f t="shared" ca="1" si="129"/>
        <v/>
      </c>
      <c r="U197" s="19" t="str">
        <f t="shared" ca="1" si="176"/>
        <v/>
      </c>
      <c r="V197" s="16" t="str">
        <f t="shared" ca="1" si="185"/>
        <v/>
      </c>
      <c r="W197" s="26"/>
      <c r="Y197" s="162" t="str">
        <f t="shared" ca="1" si="130"/>
        <v/>
      </c>
      <c r="Z197" s="18" t="str">
        <f t="shared" ca="1" si="177"/>
        <v/>
      </c>
      <c r="AA197" s="57" t="str">
        <f t="shared" ca="1" si="153"/>
        <v/>
      </c>
      <c r="AB197" s="57" t="str">
        <f t="shared" ca="1" si="131"/>
        <v/>
      </c>
      <c r="AC197" s="37" t="str">
        <f t="shared" ca="1" si="132"/>
        <v/>
      </c>
      <c r="AD197" s="19" t="str">
        <f t="shared" ca="1" si="178"/>
        <v/>
      </c>
      <c r="AE197" s="16" t="str">
        <f t="shared" ca="1" si="154"/>
        <v/>
      </c>
      <c r="AF197" s="26"/>
      <c r="AH197" s="162" t="str">
        <f t="shared" ca="1" si="133"/>
        <v/>
      </c>
      <c r="AI197" s="18" t="str">
        <f t="shared" ca="1" si="179"/>
        <v/>
      </c>
      <c r="AJ197" s="57" t="str">
        <f t="shared" ca="1" si="155"/>
        <v/>
      </c>
      <c r="AK197" s="57" t="str">
        <f t="shared" ca="1" si="134"/>
        <v/>
      </c>
      <c r="AL197" s="37" t="str">
        <f t="shared" ca="1" si="135"/>
        <v/>
      </c>
      <c r="AM197" s="19" t="str">
        <f t="shared" ca="1" si="156"/>
        <v/>
      </c>
      <c r="AN197" s="16" t="str">
        <f t="shared" ca="1" si="157"/>
        <v/>
      </c>
      <c r="AO197" s="26"/>
      <c r="AQ197" s="162" t="str">
        <f t="shared" ca="1" si="136"/>
        <v/>
      </c>
      <c r="AR197" s="18" t="str">
        <f t="shared" ca="1" si="180"/>
        <v/>
      </c>
      <c r="AS197" s="57" t="str">
        <f t="shared" ca="1" si="158"/>
        <v/>
      </c>
      <c r="AT197" s="57" t="str">
        <f t="shared" ca="1" si="137"/>
        <v/>
      </c>
      <c r="AU197" s="37" t="str">
        <f t="shared" ca="1" si="138"/>
        <v/>
      </c>
      <c r="AV197" s="19" t="str">
        <f t="shared" ca="1" si="159"/>
        <v/>
      </c>
      <c r="AW197" s="16" t="str">
        <f t="shared" ca="1" si="160"/>
        <v/>
      </c>
      <c r="AX197" s="26"/>
      <c r="AZ197" s="162" t="str">
        <f t="shared" ca="1" si="139"/>
        <v/>
      </c>
      <c r="BA197" s="18" t="str">
        <f t="shared" ca="1" si="181"/>
        <v/>
      </c>
      <c r="BB197" s="57" t="str">
        <f t="shared" ca="1" si="161"/>
        <v/>
      </c>
      <c r="BC197" s="57" t="str">
        <f t="shared" ca="1" si="140"/>
        <v/>
      </c>
      <c r="BD197" s="37" t="str">
        <f t="shared" ca="1" si="141"/>
        <v/>
      </c>
      <c r="BE197" s="19" t="str">
        <f t="shared" ca="1" si="162"/>
        <v/>
      </c>
      <c r="BF197" s="16" t="str">
        <f t="shared" ca="1" si="163"/>
        <v/>
      </c>
      <c r="BG197" s="26"/>
      <c r="BI197" s="162" t="str">
        <f t="shared" ca="1" si="142"/>
        <v/>
      </c>
      <c r="BJ197" s="18" t="str">
        <f t="shared" ca="1" si="182"/>
        <v/>
      </c>
      <c r="BK197" s="57" t="str">
        <f t="shared" ca="1" si="164"/>
        <v/>
      </c>
      <c r="BL197" s="57" t="str">
        <f t="shared" ca="1" si="143"/>
        <v/>
      </c>
      <c r="BM197" s="37" t="str">
        <f t="shared" ca="1" si="144"/>
        <v/>
      </c>
      <c r="BN197" s="19" t="str">
        <f t="shared" ca="1" si="165"/>
        <v/>
      </c>
      <c r="BO197" s="16" t="str">
        <f t="shared" ca="1" si="166"/>
        <v/>
      </c>
      <c r="BP197" s="26"/>
      <c r="BR197" s="162" t="str">
        <f t="shared" ca="1" si="145"/>
        <v/>
      </c>
      <c r="BS197" s="18" t="str">
        <f t="shared" ca="1" si="183"/>
        <v/>
      </c>
      <c r="BT197" s="57" t="str">
        <f t="shared" ca="1" si="167"/>
        <v/>
      </c>
      <c r="BU197" s="57" t="str">
        <f t="shared" ca="1" si="146"/>
        <v/>
      </c>
      <c r="BV197" s="37" t="str">
        <f t="shared" ca="1" si="147"/>
        <v/>
      </c>
      <c r="BW197" s="19" t="str">
        <f t="shared" ca="1" si="168"/>
        <v/>
      </c>
      <c r="BX197" s="16" t="str">
        <f t="shared" ca="1" si="169"/>
        <v/>
      </c>
      <c r="CA197" s="162" t="str">
        <f t="shared" ca="1" si="170"/>
        <v/>
      </c>
      <c r="CB197" s="18" t="str">
        <f t="shared" ca="1" si="184"/>
        <v/>
      </c>
      <c r="CC197" s="57" t="str">
        <f t="shared" ca="1" si="171"/>
        <v/>
      </c>
      <c r="CD197" s="57" t="str">
        <f t="shared" ca="1" si="148"/>
        <v/>
      </c>
      <c r="CE197" s="37" t="str">
        <f t="shared" ca="1" si="149"/>
        <v/>
      </c>
      <c r="CF197" s="19" t="str">
        <f t="shared" ca="1" si="172"/>
        <v/>
      </c>
      <c r="CG197" s="16" t="str">
        <f t="shared" ca="1" si="173"/>
        <v/>
      </c>
    </row>
    <row r="198" spans="5:85" x14ac:dyDescent="0.3">
      <c r="E198" s="38"/>
      <c r="F198" s="38"/>
      <c r="G198" s="38"/>
      <c r="H198" s="27" t="str">
        <f t="shared" ca="1" si="174"/>
        <v/>
      </c>
      <c r="I198" s="28" t="str">
        <f t="shared" ca="1" si="150"/>
        <v/>
      </c>
      <c r="J198" s="28" t="str">
        <f t="shared" ca="1" si="125"/>
        <v/>
      </c>
      <c r="K198" s="29" t="str">
        <f t="shared" ca="1" si="126"/>
        <v/>
      </c>
      <c r="L198" s="28" t="str">
        <f t="shared" ca="1" si="151"/>
        <v/>
      </c>
      <c r="M198" s="54"/>
      <c r="N198" s="54"/>
      <c r="P198" s="162" t="str">
        <f t="shared" ca="1" si="127"/>
        <v/>
      </c>
      <c r="Q198" s="18" t="str">
        <f t="shared" ca="1" si="175"/>
        <v/>
      </c>
      <c r="R198" s="57" t="str">
        <f t="shared" ca="1" si="152"/>
        <v/>
      </c>
      <c r="S198" s="57" t="str">
        <f t="shared" ca="1" si="128"/>
        <v/>
      </c>
      <c r="T198" s="37" t="str">
        <f t="shared" ca="1" si="129"/>
        <v/>
      </c>
      <c r="U198" s="19" t="str">
        <f t="shared" ca="1" si="176"/>
        <v/>
      </c>
      <c r="V198" s="16" t="str">
        <f t="shared" ca="1" si="185"/>
        <v/>
      </c>
      <c r="W198" s="26"/>
      <c r="Y198" s="162" t="str">
        <f t="shared" ca="1" si="130"/>
        <v/>
      </c>
      <c r="Z198" s="18" t="str">
        <f t="shared" ca="1" si="177"/>
        <v/>
      </c>
      <c r="AA198" s="57" t="str">
        <f t="shared" ca="1" si="153"/>
        <v/>
      </c>
      <c r="AB198" s="57" t="str">
        <f t="shared" ca="1" si="131"/>
        <v/>
      </c>
      <c r="AC198" s="37" t="str">
        <f t="shared" ca="1" si="132"/>
        <v/>
      </c>
      <c r="AD198" s="19" t="str">
        <f t="shared" ca="1" si="178"/>
        <v/>
      </c>
      <c r="AE198" s="16" t="str">
        <f t="shared" ca="1" si="154"/>
        <v/>
      </c>
      <c r="AF198" s="26"/>
      <c r="AH198" s="162" t="str">
        <f t="shared" ca="1" si="133"/>
        <v/>
      </c>
      <c r="AI198" s="18" t="str">
        <f t="shared" ca="1" si="179"/>
        <v/>
      </c>
      <c r="AJ198" s="57" t="str">
        <f t="shared" ca="1" si="155"/>
        <v/>
      </c>
      <c r="AK198" s="57" t="str">
        <f t="shared" ca="1" si="134"/>
        <v/>
      </c>
      <c r="AL198" s="37" t="str">
        <f t="shared" ca="1" si="135"/>
        <v/>
      </c>
      <c r="AM198" s="19" t="str">
        <f t="shared" ca="1" si="156"/>
        <v/>
      </c>
      <c r="AN198" s="16" t="str">
        <f t="shared" ca="1" si="157"/>
        <v/>
      </c>
      <c r="AO198" s="26"/>
      <c r="AQ198" s="162" t="str">
        <f t="shared" ca="1" si="136"/>
        <v/>
      </c>
      <c r="AR198" s="18" t="str">
        <f t="shared" ca="1" si="180"/>
        <v/>
      </c>
      <c r="AS198" s="57" t="str">
        <f t="shared" ca="1" si="158"/>
        <v/>
      </c>
      <c r="AT198" s="57" t="str">
        <f t="shared" ca="1" si="137"/>
        <v/>
      </c>
      <c r="AU198" s="37" t="str">
        <f t="shared" ca="1" si="138"/>
        <v/>
      </c>
      <c r="AV198" s="19" t="str">
        <f t="shared" ca="1" si="159"/>
        <v/>
      </c>
      <c r="AW198" s="16" t="str">
        <f t="shared" ca="1" si="160"/>
        <v/>
      </c>
      <c r="AX198" s="26"/>
      <c r="AZ198" s="162" t="str">
        <f t="shared" ca="1" si="139"/>
        <v/>
      </c>
      <c r="BA198" s="18" t="str">
        <f t="shared" ca="1" si="181"/>
        <v/>
      </c>
      <c r="BB198" s="57" t="str">
        <f t="shared" ca="1" si="161"/>
        <v/>
      </c>
      <c r="BC198" s="57" t="str">
        <f t="shared" ca="1" si="140"/>
        <v/>
      </c>
      <c r="BD198" s="37" t="str">
        <f t="shared" ca="1" si="141"/>
        <v/>
      </c>
      <c r="BE198" s="19" t="str">
        <f t="shared" ca="1" si="162"/>
        <v/>
      </c>
      <c r="BF198" s="16" t="str">
        <f t="shared" ca="1" si="163"/>
        <v/>
      </c>
      <c r="BG198" s="26"/>
      <c r="BI198" s="162" t="str">
        <f t="shared" ca="1" si="142"/>
        <v/>
      </c>
      <c r="BJ198" s="18" t="str">
        <f t="shared" ca="1" si="182"/>
        <v/>
      </c>
      <c r="BK198" s="57" t="str">
        <f t="shared" ca="1" si="164"/>
        <v/>
      </c>
      <c r="BL198" s="57" t="str">
        <f t="shared" ca="1" si="143"/>
        <v/>
      </c>
      <c r="BM198" s="37" t="str">
        <f t="shared" ca="1" si="144"/>
        <v/>
      </c>
      <c r="BN198" s="19" t="str">
        <f t="shared" ca="1" si="165"/>
        <v/>
      </c>
      <c r="BO198" s="16" t="str">
        <f t="shared" ca="1" si="166"/>
        <v/>
      </c>
      <c r="BP198" s="26"/>
      <c r="BR198" s="162" t="str">
        <f t="shared" ca="1" si="145"/>
        <v/>
      </c>
      <c r="BS198" s="18" t="str">
        <f t="shared" ca="1" si="183"/>
        <v/>
      </c>
      <c r="BT198" s="57" t="str">
        <f t="shared" ca="1" si="167"/>
        <v/>
      </c>
      <c r="BU198" s="57" t="str">
        <f t="shared" ca="1" si="146"/>
        <v/>
      </c>
      <c r="BV198" s="37" t="str">
        <f t="shared" ca="1" si="147"/>
        <v/>
      </c>
      <c r="BW198" s="19" t="str">
        <f t="shared" ca="1" si="168"/>
        <v/>
      </c>
      <c r="BX198" s="16" t="str">
        <f t="shared" ca="1" si="169"/>
        <v/>
      </c>
      <c r="CA198" s="162" t="str">
        <f t="shared" ca="1" si="170"/>
        <v/>
      </c>
      <c r="CB198" s="18" t="str">
        <f t="shared" ca="1" si="184"/>
        <v/>
      </c>
      <c r="CC198" s="57" t="str">
        <f t="shared" ca="1" si="171"/>
        <v/>
      </c>
      <c r="CD198" s="57" t="str">
        <f t="shared" ca="1" si="148"/>
        <v/>
      </c>
      <c r="CE198" s="37" t="str">
        <f t="shared" ca="1" si="149"/>
        <v/>
      </c>
      <c r="CF198" s="19" t="str">
        <f t="shared" ca="1" si="172"/>
        <v/>
      </c>
      <c r="CG198" s="16" t="str">
        <f t="shared" ca="1" si="173"/>
        <v/>
      </c>
    </row>
    <row r="199" spans="5:85" x14ac:dyDescent="0.3">
      <c r="E199" s="38"/>
      <c r="F199" s="38"/>
      <c r="G199" s="38"/>
      <c r="H199" s="27" t="str">
        <f t="shared" ca="1" si="174"/>
        <v/>
      </c>
      <c r="I199" s="28" t="str">
        <f t="shared" ca="1" si="150"/>
        <v/>
      </c>
      <c r="J199" s="28" t="str">
        <f t="shared" ref="J199:J262" ca="1" si="186">IF(H199&lt;=$B$10,$B$15/360*30*L198,"")</f>
        <v/>
      </c>
      <c r="K199" s="29" t="str">
        <f t="shared" ref="K199:K262" ca="1" si="187">IF(H199&lt;=$B$10,-PMT($B$15/12,$B$10,$L$6,0),"")</f>
        <v/>
      </c>
      <c r="L199" s="28" t="str">
        <f t="shared" ca="1" si="151"/>
        <v/>
      </c>
      <c r="M199" s="54"/>
      <c r="N199" s="54"/>
      <c r="P199" s="162" t="str">
        <f t="shared" ref="P199:P262" ca="1" si="188">IF(Q199&lt;=$B$11,$B$15,IFERROR(IF((Q198+1)&lt;=$B$10,$F$20,""),""))</f>
        <v/>
      </c>
      <c r="Q199" s="18" t="str">
        <f t="shared" ca="1" si="175"/>
        <v/>
      </c>
      <c r="R199" s="57" t="str">
        <f t="shared" ca="1" si="152"/>
        <v/>
      </c>
      <c r="S199" s="57" t="str">
        <f t="shared" ref="S199:S262" ca="1" si="189">IF(Q199&lt;=$B$10,P199/360*30*U198,"")</f>
        <v/>
      </c>
      <c r="T199" s="37" t="str">
        <f t="shared" ref="T199:T262" ca="1" si="190">IF(Q199&lt;=$B$10,(-PMT(P199/12,$B$10-Q198,U198,0)),"")</f>
        <v/>
      </c>
      <c r="U199" s="19" t="str">
        <f t="shared" ca="1" si="176"/>
        <v/>
      </c>
      <c r="V199" s="16" t="str">
        <f t="shared" ca="1" si="185"/>
        <v/>
      </c>
      <c r="W199" s="26"/>
      <c r="Y199" s="162" t="str">
        <f t="shared" ref="Y199:Y262" ca="1" si="191">IF(Z199&lt;=$B$11,$B$15,IFERROR(IF((Z198+1)&lt;=$B$10,$F$21,""),""))</f>
        <v/>
      </c>
      <c r="Z199" s="18" t="str">
        <f t="shared" ca="1" si="177"/>
        <v/>
      </c>
      <c r="AA199" s="57" t="str">
        <f t="shared" ca="1" si="153"/>
        <v/>
      </c>
      <c r="AB199" s="57" t="str">
        <f t="shared" ref="AB199:AB262" ca="1" si="192">IF(Z199&lt;=$B$10,Y199/360*30*AD198,"")</f>
        <v/>
      </c>
      <c r="AC199" s="37" t="str">
        <f t="shared" ref="AC199:AC262" ca="1" si="193">IF(Z199&lt;=$B$10,(-PMT(Y199/12,$B$10-Z198,AD198,0)),"")</f>
        <v/>
      </c>
      <c r="AD199" s="19" t="str">
        <f t="shared" ca="1" si="178"/>
        <v/>
      </c>
      <c r="AE199" s="16" t="str">
        <f t="shared" ca="1" si="154"/>
        <v/>
      </c>
      <c r="AF199" s="26"/>
      <c r="AH199" s="162" t="str">
        <f t="shared" ref="AH199:AH262" ca="1" si="194">IF(AI199&lt;=$B$11,$B$15,IFERROR(IF((AI198+1)&lt;=$B$10,$F$22,""),""))</f>
        <v/>
      </c>
      <c r="AI199" s="18" t="str">
        <f t="shared" ca="1" si="179"/>
        <v/>
      </c>
      <c r="AJ199" s="57" t="str">
        <f t="shared" ca="1" si="155"/>
        <v/>
      </c>
      <c r="AK199" s="57" t="str">
        <f t="shared" ref="AK199:AK262" ca="1" si="195">IF(AI199&lt;=$B$10,AH199/360*30*AM198,"")</f>
        <v/>
      </c>
      <c r="AL199" s="37" t="str">
        <f t="shared" ref="AL199:AL262" ca="1" si="196">IF(AI199&lt;=$B$10,(-PMT(AH199/12,$B$10-AI198,AM198,0)),"")</f>
        <v/>
      </c>
      <c r="AM199" s="19" t="str">
        <f t="shared" ca="1" si="156"/>
        <v/>
      </c>
      <c r="AN199" s="16" t="str">
        <f t="shared" ca="1" si="157"/>
        <v/>
      </c>
      <c r="AO199" s="26"/>
      <c r="AQ199" s="162" t="str">
        <f t="shared" ref="AQ199:AQ262" ca="1" si="197">IF(AR199&lt;=$B$11,$B$15,IFERROR(IF((AR198+1)&lt;=$B$10,$F$23,""),""))</f>
        <v/>
      </c>
      <c r="AR199" s="18" t="str">
        <f t="shared" ca="1" si="180"/>
        <v/>
      </c>
      <c r="AS199" s="57" t="str">
        <f t="shared" ca="1" si="158"/>
        <v/>
      </c>
      <c r="AT199" s="57" t="str">
        <f t="shared" ref="AT199:AT262" ca="1" si="198">IF(AR199&lt;=$B$10,AQ199/360*30*AV198,"")</f>
        <v/>
      </c>
      <c r="AU199" s="37" t="str">
        <f t="shared" ref="AU199:AU262" ca="1" si="199">IF(AR199&lt;=$B$10,(-PMT(AQ199/12,$B$10-AR198,AV198,0)),"")</f>
        <v/>
      </c>
      <c r="AV199" s="19" t="str">
        <f t="shared" ca="1" si="159"/>
        <v/>
      </c>
      <c r="AW199" s="16" t="str">
        <f t="shared" ca="1" si="160"/>
        <v/>
      </c>
      <c r="AX199" s="26"/>
      <c r="AZ199" s="162" t="str">
        <f t="shared" ref="AZ199:AZ262" ca="1" si="200">IF(BA199&lt;=$B$11,$B$15,IFERROR(IF((BA198+1)&lt;=$B$10,$F$24,""),""))</f>
        <v/>
      </c>
      <c r="BA199" s="18" t="str">
        <f t="shared" ca="1" si="181"/>
        <v/>
      </c>
      <c r="BB199" s="57" t="str">
        <f t="shared" ca="1" si="161"/>
        <v/>
      </c>
      <c r="BC199" s="57" t="str">
        <f t="shared" ref="BC199:BC262" ca="1" si="201">IF(BA199&lt;=$B$10,AZ199/360*30*BE198,"")</f>
        <v/>
      </c>
      <c r="BD199" s="37" t="str">
        <f t="shared" ref="BD199:BD262" ca="1" si="202">IF(BA199&lt;=$B$10,(-PMT(AZ199/12,$B$10-BA198,BE198,0)),"")</f>
        <v/>
      </c>
      <c r="BE199" s="19" t="str">
        <f t="shared" ca="1" si="162"/>
        <v/>
      </c>
      <c r="BF199" s="16" t="str">
        <f t="shared" ca="1" si="163"/>
        <v/>
      </c>
      <c r="BG199" s="26"/>
      <c r="BI199" s="162" t="str">
        <f t="shared" ref="BI199:BI262" ca="1" si="203">IF(BJ199&lt;=$B$11,$B$15,IFERROR(IF((BJ198+1)&lt;=$B$10,$F$25,""),""))</f>
        <v/>
      </c>
      <c r="BJ199" s="18" t="str">
        <f t="shared" ca="1" si="182"/>
        <v/>
      </c>
      <c r="BK199" s="57" t="str">
        <f t="shared" ca="1" si="164"/>
        <v/>
      </c>
      <c r="BL199" s="57" t="str">
        <f t="shared" ref="BL199:BL262" ca="1" si="204">IF(BJ199&lt;=$B$10,BI199/360*30*BN198,"")</f>
        <v/>
      </c>
      <c r="BM199" s="37" t="str">
        <f t="shared" ref="BM199:BM262" ca="1" si="205">IF(BJ199&lt;=$B$10,(-PMT(BI199/12,$B$10-BJ198,BN198,0)),"")</f>
        <v/>
      </c>
      <c r="BN199" s="19" t="str">
        <f t="shared" ca="1" si="165"/>
        <v/>
      </c>
      <c r="BO199" s="16" t="str">
        <f t="shared" ca="1" si="166"/>
        <v/>
      </c>
      <c r="BP199" s="26"/>
      <c r="BR199" s="162" t="str">
        <f t="shared" ref="BR199:BR262" ca="1" si="206">IF(BS199&lt;=$B$11,$B$15,IFERROR(IF((BS198+1)&lt;=$B$10,$F$26,""),""))</f>
        <v/>
      </c>
      <c r="BS199" s="18" t="str">
        <f t="shared" ca="1" si="183"/>
        <v/>
      </c>
      <c r="BT199" s="57" t="str">
        <f t="shared" ca="1" si="167"/>
        <v/>
      </c>
      <c r="BU199" s="57" t="str">
        <f t="shared" ref="BU199:BU262" ca="1" si="207">IF(BS199&lt;=$B$10,BR199/360*30*BW198,"")</f>
        <v/>
      </c>
      <c r="BV199" s="37" t="str">
        <f t="shared" ref="BV199:BV262" ca="1" si="208">IF(BS199&lt;=$B$10,(-PMT(BR199/12,$B$10-BS198,BW198,0)),"")</f>
        <v/>
      </c>
      <c r="BW199" s="19" t="str">
        <f t="shared" ca="1" si="168"/>
        <v/>
      </c>
      <c r="BX199" s="16" t="str">
        <f t="shared" ca="1" si="169"/>
        <v/>
      </c>
      <c r="CA199" s="162" t="str">
        <f t="shared" ca="1" si="170"/>
        <v/>
      </c>
      <c r="CB199" s="18" t="str">
        <f t="shared" ca="1" si="184"/>
        <v/>
      </c>
      <c r="CC199" s="57" t="str">
        <f t="shared" ca="1" si="171"/>
        <v/>
      </c>
      <c r="CD199" s="57" t="str">
        <f t="shared" ref="CD199:CD262" ca="1" si="209">IF(CB199&lt;=$B$10,CA199/360*30*CF198,"")</f>
        <v/>
      </c>
      <c r="CE199" s="37" t="str">
        <f t="shared" ref="CE199:CE262" ca="1" si="210">IF(CB199&lt;=$B$10,(-PMT(CA199/12,$B$10-CB198,CF198,0)),"")</f>
        <v/>
      </c>
      <c r="CF199" s="19" t="str">
        <f t="shared" ca="1" si="172"/>
        <v/>
      </c>
      <c r="CG199" s="16" t="str">
        <f t="shared" ca="1" si="173"/>
        <v/>
      </c>
    </row>
    <row r="200" spans="5:85" x14ac:dyDescent="0.3">
      <c r="E200" s="38"/>
      <c r="F200" s="38"/>
      <c r="G200" s="38"/>
      <c r="H200" s="27" t="str">
        <f t="shared" ca="1" si="174"/>
        <v/>
      </c>
      <c r="I200" s="28" t="str">
        <f t="shared" ref="I200:I263" ca="1" si="211">IF(H200&lt;=$B$10,K200-J200,"")</f>
        <v/>
      </c>
      <c r="J200" s="28" t="str">
        <f t="shared" ca="1" si="186"/>
        <v/>
      </c>
      <c r="K200" s="29" t="str">
        <f t="shared" ca="1" si="187"/>
        <v/>
      </c>
      <c r="L200" s="28" t="str">
        <f t="shared" ref="L200:L263" ca="1" si="212">IF(H200&lt;=$B$10,L199-I200,"")</f>
        <v/>
      </c>
      <c r="M200" s="54"/>
      <c r="N200" s="54"/>
      <c r="P200" s="162" t="str">
        <f t="shared" ca="1" si="188"/>
        <v/>
      </c>
      <c r="Q200" s="18" t="str">
        <f t="shared" ca="1" si="175"/>
        <v/>
      </c>
      <c r="R200" s="57" t="str">
        <f t="shared" ref="R200:R263" ca="1" si="213">IF(Q200&lt;=$B$10,T200-S200,"")</f>
        <v/>
      </c>
      <c r="S200" s="57" t="str">
        <f t="shared" ca="1" si="189"/>
        <v/>
      </c>
      <c r="T200" s="37" t="str">
        <f t="shared" ca="1" si="190"/>
        <v/>
      </c>
      <c r="U200" s="19" t="str">
        <f t="shared" ca="1" si="176"/>
        <v/>
      </c>
      <c r="V200" s="16" t="str">
        <f t="shared" ca="1" si="185"/>
        <v/>
      </c>
      <c r="W200" s="26"/>
      <c r="Y200" s="162" t="str">
        <f t="shared" ca="1" si="191"/>
        <v/>
      </c>
      <c r="Z200" s="18" t="str">
        <f t="shared" ca="1" si="177"/>
        <v/>
      </c>
      <c r="AA200" s="57" t="str">
        <f t="shared" ref="AA200:AA263" ca="1" si="214">IF(Z200&lt;=$B$10,AC200-AB200,"")</f>
        <v/>
      </c>
      <c r="AB200" s="57" t="str">
        <f t="shared" ca="1" si="192"/>
        <v/>
      </c>
      <c r="AC200" s="37" t="str">
        <f t="shared" ca="1" si="193"/>
        <v/>
      </c>
      <c r="AD200" s="19" t="str">
        <f t="shared" ca="1" si="178"/>
        <v/>
      </c>
      <c r="AE200" s="16" t="str">
        <f t="shared" ref="AE200:AE263" ca="1" si="215">IF(Z200&lt;=$B$10, SUM(AC200,-$T200),"")</f>
        <v/>
      </c>
      <c r="AF200" s="26"/>
      <c r="AH200" s="162" t="str">
        <f t="shared" ca="1" si="194"/>
        <v/>
      </c>
      <c r="AI200" s="18" t="str">
        <f t="shared" ca="1" si="179"/>
        <v/>
      </c>
      <c r="AJ200" s="57" t="str">
        <f t="shared" ref="AJ200:AJ263" ca="1" si="216">IF(AI200&lt;=$B$10,AL200-AK200,"")</f>
        <v/>
      </c>
      <c r="AK200" s="57" t="str">
        <f t="shared" ca="1" si="195"/>
        <v/>
      </c>
      <c r="AL200" s="37" t="str">
        <f t="shared" ca="1" si="196"/>
        <v/>
      </c>
      <c r="AM200" s="19" t="str">
        <f t="shared" ref="AM200:AM263" ca="1" si="217">IF(AI200&lt;=$B$10,AM199-AJ200,"")</f>
        <v/>
      </c>
      <c r="AN200" s="16" t="str">
        <f t="shared" ref="AN200:AN263" ca="1" si="218">IF(AI200&lt;=$B$10, SUM(AL200,-$T200),"")</f>
        <v/>
      </c>
      <c r="AO200" s="26"/>
      <c r="AQ200" s="162" t="str">
        <f t="shared" ca="1" si="197"/>
        <v/>
      </c>
      <c r="AR200" s="18" t="str">
        <f t="shared" ca="1" si="180"/>
        <v/>
      </c>
      <c r="AS200" s="57" t="str">
        <f t="shared" ref="AS200:AS263" ca="1" si="219">IF(AR200&lt;=$B$10,AU200-AT200,"")</f>
        <v/>
      </c>
      <c r="AT200" s="57" t="str">
        <f t="shared" ca="1" si="198"/>
        <v/>
      </c>
      <c r="AU200" s="37" t="str">
        <f t="shared" ca="1" si="199"/>
        <v/>
      </c>
      <c r="AV200" s="19" t="str">
        <f t="shared" ref="AV200:AV263" ca="1" si="220">IF(AR200&lt;=$B$10,AV199-AS200,"")</f>
        <v/>
      </c>
      <c r="AW200" s="16" t="str">
        <f t="shared" ref="AW200:AW263" ca="1" si="221">IF(AR200&lt;=$B$10, SUM(AU200,-$T200),"")</f>
        <v/>
      </c>
      <c r="AX200" s="26"/>
      <c r="AZ200" s="162" t="str">
        <f t="shared" ca="1" si="200"/>
        <v/>
      </c>
      <c r="BA200" s="18" t="str">
        <f t="shared" ca="1" si="181"/>
        <v/>
      </c>
      <c r="BB200" s="57" t="str">
        <f t="shared" ref="BB200:BB263" ca="1" si="222">IF(BA200&lt;=$B$10,BD200-BC200,"")</f>
        <v/>
      </c>
      <c r="BC200" s="57" t="str">
        <f t="shared" ca="1" si="201"/>
        <v/>
      </c>
      <c r="BD200" s="37" t="str">
        <f t="shared" ca="1" si="202"/>
        <v/>
      </c>
      <c r="BE200" s="19" t="str">
        <f t="shared" ref="BE200:BE263" ca="1" si="223">IF(BA200&lt;=$B$10,BE199-BB200,"")</f>
        <v/>
      </c>
      <c r="BF200" s="16" t="str">
        <f t="shared" ref="BF200:BF263" ca="1" si="224">IF(BA200&lt;=$B$10, SUM(BD200,-$T200),"")</f>
        <v/>
      </c>
      <c r="BG200" s="26"/>
      <c r="BI200" s="162" t="str">
        <f t="shared" ca="1" si="203"/>
        <v/>
      </c>
      <c r="BJ200" s="18" t="str">
        <f t="shared" ca="1" si="182"/>
        <v/>
      </c>
      <c r="BK200" s="57" t="str">
        <f t="shared" ref="BK200:BK263" ca="1" si="225">IF(BJ200&lt;=$B$10,BM200-BL200,"")</f>
        <v/>
      </c>
      <c r="BL200" s="57" t="str">
        <f t="shared" ca="1" si="204"/>
        <v/>
      </c>
      <c r="BM200" s="37" t="str">
        <f t="shared" ca="1" si="205"/>
        <v/>
      </c>
      <c r="BN200" s="19" t="str">
        <f t="shared" ref="BN200:BN263" ca="1" si="226">IF(BJ200&lt;=$B$10,BN199-BK200,"")</f>
        <v/>
      </c>
      <c r="BO200" s="16" t="str">
        <f t="shared" ref="BO200:BO263" ca="1" si="227">IF(BJ200&lt;=$B$10, SUM(BM200,-$T200),"")</f>
        <v/>
      </c>
      <c r="BP200" s="26"/>
      <c r="BR200" s="162" t="str">
        <f t="shared" ca="1" si="206"/>
        <v/>
      </c>
      <c r="BS200" s="18" t="str">
        <f t="shared" ca="1" si="183"/>
        <v/>
      </c>
      <c r="BT200" s="57" t="str">
        <f t="shared" ref="BT200:BT263" ca="1" si="228">IF(BS200&lt;=$B$10,BV200-BU200,"")</f>
        <v/>
      </c>
      <c r="BU200" s="57" t="str">
        <f t="shared" ca="1" si="207"/>
        <v/>
      </c>
      <c r="BV200" s="37" t="str">
        <f t="shared" ca="1" si="208"/>
        <v/>
      </c>
      <c r="BW200" s="19" t="str">
        <f t="shared" ref="BW200:BW263" ca="1" si="229">IF(BS200&lt;=$B$10,BW199-BT200,"")</f>
        <v/>
      </c>
      <c r="BX200" s="16" t="str">
        <f t="shared" ref="BX200:BX263" ca="1" si="230">IF(BS200&lt;=$B$10, SUM(BV200,-$T200),"")</f>
        <v/>
      </c>
      <c r="CA200" s="162" t="str">
        <f t="shared" ref="CA200:CA263" ca="1" si="231">IF(CB200&lt;=$B$11,$B$15,IFERROR(IF((CB199+1)&lt;=$B$10,$F$27,""),""))</f>
        <v/>
      </c>
      <c r="CB200" s="18" t="str">
        <f t="shared" ca="1" si="184"/>
        <v/>
      </c>
      <c r="CC200" s="57" t="str">
        <f t="shared" ref="CC200:CC263" ca="1" si="232">IF(CB200&lt;=$B$10,CE200-CD200,"")</f>
        <v/>
      </c>
      <c r="CD200" s="57" t="str">
        <f t="shared" ca="1" si="209"/>
        <v/>
      </c>
      <c r="CE200" s="37" t="str">
        <f t="shared" ca="1" si="210"/>
        <v/>
      </c>
      <c r="CF200" s="19" t="str">
        <f t="shared" ref="CF200:CF263" ca="1" si="233">IF(CB200&lt;=$B$10,CF199-CC200,"")</f>
        <v/>
      </c>
      <c r="CG200" s="16" t="str">
        <f t="shared" ref="CG200:CG263" ca="1" si="234">IF(CB200&lt;=$B$10, SUM(CE200,-$T200),"")</f>
        <v/>
      </c>
    </row>
    <row r="201" spans="5:85" x14ac:dyDescent="0.3">
      <c r="E201" s="38"/>
      <c r="F201" s="38"/>
      <c r="G201" s="38"/>
      <c r="H201" s="27" t="str">
        <f t="shared" ref="H201:H264" ca="1" si="235">IFERROR(IF((H200+1)&lt;=$B$10,(H200+1),""),"")</f>
        <v/>
      </c>
      <c r="I201" s="28" t="str">
        <f t="shared" ca="1" si="211"/>
        <v/>
      </c>
      <c r="J201" s="28" t="str">
        <f t="shared" ca="1" si="186"/>
        <v/>
      </c>
      <c r="K201" s="29" t="str">
        <f t="shared" ca="1" si="187"/>
        <v/>
      </c>
      <c r="L201" s="28" t="str">
        <f t="shared" ca="1" si="212"/>
        <v/>
      </c>
      <c r="M201" s="54"/>
      <c r="N201" s="54"/>
      <c r="P201" s="162" t="str">
        <f t="shared" ca="1" si="188"/>
        <v/>
      </c>
      <c r="Q201" s="18" t="str">
        <f t="shared" ref="Q201:Q264" ca="1" si="236">IFERROR(IF((Q200+1)&lt;=$B$10,(Q200+1),""),"")</f>
        <v/>
      </c>
      <c r="R201" s="57" t="str">
        <f t="shared" ca="1" si="213"/>
        <v/>
      </c>
      <c r="S201" s="57" t="str">
        <f t="shared" ca="1" si="189"/>
        <v/>
      </c>
      <c r="T201" s="37" t="str">
        <f t="shared" ca="1" si="190"/>
        <v/>
      </c>
      <c r="U201" s="19" t="str">
        <f t="shared" ref="U201:U264" ca="1" si="237">IF(Q201&lt;=$B$10,U200-R201,"")</f>
        <v/>
      </c>
      <c r="V201" s="16" t="str">
        <f t="shared" ca="1" si="185"/>
        <v/>
      </c>
      <c r="W201" s="26"/>
      <c r="Y201" s="162" t="str">
        <f t="shared" ca="1" si="191"/>
        <v/>
      </c>
      <c r="Z201" s="18" t="str">
        <f t="shared" ref="Z201:Z264" ca="1" si="238">IFERROR(IF((Z200+1)&lt;=$B$10,(Z200+1),""),"")</f>
        <v/>
      </c>
      <c r="AA201" s="57" t="str">
        <f t="shared" ca="1" si="214"/>
        <v/>
      </c>
      <c r="AB201" s="57" t="str">
        <f t="shared" ca="1" si="192"/>
        <v/>
      </c>
      <c r="AC201" s="37" t="str">
        <f t="shared" ca="1" si="193"/>
        <v/>
      </c>
      <c r="AD201" s="19" t="str">
        <f t="shared" ref="AD201:AD264" ca="1" si="239">IF(Z201&lt;=$B$10,AD200-AA201,"")</f>
        <v/>
      </c>
      <c r="AE201" s="16" t="str">
        <f t="shared" ca="1" si="215"/>
        <v/>
      </c>
      <c r="AF201" s="26"/>
      <c r="AH201" s="162" t="str">
        <f t="shared" ca="1" si="194"/>
        <v/>
      </c>
      <c r="AI201" s="18" t="str">
        <f t="shared" ref="AI201:AI264" ca="1" si="240">IFERROR(IF((AI200+1)&lt;=$B$10,(AI200+1),""),"")</f>
        <v/>
      </c>
      <c r="AJ201" s="57" t="str">
        <f t="shared" ca="1" si="216"/>
        <v/>
      </c>
      <c r="AK201" s="57" t="str">
        <f t="shared" ca="1" si="195"/>
        <v/>
      </c>
      <c r="AL201" s="37" t="str">
        <f t="shared" ca="1" si="196"/>
        <v/>
      </c>
      <c r="AM201" s="19" t="str">
        <f t="shared" ca="1" si="217"/>
        <v/>
      </c>
      <c r="AN201" s="16" t="str">
        <f t="shared" ca="1" si="218"/>
        <v/>
      </c>
      <c r="AO201" s="26"/>
      <c r="AQ201" s="162" t="str">
        <f t="shared" ca="1" si="197"/>
        <v/>
      </c>
      <c r="AR201" s="18" t="str">
        <f t="shared" ref="AR201:AR264" ca="1" si="241">IFERROR(IF((AR200+1)&lt;=$B$10,(AR200+1),""),"")</f>
        <v/>
      </c>
      <c r="AS201" s="57" t="str">
        <f t="shared" ca="1" si="219"/>
        <v/>
      </c>
      <c r="AT201" s="57" t="str">
        <f t="shared" ca="1" si="198"/>
        <v/>
      </c>
      <c r="AU201" s="37" t="str">
        <f t="shared" ca="1" si="199"/>
        <v/>
      </c>
      <c r="AV201" s="19" t="str">
        <f t="shared" ca="1" si="220"/>
        <v/>
      </c>
      <c r="AW201" s="16" t="str">
        <f t="shared" ca="1" si="221"/>
        <v/>
      </c>
      <c r="AX201" s="26"/>
      <c r="AZ201" s="162" t="str">
        <f t="shared" ca="1" si="200"/>
        <v/>
      </c>
      <c r="BA201" s="18" t="str">
        <f t="shared" ref="BA201:BA264" ca="1" si="242">IFERROR(IF((BA200+1)&lt;=$B$10,(BA200+1),""),"")</f>
        <v/>
      </c>
      <c r="BB201" s="57" t="str">
        <f t="shared" ca="1" si="222"/>
        <v/>
      </c>
      <c r="BC201" s="57" t="str">
        <f t="shared" ca="1" si="201"/>
        <v/>
      </c>
      <c r="BD201" s="37" t="str">
        <f t="shared" ca="1" si="202"/>
        <v/>
      </c>
      <c r="BE201" s="19" t="str">
        <f t="shared" ca="1" si="223"/>
        <v/>
      </c>
      <c r="BF201" s="16" t="str">
        <f t="shared" ca="1" si="224"/>
        <v/>
      </c>
      <c r="BG201" s="26"/>
      <c r="BI201" s="162" t="str">
        <f t="shared" ca="1" si="203"/>
        <v/>
      </c>
      <c r="BJ201" s="18" t="str">
        <f t="shared" ref="BJ201:BJ264" ca="1" si="243">IFERROR(IF((BJ200+1)&lt;=$B$10,(BJ200+1),""),"")</f>
        <v/>
      </c>
      <c r="BK201" s="57" t="str">
        <f t="shared" ca="1" si="225"/>
        <v/>
      </c>
      <c r="BL201" s="57" t="str">
        <f t="shared" ca="1" si="204"/>
        <v/>
      </c>
      <c r="BM201" s="37" t="str">
        <f t="shared" ca="1" si="205"/>
        <v/>
      </c>
      <c r="BN201" s="19" t="str">
        <f t="shared" ca="1" si="226"/>
        <v/>
      </c>
      <c r="BO201" s="16" t="str">
        <f t="shared" ca="1" si="227"/>
        <v/>
      </c>
      <c r="BP201" s="26"/>
      <c r="BR201" s="162" t="str">
        <f t="shared" ca="1" si="206"/>
        <v/>
      </c>
      <c r="BS201" s="18" t="str">
        <f t="shared" ref="BS201:BS264" ca="1" si="244">IFERROR(IF((BS200+1)&lt;=$B$10,(BS200+1),""),"")</f>
        <v/>
      </c>
      <c r="BT201" s="57" t="str">
        <f t="shared" ca="1" si="228"/>
        <v/>
      </c>
      <c r="BU201" s="57" t="str">
        <f t="shared" ca="1" si="207"/>
        <v/>
      </c>
      <c r="BV201" s="37" t="str">
        <f t="shared" ca="1" si="208"/>
        <v/>
      </c>
      <c r="BW201" s="19" t="str">
        <f t="shared" ca="1" si="229"/>
        <v/>
      </c>
      <c r="BX201" s="16" t="str">
        <f t="shared" ca="1" si="230"/>
        <v/>
      </c>
      <c r="CA201" s="162" t="str">
        <f t="shared" ca="1" si="231"/>
        <v/>
      </c>
      <c r="CB201" s="18" t="str">
        <f t="shared" ref="CB201:CB264" ca="1" si="245">IFERROR(IF((CB200+1)&lt;=$B$10,(CB200+1),""),"")</f>
        <v/>
      </c>
      <c r="CC201" s="57" t="str">
        <f t="shared" ca="1" si="232"/>
        <v/>
      </c>
      <c r="CD201" s="57" t="str">
        <f t="shared" ca="1" si="209"/>
        <v/>
      </c>
      <c r="CE201" s="37" t="str">
        <f t="shared" ca="1" si="210"/>
        <v/>
      </c>
      <c r="CF201" s="19" t="str">
        <f t="shared" ca="1" si="233"/>
        <v/>
      </c>
      <c r="CG201" s="16" t="str">
        <f t="shared" ca="1" si="234"/>
        <v/>
      </c>
    </row>
    <row r="202" spans="5:85" x14ac:dyDescent="0.3">
      <c r="E202" s="38"/>
      <c r="F202" s="38"/>
      <c r="G202" s="38"/>
      <c r="H202" s="27" t="str">
        <f t="shared" ca="1" si="235"/>
        <v/>
      </c>
      <c r="I202" s="28" t="str">
        <f t="shared" ca="1" si="211"/>
        <v/>
      </c>
      <c r="J202" s="28" t="str">
        <f t="shared" ca="1" si="186"/>
        <v/>
      </c>
      <c r="K202" s="29" t="str">
        <f t="shared" ca="1" si="187"/>
        <v/>
      </c>
      <c r="L202" s="28" t="str">
        <f t="shared" ca="1" si="212"/>
        <v/>
      </c>
      <c r="M202" s="54"/>
      <c r="N202" s="54"/>
      <c r="P202" s="162" t="str">
        <f t="shared" ca="1" si="188"/>
        <v/>
      </c>
      <c r="Q202" s="18" t="str">
        <f t="shared" ca="1" si="236"/>
        <v/>
      </c>
      <c r="R202" s="57" t="str">
        <f t="shared" ca="1" si="213"/>
        <v/>
      </c>
      <c r="S202" s="57" t="str">
        <f t="shared" ca="1" si="189"/>
        <v/>
      </c>
      <c r="T202" s="37" t="str">
        <f t="shared" ca="1" si="190"/>
        <v/>
      </c>
      <c r="U202" s="19" t="str">
        <f t="shared" ca="1" si="237"/>
        <v/>
      </c>
      <c r="V202" s="16" t="str">
        <f t="shared" ca="1" si="185"/>
        <v/>
      </c>
      <c r="W202" s="26"/>
      <c r="Y202" s="162" t="str">
        <f t="shared" ca="1" si="191"/>
        <v/>
      </c>
      <c r="Z202" s="18" t="str">
        <f t="shared" ca="1" si="238"/>
        <v/>
      </c>
      <c r="AA202" s="57" t="str">
        <f t="shared" ca="1" si="214"/>
        <v/>
      </c>
      <c r="AB202" s="57" t="str">
        <f t="shared" ca="1" si="192"/>
        <v/>
      </c>
      <c r="AC202" s="37" t="str">
        <f t="shared" ca="1" si="193"/>
        <v/>
      </c>
      <c r="AD202" s="19" t="str">
        <f t="shared" ca="1" si="239"/>
        <v/>
      </c>
      <c r="AE202" s="16" t="str">
        <f t="shared" ca="1" si="215"/>
        <v/>
      </c>
      <c r="AF202" s="26"/>
      <c r="AH202" s="162" t="str">
        <f t="shared" ca="1" si="194"/>
        <v/>
      </c>
      <c r="AI202" s="18" t="str">
        <f t="shared" ca="1" si="240"/>
        <v/>
      </c>
      <c r="AJ202" s="57" t="str">
        <f t="shared" ca="1" si="216"/>
        <v/>
      </c>
      <c r="AK202" s="57" t="str">
        <f t="shared" ca="1" si="195"/>
        <v/>
      </c>
      <c r="AL202" s="37" t="str">
        <f t="shared" ca="1" si="196"/>
        <v/>
      </c>
      <c r="AM202" s="19" t="str">
        <f t="shared" ca="1" si="217"/>
        <v/>
      </c>
      <c r="AN202" s="16" t="str">
        <f t="shared" ca="1" si="218"/>
        <v/>
      </c>
      <c r="AO202" s="26"/>
      <c r="AQ202" s="162" t="str">
        <f t="shared" ca="1" si="197"/>
        <v/>
      </c>
      <c r="AR202" s="18" t="str">
        <f t="shared" ca="1" si="241"/>
        <v/>
      </c>
      <c r="AS202" s="57" t="str">
        <f t="shared" ca="1" si="219"/>
        <v/>
      </c>
      <c r="AT202" s="57" t="str">
        <f t="shared" ca="1" si="198"/>
        <v/>
      </c>
      <c r="AU202" s="37" t="str">
        <f t="shared" ca="1" si="199"/>
        <v/>
      </c>
      <c r="AV202" s="19" t="str">
        <f t="shared" ca="1" si="220"/>
        <v/>
      </c>
      <c r="AW202" s="16" t="str">
        <f t="shared" ca="1" si="221"/>
        <v/>
      </c>
      <c r="AX202" s="26"/>
      <c r="AZ202" s="162" t="str">
        <f t="shared" ca="1" si="200"/>
        <v/>
      </c>
      <c r="BA202" s="18" t="str">
        <f t="shared" ca="1" si="242"/>
        <v/>
      </c>
      <c r="BB202" s="57" t="str">
        <f t="shared" ca="1" si="222"/>
        <v/>
      </c>
      <c r="BC202" s="57" t="str">
        <f t="shared" ca="1" si="201"/>
        <v/>
      </c>
      <c r="BD202" s="37" t="str">
        <f t="shared" ca="1" si="202"/>
        <v/>
      </c>
      <c r="BE202" s="19" t="str">
        <f t="shared" ca="1" si="223"/>
        <v/>
      </c>
      <c r="BF202" s="16" t="str">
        <f t="shared" ca="1" si="224"/>
        <v/>
      </c>
      <c r="BG202" s="26"/>
      <c r="BI202" s="162" t="str">
        <f t="shared" ca="1" si="203"/>
        <v/>
      </c>
      <c r="BJ202" s="18" t="str">
        <f t="shared" ca="1" si="243"/>
        <v/>
      </c>
      <c r="BK202" s="57" t="str">
        <f t="shared" ca="1" si="225"/>
        <v/>
      </c>
      <c r="BL202" s="57" t="str">
        <f t="shared" ca="1" si="204"/>
        <v/>
      </c>
      <c r="BM202" s="37" t="str">
        <f t="shared" ca="1" si="205"/>
        <v/>
      </c>
      <c r="BN202" s="19" t="str">
        <f t="shared" ca="1" si="226"/>
        <v/>
      </c>
      <c r="BO202" s="16" t="str">
        <f t="shared" ca="1" si="227"/>
        <v/>
      </c>
      <c r="BP202" s="26"/>
      <c r="BR202" s="162" t="str">
        <f t="shared" ca="1" si="206"/>
        <v/>
      </c>
      <c r="BS202" s="18" t="str">
        <f t="shared" ca="1" si="244"/>
        <v/>
      </c>
      <c r="BT202" s="57" t="str">
        <f t="shared" ca="1" si="228"/>
        <v/>
      </c>
      <c r="BU202" s="57" t="str">
        <f t="shared" ca="1" si="207"/>
        <v/>
      </c>
      <c r="BV202" s="37" t="str">
        <f t="shared" ca="1" si="208"/>
        <v/>
      </c>
      <c r="BW202" s="19" t="str">
        <f t="shared" ca="1" si="229"/>
        <v/>
      </c>
      <c r="BX202" s="16" t="str">
        <f t="shared" ca="1" si="230"/>
        <v/>
      </c>
      <c r="CA202" s="162" t="str">
        <f t="shared" ca="1" si="231"/>
        <v/>
      </c>
      <c r="CB202" s="18" t="str">
        <f t="shared" ca="1" si="245"/>
        <v/>
      </c>
      <c r="CC202" s="57" t="str">
        <f t="shared" ca="1" si="232"/>
        <v/>
      </c>
      <c r="CD202" s="57" t="str">
        <f t="shared" ca="1" si="209"/>
        <v/>
      </c>
      <c r="CE202" s="37" t="str">
        <f t="shared" ca="1" si="210"/>
        <v/>
      </c>
      <c r="CF202" s="19" t="str">
        <f t="shared" ca="1" si="233"/>
        <v/>
      </c>
      <c r="CG202" s="16" t="str">
        <f t="shared" ca="1" si="234"/>
        <v/>
      </c>
    </row>
    <row r="203" spans="5:85" x14ac:dyDescent="0.3">
      <c r="E203" s="38"/>
      <c r="F203" s="38"/>
      <c r="G203" s="38"/>
      <c r="H203" s="27" t="str">
        <f t="shared" ca="1" si="235"/>
        <v/>
      </c>
      <c r="I203" s="28" t="str">
        <f t="shared" ca="1" si="211"/>
        <v/>
      </c>
      <c r="J203" s="28" t="str">
        <f t="shared" ca="1" si="186"/>
        <v/>
      </c>
      <c r="K203" s="29" t="str">
        <f t="shared" ca="1" si="187"/>
        <v/>
      </c>
      <c r="L203" s="28" t="str">
        <f t="shared" ca="1" si="212"/>
        <v/>
      </c>
      <c r="M203" s="54"/>
      <c r="N203" s="54"/>
      <c r="P203" s="162" t="str">
        <f t="shared" ca="1" si="188"/>
        <v/>
      </c>
      <c r="Q203" s="18" t="str">
        <f t="shared" ca="1" si="236"/>
        <v/>
      </c>
      <c r="R203" s="57" t="str">
        <f t="shared" ca="1" si="213"/>
        <v/>
      </c>
      <c r="S203" s="57" t="str">
        <f t="shared" ca="1" si="189"/>
        <v/>
      </c>
      <c r="T203" s="37" t="str">
        <f t="shared" ca="1" si="190"/>
        <v/>
      </c>
      <c r="U203" s="19" t="str">
        <f t="shared" ca="1" si="237"/>
        <v/>
      </c>
      <c r="V203" s="16" t="str">
        <f t="shared" ref="V203:V266" ca="1" si="246">IF(Q203&lt;=$B$10, SUM(T203,-K203),"")</f>
        <v/>
      </c>
      <c r="W203" s="26"/>
      <c r="Y203" s="162" t="str">
        <f t="shared" ca="1" si="191"/>
        <v/>
      </c>
      <c r="Z203" s="18" t="str">
        <f t="shared" ca="1" si="238"/>
        <v/>
      </c>
      <c r="AA203" s="57" t="str">
        <f t="shared" ca="1" si="214"/>
        <v/>
      </c>
      <c r="AB203" s="57" t="str">
        <f t="shared" ca="1" si="192"/>
        <v/>
      </c>
      <c r="AC203" s="37" t="str">
        <f t="shared" ca="1" si="193"/>
        <v/>
      </c>
      <c r="AD203" s="19" t="str">
        <f t="shared" ca="1" si="239"/>
        <v/>
      </c>
      <c r="AE203" s="16" t="str">
        <f t="shared" ca="1" si="215"/>
        <v/>
      </c>
      <c r="AF203" s="26"/>
      <c r="AH203" s="162" t="str">
        <f t="shared" ca="1" si="194"/>
        <v/>
      </c>
      <c r="AI203" s="18" t="str">
        <f t="shared" ca="1" si="240"/>
        <v/>
      </c>
      <c r="AJ203" s="57" t="str">
        <f t="shared" ca="1" si="216"/>
        <v/>
      </c>
      <c r="AK203" s="57" t="str">
        <f t="shared" ca="1" si="195"/>
        <v/>
      </c>
      <c r="AL203" s="37" t="str">
        <f t="shared" ca="1" si="196"/>
        <v/>
      </c>
      <c r="AM203" s="19" t="str">
        <f t="shared" ca="1" si="217"/>
        <v/>
      </c>
      <c r="AN203" s="16" t="str">
        <f t="shared" ca="1" si="218"/>
        <v/>
      </c>
      <c r="AO203" s="26"/>
      <c r="AQ203" s="162" t="str">
        <f t="shared" ca="1" si="197"/>
        <v/>
      </c>
      <c r="AR203" s="18" t="str">
        <f t="shared" ca="1" si="241"/>
        <v/>
      </c>
      <c r="AS203" s="57" t="str">
        <f t="shared" ca="1" si="219"/>
        <v/>
      </c>
      <c r="AT203" s="57" t="str">
        <f t="shared" ca="1" si="198"/>
        <v/>
      </c>
      <c r="AU203" s="37" t="str">
        <f t="shared" ca="1" si="199"/>
        <v/>
      </c>
      <c r="AV203" s="19" t="str">
        <f t="shared" ca="1" si="220"/>
        <v/>
      </c>
      <c r="AW203" s="16" t="str">
        <f t="shared" ca="1" si="221"/>
        <v/>
      </c>
      <c r="AX203" s="26"/>
      <c r="AZ203" s="162" t="str">
        <f t="shared" ca="1" si="200"/>
        <v/>
      </c>
      <c r="BA203" s="18" t="str">
        <f t="shared" ca="1" si="242"/>
        <v/>
      </c>
      <c r="BB203" s="57" t="str">
        <f t="shared" ca="1" si="222"/>
        <v/>
      </c>
      <c r="BC203" s="57" t="str">
        <f t="shared" ca="1" si="201"/>
        <v/>
      </c>
      <c r="BD203" s="37" t="str">
        <f t="shared" ca="1" si="202"/>
        <v/>
      </c>
      <c r="BE203" s="19" t="str">
        <f t="shared" ca="1" si="223"/>
        <v/>
      </c>
      <c r="BF203" s="16" t="str">
        <f t="shared" ca="1" si="224"/>
        <v/>
      </c>
      <c r="BG203" s="26"/>
      <c r="BI203" s="162" t="str">
        <f t="shared" ca="1" si="203"/>
        <v/>
      </c>
      <c r="BJ203" s="18" t="str">
        <f t="shared" ca="1" si="243"/>
        <v/>
      </c>
      <c r="BK203" s="57" t="str">
        <f t="shared" ca="1" si="225"/>
        <v/>
      </c>
      <c r="BL203" s="57" t="str">
        <f t="shared" ca="1" si="204"/>
        <v/>
      </c>
      <c r="BM203" s="37" t="str">
        <f t="shared" ca="1" si="205"/>
        <v/>
      </c>
      <c r="BN203" s="19" t="str">
        <f t="shared" ca="1" si="226"/>
        <v/>
      </c>
      <c r="BO203" s="16" t="str">
        <f t="shared" ca="1" si="227"/>
        <v/>
      </c>
      <c r="BP203" s="26"/>
      <c r="BR203" s="162" t="str">
        <f t="shared" ca="1" si="206"/>
        <v/>
      </c>
      <c r="BS203" s="18" t="str">
        <f t="shared" ca="1" si="244"/>
        <v/>
      </c>
      <c r="BT203" s="57" t="str">
        <f t="shared" ca="1" si="228"/>
        <v/>
      </c>
      <c r="BU203" s="57" t="str">
        <f t="shared" ca="1" si="207"/>
        <v/>
      </c>
      <c r="BV203" s="37" t="str">
        <f t="shared" ca="1" si="208"/>
        <v/>
      </c>
      <c r="BW203" s="19" t="str">
        <f t="shared" ca="1" si="229"/>
        <v/>
      </c>
      <c r="BX203" s="16" t="str">
        <f t="shared" ca="1" si="230"/>
        <v/>
      </c>
      <c r="CA203" s="162" t="str">
        <f t="shared" ca="1" si="231"/>
        <v/>
      </c>
      <c r="CB203" s="18" t="str">
        <f t="shared" ca="1" si="245"/>
        <v/>
      </c>
      <c r="CC203" s="57" t="str">
        <f t="shared" ca="1" si="232"/>
        <v/>
      </c>
      <c r="CD203" s="57" t="str">
        <f t="shared" ca="1" si="209"/>
        <v/>
      </c>
      <c r="CE203" s="37" t="str">
        <f t="shared" ca="1" si="210"/>
        <v/>
      </c>
      <c r="CF203" s="19" t="str">
        <f t="shared" ca="1" si="233"/>
        <v/>
      </c>
      <c r="CG203" s="16" t="str">
        <f t="shared" ca="1" si="234"/>
        <v/>
      </c>
    </row>
    <row r="204" spans="5:85" x14ac:dyDescent="0.3">
      <c r="E204" s="38"/>
      <c r="F204" s="38"/>
      <c r="G204" s="38"/>
      <c r="H204" s="27" t="str">
        <f t="shared" ca="1" si="235"/>
        <v/>
      </c>
      <c r="I204" s="28" t="str">
        <f t="shared" ca="1" si="211"/>
        <v/>
      </c>
      <c r="J204" s="28" t="str">
        <f t="shared" ca="1" si="186"/>
        <v/>
      </c>
      <c r="K204" s="29" t="str">
        <f t="shared" ca="1" si="187"/>
        <v/>
      </c>
      <c r="L204" s="28" t="str">
        <f t="shared" ca="1" si="212"/>
        <v/>
      </c>
      <c r="M204" s="54"/>
      <c r="N204" s="54"/>
      <c r="P204" s="162" t="str">
        <f t="shared" ca="1" si="188"/>
        <v/>
      </c>
      <c r="Q204" s="18" t="str">
        <f t="shared" ca="1" si="236"/>
        <v/>
      </c>
      <c r="R204" s="57" t="str">
        <f t="shared" ca="1" si="213"/>
        <v/>
      </c>
      <c r="S204" s="57" t="str">
        <f t="shared" ca="1" si="189"/>
        <v/>
      </c>
      <c r="T204" s="37" t="str">
        <f t="shared" ca="1" si="190"/>
        <v/>
      </c>
      <c r="U204" s="19" t="str">
        <f t="shared" ca="1" si="237"/>
        <v/>
      </c>
      <c r="V204" s="16" t="str">
        <f t="shared" ca="1" si="246"/>
        <v/>
      </c>
      <c r="W204" s="26"/>
      <c r="Y204" s="162" t="str">
        <f t="shared" ca="1" si="191"/>
        <v/>
      </c>
      <c r="Z204" s="18" t="str">
        <f t="shared" ca="1" si="238"/>
        <v/>
      </c>
      <c r="AA204" s="57" t="str">
        <f t="shared" ca="1" si="214"/>
        <v/>
      </c>
      <c r="AB204" s="57" t="str">
        <f t="shared" ca="1" si="192"/>
        <v/>
      </c>
      <c r="AC204" s="37" t="str">
        <f t="shared" ca="1" si="193"/>
        <v/>
      </c>
      <c r="AD204" s="19" t="str">
        <f t="shared" ca="1" si="239"/>
        <v/>
      </c>
      <c r="AE204" s="16" t="str">
        <f t="shared" ca="1" si="215"/>
        <v/>
      </c>
      <c r="AF204" s="26"/>
      <c r="AH204" s="162" t="str">
        <f t="shared" ca="1" si="194"/>
        <v/>
      </c>
      <c r="AI204" s="18" t="str">
        <f t="shared" ca="1" si="240"/>
        <v/>
      </c>
      <c r="AJ204" s="57" t="str">
        <f t="shared" ca="1" si="216"/>
        <v/>
      </c>
      <c r="AK204" s="57" t="str">
        <f t="shared" ca="1" si="195"/>
        <v/>
      </c>
      <c r="AL204" s="37" t="str">
        <f t="shared" ca="1" si="196"/>
        <v/>
      </c>
      <c r="AM204" s="19" t="str">
        <f t="shared" ca="1" si="217"/>
        <v/>
      </c>
      <c r="AN204" s="16" t="str">
        <f t="shared" ca="1" si="218"/>
        <v/>
      </c>
      <c r="AO204" s="26"/>
      <c r="AQ204" s="162" t="str">
        <f t="shared" ca="1" si="197"/>
        <v/>
      </c>
      <c r="AR204" s="18" t="str">
        <f t="shared" ca="1" si="241"/>
        <v/>
      </c>
      <c r="AS204" s="57" t="str">
        <f t="shared" ca="1" si="219"/>
        <v/>
      </c>
      <c r="AT204" s="57" t="str">
        <f t="shared" ca="1" si="198"/>
        <v/>
      </c>
      <c r="AU204" s="37" t="str">
        <f t="shared" ca="1" si="199"/>
        <v/>
      </c>
      <c r="AV204" s="19" t="str">
        <f t="shared" ca="1" si="220"/>
        <v/>
      </c>
      <c r="AW204" s="16" t="str">
        <f t="shared" ca="1" si="221"/>
        <v/>
      </c>
      <c r="AX204" s="26"/>
      <c r="AZ204" s="162" t="str">
        <f t="shared" ca="1" si="200"/>
        <v/>
      </c>
      <c r="BA204" s="18" t="str">
        <f t="shared" ca="1" si="242"/>
        <v/>
      </c>
      <c r="BB204" s="57" t="str">
        <f t="shared" ca="1" si="222"/>
        <v/>
      </c>
      <c r="BC204" s="57" t="str">
        <f t="shared" ca="1" si="201"/>
        <v/>
      </c>
      <c r="BD204" s="37" t="str">
        <f t="shared" ca="1" si="202"/>
        <v/>
      </c>
      <c r="BE204" s="19" t="str">
        <f t="shared" ca="1" si="223"/>
        <v/>
      </c>
      <c r="BF204" s="16" t="str">
        <f t="shared" ca="1" si="224"/>
        <v/>
      </c>
      <c r="BG204" s="26"/>
      <c r="BI204" s="162" t="str">
        <f t="shared" ca="1" si="203"/>
        <v/>
      </c>
      <c r="BJ204" s="18" t="str">
        <f t="shared" ca="1" si="243"/>
        <v/>
      </c>
      <c r="BK204" s="57" t="str">
        <f t="shared" ca="1" si="225"/>
        <v/>
      </c>
      <c r="BL204" s="57" t="str">
        <f t="shared" ca="1" si="204"/>
        <v/>
      </c>
      <c r="BM204" s="37" t="str">
        <f t="shared" ca="1" si="205"/>
        <v/>
      </c>
      <c r="BN204" s="19" t="str">
        <f t="shared" ca="1" si="226"/>
        <v/>
      </c>
      <c r="BO204" s="16" t="str">
        <f t="shared" ca="1" si="227"/>
        <v/>
      </c>
      <c r="BP204" s="26"/>
      <c r="BR204" s="162" t="str">
        <f t="shared" ca="1" si="206"/>
        <v/>
      </c>
      <c r="BS204" s="18" t="str">
        <f t="shared" ca="1" si="244"/>
        <v/>
      </c>
      <c r="BT204" s="57" t="str">
        <f t="shared" ca="1" si="228"/>
        <v/>
      </c>
      <c r="BU204" s="57" t="str">
        <f t="shared" ca="1" si="207"/>
        <v/>
      </c>
      <c r="BV204" s="37" t="str">
        <f t="shared" ca="1" si="208"/>
        <v/>
      </c>
      <c r="BW204" s="19" t="str">
        <f t="shared" ca="1" si="229"/>
        <v/>
      </c>
      <c r="BX204" s="16" t="str">
        <f t="shared" ca="1" si="230"/>
        <v/>
      </c>
      <c r="CA204" s="162" t="str">
        <f t="shared" ca="1" si="231"/>
        <v/>
      </c>
      <c r="CB204" s="18" t="str">
        <f t="shared" ca="1" si="245"/>
        <v/>
      </c>
      <c r="CC204" s="57" t="str">
        <f t="shared" ca="1" si="232"/>
        <v/>
      </c>
      <c r="CD204" s="57" t="str">
        <f t="shared" ca="1" si="209"/>
        <v/>
      </c>
      <c r="CE204" s="37" t="str">
        <f t="shared" ca="1" si="210"/>
        <v/>
      </c>
      <c r="CF204" s="19" t="str">
        <f t="shared" ca="1" si="233"/>
        <v/>
      </c>
      <c r="CG204" s="16" t="str">
        <f t="shared" ca="1" si="234"/>
        <v/>
      </c>
    </row>
    <row r="205" spans="5:85" x14ac:dyDescent="0.3">
      <c r="E205" s="38"/>
      <c r="F205" s="38"/>
      <c r="G205" s="38"/>
      <c r="H205" s="27" t="str">
        <f t="shared" ca="1" si="235"/>
        <v/>
      </c>
      <c r="I205" s="28" t="str">
        <f t="shared" ca="1" si="211"/>
        <v/>
      </c>
      <c r="J205" s="28" t="str">
        <f t="shared" ca="1" si="186"/>
        <v/>
      </c>
      <c r="K205" s="29" t="str">
        <f t="shared" ca="1" si="187"/>
        <v/>
      </c>
      <c r="L205" s="28" t="str">
        <f t="shared" ca="1" si="212"/>
        <v/>
      </c>
      <c r="M205" s="54"/>
      <c r="N205" s="54"/>
      <c r="P205" s="162" t="str">
        <f t="shared" ca="1" si="188"/>
        <v/>
      </c>
      <c r="Q205" s="18" t="str">
        <f t="shared" ca="1" si="236"/>
        <v/>
      </c>
      <c r="R205" s="57" t="str">
        <f t="shared" ca="1" si="213"/>
        <v/>
      </c>
      <c r="S205" s="57" t="str">
        <f t="shared" ca="1" si="189"/>
        <v/>
      </c>
      <c r="T205" s="37" t="str">
        <f t="shared" ca="1" si="190"/>
        <v/>
      </c>
      <c r="U205" s="19" t="str">
        <f t="shared" ca="1" si="237"/>
        <v/>
      </c>
      <c r="V205" s="16" t="str">
        <f t="shared" ca="1" si="246"/>
        <v/>
      </c>
      <c r="W205" s="26"/>
      <c r="Y205" s="162" t="str">
        <f t="shared" ca="1" si="191"/>
        <v/>
      </c>
      <c r="Z205" s="18" t="str">
        <f t="shared" ca="1" si="238"/>
        <v/>
      </c>
      <c r="AA205" s="57" t="str">
        <f t="shared" ca="1" si="214"/>
        <v/>
      </c>
      <c r="AB205" s="57" t="str">
        <f t="shared" ca="1" si="192"/>
        <v/>
      </c>
      <c r="AC205" s="37" t="str">
        <f t="shared" ca="1" si="193"/>
        <v/>
      </c>
      <c r="AD205" s="19" t="str">
        <f t="shared" ca="1" si="239"/>
        <v/>
      </c>
      <c r="AE205" s="16" t="str">
        <f t="shared" ca="1" si="215"/>
        <v/>
      </c>
      <c r="AF205" s="26"/>
      <c r="AH205" s="162" t="str">
        <f t="shared" ca="1" si="194"/>
        <v/>
      </c>
      <c r="AI205" s="18" t="str">
        <f t="shared" ca="1" si="240"/>
        <v/>
      </c>
      <c r="AJ205" s="57" t="str">
        <f t="shared" ca="1" si="216"/>
        <v/>
      </c>
      <c r="AK205" s="57" t="str">
        <f t="shared" ca="1" si="195"/>
        <v/>
      </c>
      <c r="AL205" s="37" t="str">
        <f t="shared" ca="1" si="196"/>
        <v/>
      </c>
      <c r="AM205" s="19" t="str">
        <f t="shared" ca="1" si="217"/>
        <v/>
      </c>
      <c r="AN205" s="16" t="str">
        <f t="shared" ca="1" si="218"/>
        <v/>
      </c>
      <c r="AO205" s="26"/>
      <c r="AQ205" s="162" t="str">
        <f t="shared" ca="1" si="197"/>
        <v/>
      </c>
      <c r="AR205" s="18" t="str">
        <f t="shared" ca="1" si="241"/>
        <v/>
      </c>
      <c r="AS205" s="57" t="str">
        <f t="shared" ca="1" si="219"/>
        <v/>
      </c>
      <c r="AT205" s="57" t="str">
        <f t="shared" ca="1" si="198"/>
        <v/>
      </c>
      <c r="AU205" s="37" t="str">
        <f t="shared" ca="1" si="199"/>
        <v/>
      </c>
      <c r="AV205" s="19" t="str">
        <f t="shared" ca="1" si="220"/>
        <v/>
      </c>
      <c r="AW205" s="16" t="str">
        <f t="shared" ca="1" si="221"/>
        <v/>
      </c>
      <c r="AX205" s="26"/>
      <c r="AZ205" s="162" t="str">
        <f t="shared" ca="1" si="200"/>
        <v/>
      </c>
      <c r="BA205" s="18" t="str">
        <f t="shared" ca="1" si="242"/>
        <v/>
      </c>
      <c r="BB205" s="57" t="str">
        <f t="shared" ca="1" si="222"/>
        <v/>
      </c>
      <c r="BC205" s="57" t="str">
        <f t="shared" ca="1" si="201"/>
        <v/>
      </c>
      <c r="BD205" s="37" t="str">
        <f t="shared" ca="1" si="202"/>
        <v/>
      </c>
      <c r="BE205" s="19" t="str">
        <f t="shared" ca="1" si="223"/>
        <v/>
      </c>
      <c r="BF205" s="16" t="str">
        <f t="shared" ca="1" si="224"/>
        <v/>
      </c>
      <c r="BG205" s="26"/>
      <c r="BI205" s="162" t="str">
        <f t="shared" ca="1" si="203"/>
        <v/>
      </c>
      <c r="BJ205" s="18" t="str">
        <f t="shared" ca="1" si="243"/>
        <v/>
      </c>
      <c r="BK205" s="57" t="str">
        <f t="shared" ca="1" si="225"/>
        <v/>
      </c>
      <c r="BL205" s="57" t="str">
        <f t="shared" ca="1" si="204"/>
        <v/>
      </c>
      <c r="BM205" s="37" t="str">
        <f t="shared" ca="1" si="205"/>
        <v/>
      </c>
      <c r="BN205" s="19" t="str">
        <f t="shared" ca="1" si="226"/>
        <v/>
      </c>
      <c r="BO205" s="16" t="str">
        <f t="shared" ca="1" si="227"/>
        <v/>
      </c>
      <c r="BP205" s="26"/>
      <c r="BR205" s="162" t="str">
        <f t="shared" ca="1" si="206"/>
        <v/>
      </c>
      <c r="BS205" s="18" t="str">
        <f t="shared" ca="1" si="244"/>
        <v/>
      </c>
      <c r="BT205" s="57" t="str">
        <f t="shared" ca="1" si="228"/>
        <v/>
      </c>
      <c r="BU205" s="57" t="str">
        <f t="shared" ca="1" si="207"/>
        <v/>
      </c>
      <c r="BV205" s="37" t="str">
        <f t="shared" ca="1" si="208"/>
        <v/>
      </c>
      <c r="BW205" s="19" t="str">
        <f t="shared" ca="1" si="229"/>
        <v/>
      </c>
      <c r="BX205" s="16" t="str">
        <f t="shared" ca="1" si="230"/>
        <v/>
      </c>
      <c r="CA205" s="162" t="str">
        <f t="shared" ca="1" si="231"/>
        <v/>
      </c>
      <c r="CB205" s="18" t="str">
        <f t="shared" ca="1" si="245"/>
        <v/>
      </c>
      <c r="CC205" s="57" t="str">
        <f t="shared" ca="1" si="232"/>
        <v/>
      </c>
      <c r="CD205" s="57" t="str">
        <f t="shared" ca="1" si="209"/>
        <v/>
      </c>
      <c r="CE205" s="37" t="str">
        <f t="shared" ca="1" si="210"/>
        <v/>
      </c>
      <c r="CF205" s="19" t="str">
        <f t="shared" ca="1" si="233"/>
        <v/>
      </c>
      <c r="CG205" s="16" t="str">
        <f t="shared" ca="1" si="234"/>
        <v/>
      </c>
    </row>
    <row r="206" spans="5:85" x14ac:dyDescent="0.3">
      <c r="E206" s="38"/>
      <c r="F206" s="38"/>
      <c r="G206" s="38"/>
      <c r="H206" s="27" t="str">
        <f t="shared" ca="1" si="235"/>
        <v/>
      </c>
      <c r="I206" s="28" t="str">
        <f t="shared" ca="1" si="211"/>
        <v/>
      </c>
      <c r="J206" s="28" t="str">
        <f t="shared" ca="1" si="186"/>
        <v/>
      </c>
      <c r="K206" s="29" t="str">
        <f t="shared" ca="1" si="187"/>
        <v/>
      </c>
      <c r="L206" s="28" t="str">
        <f t="shared" ca="1" si="212"/>
        <v/>
      </c>
      <c r="M206" s="54"/>
      <c r="N206" s="54"/>
      <c r="P206" s="162" t="str">
        <f t="shared" ca="1" si="188"/>
        <v/>
      </c>
      <c r="Q206" s="18" t="str">
        <f t="shared" ca="1" si="236"/>
        <v/>
      </c>
      <c r="R206" s="57" t="str">
        <f t="shared" ca="1" si="213"/>
        <v/>
      </c>
      <c r="S206" s="57" t="str">
        <f t="shared" ca="1" si="189"/>
        <v/>
      </c>
      <c r="T206" s="37" t="str">
        <f t="shared" ca="1" si="190"/>
        <v/>
      </c>
      <c r="U206" s="19" t="str">
        <f t="shared" ca="1" si="237"/>
        <v/>
      </c>
      <c r="V206" s="16" t="str">
        <f t="shared" ca="1" si="246"/>
        <v/>
      </c>
      <c r="W206" s="26"/>
      <c r="Y206" s="162" t="str">
        <f t="shared" ca="1" si="191"/>
        <v/>
      </c>
      <c r="Z206" s="18" t="str">
        <f t="shared" ca="1" si="238"/>
        <v/>
      </c>
      <c r="AA206" s="57" t="str">
        <f t="shared" ca="1" si="214"/>
        <v/>
      </c>
      <c r="AB206" s="57" t="str">
        <f t="shared" ca="1" si="192"/>
        <v/>
      </c>
      <c r="AC206" s="37" t="str">
        <f t="shared" ca="1" si="193"/>
        <v/>
      </c>
      <c r="AD206" s="19" t="str">
        <f t="shared" ca="1" si="239"/>
        <v/>
      </c>
      <c r="AE206" s="16" t="str">
        <f t="shared" ca="1" si="215"/>
        <v/>
      </c>
      <c r="AF206" s="26"/>
      <c r="AH206" s="162" t="str">
        <f t="shared" ca="1" si="194"/>
        <v/>
      </c>
      <c r="AI206" s="18" t="str">
        <f t="shared" ca="1" si="240"/>
        <v/>
      </c>
      <c r="AJ206" s="57" t="str">
        <f t="shared" ca="1" si="216"/>
        <v/>
      </c>
      <c r="AK206" s="57" t="str">
        <f t="shared" ca="1" si="195"/>
        <v/>
      </c>
      <c r="AL206" s="37" t="str">
        <f t="shared" ca="1" si="196"/>
        <v/>
      </c>
      <c r="AM206" s="19" t="str">
        <f t="shared" ca="1" si="217"/>
        <v/>
      </c>
      <c r="AN206" s="16" t="str">
        <f t="shared" ca="1" si="218"/>
        <v/>
      </c>
      <c r="AO206" s="26"/>
      <c r="AQ206" s="162" t="str">
        <f t="shared" ca="1" si="197"/>
        <v/>
      </c>
      <c r="AR206" s="18" t="str">
        <f t="shared" ca="1" si="241"/>
        <v/>
      </c>
      <c r="AS206" s="57" t="str">
        <f t="shared" ca="1" si="219"/>
        <v/>
      </c>
      <c r="AT206" s="57" t="str">
        <f t="shared" ca="1" si="198"/>
        <v/>
      </c>
      <c r="AU206" s="37" t="str">
        <f t="shared" ca="1" si="199"/>
        <v/>
      </c>
      <c r="AV206" s="19" t="str">
        <f t="shared" ca="1" si="220"/>
        <v/>
      </c>
      <c r="AW206" s="16" t="str">
        <f t="shared" ca="1" si="221"/>
        <v/>
      </c>
      <c r="AX206" s="26"/>
      <c r="AZ206" s="162" t="str">
        <f t="shared" ca="1" si="200"/>
        <v/>
      </c>
      <c r="BA206" s="18" t="str">
        <f t="shared" ca="1" si="242"/>
        <v/>
      </c>
      <c r="BB206" s="57" t="str">
        <f t="shared" ca="1" si="222"/>
        <v/>
      </c>
      <c r="BC206" s="57" t="str">
        <f t="shared" ca="1" si="201"/>
        <v/>
      </c>
      <c r="BD206" s="37" t="str">
        <f t="shared" ca="1" si="202"/>
        <v/>
      </c>
      <c r="BE206" s="19" t="str">
        <f t="shared" ca="1" si="223"/>
        <v/>
      </c>
      <c r="BF206" s="16" t="str">
        <f t="shared" ca="1" si="224"/>
        <v/>
      </c>
      <c r="BG206" s="26"/>
      <c r="BI206" s="162" t="str">
        <f t="shared" ca="1" si="203"/>
        <v/>
      </c>
      <c r="BJ206" s="18" t="str">
        <f t="shared" ca="1" si="243"/>
        <v/>
      </c>
      <c r="BK206" s="57" t="str">
        <f t="shared" ca="1" si="225"/>
        <v/>
      </c>
      <c r="BL206" s="57" t="str">
        <f t="shared" ca="1" si="204"/>
        <v/>
      </c>
      <c r="BM206" s="37" t="str">
        <f t="shared" ca="1" si="205"/>
        <v/>
      </c>
      <c r="BN206" s="19" t="str">
        <f t="shared" ca="1" si="226"/>
        <v/>
      </c>
      <c r="BO206" s="16" t="str">
        <f t="shared" ca="1" si="227"/>
        <v/>
      </c>
      <c r="BP206" s="26"/>
      <c r="BR206" s="162" t="str">
        <f t="shared" ca="1" si="206"/>
        <v/>
      </c>
      <c r="BS206" s="18" t="str">
        <f t="shared" ca="1" si="244"/>
        <v/>
      </c>
      <c r="BT206" s="57" t="str">
        <f t="shared" ca="1" si="228"/>
        <v/>
      </c>
      <c r="BU206" s="57" t="str">
        <f t="shared" ca="1" si="207"/>
        <v/>
      </c>
      <c r="BV206" s="37" t="str">
        <f t="shared" ca="1" si="208"/>
        <v/>
      </c>
      <c r="BW206" s="19" t="str">
        <f t="shared" ca="1" si="229"/>
        <v/>
      </c>
      <c r="BX206" s="16" t="str">
        <f t="shared" ca="1" si="230"/>
        <v/>
      </c>
      <c r="CA206" s="162" t="str">
        <f t="shared" ca="1" si="231"/>
        <v/>
      </c>
      <c r="CB206" s="18" t="str">
        <f t="shared" ca="1" si="245"/>
        <v/>
      </c>
      <c r="CC206" s="57" t="str">
        <f t="shared" ca="1" si="232"/>
        <v/>
      </c>
      <c r="CD206" s="57" t="str">
        <f t="shared" ca="1" si="209"/>
        <v/>
      </c>
      <c r="CE206" s="37" t="str">
        <f t="shared" ca="1" si="210"/>
        <v/>
      </c>
      <c r="CF206" s="19" t="str">
        <f t="shared" ca="1" si="233"/>
        <v/>
      </c>
      <c r="CG206" s="16" t="str">
        <f t="shared" ca="1" si="234"/>
        <v/>
      </c>
    </row>
    <row r="207" spans="5:85" x14ac:dyDescent="0.3">
      <c r="E207" s="38"/>
      <c r="F207" s="38"/>
      <c r="G207" s="38"/>
      <c r="H207" s="27" t="str">
        <f t="shared" ca="1" si="235"/>
        <v/>
      </c>
      <c r="I207" s="28" t="str">
        <f t="shared" ca="1" si="211"/>
        <v/>
      </c>
      <c r="J207" s="28" t="str">
        <f t="shared" ca="1" si="186"/>
        <v/>
      </c>
      <c r="K207" s="29" t="str">
        <f t="shared" ca="1" si="187"/>
        <v/>
      </c>
      <c r="L207" s="28" t="str">
        <f t="shared" ca="1" si="212"/>
        <v/>
      </c>
      <c r="M207" s="54"/>
      <c r="N207" s="54"/>
      <c r="P207" s="162" t="str">
        <f t="shared" ca="1" si="188"/>
        <v/>
      </c>
      <c r="Q207" s="18" t="str">
        <f t="shared" ca="1" si="236"/>
        <v/>
      </c>
      <c r="R207" s="57" t="str">
        <f t="shared" ca="1" si="213"/>
        <v/>
      </c>
      <c r="S207" s="57" t="str">
        <f t="shared" ca="1" si="189"/>
        <v/>
      </c>
      <c r="T207" s="37" t="str">
        <f t="shared" ca="1" si="190"/>
        <v/>
      </c>
      <c r="U207" s="19" t="str">
        <f t="shared" ca="1" si="237"/>
        <v/>
      </c>
      <c r="V207" s="16" t="str">
        <f t="shared" ca="1" si="246"/>
        <v/>
      </c>
      <c r="W207" s="26"/>
      <c r="Y207" s="162" t="str">
        <f t="shared" ca="1" si="191"/>
        <v/>
      </c>
      <c r="Z207" s="18" t="str">
        <f t="shared" ca="1" si="238"/>
        <v/>
      </c>
      <c r="AA207" s="57" t="str">
        <f t="shared" ca="1" si="214"/>
        <v/>
      </c>
      <c r="AB207" s="57" t="str">
        <f t="shared" ca="1" si="192"/>
        <v/>
      </c>
      <c r="AC207" s="37" t="str">
        <f t="shared" ca="1" si="193"/>
        <v/>
      </c>
      <c r="AD207" s="19" t="str">
        <f t="shared" ca="1" si="239"/>
        <v/>
      </c>
      <c r="AE207" s="16" t="str">
        <f t="shared" ca="1" si="215"/>
        <v/>
      </c>
      <c r="AF207" s="26"/>
      <c r="AH207" s="162" t="str">
        <f t="shared" ca="1" si="194"/>
        <v/>
      </c>
      <c r="AI207" s="18" t="str">
        <f t="shared" ca="1" si="240"/>
        <v/>
      </c>
      <c r="AJ207" s="57" t="str">
        <f t="shared" ca="1" si="216"/>
        <v/>
      </c>
      <c r="AK207" s="57" t="str">
        <f t="shared" ca="1" si="195"/>
        <v/>
      </c>
      <c r="AL207" s="37" t="str">
        <f t="shared" ca="1" si="196"/>
        <v/>
      </c>
      <c r="AM207" s="19" t="str">
        <f t="shared" ca="1" si="217"/>
        <v/>
      </c>
      <c r="AN207" s="16" t="str">
        <f t="shared" ca="1" si="218"/>
        <v/>
      </c>
      <c r="AO207" s="26"/>
      <c r="AQ207" s="162" t="str">
        <f t="shared" ca="1" si="197"/>
        <v/>
      </c>
      <c r="AR207" s="18" t="str">
        <f t="shared" ca="1" si="241"/>
        <v/>
      </c>
      <c r="AS207" s="57" t="str">
        <f t="shared" ca="1" si="219"/>
        <v/>
      </c>
      <c r="AT207" s="57" t="str">
        <f t="shared" ca="1" si="198"/>
        <v/>
      </c>
      <c r="AU207" s="37" t="str">
        <f t="shared" ca="1" si="199"/>
        <v/>
      </c>
      <c r="AV207" s="19" t="str">
        <f t="shared" ca="1" si="220"/>
        <v/>
      </c>
      <c r="AW207" s="16" t="str">
        <f t="shared" ca="1" si="221"/>
        <v/>
      </c>
      <c r="AX207" s="26"/>
      <c r="AZ207" s="162" t="str">
        <f t="shared" ca="1" si="200"/>
        <v/>
      </c>
      <c r="BA207" s="18" t="str">
        <f t="shared" ca="1" si="242"/>
        <v/>
      </c>
      <c r="BB207" s="57" t="str">
        <f t="shared" ca="1" si="222"/>
        <v/>
      </c>
      <c r="BC207" s="57" t="str">
        <f t="shared" ca="1" si="201"/>
        <v/>
      </c>
      <c r="BD207" s="37" t="str">
        <f t="shared" ca="1" si="202"/>
        <v/>
      </c>
      <c r="BE207" s="19" t="str">
        <f t="shared" ca="1" si="223"/>
        <v/>
      </c>
      <c r="BF207" s="16" t="str">
        <f t="shared" ca="1" si="224"/>
        <v/>
      </c>
      <c r="BG207" s="26"/>
      <c r="BI207" s="162" t="str">
        <f t="shared" ca="1" si="203"/>
        <v/>
      </c>
      <c r="BJ207" s="18" t="str">
        <f t="shared" ca="1" si="243"/>
        <v/>
      </c>
      <c r="BK207" s="57" t="str">
        <f t="shared" ca="1" si="225"/>
        <v/>
      </c>
      <c r="BL207" s="57" t="str">
        <f t="shared" ca="1" si="204"/>
        <v/>
      </c>
      <c r="BM207" s="37" t="str">
        <f t="shared" ca="1" si="205"/>
        <v/>
      </c>
      <c r="BN207" s="19" t="str">
        <f t="shared" ca="1" si="226"/>
        <v/>
      </c>
      <c r="BO207" s="16" t="str">
        <f t="shared" ca="1" si="227"/>
        <v/>
      </c>
      <c r="BP207" s="26"/>
      <c r="BR207" s="162" t="str">
        <f t="shared" ca="1" si="206"/>
        <v/>
      </c>
      <c r="BS207" s="18" t="str">
        <f t="shared" ca="1" si="244"/>
        <v/>
      </c>
      <c r="BT207" s="57" t="str">
        <f t="shared" ca="1" si="228"/>
        <v/>
      </c>
      <c r="BU207" s="57" t="str">
        <f t="shared" ca="1" si="207"/>
        <v/>
      </c>
      <c r="BV207" s="37" t="str">
        <f t="shared" ca="1" si="208"/>
        <v/>
      </c>
      <c r="BW207" s="19" t="str">
        <f t="shared" ca="1" si="229"/>
        <v/>
      </c>
      <c r="BX207" s="16" t="str">
        <f t="shared" ca="1" si="230"/>
        <v/>
      </c>
      <c r="CA207" s="162" t="str">
        <f t="shared" ca="1" si="231"/>
        <v/>
      </c>
      <c r="CB207" s="18" t="str">
        <f t="shared" ca="1" si="245"/>
        <v/>
      </c>
      <c r="CC207" s="57" t="str">
        <f t="shared" ca="1" si="232"/>
        <v/>
      </c>
      <c r="CD207" s="57" t="str">
        <f t="shared" ca="1" si="209"/>
        <v/>
      </c>
      <c r="CE207" s="37" t="str">
        <f t="shared" ca="1" si="210"/>
        <v/>
      </c>
      <c r="CF207" s="19" t="str">
        <f t="shared" ca="1" si="233"/>
        <v/>
      </c>
      <c r="CG207" s="16" t="str">
        <f t="shared" ca="1" si="234"/>
        <v/>
      </c>
    </row>
    <row r="208" spans="5:85" x14ac:dyDescent="0.3">
      <c r="E208" s="38"/>
      <c r="F208" s="38"/>
      <c r="G208" s="38"/>
      <c r="H208" s="27" t="str">
        <f t="shared" ca="1" si="235"/>
        <v/>
      </c>
      <c r="I208" s="28" t="str">
        <f t="shared" ca="1" si="211"/>
        <v/>
      </c>
      <c r="J208" s="28" t="str">
        <f t="shared" ca="1" si="186"/>
        <v/>
      </c>
      <c r="K208" s="29" t="str">
        <f t="shared" ca="1" si="187"/>
        <v/>
      </c>
      <c r="L208" s="28" t="str">
        <f t="shared" ca="1" si="212"/>
        <v/>
      </c>
      <c r="M208" s="54"/>
      <c r="N208" s="54"/>
      <c r="P208" s="162" t="str">
        <f t="shared" ca="1" si="188"/>
        <v/>
      </c>
      <c r="Q208" s="18" t="str">
        <f t="shared" ca="1" si="236"/>
        <v/>
      </c>
      <c r="R208" s="57" t="str">
        <f t="shared" ca="1" si="213"/>
        <v/>
      </c>
      <c r="S208" s="57" t="str">
        <f t="shared" ca="1" si="189"/>
        <v/>
      </c>
      <c r="T208" s="37" t="str">
        <f t="shared" ca="1" si="190"/>
        <v/>
      </c>
      <c r="U208" s="19" t="str">
        <f t="shared" ca="1" si="237"/>
        <v/>
      </c>
      <c r="V208" s="16" t="str">
        <f t="shared" ca="1" si="246"/>
        <v/>
      </c>
      <c r="W208" s="26"/>
      <c r="Y208" s="162" t="str">
        <f t="shared" ca="1" si="191"/>
        <v/>
      </c>
      <c r="Z208" s="18" t="str">
        <f t="shared" ca="1" si="238"/>
        <v/>
      </c>
      <c r="AA208" s="57" t="str">
        <f t="shared" ca="1" si="214"/>
        <v/>
      </c>
      <c r="AB208" s="57" t="str">
        <f t="shared" ca="1" si="192"/>
        <v/>
      </c>
      <c r="AC208" s="37" t="str">
        <f t="shared" ca="1" si="193"/>
        <v/>
      </c>
      <c r="AD208" s="19" t="str">
        <f t="shared" ca="1" si="239"/>
        <v/>
      </c>
      <c r="AE208" s="16" t="str">
        <f t="shared" ca="1" si="215"/>
        <v/>
      </c>
      <c r="AF208" s="26"/>
      <c r="AH208" s="162" t="str">
        <f t="shared" ca="1" si="194"/>
        <v/>
      </c>
      <c r="AI208" s="18" t="str">
        <f t="shared" ca="1" si="240"/>
        <v/>
      </c>
      <c r="AJ208" s="57" t="str">
        <f t="shared" ca="1" si="216"/>
        <v/>
      </c>
      <c r="AK208" s="57" t="str">
        <f t="shared" ca="1" si="195"/>
        <v/>
      </c>
      <c r="AL208" s="37" t="str">
        <f t="shared" ca="1" si="196"/>
        <v/>
      </c>
      <c r="AM208" s="19" t="str">
        <f t="shared" ca="1" si="217"/>
        <v/>
      </c>
      <c r="AN208" s="16" t="str">
        <f t="shared" ca="1" si="218"/>
        <v/>
      </c>
      <c r="AO208" s="26"/>
      <c r="AQ208" s="162" t="str">
        <f t="shared" ca="1" si="197"/>
        <v/>
      </c>
      <c r="AR208" s="18" t="str">
        <f t="shared" ca="1" si="241"/>
        <v/>
      </c>
      <c r="AS208" s="57" t="str">
        <f t="shared" ca="1" si="219"/>
        <v/>
      </c>
      <c r="AT208" s="57" t="str">
        <f t="shared" ca="1" si="198"/>
        <v/>
      </c>
      <c r="AU208" s="37" t="str">
        <f t="shared" ca="1" si="199"/>
        <v/>
      </c>
      <c r="AV208" s="19" t="str">
        <f t="shared" ca="1" si="220"/>
        <v/>
      </c>
      <c r="AW208" s="16" t="str">
        <f t="shared" ca="1" si="221"/>
        <v/>
      </c>
      <c r="AX208" s="26"/>
      <c r="AZ208" s="162" t="str">
        <f t="shared" ca="1" si="200"/>
        <v/>
      </c>
      <c r="BA208" s="18" t="str">
        <f t="shared" ca="1" si="242"/>
        <v/>
      </c>
      <c r="BB208" s="57" t="str">
        <f t="shared" ca="1" si="222"/>
        <v/>
      </c>
      <c r="BC208" s="57" t="str">
        <f t="shared" ca="1" si="201"/>
        <v/>
      </c>
      <c r="BD208" s="37" t="str">
        <f t="shared" ca="1" si="202"/>
        <v/>
      </c>
      <c r="BE208" s="19" t="str">
        <f t="shared" ca="1" si="223"/>
        <v/>
      </c>
      <c r="BF208" s="16" t="str">
        <f t="shared" ca="1" si="224"/>
        <v/>
      </c>
      <c r="BG208" s="26"/>
      <c r="BI208" s="162" t="str">
        <f t="shared" ca="1" si="203"/>
        <v/>
      </c>
      <c r="BJ208" s="18" t="str">
        <f t="shared" ca="1" si="243"/>
        <v/>
      </c>
      <c r="BK208" s="57" t="str">
        <f t="shared" ca="1" si="225"/>
        <v/>
      </c>
      <c r="BL208" s="57" t="str">
        <f t="shared" ca="1" si="204"/>
        <v/>
      </c>
      <c r="BM208" s="37" t="str">
        <f t="shared" ca="1" si="205"/>
        <v/>
      </c>
      <c r="BN208" s="19" t="str">
        <f t="shared" ca="1" si="226"/>
        <v/>
      </c>
      <c r="BO208" s="16" t="str">
        <f t="shared" ca="1" si="227"/>
        <v/>
      </c>
      <c r="BP208" s="26"/>
      <c r="BR208" s="162" t="str">
        <f t="shared" ca="1" si="206"/>
        <v/>
      </c>
      <c r="BS208" s="18" t="str">
        <f t="shared" ca="1" si="244"/>
        <v/>
      </c>
      <c r="BT208" s="57" t="str">
        <f t="shared" ca="1" si="228"/>
        <v/>
      </c>
      <c r="BU208" s="57" t="str">
        <f t="shared" ca="1" si="207"/>
        <v/>
      </c>
      <c r="BV208" s="37" t="str">
        <f t="shared" ca="1" si="208"/>
        <v/>
      </c>
      <c r="BW208" s="19" t="str">
        <f t="shared" ca="1" si="229"/>
        <v/>
      </c>
      <c r="BX208" s="16" t="str">
        <f t="shared" ca="1" si="230"/>
        <v/>
      </c>
      <c r="CA208" s="162" t="str">
        <f t="shared" ca="1" si="231"/>
        <v/>
      </c>
      <c r="CB208" s="18" t="str">
        <f t="shared" ca="1" si="245"/>
        <v/>
      </c>
      <c r="CC208" s="57" t="str">
        <f t="shared" ca="1" si="232"/>
        <v/>
      </c>
      <c r="CD208" s="57" t="str">
        <f t="shared" ca="1" si="209"/>
        <v/>
      </c>
      <c r="CE208" s="37" t="str">
        <f t="shared" ca="1" si="210"/>
        <v/>
      </c>
      <c r="CF208" s="19" t="str">
        <f t="shared" ca="1" si="233"/>
        <v/>
      </c>
      <c r="CG208" s="16" t="str">
        <f t="shared" ca="1" si="234"/>
        <v/>
      </c>
    </row>
    <row r="209" spans="5:85" x14ac:dyDescent="0.3">
      <c r="E209" s="38"/>
      <c r="F209" s="38"/>
      <c r="G209" s="38"/>
      <c r="H209" s="27" t="str">
        <f t="shared" ca="1" si="235"/>
        <v/>
      </c>
      <c r="I209" s="28" t="str">
        <f t="shared" ca="1" si="211"/>
        <v/>
      </c>
      <c r="J209" s="28" t="str">
        <f t="shared" ca="1" si="186"/>
        <v/>
      </c>
      <c r="K209" s="29" t="str">
        <f t="shared" ca="1" si="187"/>
        <v/>
      </c>
      <c r="L209" s="28" t="str">
        <f t="shared" ca="1" si="212"/>
        <v/>
      </c>
      <c r="M209" s="54"/>
      <c r="N209" s="54"/>
      <c r="P209" s="162" t="str">
        <f t="shared" ca="1" si="188"/>
        <v/>
      </c>
      <c r="Q209" s="18" t="str">
        <f t="shared" ca="1" si="236"/>
        <v/>
      </c>
      <c r="R209" s="57" t="str">
        <f t="shared" ca="1" si="213"/>
        <v/>
      </c>
      <c r="S209" s="57" t="str">
        <f t="shared" ca="1" si="189"/>
        <v/>
      </c>
      <c r="T209" s="37" t="str">
        <f t="shared" ca="1" si="190"/>
        <v/>
      </c>
      <c r="U209" s="19" t="str">
        <f t="shared" ca="1" si="237"/>
        <v/>
      </c>
      <c r="V209" s="16" t="str">
        <f t="shared" ca="1" si="246"/>
        <v/>
      </c>
      <c r="W209" s="26"/>
      <c r="Y209" s="162" t="str">
        <f t="shared" ca="1" si="191"/>
        <v/>
      </c>
      <c r="Z209" s="18" t="str">
        <f t="shared" ca="1" si="238"/>
        <v/>
      </c>
      <c r="AA209" s="57" t="str">
        <f t="shared" ca="1" si="214"/>
        <v/>
      </c>
      <c r="AB209" s="57" t="str">
        <f t="shared" ca="1" si="192"/>
        <v/>
      </c>
      <c r="AC209" s="37" t="str">
        <f t="shared" ca="1" si="193"/>
        <v/>
      </c>
      <c r="AD209" s="19" t="str">
        <f t="shared" ca="1" si="239"/>
        <v/>
      </c>
      <c r="AE209" s="16" t="str">
        <f t="shared" ca="1" si="215"/>
        <v/>
      </c>
      <c r="AF209" s="26"/>
      <c r="AH209" s="162" t="str">
        <f t="shared" ca="1" si="194"/>
        <v/>
      </c>
      <c r="AI209" s="18" t="str">
        <f t="shared" ca="1" si="240"/>
        <v/>
      </c>
      <c r="AJ209" s="57" t="str">
        <f t="shared" ca="1" si="216"/>
        <v/>
      </c>
      <c r="AK209" s="57" t="str">
        <f t="shared" ca="1" si="195"/>
        <v/>
      </c>
      <c r="AL209" s="37" t="str">
        <f t="shared" ca="1" si="196"/>
        <v/>
      </c>
      <c r="AM209" s="19" t="str">
        <f t="shared" ca="1" si="217"/>
        <v/>
      </c>
      <c r="AN209" s="16" t="str">
        <f t="shared" ca="1" si="218"/>
        <v/>
      </c>
      <c r="AO209" s="26"/>
      <c r="AQ209" s="162" t="str">
        <f t="shared" ca="1" si="197"/>
        <v/>
      </c>
      <c r="AR209" s="18" t="str">
        <f t="shared" ca="1" si="241"/>
        <v/>
      </c>
      <c r="AS209" s="57" t="str">
        <f t="shared" ca="1" si="219"/>
        <v/>
      </c>
      <c r="AT209" s="57" t="str">
        <f t="shared" ca="1" si="198"/>
        <v/>
      </c>
      <c r="AU209" s="37" t="str">
        <f t="shared" ca="1" si="199"/>
        <v/>
      </c>
      <c r="AV209" s="19" t="str">
        <f t="shared" ca="1" si="220"/>
        <v/>
      </c>
      <c r="AW209" s="16" t="str">
        <f t="shared" ca="1" si="221"/>
        <v/>
      </c>
      <c r="AX209" s="26"/>
      <c r="AZ209" s="162" t="str">
        <f t="shared" ca="1" si="200"/>
        <v/>
      </c>
      <c r="BA209" s="18" t="str">
        <f t="shared" ca="1" si="242"/>
        <v/>
      </c>
      <c r="BB209" s="57" t="str">
        <f t="shared" ca="1" si="222"/>
        <v/>
      </c>
      <c r="BC209" s="57" t="str">
        <f t="shared" ca="1" si="201"/>
        <v/>
      </c>
      <c r="BD209" s="37" t="str">
        <f t="shared" ca="1" si="202"/>
        <v/>
      </c>
      <c r="BE209" s="19" t="str">
        <f t="shared" ca="1" si="223"/>
        <v/>
      </c>
      <c r="BF209" s="16" t="str">
        <f t="shared" ca="1" si="224"/>
        <v/>
      </c>
      <c r="BG209" s="26"/>
      <c r="BI209" s="162" t="str">
        <f t="shared" ca="1" si="203"/>
        <v/>
      </c>
      <c r="BJ209" s="18" t="str">
        <f t="shared" ca="1" si="243"/>
        <v/>
      </c>
      <c r="BK209" s="57" t="str">
        <f t="shared" ca="1" si="225"/>
        <v/>
      </c>
      <c r="BL209" s="57" t="str">
        <f t="shared" ca="1" si="204"/>
        <v/>
      </c>
      <c r="BM209" s="37" t="str">
        <f t="shared" ca="1" si="205"/>
        <v/>
      </c>
      <c r="BN209" s="19" t="str">
        <f t="shared" ca="1" si="226"/>
        <v/>
      </c>
      <c r="BO209" s="16" t="str">
        <f t="shared" ca="1" si="227"/>
        <v/>
      </c>
      <c r="BP209" s="26"/>
      <c r="BR209" s="162" t="str">
        <f t="shared" ca="1" si="206"/>
        <v/>
      </c>
      <c r="BS209" s="18" t="str">
        <f t="shared" ca="1" si="244"/>
        <v/>
      </c>
      <c r="BT209" s="57" t="str">
        <f t="shared" ca="1" si="228"/>
        <v/>
      </c>
      <c r="BU209" s="57" t="str">
        <f t="shared" ca="1" si="207"/>
        <v/>
      </c>
      <c r="BV209" s="37" t="str">
        <f t="shared" ca="1" si="208"/>
        <v/>
      </c>
      <c r="BW209" s="19" t="str">
        <f t="shared" ca="1" si="229"/>
        <v/>
      </c>
      <c r="BX209" s="16" t="str">
        <f t="shared" ca="1" si="230"/>
        <v/>
      </c>
      <c r="CA209" s="162" t="str">
        <f t="shared" ca="1" si="231"/>
        <v/>
      </c>
      <c r="CB209" s="18" t="str">
        <f t="shared" ca="1" si="245"/>
        <v/>
      </c>
      <c r="CC209" s="57" t="str">
        <f t="shared" ca="1" si="232"/>
        <v/>
      </c>
      <c r="CD209" s="57" t="str">
        <f t="shared" ca="1" si="209"/>
        <v/>
      </c>
      <c r="CE209" s="37" t="str">
        <f t="shared" ca="1" si="210"/>
        <v/>
      </c>
      <c r="CF209" s="19" t="str">
        <f t="shared" ca="1" si="233"/>
        <v/>
      </c>
      <c r="CG209" s="16" t="str">
        <f t="shared" ca="1" si="234"/>
        <v/>
      </c>
    </row>
    <row r="210" spans="5:85" x14ac:dyDescent="0.3">
      <c r="E210" s="38"/>
      <c r="F210" s="38"/>
      <c r="G210" s="38"/>
      <c r="H210" s="27" t="str">
        <f t="shared" ca="1" si="235"/>
        <v/>
      </c>
      <c r="I210" s="28" t="str">
        <f t="shared" ca="1" si="211"/>
        <v/>
      </c>
      <c r="J210" s="28" t="str">
        <f t="shared" ca="1" si="186"/>
        <v/>
      </c>
      <c r="K210" s="29" t="str">
        <f t="shared" ca="1" si="187"/>
        <v/>
      </c>
      <c r="L210" s="28" t="str">
        <f t="shared" ca="1" si="212"/>
        <v/>
      </c>
      <c r="M210" s="54"/>
      <c r="N210" s="54"/>
      <c r="P210" s="162" t="str">
        <f t="shared" ca="1" si="188"/>
        <v/>
      </c>
      <c r="Q210" s="18" t="str">
        <f t="shared" ca="1" si="236"/>
        <v/>
      </c>
      <c r="R210" s="57" t="str">
        <f t="shared" ca="1" si="213"/>
        <v/>
      </c>
      <c r="S210" s="57" t="str">
        <f t="shared" ca="1" si="189"/>
        <v/>
      </c>
      <c r="T210" s="37" t="str">
        <f t="shared" ca="1" si="190"/>
        <v/>
      </c>
      <c r="U210" s="19" t="str">
        <f t="shared" ca="1" si="237"/>
        <v/>
      </c>
      <c r="V210" s="16" t="str">
        <f t="shared" ca="1" si="246"/>
        <v/>
      </c>
      <c r="W210" s="26"/>
      <c r="Y210" s="162" t="str">
        <f t="shared" ca="1" si="191"/>
        <v/>
      </c>
      <c r="Z210" s="18" t="str">
        <f t="shared" ca="1" si="238"/>
        <v/>
      </c>
      <c r="AA210" s="57" t="str">
        <f t="shared" ca="1" si="214"/>
        <v/>
      </c>
      <c r="AB210" s="57" t="str">
        <f t="shared" ca="1" si="192"/>
        <v/>
      </c>
      <c r="AC210" s="37" t="str">
        <f t="shared" ca="1" si="193"/>
        <v/>
      </c>
      <c r="AD210" s="19" t="str">
        <f t="shared" ca="1" si="239"/>
        <v/>
      </c>
      <c r="AE210" s="16" t="str">
        <f t="shared" ca="1" si="215"/>
        <v/>
      </c>
      <c r="AF210" s="26"/>
      <c r="AH210" s="162" t="str">
        <f t="shared" ca="1" si="194"/>
        <v/>
      </c>
      <c r="AI210" s="18" t="str">
        <f t="shared" ca="1" si="240"/>
        <v/>
      </c>
      <c r="AJ210" s="57" t="str">
        <f t="shared" ca="1" si="216"/>
        <v/>
      </c>
      <c r="AK210" s="57" t="str">
        <f t="shared" ca="1" si="195"/>
        <v/>
      </c>
      <c r="AL210" s="37" t="str">
        <f t="shared" ca="1" si="196"/>
        <v/>
      </c>
      <c r="AM210" s="19" t="str">
        <f t="shared" ca="1" si="217"/>
        <v/>
      </c>
      <c r="AN210" s="16" t="str">
        <f t="shared" ca="1" si="218"/>
        <v/>
      </c>
      <c r="AO210" s="26"/>
      <c r="AQ210" s="162" t="str">
        <f t="shared" ca="1" si="197"/>
        <v/>
      </c>
      <c r="AR210" s="18" t="str">
        <f t="shared" ca="1" si="241"/>
        <v/>
      </c>
      <c r="AS210" s="57" t="str">
        <f t="shared" ca="1" si="219"/>
        <v/>
      </c>
      <c r="AT210" s="57" t="str">
        <f t="shared" ca="1" si="198"/>
        <v/>
      </c>
      <c r="AU210" s="37" t="str">
        <f t="shared" ca="1" si="199"/>
        <v/>
      </c>
      <c r="AV210" s="19" t="str">
        <f t="shared" ca="1" si="220"/>
        <v/>
      </c>
      <c r="AW210" s="16" t="str">
        <f t="shared" ca="1" si="221"/>
        <v/>
      </c>
      <c r="AX210" s="26"/>
      <c r="AZ210" s="162" t="str">
        <f t="shared" ca="1" si="200"/>
        <v/>
      </c>
      <c r="BA210" s="18" t="str">
        <f t="shared" ca="1" si="242"/>
        <v/>
      </c>
      <c r="BB210" s="57" t="str">
        <f t="shared" ca="1" si="222"/>
        <v/>
      </c>
      <c r="BC210" s="57" t="str">
        <f t="shared" ca="1" si="201"/>
        <v/>
      </c>
      <c r="BD210" s="37" t="str">
        <f t="shared" ca="1" si="202"/>
        <v/>
      </c>
      <c r="BE210" s="19" t="str">
        <f t="shared" ca="1" si="223"/>
        <v/>
      </c>
      <c r="BF210" s="16" t="str">
        <f t="shared" ca="1" si="224"/>
        <v/>
      </c>
      <c r="BG210" s="26"/>
      <c r="BI210" s="162" t="str">
        <f t="shared" ca="1" si="203"/>
        <v/>
      </c>
      <c r="BJ210" s="18" t="str">
        <f t="shared" ca="1" si="243"/>
        <v/>
      </c>
      <c r="BK210" s="57" t="str">
        <f t="shared" ca="1" si="225"/>
        <v/>
      </c>
      <c r="BL210" s="57" t="str">
        <f t="shared" ca="1" si="204"/>
        <v/>
      </c>
      <c r="BM210" s="37" t="str">
        <f t="shared" ca="1" si="205"/>
        <v/>
      </c>
      <c r="BN210" s="19" t="str">
        <f t="shared" ca="1" si="226"/>
        <v/>
      </c>
      <c r="BO210" s="16" t="str">
        <f t="shared" ca="1" si="227"/>
        <v/>
      </c>
      <c r="BP210" s="26"/>
      <c r="BR210" s="162" t="str">
        <f t="shared" ca="1" si="206"/>
        <v/>
      </c>
      <c r="BS210" s="18" t="str">
        <f t="shared" ca="1" si="244"/>
        <v/>
      </c>
      <c r="BT210" s="57" t="str">
        <f t="shared" ca="1" si="228"/>
        <v/>
      </c>
      <c r="BU210" s="57" t="str">
        <f t="shared" ca="1" si="207"/>
        <v/>
      </c>
      <c r="BV210" s="37" t="str">
        <f t="shared" ca="1" si="208"/>
        <v/>
      </c>
      <c r="BW210" s="19" t="str">
        <f t="shared" ca="1" si="229"/>
        <v/>
      </c>
      <c r="BX210" s="16" t="str">
        <f t="shared" ca="1" si="230"/>
        <v/>
      </c>
      <c r="CA210" s="162" t="str">
        <f t="shared" ca="1" si="231"/>
        <v/>
      </c>
      <c r="CB210" s="18" t="str">
        <f t="shared" ca="1" si="245"/>
        <v/>
      </c>
      <c r="CC210" s="57" t="str">
        <f t="shared" ca="1" si="232"/>
        <v/>
      </c>
      <c r="CD210" s="57" t="str">
        <f t="shared" ca="1" si="209"/>
        <v/>
      </c>
      <c r="CE210" s="37" t="str">
        <f t="shared" ca="1" si="210"/>
        <v/>
      </c>
      <c r="CF210" s="19" t="str">
        <f t="shared" ca="1" si="233"/>
        <v/>
      </c>
      <c r="CG210" s="16" t="str">
        <f t="shared" ca="1" si="234"/>
        <v/>
      </c>
    </row>
    <row r="211" spans="5:85" x14ac:dyDescent="0.3">
      <c r="E211" s="38"/>
      <c r="F211" s="38"/>
      <c r="G211" s="38"/>
      <c r="H211" s="27" t="str">
        <f t="shared" ca="1" si="235"/>
        <v/>
      </c>
      <c r="I211" s="28" t="str">
        <f t="shared" ca="1" si="211"/>
        <v/>
      </c>
      <c r="J211" s="28" t="str">
        <f t="shared" ca="1" si="186"/>
        <v/>
      </c>
      <c r="K211" s="29" t="str">
        <f t="shared" ca="1" si="187"/>
        <v/>
      </c>
      <c r="L211" s="28" t="str">
        <f t="shared" ca="1" si="212"/>
        <v/>
      </c>
      <c r="M211" s="54"/>
      <c r="N211" s="54"/>
      <c r="P211" s="162" t="str">
        <f t="shared" ca="1" si="188"/>
        <v/>
      </c>
      <c r="Q211" s="18" t="str">
        <f t="shared" ca="1" si="236"/>
        <v/>
      </c>
      <c r="R211" s="57" t="str">
        <f t="shared" ca="1" si="213"/>
        <v/>
      </c>
      <c r="S211" s="57" t="str">
        <f t="shared" ca="1" si="189"/>
        <v/>
      </c>
      <c r="T211" s="37" t="str">
        <f t="shared" ca="1" si="190"/>
        <v/>
      </c>
      <c r="U211" s="19" t="str">
        <f t="shared" ca="1" si="237"/>
        <v/>
      </c>
      <c r="V211" s="16" t="str">
        <f t="shared" ca="1" si="246"/>
        <v/>
      </c>
      <c r="W211" s="26"/>
      <c r="Y211" s="162" t="str">
        <f t="shared" ca="1" si="191"/>
        <v/>
      </c>
      <c r="Z211" s="18" t="str">
        <f t="shared" ca="1" si="238"/>
        <v/>
      </c>
      <c r="AA211" s="57" t="str">
        <f t="shared" ca="1" si="214"/>
        <v/>
      </c>
      <c r="AB211" s="57" t="str">
        <f t="shared" ca="1" si="192"/>
        <v/>
      </c>
      <c r="AC211" s="37" t="str">
        <f t="shared" ca="1" si="193"/>
        <v/>
      </c>
      <c r="AD211" s="19" t="str">
        <f t="shared" ca="1" si="239"/>
        <v/>
      </c>
      <c r="AE211" s="16" t="str">
        <f t="shared" ca="1" si="215"/>
        <v/>
      </c>
      <c r="AF211" s="26"/>
      <c r="AH211" s="162" t="str">
        <f t="shared" ca="1" si="194"/>
        <v/>
      </c>
      <c r="AI211" s="18" t="str">
        <f t="shared" ca="1" si="240"/>
        <v/>
      </c>
      <c r="AJ211" s="57" t="str">
        <f t="shared" ca="1" si="216"/>
        <v/>
      </c>
      <c r="AK211" s="57" t="str">
        <f t="shared" ca="1" si="195"/>
        <v/>
      </c>
      <c r="AL211" s="37" t="str">
        <f t="shared" ca="1" si="196"/>
        <v/>
      </c>
      <c r="AM211" s="19" t="str">
        <f t="shared" ca="1" si="217"/>
        <v/>
      </c>
      <c r="AN211" s="16" t="str">
        <f t="shared" ca="1" si="218"/>
        <v/>
      </c>
      <c r="AO211" s="26"/>
      <c r="AQ211" s="162" t="str">
        <f t="shared" ca="1" si="197"/>
        <v/>
      </c>
      <c r="AR211" s="18" t="str">
        <f t="shared" ca="1" si="241"/>
        <v/>
      </c>
      <c r="AS211" s="57" t="str">
        <f t="shared" ca="1" si="219"/>
        <v/>
      </c>
      <c r="AT211" s="57" t="str">
        <f t="shared" ca="1" si="198"/>
        <v/>
      </c>
      <c r="AU211" s="37" t="str">
        <f t="shared" ca="1" si="199"/>
        <v/>
      </c>
      <c r="AV211" s="19" t="str">
        <f t="shared" ca="1" si="220"/>
        <v/>
      </c>
      <c r="AW211" s="16" t="str">
        <f t="shared" ca="1" si="221"/>
        <v/>
      </c>
      <c r="AX211" s="26"/>
      <c r="AZ211" s="162" t="str">
        <f t="shared" ca="1" si="200"/>
        <v/>
      </c>
      <c r="BA211" s="18" t="str">
        <f t="shared" ca="1" si="242"/>
        <v/>
      </c>
      <c r="BB211" s="57" t="str">
        <f t="shared" ca="1" si="222"/>
        <v/>
      </c>
      <c r="BC211" s="57" t="str">
        <f t="shared" ca="1" si="201"/>
        <v/>
      </c>
      <c r="BD211" s="37" t="str">
        <f t="shared" ca="1" si="202"/>
        <v/>
      </c>
      <c r="BE211" s="19" t="str">
        <f t="shared" ca="1" si="223"/>
        <v/>
      </c>
      <c r="BF211" s="16" t="str">
        <f t="shared" ca="1" si="224"/>
        <v/>
      </c>
      <c r="BG211" s="26"/>
      <c r="BI211" s="162" t="str">
        <f t="shared" ca="1" si="203"/>
        <v/>
      </c>
      <c r="BJ211" s="18" t="str">
        <f t="shared" ca="1" si="243"/>
        <v/>
      </c>
      <c r="BK211" s="57" t="str">
        <f t="shared" ca="1" si="225"/>
        <v/>
      </c>
      <c r="BL211" s="57" t="str">
        <f t="shared" ca="1" si="204"/>
        <v/>
      </c>
      <c r="BM211" s="37" t="str">
        <f t="shared" ca="1" si="205"/>
        <v/>
      </c>
      <c r="BN211" s="19" t="str">
        <f t="shared" ca="1" si="226"/>
        <v/>
      </c>
      <c r="BO211" s="16" t="str">
        <f t="shared" ca="1" si="227"/>
        <v/>
      </c>
      <c r="BP211" s="26"/>
      <c r="BR211" s="162" t="str">
        <f t="shared" ca="1" si="206"/>
        <v/>
      </c>
      <c r="BS211" s="18" t="str">
        <f t="shared" ca="1" si="244"/>
        <v/>
      </c>
      <c r="BT211" s="57" t="str">
        <f t="shared" ca="1" si="228"/>
        <v/>
      </c>
      <c r="BU211" s="57" t="str">
        <f t="shared" ca="1" si="207"/>
        <v/>
      </c>
      <c r="BV211" s="37" t="str">
        <f t="shared" ca="1" si="208"/>
        <v/>
      </c>
      <c r="BW211" s="19" t="str">
        <f t="shared" ca="1" si="229"/>
        <v/>
      </c>
      <c r="BX211" s="16" t="str">
        <f t="shared" ca="1" si="230"/>
        <v/>
      </c>
      <c r="CA211" s="162" t="str">
        <f t="shared" ca="1" si="231"/>
        <v/>
      </c>
      <c r="CB211" s="18" t="str">
        <f t="shared" ca="1" si="245"/>
        <v/>
      </c>
      <c r="CC211" s="57" t="str">
        <f t="shared" ca="1" si="232"/>
        <v/>
      </c>
      <c r="CD211" s="57" t="str">
        <f t="shared" ca="1" si="209"/>
        <v/>
      </c>
      <c r="CE211" s="37" t="str">
        <f t="shared" ca="1" si="210"/>
        <v/>
      </c>
      <c r="CF211" s="19" t="str">
        <f t="shared" ca="1" si="233"/>
        <v/>
      </c>
      <c r="CG211" s="16" t="str">
        <f t="shared" ca="1" si="234"/>
        <v/>
      </c>
    </row>
    <row r="212" spans="5:85" x14ac:dyDescent="0.3">
      <c r="E212" s="38"/>
      <c r="F212" s="38"/>
      <c r="G212" s="38"/>
      <c r="H212" s="27" t="str">
        <f t="shared" ca="1" si="235"/>
        <v/>
      </c>
      <c r="I212" s="28" t="str">
        <f t="shared" ca="1" si="211"/>
        <v/>
      </c>
      <c r="J212" s="28" t="str">
        <f t="shared" ca="1" si="186"/>
        <v/>
      </c>
      <c r="K212" s="29" t="str">
        <f t="shared" ca="1" si="187"/>
        <v/>
      </c>
      <c r="L212" s="28" t="str">
        <f t="shared" ca="1" si="212"/>
        <v/>
      </c>
      <c r="M212" s="54"/>
      <c r="N212" s="54"/>
      <c r="P212" s="162" t="str">
        <f t="shared" ca="1" si="188"/>
        <v/>
      </c>
      <c r="Q212" s="18" t="str">
        <f t="shared" ca="1" si="236"/>
        <v/>
      </c>
      <c r="R212" s="57" t="str">
        <f t="shared" ca="1" si="213"/>
        <v/>
      </c>
      <c r="S212" s="57" t="str">
        <f t="shared" ca="1" si="189"/>
        <v/>
      </c>
      <c r="T212" s="37" t="str">
        <f t="shared" ca="1" si="190"/>
        <v/>
      </c>
      <c r="U212" s="19" t="str">
        <f t="shared" ca="1" si="237"/>
        <v/>
      </c>
      <c r="V212" s="16" t="str">
        <f t="shared" ca="1" si="246"/>
        <v/>
      </c>
      <c r="W212" s="26"/>
      <c r="Y212" s="162" t="str">
        <f t="shared" ca="1" si="191"/>
        <v/>
      </c>
      <c r="Z212" s="18" t="str">
        <f t="shared" ca="1" si="238"/>
        <v/>
      </c>
      <c r="AA212" s="57" t="str">
        <f t="shared" ca="1" si="214"/>
        <v/>
      </c>
      <c r="AB212" s="57" t="str">
        <f t="shared" ca="1" si="192"/>
        <v/>
      </c>
      <c r="AC212" s="37" t="str">
        <f t="shared" ca="1" si="193"/>
        <v/>
      </c>
      <c r="AD212" s="19" t="str">
        <f t="shared" ca="1" si="239"/>
        <v/>
      </c>
      <c r="AE212" s="16" t="str">
        <f t="shared" ca="1" si="215"/>
        <v/>
      </c>
      <c r="AF212" s="26"/>
      <c r="AH212" s="162" t="str">
        <f t="shared" ca="1" si="194"/>
        <v/>
      </c>
      <c r="AI212" s="18" t="str">
        <f t="shared" ca="1" si="240"/>
        <v/>
      </c>
      <c r="AJ212" s="57" t="str">
        <f t="shared" ca="1" si="216"/>
        <v/>
      </c>
      <c r="AK212" s="57" t="str">
        <f t="shared" ca="1" si="195"/>
        <v/>
      </c>
      <c r="AL212" s="37" t="str">
        <f t="shared" ca="1" si="196"/>
        <v/>
      </c>
      <c r="AM212" s="19" t="str">
        <f t="shared" ca="1" si="217"/>
        <v/>
      </c>
      <c r="AN212" s="16" t="str">
        <f t="shared" ca="1" si="218"/>
        <v/>
      </c>
      <c r="AO212" s="26"/>
      <c r="AQ212" s="162" t="str">
        <f t="shared" ca="1" si="197"/>
        <v/>
      </c>
      <c r="AR212" s="18" t="str">
        <f t="shared" ca="1" si="241"/>
        <v/>
      </c>
      <c r="AS212" s="57" t="str">
        <f t="shared" ca="1" si="219"/>
        <v/>
      </c>
      <c r="AT212" s="57" t="str">
        <f t="shared" ca="1" si="198"/>
        <v/>
      </c>
      <c r="AU212" s="37" t="str">
        <f t="shared" ca="1" si="199"/>
        <v/>
      </c>
      <c r="AV212" s="19" t="str">
        <f t="shared" ca="1" si="220"/>
        <v/>
      </c>
      <c r="AW212" s="16" t="str">
        <f t="shared" ca="1" si="221"/>
        <v/>
      </c>
      <c r="AX212" s="26"/>
      <c r="AZ212" s="162" t="str">
        <f t="shared" ca="1" si="200"/>
        <v/>
      </c>
      <c r="BA212" s="18" t="str">
        <f t="shared" ca="1" si="242"/>
        <v/>
      </c>
      <c r="BB212" s="57" t="str">
        <f t="shared" ca="1" si="222"/>
        <v/>
      </c>
      <c r="BC212" s="57" t="str">
        <f t="shared" ca="1" si="201"/>
        <v/>
      </c>
      <c r="BD212" s="37" t="str">
        <f t="shared" ca="1" si="202"/>
        <v/>
      </c>
      <c r="BE212" s="19" t="str">
        <f t="shared" ca="1" si="223"/>
        <v/>
      </c>
      <c r="BF212" s="16" t="str">
        <f t="shared" ca="1" si="224"/>
        <v/>
      </c>
      <c r="BG212" s="26"/>
      <c r="BI212" s="162" t="str">
        <f t="shared" ca="1" si="203"/>
        <v/>
      </c>
      <c r="BJ212" s="18" t="str">
        <f t="shared" ca="1" si="243"/>
        <v/>
      </c>
      <c r="BK212" s="57" t="str">
        <f t="shared" ca="1" si="225"/>
        <v/>
      </c>
      <c r="BL212" s="57" t="str">
        <f t="shared" ca="1" si="204"/>
        <v/>
      </c>
      <c r="BM212" s="37" t="str">
        <f t="shared" ca="1" si="205"/>
        <v/>
      </c>
      <c r="BN212" s="19" t="str">
        <f t="shared" ca="1" si="226"/>
        <v/>
      </c>
      <c r="BO212" s="16" t="str">
        <f t="shared" ca="1" si="227"/>
        <v/>
      </c>
      <c r="BP212" s="26"/>
      <c r="BR212" s="162" t="str">
        <f t="shared" ca="1" si="206"/>
        <v/>
      </c>
      <c r="BS212" s="18" t="str">
        <f t="shared" ca="1" si="244"/>
        <v/>
      </c>
      <c r="BT212" s="57" t="str">
        <f t="shared" ca="1" si="228"/>
        <v/>
      </c>
      <c r="BU212" s="57" t="str">
        <f t="shared" ca="1" si="207"/>
        <v/>
      </c>
      <c r="BV212" s="37" t="str">
        <f t="shared" ca="1" si="208"/>
        <v/>
      </c>
      <c r="BW212" s="19" t="str">
        <f t="shared" ca="1" si="229"/>
        <v/>
      </c>
      <c r="BX212" s="16" t="str">
        <f t="shared" ca="1" si="230"/>
        <v/>
      </c>
      <c r="CA212" s="162" t="str">
        <f t="shared" ca="1" si="231"/>
        <v/>
      </c>
      <c r="CB212" s="18" t="str">
        <f t="shared" ca="1" si="245"/>
        <v/>
      </c>
      <c r="CC212" s="57" t="str">
        <f t="shared" ca="1" si="232"/>
        <v/>
      </c>
      <c r="CD212" s="57" t="str">
        <f t="shared" ca="1" si="209"/>
        <v/>
      </c>
      <c r="CE212" s="37" t="str">
        <f t="shared" ca="1" si="210"/>
        <v/>
      </c>
      <c r="CF212" s="19" t="str">
        <f t="shared" ca="1" si="233"/>
        <v/>
      </c>
      <c r="CG212" s="16" t="str">
        <f t="shared" ca="1" si="234"/>
        <v/>
      </c>
    </row>
    <row r="213" spans="5:85" x14ac:dyDescent="0.3">
      <c r="E213" s="38"/>
      <c r="F213" s="38"/>
      <c r="G213" s="38"/>
      <c r="H213" s="27" t="str">
        <f t="shared" ca="1" si="235"/>
        <v/>
      </c>
      <c r="I213" s="28" t="str">
        <f t="shared" ca="1" si="211"/>
        <v/>
      </c>
      <c r="J213" s="28" t="str">
        <f t="shared" ca="1" si="186"/>
        <v/>
      </c>
      <c r="K213" s="29" t="str">
        <f t="shared" ca="1" si="187"/>
        <v/>
      </c>
      <c r="L213" s="28" t="str">
        <f t="shared" ca="1" si="212"/>
        <v/>
      </c>
      <c r="M213" s="54"/>
      <c r="N213" s="54"/>
      <c r="P213" s="162" t="str">
        <f t="shared" ca="1" si="188"/>
        <v/>
      </c>
      <c r="Q213" s="18" t="str">
        <f t="shared" ca="1" si="236"/>
        <v/>
      </c>
      <c r="R213" s="57" t="str">
        <f t="shared" ca="1" si="213"/>
        <v/>
      </c>
      <c r="S213" s="57" t="str">
        <f t="shared" ca="1" si="189"/>
        <v/>
      </c>
      <c r="T213" s="37" t="str">
        <f t="shared" ca="1" si="190"/>
        <v/>
      </c>
      <c r="U213" s="19" t="str">
        <f t="shared" ca="1" si="237"/>
        <v/>
      </c>
      <c r="V213" s="16" t="str">
        <f t="shared" ca="1" si="246"/>
        <v/>
      </c>
      <c r="W213" s="26"/>
      <c r="Y213" s="162" t="str">
        <f t="shared" ca="1" si="191"/>
        <v/>
      </c>
      <c r="Z213" s="18" t="str">
        <f t="shared" ca="1" si="238"/>
        <v/>
      </c>
      <c r="AA213" s="57" t="str">
        <f t="shared" ca="1" si="214"/>
        <v/>
      </c>
      <c r="AB213" s="57" t="str">
        <f t="shared" ca="1" si="192"/>
        <v/>
      </c>
      <c r="AC213" s="37" t="str">
        <f t="shared" ca="1" si="193"/>
        <v/>
      </c>
      <c r="AD213" s="19" t="str">
        <f t="shared" ca="1" si="239"/>
        <v/>
      </c>
      <c r="AE213" s="16" t="str">
        <f t="shared" ca="1" si="215"/>
        <v/>
      </c>
      <c r="AF213" s="26"/>
      <c r="AH213" s="162" t="str">
        <f t="shared" ca="1" si="194"/>
        <v/>
      </c>
      <c r="AI213" s="18" t="str">
        <f t="shared" ca="1" si="240"/>
        <v/>
      </c>
      <c r="AJ213" s="57" t="str">
        <f t="shared" ca="1" si="216"/>
        <v/>
      </c>
      <c r="AK213" s="57" t="str">
        <f t="shared" ca="1" si="195"/>
        <v/>
      </c>
      <c r="AL213" s="37" t="str">
        <f t="shared" ca="1" si="196"/>
        <v/>
      </c>
      <c r="AM213" s="19" t="str">
        <f t="shared" ca="1" si="217"/>
        <v/>
      </c>
      <c r="AN213" s="16" t="str">
        <f t="shared" ca="1" si="218"/>
        <v/>
      </c>
      <c r="AO213" s="26"/>
      <c r="AQ213" s="162" t="str">
        <f t="shared" ca="1" si="197"/>
        <v/>
      </c>
      <c r="AR213" s="18" t="str">
        <f t="shared" ca="1" si="241"/>
        <v/>
      </c>
      <c r="AS213" s="57" t="str">
        <f t="shared" ca="1" si="219"/>
        <v/>
      </c>
      <c r="AT213" s="57" t="str">
        <f t="shared" ca="1" si="198"/>
        <v/>
      </c>
      <c r="AU213" s="37" t="str">
        <f t="shared" ca="1" si="199"/>
        <v/>
      </c>
      <c r="AV213" s="19" t="str">
        <f t="shared" ca="1" si="220"/>
        <v/>
      </c>
      <c r="AW213" s="16" t="str">
        <f t="shared" ca="1" si="221"/>
        <v/>
      </c>
      <c r="AX213" s="26"/>
      <c r="AZ213" s="162" t="str">
        <f t="shared" ca="1" si="200"/>
        <v/>
      </c>
      <c r="BA213" s="18" t="str">
        <f t="shared" ca="1" si="242"/>
        <v/>
      </c>
      <c r="BB213" s="57" t="str">
        <f t="shared" ca="1" si="222"/>
        <v/>
      </c>
      <c r="BC213" s="57" t="str">
        <f t="shared" ca="1" si="201"/>
        <v/>
      </c>
      <c r="BD213" s="37" t="str">
        <f t="shared" ca="1" si="202"/>
        <v/>
      </c>
      <c r="BE213" s="19" t="str">
        <f t="shared" ca="1" si="223"/>
        <v/>
      </c>
      <c r="BF213" s="16" t="str">
        <f t="shared" ca="1" si="224"/>
        <v/>
      </c>
      <c r="BG213" s="26"/>
      <c r="BI213" s="162" t="str">
        <f t="shared" ca="1" si="203"/>
        <v/>
      </c>
      <c r="BJ213" s="18" t="str">
        <f t="shared" ca="1" si="243"/>
        <v/>
      </c>
      <c r="BK213" s="57" t="str">
        <f t="shared" ca="1" si="225"/>
        <v/>
      </c>
      <c r="BL213" s="57" t="str">
        <f t="shared" ca="1" si="204"/>
        <v/>
      </c>
      <c r="BM213" s="37" t="str">
        <f t="shared" ca="1" si="205"/>
        <v/>
      </c>
      <c r="BN213" s="19" t="str">
        <f t="shared" ca="1" si="226"/>
        <v/>
      </c>
      <c r="BO213" s="16" t="str">
        <f t="shared" ca="1" si="227"/>
        <v/>
      </c>
      <c r="BP213" s="26"/>
      <c r="BR213" s="162" t="str">
        <f t="shared" ca="1" si="206"/>
        <v/>
      </c>
      <c r="BS213" s="18" t="str">
        <f t="shared" ca="1" si="244"/>
        <v/>
      </c>
      <c r="BT213" s="57" t="str">
        <f t="shared" ca="1" si="228"/>
        <v/>
      </c>
      <c r="BU213" s="57" t="str">
        <f t="shared" ca="1" si="207"/>
        <v/>
      </c>
      <c r="BV213" s="37" t="str">
        <f t="shared" ca="1" si="208"/>
        <v/>
      </c>
      <c r="BW213" s="19" t="str">
        <f t="shared" ca="1" si="229"/>
        <v/>
      </c>
      <c r="BX213" s="16" t="str">
        <f t="shared" ca="1" si="230"/>
        <v/>
      </c>
      <c r="CA213" s="162" t="str">
        <f t="shared" ca="1" si="231"/>
        <v/>
      </c>
      <c r="CB213" s="18" t="str">
        <f t="shared" ca="1" si="245"/>
        <v/>
      </c>
      <c r="CC213" s="57" t="str">
        <f t="shared" ca="1" si="232"/>
        <v/>
      </c>
      <c r="CD213" s="57" t="str">
        <f t="shared" ca="1" si="209"/>
        <v/>
      </c>
      <c r="CE213" s="37" t="str">
        <f t="shared" ca="1" si="210"/>
        <v/>
      </c>
      <c r="CF213" s="19" t="str">
        <f t="shared" ca="1" si="233"/>
        <v/>
      </c>
      <c r="CG213" s="16" t="str">
        <f t="shared" ca="1" si="234"/>
        <v/>
      </c>
    </row>
    <row r="214" spans="5:85" x14ac:dyDescent="0.3">
      <c r="E214" s="38"/>
      <c r="F214" s="38"/>
      <c r="G214" s="38"/>
      <c r="H214" s="27" t="str">
        <f t="shared" ca="1" si="235"/>
        <v/>
      </c>
      <c r="I214" s="28" t="str">
        <f t="shared" ca="1" si="211"/>
        <v/>
      </c>
      <c r="J214" s="28" t="str">
        <f t="shared" ca="1" si="186"/>
        <v/>
      </c>
      <c r="K214" s="29" t="str">
        <f t="shared" ca="1" si="187"/>
        <v/>
      </c>
      <c r="L214" s="28" t="str">
        <f t="shared" ca="1" si="212"/>
        <v/>
      </c>
      <c r="M214" s="54"/>
      <c r="N214" s="54"/>
      <c r="P214" s="162" t="str">
        <f t="shared" ca="1" si="188"/>
        <v/>
      </c>
      <c r="Q214" s="18" t="str">
        <f t="shared" ca="1" si="236"/>
        <v/>
      </c>
      <c r="R214" s="57" t="str">
        <f t="shared" ca="1" si="213"/>
        <v/>
      </c>
      <c r="S214" s="57" t="str">
        <f t="shared" ca="1" si="189"/>
        <v/>
      </c>
      <c r="T214" s="37" t="str">
        <f t="shared" ca="1" si="190"/>
        <v/>
      </c>
      <c r="U214" s="19" t="str">
        <f t="shared" ca="1" si="237"/>
        <v/>
      </c>
      <c r="V214" s="16" t="str">
        <f t="shared" ca="1" si="246"/>
        <v/>
      </c>
      <c r="W214" s="26"/>
      <c r="Y214" s="162" t="str">
        <f t="shared" ca="1" si="191"/>
        <v/>
      </c>
      <c r="Z214" s="18" t="str">
        <f t="shared" ca="1" si="238"/>
        <v/>
      </c>
      <c r="AA214" s="57" t="str">
        <f t="shared" ca="1" si="214"/>
        <v/>
      </c>
      <c r="AB214" s="57" t="str">
        <f t="shared" ca="1" si="192"/>
        <v/>
      </c>
      <c r="AC214" s="37" t="str">
        <f t="shared" ca="1" si="193"/>
        <v/>
      </c>
      <c r="AD214" s="19" t="str">
        <f t="shared" ca="1" si="239"/>
        <v/>
      </c>
      <c r="AE214" s="16" t="str">
        <f t="shared" ca="1" si="215"/>
        <v/>
      </c>
      <c r="AF214" s="26"/>
      <c r="AH214" s="162" t="str">
        <f t="shared" ca="1" si="194"/>
        <v/>
      </c>
      <c r="AI214" s="18" t="str">
        <f t="shared" ca="1" si="240"/>
        <v/>
      </c>
      <c r="AJ214" s="57" t="str">
        <f t="shared" ca="1" si="216"/>
        <v/>
      </c>
      <c r="AK214" s="57" t="str">
        <f t="shared" ca="1" si="195"/>
        <v/>
      </c>
      <c r="AL214" s="37" t="str">
        <f t="shared" ca="1" si="196"/>
        <v/>
      </c>
      <c r="AM214" s="19" t="str">
        <f t="shared" ca="1" si="217"/>
        <v/>
      </c>
      <c r="AN214" s="16" t="str">
        <f t="shared" ca="1" si="218"/>
        <v/>
      </c>
      <c r="AO214" s="26"/>
      <c r="AQ214" s="162" t="str">
        <f t="shared" ca="1" si="197"/>
        <v/>
      </c>
      <c r="AR214" s="18" t="str">
        <f t="shared" ca="1" si="241"/>
        <v/>
      </c>
      <c r="AS214" s="57" t="str">
        <f t="shared" ca="1" si="219"/>
        <v/>
      </c>
      <c r="AT214" s="57" t="str">
        <f t="shared" ca="1" si="198"/>
        <v/>
      </c>
      <c r="AU214" s="37" t="str">
        <f t="shared" ca="1" si="199"/>
        <v/>
      </c>
      <c r="AV214" s="19" t="str">
        <f t="shared" ca="1" si="220"/>
        <v/>
      </c>
      <c r="AW214" s="16" t="str">
        <f t="shared" ca="1" si="221"/>
        <v/>
      </c>
      <c r="AX214" s="26"/>
      <c r="AZ214" s="162" t="str">
        <f t="shared" ca="1" si="200"/>
        <v/>
      </c>
      <c r="BA214" s="18" t="str">
        <f t="shared" ca="1" si="242"/>
        <v/>
      </c>
      <c r="BB214" s="57" t="str">
        <f t="shared" ca="1" si="222"/>
        <v/>
      </c>
      <c r="BC214" s="57" t="str">
        <f t="shared" ca="1" si="201"/>
        <v/>
      </c>
      <c r="BD214" s="37" t="str">
        <f t="shared" ca="1" si="202"/>
        <v/>
      </c>
      <c r="BE214" s="19" t="str">
        <f t="shared" ca="1" si="223"/>
        <v/>
      </c>
      <c r="BF214" s="16" t="str">
        <f t="shared" ca="1" si="224"/>
        <v/>
      </c>
      <c r="BG214" s="26"/>
      <c r="BI214" s="162" t="str">
        <f t="shared" ca="1" si="203"/>
        <v/>
      </c>
      <c r="BJ214" s="18" t="str">
        <f t="shared" ca="1" si="243"/>
        <v/>
      </c>
      <c r="BK214" s="57" t="str">
        <f t="shared" ca="1" si="225"/>
        <v/>
      </c>
      <c r="BL214" s="57" t="str">
        <f t="shared" ca="1" si="204"/>
        <v/>
      </c>
      <c r="BM214" s="37" t="str">
        <f t="shared" ca="1" si="205"/>
        <v/>
      </c>
      <c r="BN214" s="19" t="str">
        <f t="shared" ca="1" si="226"/>
        <v/>
      </c>
      <c r="BO214" s="16" t="str">
        <f t="shared" ca="1" si="227"/>
        <v/>
      </c>
      <c r="BP214" s="26"/>
      <c r="BR214" s="162" t="str">
        <f t="shared" ca="1" si="206"/>
        <v/>
      </c>
      <c r="BS214" s="18" t="str">
        <f t="shared" ca="1" si="244"/>
        <v/>
      </c>
      <c r="BT214" s="57" t="str">
        <f t="shared" ca="1" si="228"/>
        <v/>
      </c>
      <c r="BU214" s="57" t="str">
        <f t="shared" ca="1" si="207"/>
        <v/>
      </c>
      <c r="BV214" s="37" t="str">
        <f t="shared" ca="1" si="208"/>
        <v/>
      </c>
      <c r="BW214" s="19" t="str">
        <f t="shared" ca="1" si="229"/>
        <v/>
      </c>
      <c r="BX214" s="16" t="str">
        <f t="shared" ca="1" si="230"/>
        <v/>
      </c>
      <c r="CA214" s="162" t="str">
        <f t="shared" ca="1" si="231"/>
        <v/>
      </c>
      <c r="CB214" s="18" t="str">
        <f t="shared" ca="1" si="245"/>
        <v/>
      </c>
      <c r="CC214" s="57" t="str">
        <f t="shared" ca="1" si="232"/>
        <v/>
      </c>
      <c r="CD214" s="57" t="str">
        <f t="shared" ca="1" si="209"/>
        <v/>
      </c>
      <c r="CE214" s="37" t="str">
        <f t="shared" ca="1" si="210"/>
        <v/>
      </c>
      <c r="CF214" s="19" t="str">
        <f t="shared" ca="1" si="233"/>
        <v/>
      </c>
      <c r="CG214" s="16" t="str">
        <f t="shared" ca="1" si="234"/>
        <v/>
      </c>
    </row>
    <row r="215" spans="5:85" x14ac:dyDescent="0.3">
      <c r="E215" s="38"/>
      <c r="F215" s="38"/>
      <c r="G215" s="38"/>
      <c r="H215" s="27" t="str">
        <f t="shared" ca="1" si="235"/>
        <v/>
      </c>
      <c r="I215" s="28" t="str">
        <f t="shared" ca="1" si="211"/>
        <v/>
      </c>
      <c r="J215" s="28" t="str">
        <f t="shared" ca="1" si="186"/>
        <v/>
      </c>
      <c r="K215" s="29" t="str">
        <f t="shared" ca="1" si="187"/>
        <v/>
      </c>
      <c r="L215" s="28" t="str">
        <f t="shared" ca="1" si="212"/>
        <v/>
      </c>
      <c r="M215" s="54"/>
      <c r="N215" s="54"/>
      <c r="P215" s="162" t="str">
        <f t="shared" ca="1" si="188"/>
        <v/>
      </c>
      <c r="Q215" s="18" t="str">
        <f t="shared" ca="1" si="236"/>
        <v/>
      </c>
      <c r="R215" s="57" t="str">
        <f t="shared" ca="1" si="213"/>
        <v/>
      </c>
      <c r="S215" s="57" t="str">
        <f t="shared" ca="1" si="189"/>
        <v/>
      </c>
      <c r="T215" s="37" t="str">
        <f t="shared" ca="1" si="190"/>
        <v/>
      </c>
      <c r="U215" s="19" t="str">
        <f t="shared" ca="1" si="237"/>
        <v/>
      </c>
      <c r="V215" s="16" t="str">
        <f t="shared" ca="1" si="246"/>
        <v/>
      </c>
      <c r="W215" s="26"/>
      <c r="Y215" s="162" t="str">
        <f t="shared" ca="1" si="191"/>
        <v/>
      </c>
      <c r="Z215" s="18" t="str">
        <f t="shared" ca="1" si="238"/>
        <v/>
      </c>
      <c r="AA215" s="57" t="str">
        <f t="shared" ca="1" si="214"/>
        <v/>
      </c>
      <c r="AB215" s="57" t="str">
        <f t="shared" ca="1" si="192"/>
        <v/>
      </c>
      <c r="AC215" s="37" t="str">
        <f t="shared" ca="1" si="193"/>
        <v/>
      </c>
      <c r="AD215" s="19" t="str">
        <f t="shared" ca="1" si="239"/>
        <v/>
      </c>
      <c r="AE215" s="16" t="str">
        <f t="shared" ca="1" si="215"/>
        <v/>
      </c>
      <c r="AF215" s="26"/>
      <c r="AH215" s="162" t="str">
        <f t="shared" ca="1" si="194"/>
        <v/>
      </c>
      <c r="AI215" s="18" t="str">
        <f t="shared" ca="1" si="240"/>
        <v/>
      </c>
      <c r="AJ215" s="57" t="str">
        <f t="shared" ca="1" si="216"/>
        <v/>
      </c>
      <c r="AK215" s="57" t="str">
        <f t="shared" ca="1" si="195"/>
        <v/>
      </c>
      <c r="AL215" s="37" t="str">
        <f t="shared" ca="1" si="196"/>
        <v/>
      </c>
      <c r="AM215" s="19" t="str">
        <f t="shared" ca="1" si="217"/>
        <v/>
      </c>
      <c r="AN215" s="16" t="str">
        <f t="shared" ca="1" si="218"/>
        <v/>
      </c>
      <c r="AO215" s="26"/>
      <c r="AQ215" s="162" t="str">
        <f t="shared" ca="1" si="197"/>
        <v/>
      </c>
      <c r="AR215" s="18" t="str">
        <f t="shared" ca="1" si="241"/>
        <v/>
      </c>
      <c r="AS215" s="57" t="str">
        <f t="shared" ca="1" si="219"/>
        <v/>
      </c>
      <c r="AT215" s="57" t="str">
        <f t="shared" ca="1" si="198"/>
        <v/>
      </c>
      <c r="AU215" s="37" t="str">
        <f t="shared" ca="1" si="199"/>
        <v/>
      </c>
      <c r="AV215" s="19" t="str">
        <f t="shared" ca="1" si="220"/>
        <v/>
      </c>
      <c r="AW215" s="16" t="str">
        <f t="shared" ca="1" si="221"/>
        <v/>
      </c>
      <c r="AX215" s="26"/>
      <c r="AZ215" s="162" t="str">
        <f t="shared" ca="1" si="200"/>
        <v/>
      </c>
      <c r="BA215" s="18" t="str">
        <f t="shared" ca="1" si="242"/>
        <v/>
      </c>
      <c r="BB215" s="57" t="str">
        <f t="shared" ca="1" si="222"/>
        <v/>
      </c>
      <c r="BC215" s="57" t="str">
        <f t="shared" ca="1" si="201"/>
        <v/>
      </c>
      <c r="BD215" s="37" t="str">
        <f t="shared" ca="1" si="202"/>
        <v/>
      </c>
      <c r="BE215" s="19" t="str">
        <f t="shared" ca="1" si="223"/>
        <v/>
      </c>
      <c r="BF215" s="16" t="str">
        <f t="shared" ca="1" si="224"/>
        <v/>
      </c>
      <c r="BG215" s="26"/>
      <c r="BI215" s="162" t="str">
        <f t="shared" ca="1" si="203"/>
        <v/>
      </c>
      <c r="BJ215" s="18" t="str">
        <f t="shared" ca="1" si="243"/>
        <v/>
      </c>
      <c r="BK215" s="57" t="str">
        <f t="shared" ca="1" si="225"/>
        <v/>
      </c>
      <c r="BL215" s="57" t="str">
        <f t="shared" ca="1" si="204"/>
        <v/>
      </c>
      <c r="BM215" s="37" t="str">
        <f t="shared" ca="1" si="205"/>
        <v/>
      </c>
      <c r="BN215" s="19" t="str">
        <f t="shared" ca="1" si="226"/>
        <v/>
      </c>
      <c r="BO215" s="16" t="str">
        <f t="shared" ca="1" si="227"/>
        <v/>
      </c>
      <c r="BP215" s="26"/>
      <c r="BR215" s="162" t="str">
        <f t="shared" ca="1" si="206"/>
        <v/>
      </c>
      <c r="BS215" s="18" t="str">
        <f t="shared" ca="1" si="244"/>
        <v/>
      </c>
      <c r="BT215" s="57" t="str">
        <f t="shared" ca="1" si="228"/>
        <v/>
      </c>
      <c r="BU215" s="57" t="str">
        <f t="shared" ca="1" si="207"/>
        <v/>
      </c>
      <c r="BV215" s="37" t="str">
        <f t="shared" ca="1" si="208"/>
        <v/>
      </c>
      <c r="BW215" s="19" t="str">
        <f t="shared" ca="1" si="229"/>
        <v/>
      </c>
      <c r="BX215" s="16" t="str">
        <f t="shared" ca="1" si="230"/>
        <v/>
      </c>
      <c r="CA215" s="162" t="str">
        <f t="shared" ca="1" si="231"/>
        <v/>
      </c>
      <c r="CB215" s="18" t="str">
        <f t="shared" ca="1" si="245"/>
        <v/>
      </c>
      <c r="CC215" s="57" t="str">
        <f t="shared" ca="1" si="232"/>
        <v/>
      </c>
      <c r="CD215" s="57" t="str">
        <f t="shared" ca="1" si="209"/>
        <v/>
      </c>
      <c r="CE215" s="37" t="str">
        <f t="shared" ca="1" si="210"/>
        <v/>
      </c>
      <c r="CF215" s="19" t="str">
        <f t="shared" ca="1" si="233"/>
        <v/>
      </c>
      <c r="CG215" s="16" t="str">
        <f t="shared" ca="1" si="234"/>
        <v/>
      </c>
    </row>
    <row r="216" spans="5:85" x14ac:dyDescent="0.3">
      <c r="E216" s="38"/>
      <c r="F216" s="38"/>
      <c r="G216" s="38"/>
      <c r="H216" s="27" t="str">
        <f t="shared" ca="1" si="235"/>
        <v/>
      </c>
      <c r="I216" s="28" t="str">
        <f t="shared" ca="1" si="211"/>
        <v/>
      </c>
      <c r="J216" s="28" t="str">
        <f t="shared" ca="1" si="186"/>
        <v/>
      </c>
      <c r="K216" s="29" t="str">
        <f t="shared" ca="1" si="187"/>
        <v/>
      </c>
      <c r="L216" s="28" t="str">
        <f t="shared" ca="1" si="212"/>
        <v/>
      </c>
      <c r="M216" s="54"/>
      <c r="N216" s="54"/>
      <c r="P216" s="162" t="str">
        <f t="shared" ca="1" si="188"/>
        <v/>
      </c>
      <c r="Q216" s="18" t="str">
        <f t="shared" ca="1" si="236"/>
        <v/>
      </c>
      <c r="R216" s="57" t="str">
        <f t="shared" ca="1" si="213"/>
        <v/>
      </c>
      <c r="S216" s="57" t="str">
        <f t="shared" ca="1" si="189"/>
        <v/>
      </c>
      <c r="T216" s="37" t="str">
        <f t="shared" ca="1" si="190"/>
        <v/>
      </c>
      <c r="U216" s="19" t="str">
        <f t="shared" ca="1" si="237"/>
        <v/>
      </c>
      <c r="V216" s="16" t="str">
        <f t="shared" ca="1" si="246"/>
        <v/>
      </c>
      <c r="W216" s="26"/>
      <c r="Y216" s="162" t="str">
        <f t="shared" ca="1" si="191"/>
        <v/>
      </c>
      <c r="Z216" s="18" t="str">
        <f t="shared" ca="1" si="238"/>
        <v/>
      </c>
      <c r="AA216" s="57" t="str">
        <f t="shared" ca="1" si="214"/>
        <v/>
      </c>
      <c r="AB216" s="57" t="str">
        <f t="shared" ca="1" si="192"/>
        <v/>
      </c>
      <c r="AC216" s="37" t="str">
        <f t="shared" ca="1" si="193"/>
        <v/>
      </c>
      <c r="AD216" s="19" t="str">
        <f t="shared" ca="1" si="239"/>
        <v/>
      </c>
      <c r="AE216" s="16" t="str">
        <f t="shared" ca="1" si="215"/>
        <v/>
      </c>
      <c r="AF216" s="26"/>
      <c r="AH216" s="162" t="str">
        <f t="shared" ca="1" si="194"/>
        <v/>
      </c>
      <c r="AI216" s="18" t="str">
        <f t="shared" ca="1" si="240"/>
        <v/>
      </c>
      <c r="AJ216" s="57" t="str">
        <f t="shared" ca="1" si="216"/>
        <v/>
      </c>
      <c r="AK216" s="57" t="str">
        <f t="shared" ca="1" si="195"/>
        <v/>
      </c>
      <c r="AL216" s="37" t="str">
        <f t="shared" ca="1" si="196"/>
        <v/>
      </c>
      <c r="AM216" s="19" t="str">
        <f t="shared" ca="1" si="217"/>
        <v/>
      </c>
      <c r="AN216" s="16" t="str">
        <f t="shared" ca="1" si="218"/>
        <v/>
      </c>
      <c r="AO216" s="26"/>
      <c r="AQ216" s="162" t="str">
        <f t="shared" ca="1" si="197"/>
        <v/>
      </c>
      <c r="AR216" s="18" t="str">
        <f t="shared" ca="1" si="241"/>
        <v/>
      </c>
      <c r="AS216" s="57" t="str">
        <f t="shared" ca="1" si="219"/>
        <v/>
      </c>
      <c r="AT216" s="57" t="str">
        <f t="shared" ca="1" si="198"/>
        <v/>
      </c>
      <c r="AU216" s="37" t="str">
        <f t="shared" ca="1" si="199"/>
        <v/>
      </c>
      <c r="AV216" s="19" t="str">
        <f t="shared" ca="1" si="220"/>
        <v/>
      </c>
      <c r="AW216" s="16" t="str">
        <f t="shared" ca="1" si="221"/>
        <v/>
      </c>
      <c r="AX216" s="26"/>
      <c r="AZ216" s="162" t="str">
        <f t="shared" ca="1" si="200"/>
        <v/>
      </c>
      <c r="BA216" s="18" t="str">
        <f t="shared" ca="1" si="242"/>
        <v/>
      </c>
      <c r="BB216" s="57" t="str">
        <f t="shared" ca="1" si="222"/>
        <v/>
      </c>
      <c r="BC216" s="57" t="str">
        <f t="shared" ca="1" si="201"/>
        <v/>
      </c>
      <c r="BD216" s="37" t="str">
        <f t="shared" ca="1" si="202"/>
        <v/>
      </c>
      <c r="BE216" s="19" t="str">
        <f t="shared" ca="1" si="223"/>
        <v/>
      </c>
      <c r="BF216" s="16" t="str">
        <f t="shared" ca="1" si="224"/>
        <v/>
      </c>
      <c r="BG216" s="26"/>
      <c r="BI216" s="162" t="str">
        <f t="shared" ca="1" si="203"/>
        <v/>
      </c>
      <c r="BJ216" s="18" t="str">
        <f t="shared" ca="1" si="243"/>
        <v/>
      </c>
      <c r="BK216" s="57" t="str">
        <f t="shared" ca="1" si="225"/>
        <v/>
      </c>
      <c r="BL216" s="57" t="str">
        <f t="shared" ca="1" si="204"/>
        <v/>
      </c>
      <c r="BM216" s="37" t="str">
        <f t="shared" ca="1" si="205"/>
        <v/>
      </c>
      <c r="BN216" s="19" t="str">
        <f t="shared" ca="1" si="226"/>
        <v/>
      </c>
      <c r="BO216" s="16" t="str">
        <f t="shared" ca="1" si="227"/>
        <v/>
      </c>
      <c r="BP216" s="26"/>
      <c r="BR216" s="162" t="str">
        <f t="shared" ca="1" si="206"/>
        <v/>
      </c>
      <c r="BS216" s="18" t="str">
        <f t="shared" ca="1" si="244"/>
        <v/>
      </c>
      <c r="BT216" s="57" t="str">
        <f t="shared" ca="1" si="228"/>
        <v/>
      </c>
      <c r="BU216" s="57" t="str">
        <f t="shared" ca="1" si="207"/>
        <v/>
      </c>
      <c r="BV216" s="37" t="str">
        <f t="shared" ca="1" si="208"/>
        <v/>
      </c>
      <c r="BW216" s="19" t="str">
        <f t="shared" ca="1" si="229"/>
        <v/>
      </c>
      <c r="BX216" s="16" t="str">
        <f t="shared" ca="1" si="230"/>
        <v/>
      </c>
      <c r="CA216" s="162" t="str">
        <f t="shared" ca="1" si="231"/>
        <v/>
      </c>
      <c r="CB216" s="18" t="str">
        <f t="shared" ca="1" si="245"/>
        <v/>
      </c>
      <c r="CC216" s="57" t="str">
        <f t="shared" ca="1" si="232"/>
        <v/>
      </c>
      <c r="CD216" s="57" t="str">
        <f t="shared" ca="1" si="209"/>
        <v/>
      </c>
      <c r="CE216" s="37" t="str">
        <f t="shared" ca="1" si="210"/>
        <v/>
      </c>
      <c r="CF216" s="19" t="str">
        <f t="shared" ca="1" si="233"/>
        <v/>
      </c>
      <c r="CG216" s="16" t="str">
        <f t="shared" ca="1" si="234"/>
        <v/>
      </c>
    </row>
    <row r="217" spans="5:85" x14ac:dyDescent="0.3">
      <c r="E217" s="38"/>
      <c r="F217" s="38"/>
      <c r="G217" s="38"/>
      <c r="H217" s="27" t="str">
        <f t="shared" ca="1" si="235"/>
        <v/>
      </c>
      <c r="I217" s="28" t="str">
        <f t="shared" ca="1" si="211"/>
        <v/>
      </c>
      <c r="J217" s="28" t="str">
        <f t="shared" ca="1" si="186"/>
        <v/>
      </c>
      <c r="K217" s="29" t="str">
        <f t="shared" ca="1" si="187"/>
        <v/>
      </c>
      <c r="L217" s="28" t="str">
        <f t="shared" ca="1" si="212"/>
        <v/>
      </c>
      <c r="M217" s="54"/>
      <c r="N217" s="54"/>
      <c r="P217" s="162" t="str">
        <f t="shared" ca="1" si="188"/>
        <v/>
      </c>
      <c r="Q217" s="18" t="str">
        <f t="shared" ca="1" si="236"/>
        <v/>
      </c>
      <c r="R217" s="57" t="str">
        <f t="shared" ca="1" si="213"/>
        <v/>
      </c>
      <c r="S217" s="57" t="str">
        <f t="shared" ca="1" si="189"/>
        <v/>
      </c>
      <c r="T217" s="37" t="str">
        <f t="shared" ca="1" si="190"/>
        <v/>
      </c>
      <c r="U217" s="19" t="str">
        <f t="shared" ca="1" si="237"/>
        <v/>
      </c>
      <c r="V217" s="16" t="str">
        <f t="shared" ca="1" si="246"/>
        <v/>
      </c>
      <c r="W217" s="26"/>
      <c r="Y217" s="162" t="str">
        <f t="shared" ca="1" si="191"/>
        <v/>
      </c>
      <c r="Z217" s="18" t="str">
        <f t="shared" ca="1" si="238"/>
        <v/>
      </c>
      <c r="AA217" s="57" t="str">
        <f t="shared" ca="1" si="214"/>
        <v/>
      </c>
      <c r="AB217" s="57" t="str">
        <f t="shared" ca="1" si="192"/>
        <v/>
      </c>
      <c r="AC217" s="37" t="str">
        <f t="shared" ca="1" si="193"/>
        <v/>
      </c>
      <c r="AD217" s="19" t="str">
        <f t="shared" ca="1" si="239"/>
        <v/>
      </c>
      <c r="AE217" s="16" t="str">
        <f t="shared" ca="1" si="215"/>
        <v/>
      </c>
      <c r="AF217" s="26"/>
      <c r="AH217" s="162" t="str">
        <f t="shared" ca="1" si="194"/>
        <v/>
      </c>
      <c r="AI217" s="18" t="str">
        <f t="shared" ca="1" si="240"/>
        <v/>
      </c>
      <c r="AJ217" s="57" t="str">
        <f t="shared" ca="1" si="216"/>
        <v/>
      </c>
      <c r="AK217" s="57" t="str">
        <f t="shared" ca="1" si="195"/>
        <v/>
      </c>
      <c r="AL217" s="37" t="str">
        <f t="shared" ca="1" si="196"/>
        <v/>
      </c>
      <c r="AM217" s="19" t="str">
        <f t="shared" ca="1" si="217"/>
        <v/>
      </c>
      <c r="AN217" s="16" t="str">
        <f t="shared" ca="1" si="218"/>
        <v/>
      </c>
      <c r="AO217" s="26"/>
      <c r="AQ217" s="162" t="str">
        <f t="shared" ca="1" si="197"/>
        <v/>
      </c>
      <c r="AR217" s="18" t="str">
        <f t="shared" ca="1" si="241"/>
        <v/>
      </c>
      <c r="AS217" s="57" t="str">
        <f t="shared" ca="1" si="219"/>
        <v/>
      </c>
      <c r="AT217" s="57" t="str">
        <f t="shared" ca="1" si="198"/>
        <v/>
      </c>
      <c r="AU217" s="37" t="str">
        <f t="shared" ca="1" si="199"/>
        <v/>
      </c>
      <c r="AV217" s="19" t="str">
        <f t="shared" ca="1" si="220"/>
        <v/>
      </c>
      <c r="AW217" s="16" t="str">
        <f t="shared" ca="1" si="221"/>
        <v/>
      </c>
      <c r="AX217" s="26"/>
      <c r="AZ217" s="162" t="str">
        <f t="shared" ca="1" si="200"/>
        <v/>
      </c>
      <c r="BA217" s="18" t="str">
        <f t="shared" ca="1" si="242"/>
        <v/>
      </c>
      <c r="BB217" s="57" t="str">
        <f t="shared" ca="1" si="222"/>
        <v/>
      </c>
      <c r="BC217" s="57" t="str">
        <f t="shared" ca="1" si="201"/>
        <v/>
      </c>
      <c r="BD217" s="37" t="str">
        <f t="shared" ca="1" si="202"/>
        <v/>
      </c>
      <c r="BE217" s="19" t="str">
        <f t="shared" ca="1" si="223"/>
        <v/>
      </c>
      <c r="BF217" s="16" t="str">
        <f t="shared" ca="1" si="224"/>
        <v/>
      </c>
      <c r="BG217" s="26"/>
      <c r="BI217" s="162" t="str">
        <f t="shared" ca="1" si="203"/>
        <v/>
      </c>
      <c r="BJ217" s="18" t="str">
        <f t="shared" ca="1" si="243"/>
        <v/>
      </c>
      <c r="BK217" s="57" t="str">
        <f t="shared" ca="1" si="225"/>
        <v/>
      </c>
      <c r="BL217" s="57" t="str">
        <f t="shared" ca="1" si="204"/>
        <v/>
      </c>
      <c r="BM217" s="37" t="str">
        <f t="shared" ca="1" si="205"/>
        <v/>
      </c>
      <c r="BN217" s="19" t="str">
        <f t="shared" ca="1" si="226"/>
        <v/>
      </c>
      <c r="BO217" s="16" t="str">
        <f t="shared" ca="1" si="227"/>
        <v/>
      </c>
      <c r="BP217" s="26"/>
      <c r="BR217" s="162" t="str">
        <f t="shared" ca="1" si="206"/>
        <v/>
      </c>
      <c r="BS217" s="18" t="str">
        <f t="shared" ca="1" si="244"/>
        <v/>
      </c>
      <c r="BT217" s="57" t="str">
        <f t="shared" ca="1" si="228"/>
        <v/>
      </c>
      <c r="BU217" s="57" t="str">
        <f t="shared" ca="1" si="207"/>
        <v/>
      </c>
      <c r="BV217" s="37" t="str">
        <f t="shared" ca="1" si="208"/>
        <v/>
      </c>
      <c r="BW217" s="19" t="str">
        <f t="shared" ca="1" si="229"/>
        <v/>
      </c>
      <c r="BX217" s="16" t="str">
        <f t="shared" ca="1" si="230"/>
        <v/>
      </c>
      <c r="CA217" s="162" t="str">
        <f t="shared" ca="1" si="231"/>
        <v/>
      </c>
      <c r="CB217" s="18" t="str">
        <f t="shared" ca="1" si="245"/>
        <v/>
      </c>
      <c r="CC217" s="57" t="str">
        <f t="shared" ca="1" si="232"/>
        <v/>
      </c>
      <c r="CD217" s="57" t="str">
        <f t="shared" ca="1" si="209"/>
        <v/>
      </c>
      <c r="CE217" s="37" t="str">
        <f t="shared" ca="1" si="210"/>
        <v/>
      </c>
      <c r="CF217" s="19" t="str">
        <f t="shared" ca="1" si="233"/>
        <v/>
      </c>
      <c r="CG217" s="16" t="str">
        <f t="shared" ca="1" si="234"/>
        <v/>
      </c>
    </row>
    <row r="218" spans="5:85" x14ac:dyDescent="0.3">
      <c r="E218" s="38"/>
      <c r="F218" s="38"/>
      <c r="G218" s="38"/>
      <c r="H218" s="27" t="str">
        <f t="shared" ca="1" si="235"/>
        <v/>
      </c>
      <c r="I218" s="28" t="str">
        <f t="shared" ca="1" si="211"/>
        <v/>
      </c>
      <c r="J218" s="28" t="str">
        <f t="shared" ca="1" si="186"/>
        <v/>
      </c>
      <c r="K218" s="29" t="str">
        <f t="shared" ca="1" si="187"/>
        <v/>
      </c>
      <c r="L218" s="28" t="str">
        <f t="shared" ca="1" si="212"/>
        <v/>
      </c>
      <c r="M218" s="54"/>
      <c r="N218" s="54"/>
      <c r="P218" s="162" t="str">
        <f t="shared" ca="1" si="188"/>
        <v/>
      </c>
      <c r="Q218" s="18" t="str">
        <f t="shared" ca="1" si="236"/>
        <v/>
      </c>
      <c r="R218" s="57" t="str">
        <f t="shared" ca="1" si="213"/>
        <v/>
      </c>
      <c r="S218" s="57" t="str">
        <f t="shared" ca="1" si="189"/>
        <v/>
      </c>
      <c r="T218" s="37" t="str">
        <f t="shared" ca="1" si="190"/>
        <v/>
      </c>
      <c r="U218" s="19" t="str">
        <f t="shared" ca="1" si="237"/>
        <v/>
      </c>
      <c r="V218" s="16" t="str">
        <f t="shared" ca="1" si="246"/>
        <v/>
      </c>
      <c r="W218" s="26"/>
      <c r="Y218" s="162" t="str">
        <f t="shared" ca="1" si="191"/>
        <v/>
      </c>
      <c r="Z218" s="18" t="str">
        <f t="shared" ca="1" si="238"/>
        <v/>
      </c>
      <c r="AA218" s="57" t="str">
        <f t="shared" ca="1" si="214"/>
        <v/>
      </c>
      <c r="AB218" s="57" t="str">
        <f t="shared" ca="1" si="192"/>
        <v/>
      </c>
      <c r="AC218" s="37" t="str">
        <f t="shared" ca="1" si="193"/>
        <v/>
      </c>
      <c r="AD218" s="19" t="str">
        <f t="shared" ca="1" si="239"/>
        <v/>
      </c>
      <c r="AE218" s="16" t="str">
        <f t="shared" ca="1" si="215"/>
        <v/>
      </c>
      <c r="AF218" s="26"/>
      <c r="AH218" s="162" t="str">
        <f t="shared" ca="1" si="194"/>
        <v/>
      </c>
      <c r="AI218" s="18" t="str">
        <f t="shared" ca="1" si="240"/>
        <v/>
      </c>
      <c r="AJ218" s="57" t="str">
        <f t="shared" ca="1" si="216"/>
        <v/>
      </c>
      <c r="AK218" s="57" t="str">
        <f t="shared" ca="1" si="195"/>
        <v/>
      </c>
      <c r="AL218" s="37" t="str">
        <f t="shared" ca="1" si="196"/>
        <v/>
      </c>
      <c r="AM218" s="19" t="str">
        <f t="shared" ca="1" si="217"/>
        <v/>
      </c>
      <c r="AN218" s="16" t="str">
        <f t="shared" ca="1" si="218"/>
        <v/>
      </c>
      <c r="AO218" s="26"/>
      <c r="AQ218" s="162" t="str">
        <f t="shared" ca="1" si="197"/>
        <v/>
      </c>
      <c r="AR218" s="18" t="str">
        <f t="shared" ca="1" si="241"/>
        <v/>
      </c>
      <c r="AS218" s="57" t="str">
        <f t="shared" ca="1" si="219"/>
        <v/>
      </c>
      <c r="AT218" s="57" t="str">
        <f t="shared" ca="1" si="198"/>
        <v/>
      </c>
      <c r="AU218" s="37" t="str">
        <f t="shared" ca="1" si="199"/>
        <v/>
      </c>
      <c r="AV218" s="19" t="str">
        <f t="shared" ca="1" si="220"/>
        <v/>
      </c>
      <c r="AW218" s="16" t="str">
        <f t="shared" ca="1" si="221"/>
        <v/>
      </c>
      <c r="AX218" s="26"/>
      <c r="AZ218" s="162" t="str">
        <f t="shared" ca="1" si="200"/>
        <v/>
      </c>
      <c r="BA218" s="18" t="str">
        <f t="shared" ca="1" si="242"/>
        <v/>
      </c>
      <c r="BB218" s="57" t="str">
        <f t="shared" ca="1" si="222"/>
        <v/>
      </c>
      <c r="BC218" s="57" t="str">
        <f t="shared" ca="1" si="201"/>
        <v/>
      </c>
      <c r="BD218" s="37" t="str">
        <f t="shared" ca="1" si="202"/>
        <v/>
      </c>
      <c r="BE218" s="19" t="str">
        <f t="shared" ca="1" si="223"/>
        <v/>
      </c>
      <c r="BF218" s="16" t="str">
        <f t="shared" ca="1" si="224"/>
        <v/>
      </c>
      <c r="BG218" s="26"/>
      <c r="BI218" s="162" t="str">
        <f t="shared" ca="1" si="203"/>
        <v/>
      </c>
      <c r="BJ218" s="18" t="str">
        <f t="shared" ca="1" si="243"/>
        <v/>
      </c>
      <c r="BK218" s="57" t="str">
        <f t="shared" ca="1" si="225"/>
        <v/>
      </c>
      <c r="BL218" s="57" t="str">
        <f t="shared" ca="1" si="204"/>
        <v/>
      </c>
      <c r="BM218" s="37" t="str">
        <f t="shared" ca="1" si="205"/>
        <v/>
      </c>
      <c r="BN218" s="19" t="str">
        <f t="shared" ca="1" si="226"/>
        <v/>
      </c>
      <c r="BO218" s="16" t="str">
        <f t="shared" ca="1" si="227"/>
        <v/>
      </c>
      <c r="BP218" s="26"/>
      <c r="BR218" s="162" t="str">
        <f t="shared" ca="1" si="206"/>
        <v/>
      </c>
      <c r="BS218" s="18" t="str">
        <f t="shared" ca="1" si="244"/>
        <v/>
      </c>
      <c r="BT218" s="57" t="str">
        <f t="shared" ca="1" si="228"/>
        <v/>
      </c>
      <c r="BU218" s="57" t="str">
        <f t="shared" ca="1" si="207"/>
        <v/>
      </c>
      <c r="BV218" s="37" t="str">
        <f t="shared" ca="1" si="208"/>
        <v/>
      </c>
      <c r="BW218" s="19" t="str">
        <f t="shared" ca="1" si="229"/>
        <v/>
      </c>
      <c r="BX218" s="16" t="str">
        <f t="shared" ca="1" si="230"/>
        <v/>
      </c>
      <c r="CA218" s="162" t="str">
        <f t="shared" ca="1" si="231"/>
        <v/>
      </c>
      <c r="CB218" s="18" t="str">
        <f t="shared" ca="1" si="245"/>
        <v/>
      </c>
      <c r="CC218" s="57" t="str">
        <f t="shared" ca="1" si="232"/>
        <v/>
      </c>
      <c r="CD218" s="57" t="str">
        <f t="shared" ca="1" si="209"/>
        <v/>
      </c>
      <c r="CE218" s="37" t="str">
        <f t="shared" ca="1" si="210"/>
        <v/>
      </c>
      <c r="CF218" s="19" t="str">
        <f t="shared" ca="1" si="233"/>
        <v/>
      </c>
      <c r="CG218" s="16" t="str">
        <f t="shared" ca="1" si="234"/>
        <v/>
      </c>
    </row>
    <row r="219" spans="5:85" x14ac:dyDescent="0.3">
      <c r="E219" s="38"/>
      <c r="F219" s="38"/>
      <c r="G219" s="38"/>
      <c r="H219" s="27" t="str">
        <f t="shared" ca="1" si="235"/>
        <v/>
      </c>
      <c r="I219" s="28" t="str">
        <f t="shared" ca="1" si="211"/>
        <v/>
      </c>
      <c r="J219" s="28" t="str">
        <f t="shared" ca="1" si="186"/>
        <v/>
      </c>
      <c r="K219" s="29" t="str">
        <f t="shared" ca="1" si="187"/>
        <v/>
      </c>
      <c r="L219" s="28" t="str">
        <f t="shared" ca="1" si="212"/>
        <v/>
      </c>
      <c r="M219" s="54"/>
      <c r="N219" s="54"/>
      <c r="P219" s="162" t="str">
        <f t="shared" ca="1" si="188"/>
        <v/>
      </c>
      <c r="Q219" s="18" t="str">
        <f t="shared" ca="1" si="236"/>
        <v/>
      </c>
      <c r="R219" s="57" t="str">
        <f t="shared" ca="1" si="213"/>
        <v/>
      </c>
      <c r="S219" s="57" t="str">
        <f t="shared" ca="1" si="189"/>
        <v/>
      </c>
      <c r="T219" s="37" t="str">
        <f t="shared" ca="1" si="190"/>
        <v/>
      </c>
      <c r="U219" s="19" t="str">
        <f t="shared" ca="1" si="237"/>
        <v/>
      </c>
      <c r="V219" s="16" t="str">
        <f t="shared" ca="1" si="246"/>
        <v/>
      </c>
      <c r="W219" s="26"/>
      <c r="Y219" s="162" t="str">
        <f t="shared" ca="1" si="191"/>
        <v/>
      </c>
      <c r="Z219" s="18" t="str">
        <f t="shared" ca="1" si="238"/>
        <v/>
      </c>
      <c r="AA219" s="57" t="str">
        <f t="shared" ca="1" si="214"/>
        <v/>
      </c>
      <c r="AB219" s="57" t="str">
        <f t="shared" ca="1" si="192"/>
        <v/>
      </c>
      <c r="AC219" s="37" t="str">
        <f t="shared" ca="1" si="193"/>
        <v/>
      </c>
      <c r="AD219" s="19" t="str">
        <f t="shared" ca="1" si="239"/>
        <v/>
      </c>
      <c r="AE219" s="16" t="str">
        <f t="shared" ca="1" si="215"/>
        <v/>
      </c>
      <c r="AF219" s="26"/>
      <c r="AH219" s="162" t="str">
        <f t="shared" ca="1" si="194"/>
        <v/>
      </c>
      <c r="AI219" s="18" t="str">
        <f t="shared" ca="1" si="240"/>
        <v/>
      </c>
      <c r="AJ219" s="57" t="str">
        <f t="shared" ca="1" si="216"/>
        <v/>
      </c>
      <c r="AK219" s="57" t="str">
        <f t="shared" ca="1" si="195"/>
        <v/>
      </c>
      <c r="AL219" s="37" t="str">
        <f t="shared" ca="1" si="196"/>
        <v/>
      </c>
      <c r="AM219" s="19" t="str">
        <f t="shared" ca="1" si="217"/>
        <v/>
      </c>
      <c r="AN219" s="16" t="str">
        <f t="shared" ca="1" si="218"/>
        <v/>
      </c>
      <c r="AO219" s="26"/>
      <c r="AQ219" s="162" t="str">
        <f t="shared" ca="1" si="197"/>
        <v/>
      </c>
      <c r="AR219" s="18" t="str">
        <f t="shared" ca="1" si="241"/>
        <v/>
      </c>
      <c r="AS219" s="57" t="str">
        <f t="shared" ca="1" si="219"/>
        <v/>
      </c>
      <c r="AT219" s="57" t="str">
        <f t="shared" ca="1" si="198"/>
        <v/>
      </c>
      <c r="AU219" s="37" t="str">
        <f t="shared" ca="1" si="199"/>
        <v/>
      </c>
      <c r="AV219" s="19" t="str">
        <f t="shared" ca="1" si="220"/>
        <v/>
      </c>
      <c r="AW219" s="16" t="str">
        <f t="shared" ca="1" si="221"/>
        <v/>
      </c>
      <c r="AX219" s="26"/>
      <c r="AZ219" s="162" t="str">
        <f t="shared" ca="1" si="200"/>
        <v/>
      </c>
      <c r="BA219" s="18" t="str">
        <f t="shared" ca="1" si="242"/>
        <v/>
      </c>
      <c r="BB219" s="57" t="str">
        <f t="shared" ca="1" si="222"/>
        <v/>
      </c>
      <c r="BC219" s="57" t="str">
        <f t="shared" ca="1" si="201"/>
        <v/>
      </c>
      <c r="BD219" s="37" t="str">
        <f t="shared" ca="1" si="202"/>
        <v/>
      </c>
      <c r="BE219" s="19" t="str">
        <f t="shared" ca="1" si="223"/>
        <v/>
      </c>
      <c r="BF219" s="16" t="str">
        <f t="shared" ca="1" si="224"/>
        <v/>
      </c>
      <c r="BG219" s="26"/>
      <c r="BI219" s="162" t="str">
        <f t="shared" ca="1" si="203"/>
        <v/>
      </c>
      <c r="BJ219" s="18" t="str">
        <f t="shared" ca="1" si="243"/>
        <v/>
      </c>
      <c r="BK219" s="57" t="str">
        <f t="shared" ca="1" si="225"/>
        <v/>
      </c>
      <c r="BL219" s="57" t="str">
        <f t="shared" ca="1" si="204"/>
        <v/>
      </c>
      <c r="BM219" s="37" t="str">
        <f t="shared" ca="1" si="205"/>
        <v/>
      </c>
      <c r="BN219" s="19" t="str">
        <f t="shared" ca="1" si="226"/>
        <v/>
      </c>
      <c r="BO219" s="16" t="str">
        <f t="shared" ca="1" si="227"/>
        <v/>
      </c>
      <c r="BP219" s="26"/>
      <c r="BR219" s="162" t="str">
        <f t="shared" ca="1" si="206"/>
        <v/>
      </c>
      <c r="BS219" s="18" t="str">
        <f t="shared" ca="1" si="244"/>
        <v/>
      </c>
      <c r="BT219" s="57" t="str">
        <f t="shared" ca="1" si="228"/>
        <v/>
      </c>
      <c r="BU219" s="57" t="str">
        <f t="shared" ca="1" si="207"/>
        <v/>
      </c>
      <c r="BV219" s="37" t="str">
        <f t="shared" ca="1" si="208"/>
        <v/>
      </c>
      <c r="BW219" s="19" t="str">
        <f t="shared" ca="1" si="229"/>
        <v/>
      </c>
      <c r="BX219" s="16" t="str">
        <f t="shared" ca="1" si="230"/>
        <v/>
      </c>
      <c r="CA219" s="162" t="str">
        <f t="shared" ca="1" si="231"/>
        <v/>
      </c>
      <c r="CB219" s="18" t="str">
        <f t="shared" ca="1" si="245"/>
        <v/>
      </c>
      <c r="CC219" s="57" t="str">
        <f t="shared" ca="1" si="232"/>
        <v/>
      </c>
      <c r="CD219" s="57" t="str">
        <f t="shared" ca="1" si="209"/>
        <v/>
      </c>
      <c r="CE219" s="37" t="str">
        <f t="shared" ca="1" si="210"/>
        <v/>
      </c>
      <c r="CF219" s="19" t="str">
        <f t="shared" ca="1" si="233"/>
        <v/>
      </c>
      <c r="CG219" s="16" t="str">
        <f t="shared" ca="1" si="234"/>
        <v/>
      </c>
    </row>
    <row r="220" spans="5:85" x14ac:dyDescent="0.3">
      <c r="E220" s="38"/>
      <c r="F220" s="38"/>
      <c r="G220" s="38"/>
      <c r="H220" s="27" t="str">
        <f t="shared" ca="1" si="235"/>
        <v/>
      </c>
      <c r="I220" s="28" t="str">
        <f t="shared" ca="1" si="211"/>
        <v/>
      </c>
      <c r="J220" s="28" t="str">
        <f t="shared" ca="1" si="186"/>
        <v/>
      </c>
      <c r="K220" s="29" t="str">
        <f t="shared" ca="1" si="187"/>
        <v/>
      </c>
      <c r="L220" s="28" t="str">
        <f t="shared" ca="1" si="212"/>
        <v/>
      </c>
      <c r="M220" s="54"/>
      <c r="N220" s="54"/>
      <c r="P220" s="162" t="str">
        <f t="shared" ca="1" si="188"/>
        <v/>
      </c>
      <c r="Q220" s="18" t="str">
        <f t="shared" ca="1" si="236"/>
        <v/>
      </c>
      <c r="R220" s="57" t="str">
        <f t="shared" ca="1" si="213"/>
        <v/>
      </c>
      <c r="S220" s="57" t="str">
        <f t="shared" ca="1" si="189"/>
        <v/>
      </c>
      <c r="T220" s="37" t="str">
        <f t="shared" ca="1" si="190"/>
        <v/>
      </c>
      <c r="U220" s="19" t="str">
        <f t="shared" ca="1" si="237"/>
        <v/>
      </c>
      <c r="V220" s="16" t="str">
        <f t="shared" ca="1" si="246"/>
        <v/>
      </c>
      <c r="W220" s="26"/>
      <c r="Y220" s="162" t="str">
        <f t="shared" ca="1" si="191"/>
        <v/>
      </c>
      <c r="Z220" s="18" t="str">
        <f t="shared" ca="1" si="238"/>
        <v/>
      </c>
      <c r="AA220" s="57" t="str">
        <f t="shared" ca="1" si="214"/>
        <v/>
      </c>
      <c r="AB220" s="57" t="str">
        <f t="shared" ca="1" si="192"/>
        <v/>
      </c>
      <c r="AC220" s="37" t="str">
        <f t="shared" ca="1" si="193"/>
        <v/>
      </c>
      <c r="AD220" s="19" t="str">
        <f t="shared" ca="1" si="239"/>
        <v/>
      </c>
      <c r="AE220" s="16" t="str">
        <f t="shared" ca="1" si="215"/>
        <v/>
      </c>
      <c r="AF220" s="26"/>
      <c r="AH220" s="162" t="str">
        <f t="shared" ca="1" si="194"/>
        <v/>
      </c>
      <c r="AI220" s="18" t="str">
        <f t="shared" ca="1" si="240"/>
        <v/>
      </c>
      <c r="AJ220" s="57" t="str">
        <f t="shared" ca="1" si="216"/>
        <v/>
      </c>
      <c r="AK220" s="57" t="str">
        <f t="shared" ca="1" si="195"/>
        <v/>
      </c>
      <c r="AL220" s="37" t="str">
        <f t="shared" ca="1" si="196"/>
        <v/>
      </c>
      <c r="AM220" s="19" t="str">
        <f t="shared" ca="1" si="217"/>
        <v/>
      </c>
      <c r="AN220" s="16" t="str">
        <f t="shared" ca="1" si="218"/>
        <v/>
      </c>
      <c r="AO220" s="26"/>
      <c r="AQ220" s="162" t="str">
        <f t="shared" ca="1" si="197"/>
        <v/>
      </c>
      <c r="AR220" s="18" t="str">
        <f t="shared" ca="1" si="241"/>
        <v/>
      </c>
      <c r="AS220" s="57" t="str">
        <f t="shared" ca="1" si="219"/>
        <v/>
      </c>
      <c r="AT220" s="57" t="str">
        <f t="shared" ca="1" si="198"/>
        <v/>
      </c>
      <c r="AU220" s="37" t="str">
        <f t="shared" ca="1" si="199"/>
        <v/>
      </c>
      <c r="AV220" s="19" t="str">
        <f t="shared" ca="1" si="220"/>
        <v/>
      </c>
      <c r="AW220" s="16" t="str">
        <f t="shared" ca="1" si="221"/>
        <v/>
      </c>
      <c r="AX220" s="26"/>
      <c r="AZ220" s="162" t="str">
        <f t="shared" ca="1" si="200"/>
        <v/>
      </c>
      <c r="BA220" s="18" t="str">
        <f t="shared" ca="1" si="242"/>
        <v/>
      </c>
      <c r="BB220" s="57" t="str">
        <f t="shared" ca="1" si="222"/>
        <v/>
      </c>
      <c r="BC220" s="57" t="str">
        <f t="shared" ca="1" si="201"/>
        <v/>
      </c>
      <c r="BD220" s="37" t="str">
        <f t="shared" ca="1" si="202"/>
        <v/>
      </c>
      <c r="BE220" s="19" t="str">
        <f t="shared" ca="1" si="223"/>
        <v/>
      </c>
      <c r="BF220" s="16" t="str">
        <f t="shared" ca="1" si="224"/>
        <v/>
      </c>
      <c r="BG220" s="26"/>
      <c r="BI220" s="162" t="str">
        <f t="shared" ca="1" si="203"/>
        <v/>
      </c>
      <c r="BJ220" s="18" t="str">
        <f t="shared" ca="1" si="243"/>
        <v/>
      </c>
      <c r="BK220" s="57" t="str">
        <f t="shared" ca="1" si="225"/>
        <v/>
      </c>
      <c r="BL220" s="57" t="str">
        <f t="shared" ca="1" si="204"/>
        <v/>
      </c>
      <c r="BM220" s="37" t="str">
        <f t="shared" ca="1" si="205"/>
        <v/>
      </c>
      <c r="BN220" s="19" t="str">
        <f t="shared" ca="1" si="226"/>
        <v/>
      </c>
      <c r="BO220" s="16" t="str">
        <f t="shared" ca="1" si="227"/>
        <v/>
      </c>
      <c r="BP220" s="26"/>
      <c r="BR220" s="162" t="str">
        <f t="shared" ca="1" si="206"/>
        <v/>
      </c>
      <c r="BS220" s="18" t="str">
        <f t="shared" ca="1" si="244"/>
        <v/>
      </c>
      <c r="BT220" s="57" t="str">
        <f t="shared" ca="1" si="228"/>
        <v/>
      </c>
      <c r="BU220" s="57" t="str">
        <f t="shared" ca="1" si="207"/>
        <v/>
      </c>
      <c r="BV220" s="37" t="str">
        <f t="shared" ca="1" si="208"/>
        <v/>
      </c>
      <c r="BW220" s="19" t="str">
        <f t="shared" ca="1" si="229"/>
        <v/>
      </c>
      <c r="BX220" s="16" t="str">
        <f t="shared" ca="1" si="230"/>
        <v/>
      </c>
      <c r="CA220" s="162" t="str">
        <f t="shared" ca="1" si="231"/>
        <v/>
      </c>
      <c r="CB220" s="18" t="str">
        <f t="shared" ca="1" si="245"/>
        <v/>
      </c>
      <c r="CC220" s="57" t="str">
        <f t="shared" ca="1" si="232"/>
        <v/>
      </c>
      <c r="CD220" s="57" t="str">
        <f t="shared" ca="1" si="209"/>
        <v/>
      </c>
      <c r="CE220" s="37" t="str">
        <f t="shared" ca="1" si="210"/>
        <v/>
      </c>
      <c r="CF220" s="19" t="str">
        <f t="shared" ca="1" si="233"/>
        <v/>
      </c>
      <c r="CG220" s="16" t="str">
        <f t="shared" ca="1" si="234"/>
        <v/>
      </c>
    </row>
    <row r="221" spans="5:85" x14ac:dyDescent="0.3">
      <c r="E221" s="38"/>
      <c r="F221" s="38"/>
      <c r="G221" s="38"/>
      <c r="H221" s="27" t="str">
        <f t="shared" ca="1" si="235"/>
        <v/>
      </c>
      <c r="I221" s="28" t="str">
        <f t="shared" ca="1" si="211"/>
        <v/>
      </c>
      <c r="J221" s="28" t="str">
        <f t="shared" ca="1" si="186"/>
        <v/>
      </c>
      <c r="K221" s="29" t="str">
        <f t="shared" ca="1" si="187"/>
        <v/>
      </c>
      <c r="L221" s="28" t="str">
        <f t="shared" ca="1" si="212"/>
        <v/>
      </c>
      <c r="M221" s="54"/>
      <c r="N221" s="54"/>
      <c r="P221" s="162" t="str">
        <f t="shared" ca="1" si="188"/>
        <v/>
      </c>
      <c r="Q221" s="18" t="str">
        <f t="shared" ca="1" si="236"/>
        <v/>
      </c>
      <c r="R221" s="57" t="str">
        <f t="shared" ca="1" si="213"/>
        <v/>
      </c>
      <c r="S221" s="57" t="str">
        <f t="shared" ca="1" si="189"/>
        <v/>
      </c>
      <c r="T221" s="37" t="str">
        <f t="shared" ca="1" si="190"/>
        <v/>
      </c>
      <c r="U221" s="19" t="str">
        <f t="shared" ca="1" si="237"/>
        <v/>
      </c>
      <c r="V221" s="16" t="str">
        <f t="shared" ca="1" si="246"/>
        <v/>
      </c>
      <c r="W221" s="26"/>
      <c r="Y221" s="162" t="str">
        <f t="shared" ca="1" si="191"/>
        <v/>
      </c>
      <c r="Z221" s="18" t="str">
        <f t="shared" ca="1" si="238"/>
        <v/>
      </c>
      <c r="AA221" s="57" t="str">
        <f t="shared" ca="1" si="214"/>
        <v/>
      </c>
      <c r="AB221" s="57" t="str">
        <f t="shared" ca="1" si="192"/>
        <v/>
      </c>
      <c r="AC221" s="37" t="str">
        <f t="shared" ca="1" si="193"/>
        <v/>
      </c>
      <c r="AD221" s="19" t="str">
        <f t="shared" ca="1" si="239"/>
        <v/>
      </c>
      <c r="AE221" s="16" t="str">
        <f t="shared" ca="1" si="215"/>
        <v/>
      </c>
      <c r="AF221" s="26"/>
      <c r="AH221" s="162" t="str">
        <f t="shared" ca="1" si="194"/>
        <v/>
      </c>
      <c r="AI221" s="18" t="str">
        <f t="shared" ca="1" si="240"/>
        <v/>
      </c>
      <c r="AJ221" s="57" t="str">
        <f t="shared" ca="1" si="216"/>
        <v/>
      </c>
      <c r="AK221" s="57" t="str">
        <f t="shared" ca="1" si="195"/>
        <v/>
      </c>
      <c r="AL221" s="37" t="str">
        <f t="shared" ca="1" si="196"/>
        <v/>
      </c>
      <c r="AM221" s="19" t="str">
        <f t="shared" ca="1" si="217"/>
        <v/>
      </c>
      <c r="AN221" s="16" t="str">
        <f t="shared" ca="1" si="218"/>
        <v/>
      </c>
      <c r="AO221" s="26"/>
      <c r="AQ221" s="162" t="str">
        <f t="shared" ca="1" si="197"/>
        <v/>
      </c>
      <c r="AR221" s="18" t="str">
        <f t="shared" ca="1" si="241"/>
        <v/>
      </c>
      <c r="AS221" s="57" t="str">
        <f t="shared" ca="1" si="219"/>
        <v/>
      </c>
      <c r="AT221" s="57" t="str">
        <f t="shared" ca="1" si="198"/>
        <v/>
      </c>
      <c r="AU221" s="37" t="str">
        <f t="shared" ca="1" si="199"/>
        <v/>
      </c>
      <c r="AV221" s="19" t="str">
        <f t="shared" ca="1" si="220"/>
        <v/>
      </c>
      <c r="AW221" s="16" t="str">
        <f t="shared" ca="1" si="221"/>
        <v/>
      </c>
      <c r="AX221" s="26"/>
      <c r="AZ221" s="162" t="str">
        <f t="shared" ca="1" si="200"/>
        <v/>
      </c>
      <c r="BA221" s="18" t="str">
        <f t="shared" ca="1" si="242"/>
        <v/>
      </c>
      <c r="BB221" s="57" t="str">
        <f t="shared" ca="1" si="222"/>
        <v/>
      </c>
      <c r="BC221" s="57" t="str">
        <f t="shared" ca="1" si="201"/>
        <v/>
      </c>
      <c r="BD221" s="37" t="str">
        <f t="shared" ca="1" si="202"/>
        <v/>
      </c>
      <c r="BE221" s="19" t="str">
        <f t="shared" ca="1" si="223"/>
        <v/>
      </c>
      <c r="BF221" s="16" t="str">
        <f t="shared" ca="1" si="224"/>
        <v/>
      </c>
      <c r="BG221" s="26"/>
      <c r="BI221" s="162" t="str">
        <f t="shared" ca="1" si="203"/>
        <v/>
      </c>
      <c r="BJ221" s="18" t="str">
        <f t="shared" ca="1" si="243"/>
        <v/>
      </c>
      <c r="BK221" s="57" t="str">
        <f t="shared" ca="1" si="225"/>
        <v/>
      </c>
      <c r="BL221" s="57" t="str">
        <f t="shared" ca="1" si="204"/>
        <v/>
      </c>
      <c r="BM221" s="37" t="str">
        <f t="shared" ca="1" si="205"/>
        <v/>
      </c>
      <c r="BN221" s="19" t="str">
        <f t="shared" ca="1" si="226"/>
        <v/>
      </c>
      <c r="BO221" s="16" t="str">
        <f t="shared" ca="1" si="227"/>
        <v/>
      </c>
      <c r="BP221" s="26"/>
      <c r="BR221" s="162" t="str">
        <f t="shared" ca="1" si="206"/>
        <v/>
      </c>
      <c r="BS221" s="18" t="str">
        <f t="shared" ca="1" si="244"/>
        <v/>
      </c>
      <c r="BT221" s="57" t="str">
        <f t="shared" ca="1" si="228"/>
        <v/>
      </c>
      <c r="BU221" s="57" t="str">
        <f t="shared" ca="1" si="207"/>
        <v/>
      </c>
      <c r="BV221" s="37" t="str">
        <f t="shared" ca="1" si="208"/>
        <v/>
      </c>
      <c r="BW221" s="19" t="str">
        <f t="shared" ca="1" si="229"/>
        <v/>
      </c>
      <c r="BX221" s="16" t="str">
        <f t="shared" ca="1" si="230"/>
        <v/>
      </c>
      <c r="CA221" s="162" t="str">
        <f t="shared" ca="1" si="231"/>
        <v/>
      </c>
      <c r="CB221" s="18" t="str">
        <f t="shared" ca="1" si="245"/>
        <v/>
      </c>
      <c r="CC221" s="57" t="str">
        <f t="shared" ca="1" si="232"/>
        <v/>
      </c>
      <c r="CD221" s="57" t="str">
        <f t="shared" ca="1" si="209"/>
        <v/>
      </c>
      <c r="CE221" s="37" t="str">
        <f t="shared" ca="1" si="210"/>
        <v/>
      </c>
      <c r="CF221" s="19" t="str">
        <f t="shared" ca="1" si="233"/>
        <v/>
      </c>
      <c r="CG221" s="16" t="str">
        <f t="shared" ca="1" si="234"/>
        <v/>
      </c>
    </row>
    <row r="222" spans="5:85" x14ac:dyDescent="0.3">
      <c r="E222" s="38"/>
      <c r="F222" s="38"/>
      <c r="G222" s="38"/>
      <c r="H222" s="27" t="str">
        <f t="shared" ca="1" si="235"/>
        <v/>
      </c>
      <c r="I222" s="28" t="str">
        <f t="shared" ca="1" si="211"/>
        <v/>
      </c>
      <c r="J222" s="28" t="str">
        <f t="shared" ca="1" si="186"/>
        <v/>
      </c>
      <c r="K222" s="29" t="str">
        <f t="shared" ca="1" si="187"/>
        <v/>
      </c>
      <c r="L222" s="28" t="str">
        <f t="shared" ca="1" si="212"/>
        <v/>
      </c>
      <c r="M222" s="54"/>
      <c r="N222" s="54"/>
      <c r="P222" s="162" t="str">
        <f t="shared" ca="1" si="188"/>
        <v/>
      </c>
      <c r="Q222" s="18" t="str">
        <f t="shared" ca="1" si="236"/>
        <v/>
      </c>
      <c r="R222" s="57" t="str">
        <f t="shared" ca="1" si="213"/>
        <v/>
      </c>
      <c r="S222" s="57" t="str">
        <f t="shared" ca="1" si="189"/>
        <v/>
      </c>
      <c r="T222" s="37" t="str">
        <f t="shared" ca="1" si="190"/>
        <v/>
      </c>
      <c r="U222" s="19" t="str">
        <f t="shared" ca="1" si="237"/>
        <v/>
      </c>
      <c r="V222" s="16" t="str">
        <f t="shared" ca="1" si="246"/>
        <v/>
      </c>
      <c r="W222" s="26"/>
      <c r="Y222" s="162" t="str">
        <f t="shared" ca="1" si="191"/>
        <v/>
      </c>
      <c r="Z222" s="18" t="str">
        <f t="shared" ca="1" si="238"/>
        <v/>
      </c>
      <c r="AA222" s="57" t="str">
        <f t="shared" ca="1" si="214"/>
        <v/>
      </c>
      <c r="AB222" s="57" t="str">
        <f t="shared" ca="1" si="192"/>
        <v/>
      </c>
      <c r="AC222" s="37" t="str">
        <f t="shared" ca="1" si="193"/>
        <v/>
      </c>
      <c r="AD222" s="19" t="str">
        <f t="shared" ca="1" si="239"/>
        <v/>
      </c>
      <c r="AE222" s="16" t="str">
        <f t="shared" ca="1" si="215"/>
        <v/>
      </c>
      <c r="AF222" s="26"/>
      <c r="AH222" s="162" t="str">
        <f t="shared" ca="1" si="194"/>
        <v/>
      </c>
      <c r="AI222" s="18" t="str">
        <f t="shared" ca="1" si="240"/>
        <v/>
      </c>
      <c r="AJ222" s="57" t="str">
        <f t="shared" ca="1" si="216"/>
        <v/>
      </c>
      <c r="AK222" s="57" t="str">
        <f t="shared" ca="1" si="195"/>
        <v/>
      </c>
      <c r="AL222" s="37" t="str">
        <f t="shared" ca="1" si="196"/>
        <v/>
      </c>
      <c r="AM222" s="19" t="str">
        <f t="shared" ca="1" si="217"/>
        <v/>
      </c>
      <c r="AN222" s="16" t="str">
        <f t="shared" ca="1" si="218"/>
        <v/>
      </c>
      <c r="AO222" s="26"/>
      <c r="AQ222" s="162" t="str">
        <f t="shared" ca="1" si="197"/>
        <v/>
      </c>
      <c r="AR222" s="18" t="str">
        <f t="shared" ca="1" si="241"/>
        <v/>
      </c>
      <c r="AS222" s="57" t="str">
        <f t="shared" ca="1" si="219"/>
        <v/>
      </c>
      <c r="AT222" s="57" t="str">
        <f t="shared" ca="1" si="198"/>
        <v/>
      </c>
      <c r="AU222" s="37" t="str">
        <f t="shared" ca="1" si="199"/>
        <v/>
      </c>
      <c r="AV222" s="19" t="str">
        <f t="shared" ca="1" si="220"/>
        <v/>
      </c>
      <c r="AW222" s="16" t="str">
        <f t="shared" ca="1" si="221"/>
        <v/>
      </c>
      <c r="AX222" s="26"/>
      <c r="AZ222" s="162" t="str">
        <f t="shared" ca="1" si="200"/>
        <v/>
      </c>
      <c r="BA222" s="18" t="str">
        <f t="shared" ca="1" si="242"/>
        <v/>
      </c>
      <c r="BB222" s="57" t="str">
        <f t="shared" ca="1" si="222"/>
        <v/>
      </c>
      <c r="BC222" s="57" t="str">
        <f t="shared" ca="1" si="201"/>
        <v/>
      </c>
      <c r="BD222" s="37" t="str">
        <f t="shared" ca="1" si="202"/>
        <v/>
      </c>
      <c r="BE222" s="19" t="str">
        <f t="shared" ca="1" si="223"/>
        <v/>
      </c>
      <c r="BF222" s="16" t="str">
        <f t="shared" ca="1" si="224"/>
        <v/>
      </c>
      <c r="BG222" s="26"/>
      <c r="BI222" s="162" t="str">
        <f t="shared" ca="1" si="203"/>
        <v/>
      </c>
      <c r="BJ222" s="18" t="str">
        <f t="shared" ca="1" si="243"/>
        <v/>
      </c>
      <c r="BK222" s="57" t="str">
        <f t="shared" ca="1" si="225"/>
        <v/>
      </c>
      <c r="BL222" s="57" t="str">
        <f t="shared" ca="1" si="204"/>
        <v/>
      </c>
      <c r="BM222" s="37" t="str">
        <f t="shared" ca="1" si="205"/>
        <v/>
      </c>
      <c r="BN222" s="19" t="str">
        <f t="shared" ca="1" si="226"/>
        <v/>
      </c>
      <c r="BO222" s="16" t="str">
        <f t="shared" ca="1" si="227"/>
        <v/>
      </c>
      <c r="BP222" s="26"/>
      <c r="BR222" s="162" t="str">
        <f t="shared" ca="1" si="206"/>
        <v/>
      </c>
      <c r="BS222" s="18" t="str">
        <f t="shared" ca="1" si="244"/>
        <v/>
      </c>
      <c r="BT222" s="57" t="str">
        <f t="shared" ca="1" si="228"/>
        <v/>
      </c>
      <c r="BU222" s="57" t="str">
        <f t="shared" ca="1" si="207"/>
        <v/>
      </c>
      <c r="BV222" s="37" t="str">
        <f t="shared" ca="1" si="208"/>
        <v/>
      </c>
      <c r="BW222" s="19" t="str">
        <f t="shared" ca="1" si="229"/>
        <v/>
      </c>
      <c r="BX222" s="16" t="str">
        <f t="shared" ca="1" si="230"/>
        <v/>
      </c>
      <c r="CA222" s="162" t="str">
        <f t="shared" ca="1" si="231"/>
        <v/>
      </c>
      <c r="CB222" s="18" t="str">
        <f t="shared" ca="1" si="245"/>
        <v/>
      </c>
      <c r="CC222" s="57" t="str">
        <f t="shared" ca="1" si="232"/>
        <v/>
      </c>
      <c r="CD222" s="57" t="str">
        <f t="shared" ca="1" si="209"/>
        <v/>
      </c>
      <c r="CE222" s="37" t="str">
        <f t="shared" ca="1" si="210"/>
        <v/>
      </c>
      <c r="CF222" s="19" t="str">
        <f t="shared" ca="1" si="233"/>
        <v/>
      </c>
      <c r="CG222" s="16" t="str">
        <f t="shared" ca="1" si="234"/>
        <v/>
      </c>
    </row>
    <row r="223" spans="5:85" x14ac:dyDescent="0.3">
      <c r="E223" s="38"/>
      <c r="F223" s="38"/>
      <c r="G223" s="38"/>
      <c r="H223" s="27" t="str">
        <f t="shared" ca="1" si="235"/>
        <v/>
      </c>
      <c r="I223" s="28" t="str">
        <f t="shared" ca="1" si="211"/>
        <v/>
      </c>
      <c r="J223" s="28" t="str">
        <f t="shared" ca="1" si="186"/>
        <v/>
      </c>
      <c r="K223" s="29" t="str">
        <f t="shared" ca="1" si="187"/>
        <v/>
      </c>
      <c r="L223" s="28" t="str">
        <f t="shared" ca="1" si="212"/>
        <v/>
      </c>
      <c r="M223" s="54"/>
      <c r="N223" s="54"/>
      <c r="P223" s="162" t="str">
        <f t="shared" ca="1" si="188"/>
        <v/>
      </c>
      <c r="Q223" s="18" t="str">
        <f t="shared" ca="1" si="236"/>
        <v/>
      </c>
      <c r="R223" s="57" t="str">
        <f t="shared" ca="1" si="213"/>
        <v/>
      </c>
      <c r="S223" s="57" t="str">
        <f t="shared" ca="1" si="189"/>
        <v/>
      </c>
      <c r="T223" s="37" t="str">
        <f t="shared" ca="1" si="190"/>
        <v/>
      </c>
      <c r="U223" s="19" t="str">
        <f t="shared" ca="1" si="237"/>
        <v/>
      </c>
      <c r="V223" s="16" t="str">
        <f t="shared" ca="1" si="246"/>
        <v/>
      </c>
      <c r="W223" s="26"/>
      <c r="Y223" s="162" t="str">
        <f t="shared" ca="1" si="191"/>
        <v/>
      </c>
      <c r="Z223" s="18" t="str">
        <f t="shared" ca="1" si="238"/>
        <v/>
      </c>
      <c r="AA223" s="57" t="str">
        <f t="shared" ca="1" si="214"/>
        <v/>
      </c>
      <c r="AB223" s="57" t="str">
        <f t="shared" ca="1" si="192"/>
        <v/>
      </c>
      <c r="AC223" s="37" t="str">
        <f t="shared" ca="1" si="193"/>
        <v/>
      </c>
      <c r="AD223" s="19" t="str">
        <f t="shared" ca="1" si="239"/>
        <v/>
      </c>
      <c r="AE223" s="16" t="str">
        <f t="shared" ca="1" si="215"/>
        <v/>
      </c>
      <c r="AF223" s="26"/>
      <c r="AH223" s="162" t="str">
        <f t="shared" ca="1" si="194"/>
        <v/>
      </c>
      <c r="AI223" s="18" t="str">
        <f t="shared" ca="1" si="240"/>
        <v/>
      </c>
      <c r="AJ223" s="57" t="str">
        <f t="shared" ca="1" si="216"/>
        <v/>
      </c>
      <c r="AK223" s="57" t="str">
        <f t="shared" ca="1" si="195"/>
        <v/>
      </c>
      <c r="AL223" s="37" t="str">
        <f t="shared" ca="1" si="196"/>
        <v/>
      </c>
      <c r="AM223" s="19" t="str">
        <f t="shared" ca="1" si="217"/>
        <v/>
      </c>
      <c r="AN223" s="16" t="str">
        <f t="shared" ca="1" si="218"/>
        <v/>
      </c>
      <c r="AO223" s="26"/>
      <c r="AQ223" s="162" t="str">
        <f t="shared" ca="1" si="197"/>
        <v/>
      </c>
      <c r="AR223" s="18" t="str">
        <f t="shared" ca="1" si="241"/>
        <v/>
      </c>
      <c r="AS223" s="57" t="str">
        <f t="shared" ca="1" si="219"/>
        <v/>
      </c>
      <c r="AT223" s="57" t="str">
        <f t="shared" ca="1" si="198"/>
        <v/>
      </c>
      <c r="AU223" s="37" t="str">
        <f t="shared" ca="1" si="199"/>
        <v/>
      </c>
      <c r="AV223" s="19" t="str">
        <f t="shared" ca="1" si="220"/>
        <v/>
      </c>
      <c r="AW223" s="16" t="str">
        <f t="shared" ca="1" si="221"/>
        <v/>
      </c>
      <c r="AX223" s="26"/>
      <c r="AZ223" s="162" t="str">
        <f t="shared" ca="1" si="200"/>
        <v/>
      </c>
      <c r="BA223" s="18" t="str">
        <f t="shared" ca="1" si="242"/>
        <v/>
      </c>
      <c r="BB223" s="57" t="str">
        <f t="shared" ca="1" si="222"/>
        <v/>
      </c>
      <c r="BC223" s="57" t="str">
        <f t="shared" ca="1" si="201"/>
        <v/>
      </c>
      <c r="BD223" s="37" t="str">
        <f t="shared" ca="1" si="202"/>
        <v/>
      </c>
      <c r="BE223" s="19" t="str">
        <f t="shared" ca="1" si="223"/>
        <v/>
      </c>
      <c r="BF223" s="16" t="str">
        <f t="shared" ca="1" si="224"/>
        <v/>
      </c>
      <c r="BG223" s="26"/>
      <c r="BI223" s="162" t="str">
        <f t="shared" ca="1" si="203"/>
        <v/>
      </c>
      <c r="BJ223" s="18" t="str">
        <f t="shared" ca="1" si="243"/>
        <v/>
      </c>
      <c r="BK223" s="57" t="str">
        <f t="shared" ca="1" si="225"/>
        <v/>
      </c>
      <c r="BL223" s="57" t="str">
        <f t="shared" ca="1" si="204"/>
        <v/>
      </c>
      <c r="BM223" s="37" t="str">
        <f t="shared" ca="1" si="205"/>
        <v/>
      </c>
      <c r="BN223" s="19" t="str">
        <f t="shared" ca="1" si="226"/>
        <v/>
      </c>
      <c r="BO223" s="16" t="str">
        <f t="shared" ca="1" si="227"/>
        <v/>
      </c>
      <c r="BP223" s="26"/>
      <c r="BR223" s="162" t="str">
        <f t="shared" ca="1" si="206"/>
        <v/>
      </c>
      <c r="BS223" s="18" t="str">
        <f t="shared" ca="1" si="244"/>
        <v/>
      </c>
      <c r="BT223" s="57" t="str">
        <f t="shared" ca="1" si="228"/>
        <v/>
      </c>
      <c r="BU223" s="57" t="str">
        <f t="shared" ca="1" si="207"/>
        <v/>
      </c>
      <c r="BV223" s="37" t="str">
        <f t="shared" ca="1" si="208"/>
        <v/>
      </c>
      <c r="BW223" s="19" t="str">
        <f t="shared" ca="1" si="229"/>
        <v/>
      </c>
      <c r="BX223" s="16" t="str">
        <f t="shared" ca="1" si="230"/>
        <v/>
      </c>
      <c r="CA223" s="162" t="str">
        <f t="shared" ca="1" si="231"/>
        <v/>
      </c>
      <c r="CB223" s="18" t="str">
        <f t="shared" ca="1" si="245"/>
        <v/>
      </c>
      <c r="CC223" s="57" t="str">
        <f t="shared" ca="1" si="232"/>
        <v/>
      </c>
      <c r="CD223" s="57" t="str">
        <f t="shared" ca="1" si="209"/>
        <v/>
      </c>
      <c r="CE223" s="37" t="str">
        <f t="shared" ca="1" si="210"/>
        <v/>
      </c>
      <c r="CF223" s="19" t="str">
        <f t="shared" ca="1" si="233"/>
        <v/>
      </c>
      <c r="CG223" s="16" t="str">
        <f t="shared" ca="1" si="234"/>
        <v/>
      </c>
    </row>
    <row r="224" spans="5:85" x14ac:dyDescent="0.3">
      <c r="E224" s="38"/>
      <c r="F224" s="38"/>
      <c r="G224" s="38"/>
      <c r="H224" s="27" t="str">
        <f t="shared" ca="1" si="235"/>
        <v/>
      </c>
      <c r="I224" s="28" t="str">
        <f t="shared" ca="1" si="211"/>
        <v/>
      </c>
      <c r="J224" s="28" t="str">
        <f t="shared" ca="1" si="186"/>
        <v/>
      </c>
      <c r="K224" s="29" t="str">
        <f t="shared" ca="1" si="187"/>
        <v/>
      </c>
      <c r="L224" s="28" t="str">
        <f t="shared" ca="1" si="212"/>
        <v/>
      </c>
      <c r="M224" s="54"/>
      <c r="N224" s="54"/>
      <c r="P224" s="162" t="str">
        <f t="shared" ca="1" si="188"/>
        <v/>
      </c>
      <c r="Q224" s="18" t="str">
        <f t="shared" ca="1" si="236"/>
        <v/>
      </c>
      <c r="R224" s="57" t="str">
        <f t="shared" ca="1" si="213"/>
        <v/>
      </c>
      <c r="S224" s="57" t="str">
        <f t="shared" ca="1" si="189"/>
        <v/>
      </c>
      <c r="T224" s="37" t="str">
        <f t="shared" ca="1" si="190"/>
        <v/>
      </c>
      <c r="U224" s="19" t="str">
        <f t="shared" ca="1" si="237"/>
        <v/>
      </c>
      <c r="V224" s="16" t="str">
        <f t="shared" ca="1" si="246"/>
        <v/>
      </c>
      <c r="W224" s="26"/>
      <c r="Y224" s="162" t="str">
        <f t="shared" ca="1" si="191"/>
        <v/>
      </c>
      <c r="Z224" s="18" t="str">
        <f t="shared" ca="1" si="238"/>
        <v/>
      </c>
      <c r="AA224" s="57" t="str">
        <f t="shared" ca="1" si="214"/>
        <v/>
      </c>
      <c r="AB224" s="57" t="str">
        <f t="shared" ca="1" si="192"/>
        <v/>
      </c>
      <c r="AC224" s="37" t="str">
        <f t="shared" ca="1" si="193"/>
        <v/>
      </c>
      <c r="AD224" s="19" t="str">
        <f t="shared" ca="1" si="239"/>
        <v/>
      </c>
      <c r="AE224" s="16" t="str">
        <f t="shared" ca="1" si="215"/>
        <v/>
      </c>
      <c r="AF224" s="26"/>
      <c r="AH224" s="162" t="str">
        <f t="shared" ca="1" si="194"/>
        <v/>
      </c>
      <c r="AI224" s="18" t="str">
        <f t="shared" ca="1" si="240"/>
        <v/>
      </c>
      <c r="AJ224" s="57" t="str">
        <f t="shared" ca="1" si="216"/>
        <v/>
      </c>
      <c r="AK224" s="57" t="str">
        <f t="shared" ca="1" si="195"/>
        <v/>
      </c>
      <c r="AL224" s="37" t="str">
        <f t="shared" ca="1" si="196"/>
        <v/>
      </c>
      <c r="AM224" s="19" t="str">
        <f t="shared" ca="1" si="217"/>
        <v/>
      </c>
      <c r="AN224" s="16" t="str">
        <f t="shared" ca="1" si="218"/>
        <v/>
      </c>
      <c r="AO224" s="26"/>
      <c r="AQ224" s="162" t="str">
        <f t="shared" ca="1" si="197"/>
        <v/>
      </c>
      <c r="AR224" s="18" t="str">
        <f t="shared" ca="1" si="241"/>
        <v/>
      </c>
      <c r="AS224" s="57" t="str">
        <f t="shared" ca="1" si="219"/>
        <v/>
      </c>
      <c r="AT224" s="57" t="str">
        <f t="shared" ca="1" si="198"/>
        <v/>
      </c>
      <c r="AU224" s="37" t="str">
        <f t="shared" ca="1" si="199"/>
        <v/>
      </c>
      <c r="AV224" s="19" t="str">
        <f t="shared" ca="1" si="220"/>
        <v/>
      </c>
      <c r="AW224" s="16" t="str">
        <f t="shared" ca="1" si="221"/>
        <v/>
      </c>
      <c r="AX224" s="26"/>
      <c r="AZ224" s="162" t="str">
        <f t="shared" ca="1" si="200"/>
        <v/>
      </c>
      <c r="BA224" s="18" t="str">
        <f t="shared" ca="1" si="242"/>
        <v/>
      </c>
      <c r="BB224" s="57" t="str">
        <f t="shared" ca="1" si="222"/>
        <v/>
      </c>
      <c r="BC224" s="57" t="str">
        <f t="shared" ca="1" si="201"/>
        <v/>
      </c>
      <c r="BD224" s="37" t="str">
        <f t="shared" ca="1" si="202"/>
        <v/>
      </c>
      <c r="BE224" s="19" t="str">
        <f t="shared" ca="1" si="223"/>
        <v/>
      </c>
      <c r="BF224" s="16" t="str">
        <f t="shared" ca="1" si="224"/>
        <v/>
      </c>
      <c r="BG224" s="26"/>
      <c r="BI224" s="162" t="str">
        <f t="shared" ca="1" si="203"/>
        <v/>
      </c>
      <c r="BJ224" s="18" t="str">
        <f t="shared" ca="1" si="243"/>
        <v/>
      </c>
      <c r="BK224" s="57" t="str">
        <f t="shared" ca="1" si="225"/>
        <v/>
      </c>
      <c r="BL224" s="57" t="str">
        <f t="shared" ca="1" si="204"/>
        <v/>
      </c>
      <c r="BM224" s="37" t="str">
        <f t="shared" ca="1" si="205"/>
        <v/>
      </c>
      <c r="BN224" s="19" t="str">
        <f t="shared" ca="1" si="226"/>
        <v/>
      </c>
      <c r="BO224" s="16" t="str">
        <f t="shared" ca="1" si="227"/>
        <v/>
      </c>
      <c r="BP224" s="26"/>
      <c r="BR224" s="162" t="str">
        <f t="shared" ca="1" si="206"/>
        <v/>
      </c>
      <c r="BS224" s="18" t="str">
        <f t="shared" ca="1" si="244"/>
        <v/>
      </c>
      <c r="BT224" s="57" t="str">
        <f t="shared" ca="1" si="228"/>
        <v/>
      </c>
      <c r="BU224" s="57" t="str">
        <f t="shared" ca="1" si="207"/>
        <v/>
      </c>
      <c r="BV224" s="37" t="str">
        <f t="shared" ca="1" si="208"/>
        <v/>
      </c>
      <c r="BW224" s="19" t="str">
        <f t="shared" ca="1" si="229"/>
        <v/>
      </c>
      <c r="BX224" s="16" t="str">
        <f t="shared" ca="1" si="230"/>
        <v/>
      </c>
      <c r="CA224" s="162" t="str">
        <f t="shared" ca="1" si="231"/>
        <v/>
      </c>
      <c r="CB224" s="18" t="str">
        <f t="shared" ca="1" si="245"/>
        <v/>
      </c>
      <c r="CC224" s="57" t="str">
        <f t="shared" ca="1" si="232"/>
        <v/>
      </c>
      <c r="CD224" s="57" t="str">
        <f t="shared" ca="1" si="209"/>
        <v/>
      </c>
      <c r="CE224" s="37" t="str">
        <f t="shared" ca="1" si="210"/>
        <v/>
      </c>
      <c r="CF224" s="19" t="str">
        <f t="shared" ca="1" si="233"/>
        <v/>
      </c>
      <c r="CG224" s="16" t="str">
        <f t="shared" ca="1" si="234"/>
        <v/>
      </c>
    </row>
    <row r="225" spans="5:85" x14ac:dyDescent="0.3">
      <c r="E225" s="38"/>
      <c r="F225" s="38"/>
      <c r="G225" s="38"/>
      <c r="H225" s="27" t="str">
        <f t="shared" ca="1" si="235"/>
        <v/>
      </c>
      <c r="I225" s="28" t="str">
        <f t="shared" ca="1" si="211"/>
        <v/>
      </c>
      <c r="J225" s="28" t="str">
        <f t="shared" ca="1" si="186"/>
        <v/>
      </c>
      <c r="K225" s="29" t="str">
        <f t="shared" ca="1" si="187"/>
        <v/>
      </c>
      <c r="L225" s="28" t="str">
        <f t="shared" ca="1" si="212"/>
        <v/>
      </c>
      <c r="M225" s="54"/>
      <c r="N225" s="54"/>
      <c r="P225" s="162" t="str">
        <f t="shared" ca="1" si="188"/>
        <v/>
      </c>
      <c r="Q225" s="18" t="str">
        <f t="shared" ca="1" si="236"/>
        <v/>
      </c>
      <c r="R225" s="57" t="str">
        <f t="shared" ca="1" si="213"/>
        <v/>
      </c>
      <c r="S225" s="57" t="str">
        <f t="shared" ca="1" si="189"/>
        <v/>
      </c>
      <c r="T225" s="37" t="str">
        <f t="shared" ca="1" si="190"/>
        <v/>
      </c>
      <c r="U225" s="19" t="str">
        <f t="shared" ca="1" si="237"/>
        <v/>
      </c>
      <c r="V225" s="16" t="str">
        <f t="shared" ca="1" si="246"/>
        <v/>
      </c>
      <c r="W225" s="26"/>
      <c r="Y225" s="162" t="str">
        <f t="shared" ca="1" si="191"/>
        <v/>
      </c>
      <c r="Z225" s="18" t="str">
        <f t="shared" ca="1" si="238"/>
        <v/>
      </c>
      <c r="AA225" s="57" t="str">
        <f t="shared" ca="1" si="214"/>
        <v/>
      </c>
      <c r="AB225" s="57" t="str">
        <f t="shared" ca="1" si="192"/>
        <v/>
      </c>
      <c r="AC225" s="37" t="str">
        <f t="shared" ca="1" si="193"/>
        <v/>
      </c>
      <c r="AD225" s="19" t="str">
        <f t="shared" ca="1" si="239"/>
        <v/>
      </c>
      <c r="AE225" s="16" t="str">
        <f t="shared" ca="1" si="215"/>
        <v/>
      </c>
      <c r="AF225" s="26"/>
      <c r="AH225" s="162" t="str">
        <f t="shared" ca="1" si="194"/>
        <v/>
      </c>
      <c r="AI225" s="18" t="str">
        <f t="shared" ca="1" si="240"/>
        <v/>
      </c>
      <c r="AJ225" s="57" t="str">
        <f t="shared" ca="1" si="216"/>
        <v/>
      </c>
      <c r="AK225" s="57" t="str">
        <f t="shared" ca="1" si="195"/>
        <v/>
      </c>
      <c r="AL225" s="37" t="str">
        <f t="shared" ca="1" si="196"/>
        <v/>
      </c>
      <c r="AM225" s="19" t="str">
        <f t="shared" ca="1" si="217"/>
        <v/>
      </c>
      <c r="AN225" s="16" t="str">
        <f t="shared" ca="1" si="218"/>
        <v/>
      </c>
      <c r="AO225" s="26"/>
      <c r="AQ225" s="162" t="str">
        <f t="shared" ca="1" si="197"/>
        <v/>
      </c>
      <c r="AR225" s="18" t="str">
        <f t="shared" ca="1" si="241"/>
        <v/>
      </c>
      <c r="AS225" s="57" t="str">
        <f t="shared" ca="1" si="219"/>
        <v/>
      </c>
      <c r="AT225" s="57" t="str">
        <f t="shared" ca="1" si="198"/>
        <v/>
      </c>
      <c r="AU225" s="37" t="str">
        <f t="shared" ca="1" si="199"/>
        <v/>
      </c>
      <c r="AV225" s="19" t="str">
        <f t="shared" ca="1" si="220"/>
        <v/>
      </c>
      <c r="AW225" s="16" t="str">
        <f t="shared" ca="1" si="221"/>
        <v/>
      </c>
      <c r="AX225" s="26"/>
      <c r="AZ225" s="162" t="str">
        <f t="shared" ca="1" si="200"/>
        <v/>
      </c>
      <c r="BA225" s="18" t="str">
        <f t="shared" ca="1" si="242"/>
        <v/>
      </c>
      <c r="BB225" s="57" t="str">
        <f t="shared" ca="1" si="222"/>
        <v/>
      </c>
      <c r="BC225" s="57" t="str">
        <f t="shared" ca="1" si="201"/>
        <v/>
      </c>
      <c r="BD225" s="37" t="str">
        <f t="shared" ca="1" si="202"/>
        <v/>
      </c>
      <c r="BE225" s="19" t="str">
        <f t="shared" ca="1" si="223"/>
        <v/>
      </c>
      <c r="BF225" s="16" t="str">
        <f t="shared" ca="1" si="224"/>
        <v/>
      </c>
      <c r="BG225" s="26"/>
      <c r="BI225" s="162" t="str">
        <f t="shared" ca="1" si="203"/>
        <v/>
      </c>
      <c r="BJ225" s="18" t="str">
        <f t="shared" ca="1" si="243"/>
        <v/>
      </c>
      <c r="BK225" s="57" t="str">
        <f t="shared" ca="1" si="225"/>
        <v/>
      </c>
      <c r="BL225" s="57" t="str">
        <f t="shared" ca="1" si="204"/>
        <v/>
      </c>
      <c r="BM225" s="37" t="str">
        <f t="shared" ca="1" si="205"/>
        <v/>
      </c>
      <c r="BN225" s="19" t="str">
        <f t="shared" ca="1" si="226"/>
        <v/>
      </c>
      <c r="BO225" s="16" t="str">
        <f t="shared" ca="1" si="227"/>
        <v/>
      </c>
      <c r="BP225" s="26"/>
      <c r="BR225" s="162" t="str">
        <f t="shared" ca="1" si="206"/>
        <v/>
      </c>
      <c r="BS225" s="18" t="str">
        <f t="shared" ca="1" si="244"/>
        <v/>
      </c>
      <c r="BT225" s="57" t="str">
        <f t="shared" ca="1" si="228"/>
        <v/>
      </c>
      <c r="BU225" s="57" t="str">
        <f t="shared" ca="1" si="207"/>
        <v/>
      </c>
      <c r="BV225" s="37" t="str">
        <f t="shared" ca="1" si="208"/>
        <v/>
      </c>
      <c r="BW225" s="19" t="str">
        <f t="shared" ca="1" si="229"/>
        <v/>
      </c>
      <c r="BX225" s="16" t="str">
        <f t="shared" ca="1" si="230"/>
        <v/>
      </c>
      <c r="CA225" s="162" t="str">
        <f t="shared" ca="1" si="231"/>
        <v/>
      </c>
      <c r="CB225" s="18" t="str">
        <f t="shared" ca="1" si="245"/>
        <v/>
      </c>
      <c r="CC225" s="57" t="str">
        <f t="shared" ca="1" si="232"/>
        <v/>
      </c>
      <c r="CD225" s="57" t="str">
        <f t="shared" ca="1" si="209"/>
        <v/>
      </c>
      <c r="CE225" s="37" t="str">
        <f t="shared" ca="1" si="210"/>
        <v/>
      </c>
      <c r="CF225" s="19" t="str">
        <f t="shared" ca="1" si="233"/>
        <v/>
      </c>
      <c r="CG225" s="16" t="str">
        <f t="shared" ca="1" si="234"/>
        <v/>
      </c>
    </row>
    <row r="226" spans="5:85" x14ac:dyDescent="0.3">
      <c r="E226" s="38"/>
      <c r="F226" s="38"/>
      <c r="G226" s="38"/>
      <c r="H226" s="27" t="str">
        <f t="shared" ca="1" si="235"/>
        <v/>
      </c>
      <c r="I226" s="28" t="str">
        <f t="shared" ca="1" si="211"/>
        <v/>
      </c>
      <c r="J226" s="28" t="str">
        <f t="shared" ca="1" si="186"/>
        <v/>
      </c>
      <c r="K226" s="29" t="str">
        <f t="shared" ca="1" si="187"/>
        <v/>
      </c>
      <c r="L226" s="28" t="str">
        <f t="shared" ca="1" si="212"/>
        <v/>
      </c>
      <c r="M226" s="54"/>
      <c r="N226" s="54"/>
      <c r="P226" s="162" t="str">
        <f t="shared" ca="1" si="188"/>
        <v/>
      </c>
      <c r="Q226" s="18" t="str">
        <f t="shared" ca="1" si="236"/>
        <v/>
      </c>
      <c r="R226" s="57" t="str">
        <f t="shared" ca="1" si="213"/>
        <v/>
      </c>
      <c r="S226" s="57" t="str">
        <f t="shared" ca="1" si="189"/>
        <v/>
      </c>
      <c r="T226" s="37" t="str">
        <f t="shared" ca="1" si="190"/>
        <v/>
      </c>
      <c r="U226" s="19" t="str">
        <f t="shared" ca="1" si="237"/>
        <v/>
      </c>
      <c r="V226" s="16" t="str">
        <f t="shared" ca="1" si="246"/>
        <v/>
      </c>
      <c r="W226" s="26"/>
      <c r="Y226" s="162" t="str">
        <f t="shared" ca="1" si="191"/>
        <v/>
      </c>
      <c r="Z226" s="18" t="str">
        <f t="shared" ca="1" si="238"/>
        <v/>
      </c>
      <c r="AA226" s="57" t="str">
        <f t="shared" ca="1" si="214"/>
        <v/>
      </c>
      <c r="AB226" s="57" t="str">
        <f t="shared" ca="1" si="192"/>
        <v/>
      </c>
      <c r="AC226" s="37" t="str">
        <f t="shared" ca="1" si="193"/>
        <v/>
      </c>
      <c r="AD226" s="19" t="str">
        <f t="shared" ca="1" si="239"/>
        <v/>
      </c>
      <c r="AE226" s="16" t="str">
        <f t="shared" ca="1" si="215"/>
        <v/>
      </c>
      <c r="AF226" s="26"/>
      <c r="AH226" s="162" t="str">
        <f t="shared" ca="1" si="194"/>
        <v/>
      </c>
      <c r="AI226" s="18" t="str">
        <f t="shared" ca="1" si="240"/>
        <v/>
      </c>
      <c r="AJ226" s="57" t="str">
        <f t="shared" ca="1" si="216"/>
        <v/>
      </c>
      <c r="AK226" s="57" t="str">
        <f t="shared" ca="1" si="195"/>
        <v/>
      </c>
      <c r="AL226" s="37" t="str">
        <f t="shared" ca="1" si="196"/>
        <v/>
      </c>
      <c r="AM226" s="19" t="str">
        <f t="shared" ca="1" si="217"/>
        <v/>
      </c>
      <c r="AN226" s="16" t="str">
        <f t="shared" ca="1" si="218"/>
        <v/>
      </c>
      <c r="AO226" s="26"/>
      <c r="AQ226" s="162" t="str">
        <f t="shared" ca="1" si="197"/>
        <v/>
      </c>
      <c r="AR226" s="18" t="str">
        <f t="shared" ca="1" si="241"/>
        <v/>
      </c>
      <c r="AS226" s="57" t="str">
        <f t="shared" ca="1" si="219"/>
        <v/>
      </c>
      <c r="AT226" s="57" t="str">
        <f t="shared" ca="1" si="198"/>
        <v/>
      </c>
      <c r="AU226" s="37" t="str">
        <f t="shared" ca="1" si="199"/>
        <v/>
      </c>
      <c r="AV226" s="19" t="str">
        <f t="shared" ca="1" si="220"/>
        <v/>
      </c>
      <c r="AW226" s="16" t="str">
        <f t="shared" ca="1" si="221"/>
        <v/>
      </c>
      <c r="AX226" s="26"/>
      <c r="AZ226" s="162" t="str">
        <f t="shared" ca="1" si="200"/>
        <v/>
      </c>
      <c r="BA226" s="18" t="str">
        <f t="shared" ca="1" si="242"/>
        <v/>
      </c>
      <c r="BB226" s="57" t="str">
        <f t="shared" ca="1" si="222"/>
        <v/>
      </c>
      <c r="BC226" s="57" t="str">
        <f t="shared" ca="1" si="201"/>
        <v/>
      </c>
      <c r="BD226" s="37" t="str">
        <f t="shared" ca="1" si="202"/>
        <v/>
      </c>
      <c r="BE226" s="19" t="str">
        <f t="shared" ca="1" si="223"/>
        <v/>
      </c>
      <c r="BF226" s="16" t="str">
        <f t="shared" ca="1" si="224"/>
        <v/>
      </c>
      <c r="BG226" s="26"/>
      <c r="BI226" s="162" t="str">
        <f t="shared" ca="1" si="203"/>
        <v/>
      </c>
      <c r="BJ226" s="18" t="str">
        <f t="shared" ca="1" si="243"/>
        <v/>
      </c>
      <c r="BK226" s="57" t="str">
        <f t="shared" ca="1" si="225"/>
        <v/>
      </c>
      <c r="BL226" s="57" t="str">
        <f t="shared" ca="1" si="204"/>
        <v/>
      </c>
      <c r="BM226" s="37" t="str">
        <f t="shared" ca="1" si="205"/>
        <v/>
      </c>
      <c r="BN226" s="19" t="str">
        <f t="shared" ca="1" si="226"/>
        <v/>
      </c>
      <c r="BO226" s="16" t="str">
        <f t="shared" ca="1" si="227"/>
        <v/>
      </c>
      <c r="BP226" s="26"/>
      <c r="BR226" s="162" t="str">
        <f t="shared" ca="1" si="206"/>
        <v/>
      </c>
      <c r="BS226" s="18" t="str">
        <f t="shared" ca="1" si="244"/>
        <v/>
      </c>
      <c r="BT226" s="57" t="str">
        <f t="shared" ca="1" si="228"/>
        <v/>
      </c>
      <c r="BU226" s="57" t="str">
        <f t="shared" ca="1" si="207"/>
        <v/>
      </c>
      <c r="BV226" s="37" t="str">
        <f t="shared" ca="1" si="208"/>
        <v/>
      </c>
      <c r="BW226" s="19" t="str">
        <f t="shared" ca="1" si="229"/>
        <v/>
      </c>
      <c r="BX226" s="16" t="str">
        <f t="shared" ca="1" si="230"/>
        <v/>
      </c>
      <c r="CA226" s="162" t="str">
        <f t="shared" ca="1" si="231"/>
        <v/>
      </c>
      <c r="CB226" s="18" t="str">
        <f t="shared" ca="1" si="245"/>
        <v/>
      </c>
      <c r="CC226" s="57" t="str">
        <f t="shared" ca="1" si="232"/>
        <v/>
      </c>
      <c r="CD226" s="57" t="str">
        <f t="shared" ca="1" si="209"/>
        <v/>
      </c>
      <c r="CE226" s="37" t="str">
        <f t="shared" ca="1" si="210"/>
        <v/>
      </c>
      <c r="CF226" s="19" t="str">
        <f t="shared" ca="1" si="233"/>
        <v/>
      </c>
      <c r="CG226" s="16" t="str">
        <f t="shared" ca="1" si="234"/>
        <v/>
      </c>
    </row>
    <row r="227" spans="5:85" x14ac:dyDescent="0.3">
      <c r="E227" s="38"/>
      <c r="F227" s="38"/>
      <c r="G227" s="38"/>
      <c r="H227" s="27" t="str">
        <f t="shared" ca="1" si="235"/>
        <v/>
      </c>
      <c r="I227" s="28" t="str">
        <f t="shared" ca="1" si="211"/>
        <v/>
      </c>
      <c r="J227" s="28" t="str">
        <f t="shared" ca="1" si="186"/>
        <v/>
      </c>
      <c r="K227" s="29" t="str">
        <f t="shared" ca="1" si="187"/>
        <v/>
      </c>
      <c r="L227" s="28" t="str">
        <f t="shared" ca="1" si="212"/>
        <v/>
      </c>
      <c r="M227" s="54"/>
      <c r="N227" s="54"/>
      <c r="P227" s="162" t="str">
        <f t="shared" ca="1" si="188"/>
        <v/>
      </c>
      <c r="Q227" s="18" t="str">
        <f t="shared" ca="1" si="236"/>
        <v/>
      </c>
      <c r="R227" s="57" t="str">
        <f t="shared" ca="1" si="213"/>
        <v/>
      </c>
      <c r="S227" s="57" t="str">
        <f t="shared" ca="1" si="189"/>
        <v/>
      </c>
      <c r="T227" s="37" t="str">
        <f t="shared" ca="1" si="190"/>
        <v/>
      </c>
      <c r="U227" s="19" t="str">
        <f t="shared" ca="1" si="237"/>
        <v/>
      </c>
      <c r="V227" s="16" t="str">
        <f t="shared" ca="1" si="246"/>
        <v/>
      </c>
      <c r="W227" s="26"/>
      <c r="Y227" s="162" t="str">
        <f t="shared" ca="1" si="191"/>
        <v/>
      </c>
      <c r="Z227" s="18" t="str">
        <f t="shared" ca="1" si="238"/>
        <v/>
      </c>
      <c r="AA227" s="57" t="str">
        <f t="shared" ca="1" si="214"/>
        <v/>
      </c>
      <c r="AB227" s="57" t="str">
        <f t="shared" ca="1" si="192"/>
        <v/>
      </c>
      <c r="AC227" s="37" t="str">
        <f t="shared" ca="1" si="193"/>
        <v/>
      </c>
      <c r="AD227" s="19" t="str">
        <f t="shared" ca="1" si="239"/>
        <v/>
      </c>
      <c r="AE227" s="16" t="str">
        <f t="shared" ca="1" si="215"/>
        <v/>
      </c>
      <c r="AF227" s="26"/>
      <c r="AH227" s="162" t="str">
        <f t="shared" ca="1" si="194"/>
        <v/>
      </c>
      <c r="AI227" s="18" t="str">
        <f t="shared" ca="1" si="240"/>
        <v/>
      </c>
      <c r="AJ227" s="57" t="str">
        <f t="shared" ca="1" si="216"/>
        <v/>
      </c>
      <c r="AK227" s="57" t="str">
        <f t="shared" ca="1" si="195"/>
        <v/>
      </c>
      <c r="AL227" s="37" t="str">
        <f t="shared" ca="1" si="196"/>
        <v/>
      </c>
      <c r="AM227" s="19" t="str">
        <f t="shared" ca="1" si="217"/>
        <v/>
      </c>
      <c r="AN227" s="16" t="str">
        <f t="shared" ca="1" si="218"/>
        <v/>
      </c>
      <c r="AO227" s="26"/>
      <c r="AQ227" s="162" t="str">
        <f t="shared" ca="1" si="197"/>
        <v/>
      </c>
      <c r="AR227" s="18" t="str">
        <f t="shared" ca="1" si="241"/>
        <v/>
      </c>
      <c r="AS227" s="57" t="str">
        <f t="shared" ca="1" si="219"/>
        <v/>
      </c>
      <c r="AT227" s="57" t="str">
        <f t="shared" ca="1" si="198"/>
        <v/>
      </c>
      <c r="AU227" s="37" t="str">
        <f t="shared" ca="1" si="199"/>
        <v/>
      </c>
      <c r="AV227" s="19" t="str">
        <f t="shared" ca="1" si="220"/>
        <v/>
      </c>
      <c r="AW227" s="16" t="str">
        <f t="shared" ca="1" si="221"/>
        <v/>
      </c>
      <c r="AX227" s="26"/>
      <c r="AZ227" s="162" t="str">
        <f t="shared" ca="1" si="200"/>
        <v/>
      </c>
      <c r="BA227" s="18" t="str">
        <f t="shared" ca="1" si="242"/>
        <v/>
      </c>
      <c r="BB227" s="57" t="str">
        <f t="shared" ca="1" si="222"/>
        <v/>
      </c>
      <c r="BC227" s="57" t="str">
        <f t="shared" ca="1" si="201"/>
        <v/>
      </c>
      <c r="BD227" s="37" t="str">
        <f t="shared" ca="1" si="202"/>
        <v/>
      </c>
      <c r="BE227" s="19" t="str">
        <f t="shared" ca="1" si="223"/>
        <v/>
      </c>
      <c r="BF227" s="16" t="str">
        <f t="shared" ca="1" si="224"/>
        <v/>
      </c>
      <c r="BG227" s="26"/>
      <c r="BI227" s="162" t="str">
        <f t="shared" ca="1" si="203"/>
        <v/>
      </c>
      <c r="BJ227" s="18" t="str">
        <f t="shared" ca="1" si="243"/>
        <v/>
      </c>
      <c r="BK227" s="57" t="str">
        <f t="shared" ca="1" si="225"/>
        <v/>
      </c>
      <c r="BL227" s="57" t="str">
        <f t="shared" ca="1" si="204"/>
        <v/>
      </c>
      <c r="BM227" s="37" t="str">
        <f t="shared" ca="1" si="205"/>
        <v/>
      </c>
      <c r="BN227" s="19" t="str">
        <f t="shared" ca="1" si="226"/>
        <v/>
      </c>
      <c r="BO227" s="16" t="str">
        <f t="shared" ca="1" si="227"/>
        <v/>
      </c>
      <c r="BP227" s="26"/>
      <c r="BR227" s="162" t="str">
        <f t="shared" ca="1" si="206"/>
        <v/>
      </c>
      <c r="BS227" s="18" t="str">
        <f t="shared" ca="1" si="244"/>
        <v/>
      </c>
      <c r="BT227" s="57" t="str">
        <f t="shared" ca="1" si="228"/>
        <v/>
      </c>
      <c r="BU227" s="57" t="str">
        <f t="shared" ca="1" si="207"/>
        <v/>
      </c>
      <c r="BV227" s="37" t="str">
        <f t="shared" ca="1" si="208"/>
        <v/>
      </c>
      <c r="BW227" s="19" t="str">
        <f t="shared" ca="1" si="229"/>
        <v/>
      </c>
      <c r="BX227" s="16" t="str">
        <f t="shared" ca="1" si="230"/>
        <v/>
      </c>
      <c r="CA227" s="162" t="str">
        <f t="shared" ca="1" si="231"/>
        <v/>
      </c>
      <c r="CB227" s="18" t="str">
        <f t="shared" ca="1" si="245"/>
        <v/>
      </c>
      <c r="CC227" s="57" t="str">
        <f t="shared" ca="1" si="232"/>
        <v/>
      </c>
      <c r="CD227" s="57" t="str">
        <f t="shared" ca="1" si="209"/>
        <v/>
      </c>
      <c r="CE227" s="37" t="str">
        <f t="shared" ca="1" si="210"/>
        <v/>
      </c>
      <c r="CF227" s="19" t="str">
        <f t="shared" ca="1" si="233"/>
        <v/>
      </c>
      <c r="CG227" s="16" t="str">
        <f t="shared" ca="1" si="234"/>
        <v/>
      </c>
    </row>
    <row r="228" spans="5:85" x14ac:dyDescent="0.3">
      <c r="E228" s="38"/>
      <c r="F228" s="38"/>
      <c r="G228" s="38"/>
      <c r="H228" s="27" t="str">
        <f t="shared" ca="1" si="235"/>
        <v/>
      </c>
      <c r="I228" s="28" t="str">
        <f t="shared" ca="1" si="211"/>
        <v/>
      </c>
      <c r="J228" s="28" t="str">
        <f t="shared" ca="1" si="186"/>
        <v/>
      </c>
      <c r="K228" s="29" t="str">
        <f t="shared" ca="1" si="187"/>
        <v/>
      </c>
      <c r="L228" s="28" t="str">
        <f t="shared" ca="1" si="212"/>
        <v/>
      </c>
      <c r="M228" s="54"/>
      <c r="N228" s="54"/>
      <c r="P228" s="162" t="str">
        <f t="shared" ca="1" si="188"/>
        <v/>
      </c>
      <c r="Q228" s="18" t="str">
        <f t="shared" ca="1" si="236"/>
        <v/>
      </c>
      <c r="R228" s="57" t="str">
        <f t="shared" ca="1" si="213"/>
        <v/>
      </c>
      <c r="S228" s="57" t="str">
        <f t="shared" ca="1" si="189"/>
        <v/>
      </c>
      <c r="T228" s="37" t="str">
        <f t="shared" ca="1" si="190"/>
        <v/>
      </c>
      <c r="U228" s="19" t="str">
        <f t="shared" ca="1" si="237"/>
        <v/>
      </c>
      <c r="V228" s="16" t="str">
        <f t="shared" ca="1" si="246"/>
        <v/>
      </c>
      <c r="W228" s="26"/>
      <c r="Y228" s="162" t="str">
        <f t="shared" ca="1" si="191"/>
        <v/>
      </c>
      <c r="Z228" s="18" t="str">
        <f t="shared" ca="1" si="238"/>
        <v/>
      </c>
      <c r="AA228" s="57" t="str">
        <f t="shared" ca="1" si="214"/>
        <v/>
      </c>
      <c r="AB228" s="57" t="str">
        <f t="shared" ca="1" si="192"/>
        <v/>
      </c>
      <c r="AC228" s="37" t="str">
        <f t="shared" ca="1" si="193"/>
        <v/>
      </c>
      <c r="AD228" s="19" t="str">
        <f t="shared" ca="1" si="239"/>
        <v/>
      </c>
      <c r="AE228" s="16" t="str">
        <f t="shared" ca="1" si="215"/>
        <v/>
      </c>
      <c r="AF228" s="26"/>
      <c r="AH228" s="162" t="str">
        <f t="shared" ca="1" si="194"/>
        <v/>
      </c>
      <c r="AI228" s="18" t="str">
        <f t="shared" ca="1" si="240"/>
        <v/>
      </c>
      <c r="AJ228" s="57" t="str">
        <f t="shared" ca="1" si="216"/>
        <v/>
      </c>
      <c r="AK228" s="57" t="str">
        <f t="shared" ca="1" si="195"/>
        <v/>
      </c>
      <c r="AL228" s="37" t="str">
        <f t="shared" ca="1" si="196"/>
        <v/>
      </c>
      <c r="AM228" s="19" t="str">
        <f t="shared" ca="1" si="217"/>
        <v/>
      </c>
      <c r="AN228" s="16" t="str">
        <f t="shared" ca="1" si="218"/>
        <v/>
      </c>
      <c r="AO228" s="26"/>
      <c r="AQ228" s="162" t="str">
        <f t="shared" ca="1" si="197"/>
        <v/>
      </c>
      <c r="AR228" s="18" t="str">
        <f t="shared" ca="1" si="241"/>
        <v/>
      </c>
      <c r="AS228" s="57" t="str">
        <f t="shared" ca="1" si="219"/>
        <v/>
      </c>
      <c r="AT228" s="57" t="str">
        <f t="shared" ca="1" si="198"/>
        <v/>
      </c>
      <c r="AU228" s="37" t="str">
        <f t="shared" ca="1" si="199"/>
        <v/>
      </c>
      <c r="AV228" s="19" t="str">
        <f t="shared" ca="1" si="220"/>
        <v/>
      </c>
      <c r="AW228" s="16" t="str">
        <f t="shared" ca="1" si="221"/>
        <v/>
      </c>
      <c r="AX228" s="26"/>
      <c r="AZ228" s="162" t="str">
        <f t="shared" ca="1" si="200"/>
        <v/>
      </c>
      <c r="BA228" s="18" t="str">
        <f t="shared" ca="1" si="242"/>
        <v/>
      </c>
      <c r="BB228" s="57" t="str">
        <f t="shared" ca="1" si="222"/>
        <v/>
      </c>
      <c r="BC228" s="57" t="str">
        <f t="shared" ca="1" si="201"/>
        <v/>
      </c>
      <c r="BD228" s="37" t="str">
        <f t="shared" ca="1" si="202"/>
        <v/>
      </c>
      <c r="BE228" s="19" t="str">
        <f t="shared" ca="1" si="223"/>
        <v/>
      </c>
      <c r="BF228" s="16" t="str">
        <f t="shared" ca="1" si="224"/>
        <v/>
      </c>
      <c r="BG228" s="26"/>
      <c r="BI228" s="162" t="str">
        <f t="shared" ca="1" si="203"/>
        <v/>
      </c>
      <c r="BJ228" s="18" t="str">
        <f t="shared" ca="1" si="243"/>
        <v/>
      </c>
      <c r="BK228" s="57" t="str">
        <f t="shared" ca="1" si="225"/>
        <v/>
      </c>
      <c r="BL228" s="57" t="str">
        <f t="shared" ca="1" si="204"/>
        <v/>
      </c>
      <c r="BM228" s="37" t="str">
        <f t="shared" ca="1" si="205"/>
        <v/>
      </c>
      <c r="BN228" s="19" t="str">
        <f t="shared" ca="1" si="226"/>
        <v/>
      </c>
      <c r="BO228" s="16" t="str">
        <f t="shared" ca="1" si="227"/>
        <v/>
      </c>
      <c r="BP228" s="26"/>
      <c r="BR228" s="162" t="str">
        <f t="shared" ca="1" si="206"/>
        <v/>
      </c>
      <c r="BS228" s="18" t="str">
        <f t="shared" ca="1" si="244"/>
        <v/>
      </c>
      <c r="BT228" s="57" t="str">
        <f t="shared" ca="1" si="228"/>
        <v/>
      </c>
      <c r="BU228" s="57" t="str">
        <f t="shared" ca="1" si="207"/>
        <v/>
      </c>
      <c r="BV228" s="37" t="str">
        <f t="shared" ca="1" si="208"/>
        <v/>
      </c>
      <c r="BW228" s="19" t="str">
        <f t="shared" ca="1" si="229"/>
        <v/>
      </c>
      <c r="BX228" s="16" t="str">
        <f t="shared" ca="1" si="230"/>
        <v/>
      </c>
      <c r="CA228" s="162" t="str">
        <f t="shared" ca="1" si="231"/>
        <v/>
      </c>
      <c r="CB228" s="18" t="str">
        <f t="shared" ca="1" si="245"/>
        <v/>
      </c>
      <c r="CC228" s="57" t="str">
        <f t="shared" ca="1" si="232"/>
        <v/>
      </c>
      <c r="CD228" s="57" t="str">
        <f t="shared" ca="1" si="209"/>
        <v/>
      </c>
      <c r="CE228" s="37" t="str">
        <f t="shared" ca="1" si="210"/>
        <v/>
      </c>
      <c r="CF228" s="19" t="str">
        <f t="shared" ca="1" si="233"/>
        <v/>
      </c>
      <c r="CG228" s="16" t="str">
        <f t="shared" ca="1" si="234"/>
        <v/>
      </c>
    </row>
    <row r="229" spans="5:85" x14ac:dyDescent="0.3">
      <c r="E229" s="38"/>
      <c r="F229" s="38"/>
      <c r="G229" s="38"/>
      <c r="H229" s="27" t="str">
        <f t="shared" ca="1" si="235"/>
        <v/>
      </c>
      <c r="I229" s="28" t="str">
        <f t="shared" ca="1" si="211"/>
        <v/>
      </c>
      <c r="J229" s="28" t="str">
        <f t="shared" ca="1" si="186"/>
        <v/>
      </c>
      <c r="K229" s="29" t="str">
        <f t="shared" ca="1" si="187"/>
        <v/>
      </c>
      <c r="L229" s="28" t="str">
        <f t="shared" ca="1" si="212"/>
        <v/>
      </c>
      <c r="M229" s="54"/>
      <c r="N229" s="54"/>
      <c r="P229" s="162" t="str">
        <f t="shared" ca="1" si="188"/>
        <v/>
      </c>
      <c r="Q229" s="18" t="str">
        <f t="shared" ca="1" si="236"/>
        <v/>
      </c>
      <c r="R229" s="57" t="str">
        <f t="shared" ca="1" si="213"/>
        <v/>
      </c>
      <c r="S229" s="57" t="str">
        <f t="shared" ca="1" si="189"/>
        <v/>
      </c>
      <c r="T229" s="37" t="str">
        <f t="shared" ca="1" si="190"/>
        <v/>
      </c>
      <c r="U229" s="19" t="str">
        <f t="shared" ca="1" si="237"/>
        <v/>
      </c>
      <c r="V229" s="16" t="str">
        <f t="shared" ca="1" si="246"/>
        <v/>
      </c>
      <c r="W229" s="26"/>
      <c r="Y229" s="162" t="str">
        <f t="shared" ca="1" si="191"/>
        <v/>
      </c>
      <c r="Z229" s="18" t="str">
        <f t="shared" ca="1" si="238"/>
        <v/>
      </c>
      <c r="AA229" s="57" t="str">
        <f t="shared" ca="1" si="214"/>
        <v/>
      </c>
      <c r="AB229" s="57" t="str">
        <f t="shared" ca="1" si="192"/>
        <v/>
      </c>
      <c r="AC229" s="37" t="str">
        <f t="shared" ca="1" si="193"/>
        <v/>
      </c>
      <c r="AD229" s="19" t="str">
        <f t="shared" ca="1" si="239"/>
        <v/>
      </c>
      <c r="AE229" s="16" t="str">
        <f t="shared" ca="1" si="215"/>
        <v/>
      </c>
      <c r="AF229" s="26"/>
      <c r="AH229" s="162" t="str">
        <f t="shared" ca="1" si="194"/>
        <v/>
      </c>
      <c r="AI229" s="18" t="str">
        <f t="shared" ca="1" si="240"/>
        <v/>
      </c>
      <c r="AJ229" s="57" t="str">
        <f t="shared" ca="1" si="216"/>
        <v/>
      </c>
      <c r="AK229" s="57" t="str">
        <f t="shared" ca="1" si="195"/>
        <v/>
      </c>
      <c r="AL229" s="37" t="str">
        <f t="shared" ca="1" si="196"/>
        <v/>
      </c>
      <c r="AM229" s="19" t="str">
        <f t="shared" ca="1" si="217"/>
        <v/>
      </c>
      <c r="AN229" s="16" t="str">
        <f t="shared" ca="1" si="218"/>
        <v/>
      </c>
      <c r="AO229" s="26"/>
      <c r="AQ229" s="162" t="str">
        <f t="shared" ca="1" si="197"/>
        <v/>
      </c>
      <c r="AR229" s="18" t="str">
        <f t="shared" ca="1" si="241"/>
        <v/>
      </c>
      <c r="AS229" s="57" t="str">
        <f t="shared" ca="1" si="219"/>
        <v/>
      </c>
      <c r="AT229" s="57" t="str">
        <f t="shared" ca="1" si="198"/>
        <v/>
      </c>
      <c r="AU229" s="37" t="str">
        <f t="shared" ca="1" si="199"/>
        <v/>
      </c>
      <c r="AV229" s="19" t="str">
        <f t="shared" ca="1" si="220"/>
        <v/>
      </c>
      <c r="AW229" s="16" t="str">
        <f t="shared" ca="1" si="221"/>
        <v/>
      </c>
      <c r="AX229" s="26"/>
      <c r="AZ229" s="162" t="str">
        <f t="shared" ca="1" si="200"/>
        <v/>
      </c>
      <c r="BA229" s="18" t="str">
        <f t="shared" ca="1" si="242"/>
        <v/>
      </c>
      <c r="BB229" s="57" t="str">
        <f t="shared" ca="1" si="222"/>
        <v/>
      </c>
      <c r="BC229" s="57" t="str">
        <f t="shared" ca="1" si="201"/>
        <v/>
      </c>
      <c r="BD229" s="37" t="str">
        <f t="shared" ca="1" si="202"/>
        <v/>
      </c>
      <c r="BE229" s="19" t="str">
        <f t="shared" ca="1" si="223"/>
        <v/>
      </c>
      <c r="BF229" s="16" t="str">
        <f t="shared" ca="1" si="224"/>
        <v/>
      </c>
      <c r="BG229" s="26"/>
      <c r="BI229" s="162" t="str">
        <f t="shared" ca="1" si="203"/>
        <v/>
      </c>
      <c r="BJ229" s="18" t="str">
        <f t="shared" ca="1" si="243"/>
        <v/>
      </c>
      <c r="BK229" s="57" t="str">
        <f t="shared" ca="1" si="225"/>
        <v/>
      </c>
      <c r="BL229" s="57" t="str">
        <f t="shared" ca="1" si="204"/>
        <v/>
      </c>
      <c r="BM229" s="37" t="str">
        <f t="shared" ca="1" si="205"/>
        <v/>
      </c>
      <c r="BN229" s="19" t="str">
        <f t="shared" ca="1" si="226"/>
        <v/>
      </c>
      <c r="BO229" s="16" t="str">
        <f t="shared" ca="1" si="227"/>
        <v/>
      </c>
      <c r="BP229" s="26"/>
      <c r="BR229" s="162" t="str">
        <f t="shared" ca="1" si="206"/>
        <v/>
      </c>
      <c r="BS229" s="18" t="str">
        <f t="shared" ca="1" si="244"/>
        <v/>
      </c>
      <c r="BT229" s="57" t="str">
        <f t="shared" ca="1" si="228"/>
        <v/>
      </c>
      <c r="BU229" s="57" t="str">
        <f t="shared" ca="1" si="207"/>
        <v/>
      </c>
      <c r="BV229" s="37" t="str">
        <f t="shared" ca="1" si="208"/>
        <v/>
      </c>
      <c r="BW229" s="19" t="str">
        <f t="shared" ca="1" si="229"/>
        <v/>
      </c>
      <c r="BX229" s="16" t="str">
        <f t="shared" ca="1" si="230"/>
        <v/>
      </c>
      <c r="CA229" s="162" t="str">
        <f t="shared" ca="1" si="231"/>
        <v/>
      </c>
      <c r="CB229" s="18" t="str">
        <f t="shared" ca="1" si="245"/>
        <v/>
      </c>
      <c r="CC229" s="57" t="str">
        <f t="shared" ca="1" si="232"/>
        <v/>
      </c>
      <c r="CD229" s="57" t="str">
        <f t="shared" ca="1" si="209"/>
        <v/>
      </c>
      <c r="CE229" s="37" t="str">
        <f t="shared" ca="1" si="210"/>
        <v/>
      </c>
      <c r="CF229" s="19" t="str">
        <f t="shared" ca="1" si="233"/>
        <v/>
      </c>
      <c r="CG229" s="16" t="str">
        <f t="shared" ca="1" si="234"/>
        <v/>
      </c>
    </row>
    <row r="230" spans="5:85" x14ac:dyDescent="0.3">
      <c r="E230" s="38"/>
      <c r="F230" s="38"/>
      <c r="G230" s="38"/>
      <c r="H230" s="27" t="str">
        <f t="shared" ca="1" si="235"/>
        <v/>
      </c>
      <c r="I230" s="28" t="str">
        <f t="shared" ca="1" si="211"/>
        <v/>
      </c>
      <c r="J230" s="28" t="str">
        <f t="shared" ca="1" si="186"/>
        <v/>
      </c>
      <c r="K230" s="29" t="str">
        <f t="shared" ca="1" si="187"/>
        <v/>
      </c>
      <c r="L230" s="28" t="str">
        <f t="shared" ca="1" si="212"/>
        <v/>
      </c>
      <c r="M230" s="54"/>
      <c r="N230" s="54"/>
      <c r="P230" s="162" t="str">
        <f t="shared" ca="1" si="188"/>
        <v/>
      </c>
      <c r="Q230" s="18" t="str">
        <f t="shared" ca="1" si="236"/>
        <v/>
      </c>
      <c r="R230" s="57" t="str">
        <f t="shared" ca="1" si="213"/>
        <v/>
      </c>
      <c r="S230" s="57" t="str">
        <f t="shared" ca="1" si="189"/>
        <v/>
      </c>
      <c r="T230" s="37" t="str">
        <f t="shared" ca="1" si="190"/>
        <v/>
      </c>
      <c r="U230" s="19" t="str">
        <f t="shared" ca="1" si="237"/>
        <v/>
      </c>
      <c r="V230" s="16" t="str">
        <f t="shared" ca="1" si="246"/>
        <v/>
      </c>
      <c r="W230" s="26"/>
      <c r="Y230" s="162" t="str">
        <f t="shared" ca="1" si="191"/>
        <v/>
      </c>
      <c r="Z230" s="18" t="str">
        <f t="shared" ca="1" si="238"/>
        <v/>
      </c>
      <c r="AA230" s="57" t="str">
        <f t="shared" ca="1" si="214"/>
        <v/>
      </c>
      <c r="AB230" s="57" t="str">
        <f t="shared" ca="1" si="192"/>
        <v/>
      </c>
      <c r="AC230" s="37" t="str">
        <f t="shared" ca="1" si="193"/>
        <v/>
      </c>
      <c r="AD230" s="19" t="str">
        <f t="shared" ca="1" si="239"/>
        <v/>
      </c>
      <c r="AE230" s="16" t="str">
        <f t="shared" ca="1" si="215"/>
        <v/>
      </c>
      <c r="AF230" s="26"/>
      <c r="AH230" s="162" t="str">
        <f t="shared" ca="1" si="194"/>
        <v/>
      </c>
      <c r="AI230" s="18" t="str">
        <f t="shared" ca="1" si="240"/>
        <v/>
      </c>
      <c r="AJ230" s="57" t="str">
        <f t="shared" ca="1" si="216"/>
        <v/>
      </c>
      <c r="AK230" s="57" t="str">
        <f t="shared" ca="1" si="195"/>
        <v/>
      </c>
      <c r="AL230" s="37" t="str">
        <f t="shared" ca="1" si="196"/>
        <v/>
      </c>
      <c r="AM230" s="19" t="str">
        <f t="shared" ca="1" si="217"/>
        <v/>
      </c>
      <c r="AN230" s="16" t="str">
        <f t="shared" ca="1" si="218"/>
        <v/>
      </c>
      <c r="AO230" s="26"/>
      <c r="AQ230" s="162" t="str">
        <f t="shared" ca="1" si="197"/>
        <v/>
      </c>
      <c r="AR230" s="18" t="str">
        <f t="shared" ca="1" si="241"/>
        <v/>
      </c>
      <c r="AS230" s="57" t="str">
        <f t="shared" ca="1" si="219"/>
        <v/>
      </c>
      <c r="AT230" s="57" t="str">
        <f t="shared" ca="1" si="198"/>
        <v/>
      </c>
      <c r="AU230" s="37" t="str">
        <f t="shared" ca="1" si="199"/>
        <v/>
      </c>
      <c r="AV230" s="19" t="str">
        <f t="shared" ca="1" si="220"/>
        <v/>
      </c>
      <c r="AW230" s="16" t="str">
        <f t="shared" ca="1" si="221"/>
        <v/>
      </c>
      <c r="AX230" s="26"/>
      <c r="AZ230" s="162" t="str">
        <f t="shared" ca="1" si="200"/>
        <v/>
      </c>
      <c r="BA230" s="18" t="str">
        <f t="shared" ca="1" si="242"/>
        <v/>
      </c>
      <c r="BB230" s="57" t="str">
        <f t="shared" ca="1" si="222"/>
        <v/>
      </c>
      <c r="BC230" s="57" t="str">
        <f t="shared" ca="1" si="201"/>
        <v/>
      </c>
      <c r="BD230" s="37" t="str">
        <f t="shared" ca="1" si="202"/>
        <v/>
      </c>
      <c r="BE230" s="19" t="str">
        <f t="shared" ca="1" si="223"/>
        <v/>
      </c>
      <c r="BF230" s="16" t="str">
        <f t="shared" ca="1" si="224"/>
        <v/>
      </c>
      <c r="BG230" s="26"/>
      <c r="BI230" s="162" t="str">
        <f t="shared" ca="1" si="203"/>
        <v/>
      </c>
      <c r="BJ230" s="18" t="str">
        <f t="shared" ca="1" si="243"/>
        <v/>
      </c>
      <c r="BK230" s="57" t="str">
        <f t="shared" ca="1" si="225"/>
        <v/>
      </c>
      <c r="BL230" s="57" t="str">
        <f t="shared" ca="1" si="204"/>
        <v/>
      </c>
      <c r="BM230" s="37" t="str">
        <f t="shared" ca="1" si="205"/>
        <v/>
      </c>
      <c r="BN230" s="19" t="str">
        <f t="shared" ca="1" si="226"/>
        <v/>
      </c>
      <c r="BO230" s="16" t="str">
        <f t="shared" ca="1" si="227"/>
        <v/>
      </c>
      <c r="BP230" s="26"/>
      <c r="BR230" s="162" t="str">
        <f t="shared" ca="1" si="206"/>
        <v/>
      </c>
      <c r="BS230" s="18" t="str">
        <f t="shared" ca="1" si="244"/>
        <v/>
      </c>
      <c r="BT230" s="57" t="str">
        <f t="shared" ca="1" si="228"/>
        <v/>
      </c>
      <c r="BU230" s="57" t="str">
        <f t="shared" ca="1" si="207"/>
        <v/>
      </c>
      <c r="BV230" s="37" t="str">
        <f t="shared" ca="1" si="208"/>
        <v/>
      </c>
      <c r="BW230" s="19" t="str">
        <f t="shared" ca="1" si="229"/>
        <v/>
      </c>
      <c r="BX230" s="16" t="str">
        <f t="shared" ca="1" si="230"/>
        <v/>
      </c>
      <c r="CA230" s="162" t="str">
        <f t="shared" ca="1" si="231"/>
        <v/>
      </c>
      <c r="CB230" s="18" t="str">
        <f t="shared" ca="1" si="245"/>
        <v/>
      </c>
      <c r="CC230" s="57" t="str">
        <f t="shared" ca="1" si="232"/>
        <v/>
      </c>
      <c r="CD230" s="57" t="str">
        <f t="shared" ca="1" si="209"/>
        <v/>
      </c>
      <c r="CE230" s="37" t="str">
        <f t="shared" ca="1" si="210"/>
        <v/>
      </c>
      <c r="CF230" s="19" t="str">
        <f t="shared" ca="1" si="233"/>
        <v/>
      </c>
      <c r="CG230" s="16" t="str">
        <f t="shared" ca="1" si="234"/>
        <v/>
      </c>
    </row>
    <row r="231" spans="5:85" x14ac:dyDescent="0.3">
      <c r="E231" s="38"/>
      <c r="F231" s="38"/>
      <c r="G231" s="38"/>
      <c r="H231" s="27" t="str">
        <f t="shared" ca="1" si="235"/>
        <v/>
      </c>
      <c r="I231" s="28" t="str">
        <f t="shared" ca="1" si="211"/>
        <v/>
      </c>
      <c r="J231" s="28" t="str">
        <f t="shared" ca="1" si="186"/>
        <v/>
      </c>
      <c r="K231" s="29" t="str">
        <f t="shared" ca="1" si="187"/>
        <v/>
      </c>
      <c r="L231" s="28" t="str">
        <f t="shared" ca="1" si="212"/>
        <v/>
      </c>
      <c r="M231" s="54"/>
      <c r="N231" s="54"/>
      <c r="P231" s="162" t="str">
        <f t="shared" ca="1" si="188"/>
        <v/>
      </c>
      <c r="Q231" s="18" t="str">
        <f t="shared" ca="1" si="236"/>
        <v/>
      </c>
      <c r="R231" s="57" t="str">
        <f t="shared" ca="1" si="213"/>
        <v/>
      </c>
      <c r="S231" s="57" t="str">
        <f t="shared" ca="1" si="189"/>
        <v/>
      </c>
      <c r="T231" s="37" t="str">
        <f t="shared" ca="1" si="190"/>
        <v/>
      </c>
      <c r="U231" s="19" t="str">
        <f t="shared" ca="1" si="237"/>
        <v/>
      </c>
      <c r="V231" s="16" t="str">
        <f t="shared" ca="1" si="246"/>
        <v/>
      </c>
      <c r="W231" s="26"/>
      <c r="Y231" s="162" t="str">
        <f t="shared" ca="1" si="191"/>
        <v/>
      </c>
      <c r="Z231" s="18" t="str">
        <f t="shared" ca="1" si="238"/>
        <v/>
      </c>
      <c r="AA231" s="57" t="str">
        <f t="shared" ca="1" si="214"/>
        <v/>
      </c>
      <c r="AB231" s="57" t="str">
        <f t="shared" ca="1" si="192"/>
        <v/>
      </c>
      <c r="AC231" s="37" t="str">
        <f t="shared" ca="1" si="193"/>
        <v/>
      </c>
      <c r="AD231" s="19" t="str">
        <f t="shared" ca="1" si="239"/>
        <v/>
      </c>
      <c r="AE231" s="16" t="str">
        <f t="shared" ca="1" si="215"/>
        <v/>
      </c>
      <c r="AF231" s="26"/>
      <c r="AH231" s="162" t="str">
        <f t="shared" ca="1" si="194"/>
        <v/>
      </c>
      <c r="AI231" s="18" t="str">
        <f t="shared" ca="1" si="240"/>
        <v/>
      </c>
      <c r="AJ231" s="57" t="str">
        <f t="shared" ca="1" si="216"/>
        <v/>
      </c>
      <c r="AK231" s="57" t="str">
        <f t="shared" ca="1" si="195"/>
        <v/>
      </c>
      <c r="AL231" s="37" t="str">
        <f t="shared" ca="1" si="196"/>
        <v/>
      </c>
      <c r="AM231" s="19" t="str">
        <f t="shared" ca="1" si="217"/>
        <v/>
      </c>
      <c r="AN231" s="16" t="str">
        <f t="shared" ca="1" si="218"/>
        <v/>
      </c>
      <c r="AO231" s="26"/>
      <c r="AQ231" s="162" t="str">
        <f t="shared" ca="1" si="197"/>
        <v/>
      </c>
      <c r="AR231" s="18" t="str">
        <f t="shared" ca="1" si="241"/>
        <v/>
      </c>
      <c r="AS231" s="57" t="str">
        <f t="shared" ca="1" si="219"/>
        <v/>
      </c>
      <c r="AT231" s="57" t="str">
        <f t="shared" ca="1" si="198"/>
        <v/>
      </c>
      <c r="AU231" s="37" t="str">
        <f t="shared" ca="1" si="199"/>
        <v/>
      </c>
      <c r="AV231" s="19" t="str">
        <f t="shared" ca="1" si="220"/>
        <v/>
      </c>
      <c r="AW231" s="16" t="str">
        <f t="shared" ca="1" si="221"/>
        <v/>
      </c>
      <c r="AX231" s="26"/>
      <c r="AZ231" s="162" t="str">
        <f t="shared" ca="1" si="200"/>
        <v/>
      </c>
      <c r="BA231" s="18" t="str">
        <f t="shared" ca="1" si="242"/>
        <v/>
      </c>
      <c r="BB231" s="57" t="str">
        <f t="shared" ca="1" si="222"/>
        <v/>
      </c>
      <c r="BC231" s="57" t="str">
        <f t="shared" ca="1" si="201"/>
        <v/>
      </c>
      <c r="BD231" s="37" t="str">
        <f t="shared" ca="1" si="202"/>
        <v/>
      </c>
      <c r="BE231" s="19" t="str">
        <f t="shared" ca="1" si="223"/>
        <v/>
      </c>
      <c r="BF231" s="16" t="str">
        <f t="shared" ca="1" si="224"/>
        <v/>
      </c>
      <c r="BG231" s="26"/>
      <c r="BI231" s="162" t="str">
        <f t="shared" ca="1" si="203"/>
        <v/>
      </c>
      <c r="BJ231" s="18" t="str">
        <f t="shared" ca="1" si="243"/>
        <v/>
      </c>
      <c r="BK231" s="57" t="str">
        <f t="shared" ca="1" si="225"/>
        <v/>
      </c>
      <c r="BL231" s="57" t="str">
        <f t="shared" ca="1" si="204"/>
        <v/>
      </c>
      <c r="BM231" s="37" t="str">
        <f t="shared" ca="1" si="205"/>
        <v/>
      </c>
      <c r="BN231" s="19" t="str">
        <f t="shared" ca="1" si="226"/>
        <v/>
      </c>
      <c r="BO231" s="16" t="str">
        <f t="shared" ca="1" si="227"/>
        <v/>
      </c>
      <c r="BP231" s="26"/>
      <c r="BR231" s="162" t="str">
        <f t="shared" ca="1" si="206"/>
        <v/>
      </c>
      <c r="BS231" s="18" t="str">
        <f t="shared" ca="1" si="244"/>
        <v/>
      </c>
      <c r="BT231" s="57" t="str">
        <f t="shared" ca="1" si="228"/>
        <v/>
      </c>
      <c r="BU231" s="57" t="str">
        <f t="shared" ca="1" si="207"/>
        <v/>
      </c>
      <c r="BV231" s="37" t="str">
        <f t="shared" ca="1" si="208"/>
        <v/>
      </c>
      <c r="BW231" s="19" t="str">
        <f t="shared" ca="1" si="229"/>
        <v/>
      </c>
      <c r="BX231" s="16" t="str">
        <f t="shared" ca="1" si="230"/>
        <v/>
      </c>
      <c r="CA231" s="162" t="str">
        <f t="shared" ca="1" si="231"/>
        <v/>
      </c>
      <c r="CB231" s="18" t="str">
        <f t="shared" ca="1" si="245"/>
        <v/>
      </c>
      <c r="CC231" s="57" t="str">
        <f t="shared" ca="1" si="232"/>
        <v/>
      </c>
      <c r="CD231" s="57" t="str">
        <f t="shared" ca="1" si="209"/>
        <v/>
      </c>
      <c r="CE231" s="37" t="str">
        <f t="shared" ca="1" si="210"/>
        <v/>
      </c>
      <c r="CF231" s="19" t="str">
        <f t="shared" ca="1" si="233"/>
        <v/>
      </c>
      <c r="CG231" s="16" t="str">
        <f t="shared" ca="1" si="234"/>
        <v/>
      </c>
    </row>
    <row r="232" spans="5:85" x14ac:dyDescent="0.3">
      <c r="E232" s="38"/>
      <c r="F232" s="38"/>
      <c r="G232" s="38"/>
      <c r="H232" s="27" t="str">
        <f t="shared" ca="1" si="235"/>
        <v/>
      </c>
      <c r="I232" s="28" t="str">
        <f t="shared" ca="1" si="211"/>
        <v/>
      </c>
      <c r="J232" s="28" t="str">
        <f t="shared" ca="1" si="186"/>
        <v/>
      </c>
      <c r="K232" s="29" t="str">
        <f t="shared" ca="1" si="187"/>
        <v/>
      </c>
      <c r="L232" s="28" t="str">
        <f t="shared" ca="1" si="212"/>
        <v/>
      </c>
      <c r="M232" s="54"/>
      <c r="N232" s="54"/>
      <c r="P232" s="162" t="str">
        <f t="shared" ca="1" si="188"/>
        <v/>
      </c>
      <c r="Q232" s="18" t="str">
        <f t="shared" ca="1" si="236"/>
        <v/>
      </c>
      <c r="R232" s="57" t="str">
        <f t="shared" ca="1" si="213"/>
        <v/>
      </c>
      <c r="S232" s="57" t="str">
        <f t="shared" ca="1" si="189"/>
        <v/>
      </c>
      <c r="T232" s="37" t="str">
        <f t="shared" ca="1" si="190"/>
        <v/>
      </c>
      <c r="U232" s="19" t="str">
        <f t="shared" ca="1" si="237"/>
        <v/>
      </c>
      <c r="V232" s="16" t="str">
        <f t="shared" ca="1" si="246"/>
        <v/>
      </c>
      <c r="W232" s="26"/>
      <c r="Y232" s="162" t="str">
        <f t="shared" ca="1" si="191"/>
        <v/>
      </c>
      <c r="Z232" s="18" t="str">
        <f t="shared" ca="1" si="238"/>
        <v/>
      </c>
      <c r="AA232" s="57" t="str">
        <f t="shared" ca="1" si="214"/>
        <v/>
      </c>
      <c r="AB232" s="57" t="str">
        <f t="shared" ca="1" si="192"/>
        <v/>
      </c>
      <c r="AC232" s="37" t="str">
        <f t="shared" ca="1" si="193"/>
        <v/>
      </c>
      <c r="AD232" s="19" t="str">
        <f t="shared" ca="1" si="239"/>
        <v/>
      </c>
      <c r="AE232" s="16" t="str">
        <f t="shared" ca="1" si="215"/>
        <v/>
      </c>
      <c r="AF232" s="26"/>
      <c r="AH232" s="162" t="str">
        <f t="shared" ca="1" si="194"/>
        <v/>
      </c>
      <c r="AI232" s="18" t="str">
        <f t="shared" ca="1" si="240"/>
        <v/>
      </c>
      <c r="AJ232" s="57" t="str">
        <f t="shared" ca="1" si="216"/>
        <v/>
      </c>
      <c r="AK232" s="57" t="str">
        <f t="shared" ca="1" si="195"/>
        <v/>
      </c>
      <c r="AL232" s="37" t="str">
        <f t="shared" ca="1" si="196"/>
        <v/>
      </c>
      <c r="AM232" s="19" t="str">
        <f t="shared" ca="1" si="217"/>
        <v/>
      </c>
      <c r="AN232" s="16" t="str">
        <f t="shared" ca="1" si="218"/>
        <v/>
      </c>
      <c r="AO232" s="26"/>
      <c r="AQ232" s="162" t="str">
        <f t="shared" ca="1" si="197"/>
        <v/>
      </c>
      <c r="AR232" s="18" t="str">
        <f t="shared" ca="1" si="241"/>
        <v/>
      </c>
      <c r="AS232" s="57" t="str">
        <f t="shared" ca="1" si="219"/>
        <v/>
      </c>
      <c r="AT232" s="57" t="str">
        <f t="shared" ca="1" si="198"/>
        <v/>
      </c>
      <c r="AU232" s="37" t="str">
        <f t="shared" ca="1" si="199"/>
        <v/>
      </c>
      <c r="AV232" s="19" t="str">
        <f t="shared" ca="1" si="220"/>
        <v/>
      </c>
      <c r="AW232" s="16" t="str">
        <f t="shared" ca="1" si="221"/>
        <v/>
      </c>
      <c r="AX232" s="26"/>
      <c r="AZ232" s="162" t="str">
        <f t="shared" ca="1" si="200"/>
        <v/>
      </c>
      <c r="BA232" s="18" t="str">
        <f t="shared" ca="1" si="242"/>
        <v/>
      </c>
      <c r="BB232" s="57" t="str">
        <f t="shared" ca="1" si="222"/>
        <v/>
      </c>
      <c r="BC232" s="57" t="str">
        <f t="shared" ca="1" si="201"/>
        <v/>
      </c>
      <c r="BD232" s="37" t="str">
        <f t="shared" ca="1" si="202"/>
        <v/>
      </c>
      <c r="BE232" s="19" t="str">
        <f t="shared" ca="1" si="223"/>
        <v/>
      </c>
      <c r="BF232" s="16" t="str">
        <f t="shared" ca="1" si="224"/>
        <v/>
      </c>
      <c r="BG232" s="26"/>
      <c r="BI232" s="162" t="str">
        <f t="shared" ca="1" si="203"/>
        <v/>
      </c>
      <c r="BJ232" s="18" t="str">
        <f t="shared" ca="1" si="243"/>
        <v/>
      </c>
      <c r="BK232" s="57" t="str">
        <f t="shared" ca="1" si="225"/>
        <v/>
      </c>
      <c r="BL232" s="57" t="str">
        <f t="shared" ca="1" si="204"/>
        <v/>
      </c>
      <c r="BM232" s="37" t="str">
        <f t="shared" ca="1" si="205"/>
        <v/>
      </c>
      <c r="BN232" s="19" t="str">
        <f t="shared" ca="1" si="226"/>
        <v/>
      </c>
      <c r="BO232" s="16" t="str">
        <f t="shared" ca="1" si="227"/>
        <v/>
      </c>
      <c r="BP232" s="26"/>
      <c r="BR232" s="162" t="str">
        <f t="shared" ca="1" si="206"/>
        <v/>
      </c>
      <c r="BS232" s="18" t="str">
        <f t="shared" ca="1" si="244"/>
        <v/>
      </c>
      <c r="BT232" s="57" t="str">
        <f t="shared" ca="1" si="228"/>
        <v/>
      </c>
      <c r="BU232" s="57" t="str">
        <f t="shared" ca="1" si="207"/>
        <v/>
      </c>
      <c r="BV232" s="37" t="str">
        <f t="shared" ca="1" si="208"/>
        <v/>
      </c>
      <c r="BW232" s="19" t="str">
        <f t="shared" ca="1" si="229"/>
        <v/>
      </c>
      <c r="BX232" s="16" t="str">
        <f t="shared" ca="1" si="230"/>
        <v/>
      </c>
      <c r="CA232" s="162" t="str">
        <f t="shared" ca="1" si="231"/>
        <v/>
      </c>
      <c r="CB232" s="18" t="str">
        <f t="shared" ca="1" si="245"/>
        <v/>
      </c>
      <c r="CC232" s="57" t="str">
        <f t="shared" ca="1" si="232"/>
        <v/>
      </c>
      <c r="CD232" s="57" t="str">
        <f t="shared" ca="1" si="209"/>
        <v/>
      </c>
      <c r="CE232" s="37" t="str">
        <f t="shared" ca="1" si="210"/>
        <v/>
      </c>
      <c r="CF232" s="19" t="str">
        <f t="shared" ca="1" si="233"/>
        <v/>
      </c>
      <c r="CG232" s="16" t="str">
        <f t="shared" ca="1" si="234"/>
        <v/>
      </c>
    </row>
    <row r="233" spans="5:85" x14ac:dyDescent="0.3">
      <c r="E233" s="38"/>
      <c r="F233" s="38"/>
      <c r="G233" s="38"/>
      <c r="H233" s="27" t="str">
        <f t="shared" ca="1" si="235"/>
        <v/>
      </c>
      <c r="I233" s="28" t="str">
        <f t="shared" ca="1" si="211"/>
        <v/>
      </c>
      <c r="J233" s="28" t="str">
        <f t="shared" ca="1" si="186"/>
        <v/>
      </c>
      <c r="K233" s="29" t="str">
        <f t="shared" ca="1" si="187"/>
        <v/>
      </c>
      <c r="L233" s="28" t="str">
        <f t="shared" ca="1" si="212"/>
        <v/>
      </c>
      <c r="M233" s="54"/>
      <c r="N233" s="54"/>
      <c r="P233" s="162" t="str">
        <f t="shared" ca="1" si="188"/>
        <v/>
      </c>
      <c r="Q233" s="18" t="str">
        <f t="shared" ca="1" si="236"/>
        <v/>
      </c>
      <c r="R233" s="57" t="str">
        <f t="shared" ca="1" si="213"/>
        <v/>
      </c>
      <c r="S233" s="57" t="str">
        <f t="shared" ca="1" si="189"/>
        <v/>
      </c>
      <c r="T233" s="37" t="str">
        <f t="shared" ca="1" si="190"/>
        <v/>
      </c>
      <c r="U233" s="19" t="str">
        <f t="shared" ca="1" si="237"/>
        <v/>
      </c>
      <c r="V233" s="16" t="str">
        <f t="shared" ca="1" si="246"/>
        <v/>
      </c>
      <c r="W233" s="26"/>
      <c r="Y233" s="162" t="str">
        <f t="shared" ca="1" si="191"/>
        <v/>
      </c>
      <c r="Z233" s="18" t="str">
        <f t="shared" ca="1" si="238"/>
        <v/>
      </c>
      <c r="AA233" s="57" t="str">
        <f t="shared" ca="1" si="214"/>
        <v/>
      </c>
      <c r="AB233" s="57" t="str">
        <f t="shared" ca="1" si="192"/>
        <v/>
      </c>
      <c r="AC233" s="37" t="str">
        <f t="shared" ca="1" si="193"/>
        <v/>
      </c>
      <c r="AD233" s="19" t="str">
        <f t="shared" ca="1" si="239"/>
        <v/>
      </c>
      <c r="AE233" s="16" t="str">
        <f t="shared" ca="1" si="215"/>
        <v/>
      </c>
      <c r="AF233" s="26"/>
      <c r="AH233" s="162" t="str">
        <f t="shared" ca="1" si="194"/>
        <v/>
      </c>
      <c r="AI233" s="18" t="str">
        <f t="shared" ca="1" si="240"/>
        <v/>
      </c>
      <c r="AJ233" s="57" t="str">
        <f t="shared" ca="1" si="216"/>
        <v/>
      </c>
      <c r="AK233" s="57" t="str">
        <f t="shared" ca="1" si="195"/>
        <v/>
      </c>
      <c r="AL233" s="37" t="str">
        <f t="shared" ca="1" si="196"/>
        <v/>
      </c>
      <c r="AM233" s="19" t="str">
        <f t="shared" ca="1" si="217"/>
        <v/>
      </c>
      <c r="AN233" s="16" t="str">
        <f t="shared" ca="1" si="218"/>
        <v/>
      </c>
      <c r="AO233" s="26"/>
      <c r="AQ233" s="162" t="str">
        <f t="shared" ca="1" si="197"/>
        <v/>
      </c>
      <c r="AR233" s="18" t="str">
        <f t="shared" ca="1" si="241"/>
        <v/>
      </c>
      <c r="AS233" s="57" t="str">
        <f t="shared" ca="1" si="219"/>
        <v/>
      </c>
      <c r="AT233" s="57" t="str">
        <f t="shared" ca="1" si="198"/>
        <v/>
      </c>
      <c r="AU233" s="37" t="str">
        <f t="shared" ca="1" si="199"/>
        <v/>
      </c>
      <c r="AV233" s="19" t="str">
        <f t="shared" ca="1" si="220"/>
        <v/>
      </c>
      <c r="AW233" s="16" t="str">
        <f t="shared" ca="1" si="221"/>
        <v/>
      </c>
      <c r="AX233" s="26"/>
      <c r="AZ233" s="162" t="str">
        <f t="shared" ca="1" si="200"/>
        <v/>
      </c>
      <c r="BA233" s="18" t="str">
        <f t="shared" ca="1" si="242"/>
        <v/>
      </c>
      <c r="BB233" s="57" t="str">
        <f t="shared" ca="1" si="222"/>
        <v/>
      </c>
      <c r="BC233" s="57" t="str">
        <f t="shared" ca="1" si="201"/>
        <v/>
      </c>
      <c r="BD233" s="37" t="str">
        <f t="shared" ca="1" si="202"/>
        <v/>
      </c>
      <c r="BE233" s="19" t="str">
        <f t="shared" ca="1" si="223"/>
        <v/>
      </c>
      <c r="BF233" s="16" t="str">
        <f t="shared" ca="1" si="224"/>
        <v/>
      </c>
      <c r="BG233" s="26"/>
      <c r="BI233" s="162" t="str">
        <f t="shared" ca="1" si="203"/>
        <v/>
      </c>
      <c r="BJ233" s="18" t="str">
        <f t="shared" ca="1" si="243"/>
        <v/>
      </c>
      <c r="BK233" s="57" t="str">
        <f t="shared" ca="1" si="225"/>
        <v/>
      </c>
      <c r="BL233" s="57" t="str">
        <f t="shared" ca="1" si="204"/>
        <v/>
      </c>
      <c r="BM233" s="37" t="str">
        <f t="shared" ca="1" si="205"/>
        <v/>
      </c>
      <c r="BN233" s="19" t="str">
        <f t="shared" ca="1" si="226"/>
        <v/>
      </c>
      <c r="BO233" s="16" t="str">
        <f t="shared" ca="1" si="227"/>
        <v/>
      </c>
      <c r="BP233" s="26"/>
      <c r="BR233" s="162" t="str">
        <f t="shared" ca="1" si="206"/>
        <v/>
      </c>
      <c r="BS233" s="18" t="str">
        <f t="shared" ca="1" si="244"/>
        <v/>
      </c>
      <c r="BT233" s="57" t="str">
        <f t="shared" ca="1" si="228"/>
        <v/>
      </c>
      <c r="BU233" s="57" t="str">
        <f t="shared" ca="1" si="207"/>
        <v/>
      </c>
      <c r="BV233" s="37" t="str">
        <f t="shared" ca="1" si="208"/>
        <v/>
      </c>
      <c r="BW233" s="19" t="str">
        <f t="shared" ca="1" si="229"/>
        <v/>
      </c>
      <c r="BX233" s="16" t="str">
        <f t="shared" ca="1" si="230"/>
        <v/>
      </c>
      <c r="CA233" s="162" t="str">
        <f t="shared" ca="1" si="231"/>
        <v/>
      </c>
      <c r="CB233" s="18" t="str">
        <f t="shared" ca="1" si="245"/>
        <v/>
      </c>
      <c r="CC233" s="57" t="str">
        <f t="shared" ca="1" si="232"/>
        <v/>
      </c>
      <c r="CD233" s="57" t="str">
        <f t="shared" ca="1" si="209"/>
        <v/>
      </c>
      <c r="CE233" s="37" t="str">
        <f t="shared" ca="1" si="210"/>
        <v/>
      </c>
      <c r="CF233" s="19" t="str">
        <f t="shared" ca="1" si="233"/>
        <v/>
      </c>
      <c r="CG233" s="16" t="str">
        <f t="shared" ca="1" si="234"/>
        <v/>
      </c>
    </row>
    <row r="234" spans="5:85" x14ac:dyDescent="0.3">
      <c r="E234" s="38"/>
      <c r="F234" s="38"/>
      <c r="G234" s="38"/>
      <c r="H234" s="27" t="str">
        <f t="shared" ca="1" si="235"/>
        <v/>
      </c>
      <c r="I234" s="28" t="str">
        <f t="shared" ca="1" si="211"/>
        <v/>
      </c>
      <c r="J234" s="28" t="str">
        <f t="shared" ca="1" si="186"/>
        <v/>
      </c>
      <c r="K234" s="29" t="str">
        <f t="shared" ca="1" si="187"/>
        <v/>
      </c>
      <c r="L234" s="28" t="str">
        <f t="shared" ca="1" si="212"/>
        <v/>
      </c>
      <c r="M234" s="54"/>
      <c r="N234" s="54"/>
      <c r="P234" s="162" t="str">
        <f t="shared" ca="1" si="188"/>
        <v/>
      </c>
      <c r="Q234" s="18" t="str">
        <f t="shared" ca="1" si="236"/>
        <v/>
      </c>
      <c r="R234" s="57" t="str">
        <f t="shared" ca="1" si="213"/>
        <v/>
      </c>
      <c r="S234" s="57" t="str">
        <f t="shared" ca="1" si="189"/>
        <v/>
      </c>
      <c r="T234" s="37" t="str">
        <f t="shared" ca="1" si="190"/>
        <v/>
      </c>
      <c r="U234" s="19" t="str">
        <f t="shared" ca="1" si="237"/>
        <v/>
      </c>
      <c r="V234" s="16" t="str">
        <f t="shared" ca="1" si="246"/>
        <v/>
      </c>
      <c r="W234" s="26"/>
      <c r="Y234" s="162" t="str">
        <f t="shared" ca="1" si="191"/>
        <v/>
      </c>
      <c r="Z234" s="18" t="str">
        <f t="shared" ca="1" si="238"/>
        <v/>
      </c>
      <c r="AA234" s="57" t="str">
        <f t="shared" ca="1" si="214"/>
        <v/>
      </c>
      <c r="AB234" s="57" t="str">
        <f t="shared" ca="1" si="192"/>
        <v/>
      </c>
      <c r="AC234" s="37" t="str">
        <f t="shared" ca="1" si="193"/>
        <v/>
      </c>
      <c r="AD234" s="19" t="str">
        <f t="shared" ca="1" si="239"/>
        <v/>
      </c>
      <c r="AE234" s="16" t="str">
        <f t="shared" ca="1" si="215"/>
        <v/>
      </c>
      <c r="AF234" s="26"/>
      <c r="AH234" s="162" t="str">
        <f t="shared" ca="1" si="194"/>
        <v/>
      </c>
      <c r="AI234" s="18" t="str">
        <f t="shared" ca="1" si="240"/>
        <v/>
      </c>
      <c r="AJ234" s="57" t="str">
        <f t="shared" ca="1" si="216"/>
        <v/>
      </c>
      <c r="AK234" s="57" t="str">
        <f t="shared" ca="1" si="195"/>
        <v/>
      </c>
      <c r="AL234" s="37" t="str">
        <f t="shared" ca="1" si="196"/>
        <v/>
      </c>
      <c r="AM234" s="19" t="str">
        <f t="shared" ca="1" si="217"/>
        <v/>
      </c>
      <c r="AN234" s="16" t="str">
        <f t="shared" ca="1" si="218"/>
        <v/>
      </c>
      <c r="AO234" s="26"/>
      <c r="AQ234" s="162" t="str">
        <f t="shared" ca="1" si="197"/>
        <v/>
      </c>
      <c r="AR234" s="18" t="str">
        <f t="shared" ca="1" si="241"/>
        <v/>
      </c>
      <c r="AS234" s="57" t="str">
        <f t="shared" ca="1" si="219"/>
        <v/>
      </c>
      <c r="AT234" s="57" t="str">
        <f t="shared" ca="1" si="198"/>
        <v/>
      </c>
      <c r="AU234" s="37" t="str">
        <f t="shared" ca="1" si="199"/>
        <v/>
      </c>
      <c r="AV234" s="19" t="str">
        <f t="shared" ca="1" si="220"/>
        <v/>
      </c>
      <c r="AW234" s="16" t="str">
        <f t="shared" ca="1" si="221"/>
        <v/>
      </c>
      <c r="AX234" s="26"/>
      <c r="AZ234" s="162" t="str">
        <f t="shared" ca="1" si="200"/>
        <v/>
      </c>
      <c r="BA234" s="18" t="str">
        <f t="shared" ca="1" si="242"/>
        <v/>
      </c>
      <c r="BB234" s="57" t="str">
        <f t="shared" ca="1" si="222"/>
        <v/>
      </c>
      <c r="BC234" s="57" t="str">
        <f t="shared" ca="1" si="201"/>
        <v/>
      </c>
      <c r="BD234" s="37" t="str">
        <f t="shared" ca="1" si="202"/>
        <v/>
      </c>
      <c r="BE234" s="19" t="str">
        <f t="shared" ca="1" si="223"/>
        <v/>
      </c>
      <c r="BF234" s="16" t="str">
        <f t="shared" ca="1" si="224"/>
        <v/>
      </c>
      <c r="BG234" s="26"/>
      <c r="BI234" s="162" t="str">
        <f t="shared" ca="1" si="203"/>
        <v/>
      </c>
      <c r="BJ234" s="18" t="str">
        <f t="shared" ca="1" si="243"/>
        <v/>
      </c>
      <c r="BK234" s="57" t="str">
        <f t="shared" ca="1" si="225"/>
        <v/>
      </c>
      <c r="BL234" s="57" t="str">
        <f t="shared" ca="1" si="204"/>
        <v/>
      </c>
      <c r="BM234" s="37" t="str">
        <f t="shared" ca="1" si="205"/>
        <v/>
      </c>
      <c r="BN234" s="19" t="str">
        <f t="shared" ca="1" si="226"/>
        <v/>
      </c>
      <c r="BO234" s="16" t="str">
        <f t="shared" ca="1" si="227"/>
        <v/>
      </c>
      <c r="BP234" s="26"/>
      <c r="BR234" s="162" t="str">
        <f t="shared" ca="1" si="206"/>
        <v/>
      </c>
      <c r="BS234" s="18" t="str">
        <f t="shared" ca="1" si="244"/>
        <v/>
      </c>
      <c r="BT234" s="57" t="str">
        <f t="shared" ca="1" si="228"/>
        <v/>
      </c>
      <c r="BU234" s="57" t="str">
        <f t="shared" ca="1" si="207"/>
        <v/>
      </c>
      <c r="BV234" s="37" t="str">
        <f t="shared" ca="1" si="208"/>
        <v/>
      </c>
      <c r="BW234" s="19" t="str">
        <f t="shared" ca="1" si="229"/>
        <v/>
      </c>
      <c r="BX234" s="16" t="str">
        <f t="shared" ca="1" si="230"/>
        <v/>
      </c>
      <c r="CA234" s="162" t="str">
        <f t="shared" ca="1" si="231"/>
        <v/>
      </c>
      <c r="CB234" s="18" t="str">
        <f t="shared" ca="1" si="245"/>
        <v/>
      </c>
      <c r="CC234" s="57" t="str">
        <f t="shared" ca="1" si="232"/>
        <v/>
      </c>
      <c r="CD234" s="57" t="str">
        <f t="shared" ca="1" si="209"/>
        <v/>
      </c>
      <c r="CE234" s="37" t="str">
        <f t="shared" ca="1" si="210"/>
        <v/>
      </c>
      <c r="CF234" s="19" t="str">
        <f t="shared" ca="1" si="233"/>
        <v/>
      </c>
      <c r="CG234" s="16" t="str">
        <f t="shared" ca="1" si="234"/>
        <v/>
      </c>
    </row>
    <row r="235" spans="5:85" x14ac:dyDescent="0.3">
      <c r="E235" s="38"/>
      <c r="F235" s="38"/>
      <c r="G235" s="38"/>
      <c r="H235" s="27" t="str">
        <f t="shared" ca="1" si="235"/>
        <v/>
      </c>
      <c r="I235" s="28" t="str">
        <f t="shared" ca="1" si="211"/>
        <v/>
      </c>
      <c r="J235" s="28" t="str">
        <f t="shared" ca="1" si="186"/>
        <v/>
      </c>
      <c r="K235" s="29" t="str">
        <f t="shared" ca="1" si="187"/>
        <v/>
      </c>
      <c r="L235" s="28" t="str">
        <f t="shared" ca="1" si="212"/>
        <v/>
      </c>
      <c r="M235" s="54"/>
      <c r="N235" s="54"/>
      <c r="P235" s="162" t="str">
        <f t="shared" ca="1" si="188"/>
        <v/>
      </c>
      <c r="Q235" s="18" t="str">
        <f t="shared" ca="1" si="236"/>
        <v/>
      </c>
      <c r="R235" s="57" t="str">
        <f t="shared" ca="1" si="213"/>
        <v/>
      </c>
      <c r="S235" s="57" t="str">
        <f t="shared" ca="1" si="189"/>
        <v/>
      </c>
      <c r="T235" s="37" t="str">
        <f t="shared" ca="1" si="190"/>
        <v/>
      </c>
      <c r="U235" s="19" t="str">
        <f t="shared" ca="1" si="237"/>
        <v/>
      </c>
      <c r="V235" s="16" t="str">
        <f t="shared" ca="1" si="246"/>
        <v/>
      </c>
      <c r="W235" s="26"/>
      <c r="Y235" s="162" t="str">
        <f t="shared" ca="1" si="191"/>
        <v/>
      </c>
      <c r="Z235" s="18" t="str">
        <f t="shared" ca="1" si="238"/>
        <v/>
      </c>
      <c r="AA235" s="57" t="str">
        <f t="shared" ca="1" si="214"/>
        <v/>
      </c>
      <c r="AB235" s="57" t="str">
        <f t="shared" ca="1" si="192"/>
        <v/>
      </c>
      <c r="AC235" s="37" t="str">
        <f t="shared" ca="1" si="193"/>
        <v/>
      </c>
      <c r="AD235" s="19" t="str">
        <f t="shared" ca="1" si="239"/>
        <v/>
      </c>
      <c r="AE235" s="16" t="str">
        <f t="shared" ca="1" si="215"/>
        <v/>
      </c>
      <c r="AF235" s="26"/>
      <c r="AH235" s="162" t="str">
        <f t="shared" ca="1" si="194"/>
        <v/>
      </c>
      <c r="AI235" s="18" t="str">
        <f t="shared" ca="1" si="240"/>
        <v/>
      </c>
      <c r="AJ235" s="57" t="str">
        <f t="shared" ca="1" si="216"/>
        <v/>
      </c>
      <c r="AK235" s="57" t="str">
        <f t="shared" ca="1" si="195"/>
        <v/>
      </c>
      <c r="AL235" s="37" t="str">
        <f t="shared" ca="1" si="196"/>
        <v/>
      </c>
      <c r="AM235" s="19" t="str">
        <f t="shared" ca="1" si="217"/>
        <v/>
      </c>
      <c r="AN235" s="16" t="str">
        <f t="shared" ca="1" si="218"/>
        <v/>
      </c>
      <c r="AO235" s="26"/>
      <c r="AQ235" s="162" t="str">
        <f t="shared" ca="1" si="197"/>
        <v/>
      </c>
      <c r="AR235" s="18" t="str">
        <f t="shared" ca="1" si="241"/>
        <v/>
      </c>
      <c r="AS235" s="57" t="str">
        <f t="shared" ca="1" si="219"/>
        <v/>
      </c>
      <c r="AT235" s="57" t="str">
        <f t="shared" ca="1" si="198"/>
        <v/>
      </c>
      <c r="AU235" s="37" t="str">
        <f t="shared" ca="1" si="199"/>
        <v/>
      </c>
      <c r="AV235" s="19" t="str">
        <f t="shared" ca="1" si="220"/>
        <v/>
      </c>
      <c r="AW235" s="16" t="str">
        <f t="shared" ca="1" si="221"/>
        <v/>
      </c>
      <c r="AX235" s="26"/>
      <c r="AZ235" s="162" t="str">
        <f t="shared" ca="1" si="200"/>
        <v/>
      </c>
      <c r="BA235" s="18" t="str">
        <f t="shared" ca="1" si="242"/>
        <v/>
      </c>
      <c r="BB235" s="57" t="str">
        <f t="shared" ca="1" si="222"/>
        <v/>
      </c>
      <c r="BC235" s="57" t="str">
        <f t="shared" ca="1" si="201"/>
        <v/>
      </c>
      <c r="BD235" s="37" t="str">
        <f t="shared" ca="1" si="202"/>
        <v/>
      </c>
      <c r="BE235" s="19" t="str">
        <f t="shared" ca="1" si="223"/>
        <v/>
      </c>
      <c r="BF235" s="16" t="str">
        <f t="shared" ca="1" si="224"/>
        <v/>
      </c>
      <c r="BG235" s="26"/>
      <c r="BI235" s="162" t="str">
        <f t="shared" ca="1" si="203"/>
        <v/>
      </c>
      <c r="BJ235" s="18" t="str">
        <f t="shared" ca="1" si="243"/>
        <v/>
      </c>
      <c r="BK235" s="57" t="str">
        <f t="shared" ca="1" si="225"/>
        <v/>
      </c>
      <c r="BL235" s="57" t="str">
        <f t="shared" ca="1" si="204"/>
        <v/>
      </c>
      <c r="BM235" s="37" t="str">
        <f t="shared" ca="1" si="205"/>
        <v/>
      </c>
      <c r="BN235" s="19" t="str">
        <f t="shared" ca="1" si="226"/>
        <v/>
      </c>
      <c r="BO235" s="16" t="str">
        <f t="shared" ca="1" si="227"/>
        <v/>
      </c>
      <c r="BP235" s="26"/>
      <c r="BR235" s="162" t="str">
        <f t="shared" ca="1" si="206"/>
        <v/>
      </c>
      <c r="BS235" s="18" t="str">
        <f t="shared" ca="1" si="244"/>
        <v/>
      </c>
      <c r="BT235" s="57" t="str">
        <f t="shared" ca="1" si="228"/>
        <v/>
      </c>
      <c r="BU235" s="57" t="str">
        <f t="shared" ca="1" si="207"/>
        <v/>
      </c>
      <c r="BV235" s="37" t="str">
        <f t="shared" ca="1" si="208"/>
        <v/>
      </c>
      <c r="BW235" s="19" t="str">
        <f t="shared" ca="1" si="229"/>
        <v/>
      </c>
      <c r="BX235" s="16" t="str">
        <f t="shared" ca="1" si="230"/>
        <v/>
      </c>
      <c r="CA235" s="162" t="str">
        <f t="shared" ca="1" si="231"/>
        <v/>
      </c>
      <c r="CB235" s="18" t="str">
        <f t="shared" ca="1" si="245"/>
        <v/>
      </c>
      <c r="CC235" s="57" t="str">
        <f t="shared" ca="1" si="232"/>
        <v/>
      </c>
      <c r="CD235" s="57" t="str">
        <f t="shared" ca="1" si="209"/>
        <v/>
      </c>
      <c r="CE235" s="37" t="str">
        <f t="shared" ca="1" si="210"/>
        <v/>
      </c>
      <c r="CF235" s="19" t="str">
        <f t="shared" ca="1" si="233"/>
        <v/>
      </c>
      <c r="CG235" s="16" t="str">
        <f t="shared" ca="1" si="234"/>
        <v/>
      </c>
    </row>
    <row r="236" spans="5:85" x14ac:dyDescent="0.3">
      <c r="E236" s="38"/>
      <c r="F236" s="38"/>
      <c r="G236" s="38"/>
      <c r="H236" s="27" t="str">
        <f t="shared" ca="1" si="235"/>
        <v/>
      </c>
      <c r="I236" s="28" t="str">
        <f t="shared" ca="1" si="211"/>
        <v/>
      </c>
      <c r="J236" s="28" t="str">
        <f t="shared" ca="1" si="186"/>
        <v/>
      </c>
      <c r="K236" s="29" t="str">
        <f t="shared" ca="1" si="187"/>
        <v/>
      </c>
      <c r="L236" s="28" t="str">
        <f t="shared" ca="1" si="212"/>
        <v/>
      </c>
      <c r="M236" s="54"/>
      <c r="N236" s="54"/>
      <c r="P236" s="162" t="str">
        <f t="shared" ca="1" si="188"/>
        <v/>
      </c>
      <c r="Q236" s="18" t="str">
        <f t="shared" ca="1" si="236"/>
        <v/>
      </c>
      <c r="R236" s="57" t="str">
        <f t="shared" ca="1" si="213"/>
        <v/>
      </c>
      <c r="S236" s="57" t="str">
        <f t="shared" ca="1" si="189"/>
        <v/>
      </c>
      <c r="T236" s="37" t="str">
        <f t="shared" ca="1" si="190"/>
        <v/>
      </c>
      <c r="U236" s="19" t="str">
        <f t="shared" ca="1" si="237"/>
        <v/>
      </c>
      <c r="V236" s="16" t="str">
        <f t="shared" ca="1" si="246"/>
        <v/>
      </c>
      <c r="W236" s="26"/>
      <c r="Y236" s="162" t="str">
        <f t="shared" ca="1" si="191"/>
        <v/>
      </c>
      <c r="Z236" s="18" t="str">
        <f t="shared" ca="1" si="238"/>
        <v/>
      </c>
      <c r="AA236" s="57" t="str">
        <f t="shared" ca="1" si="214"/>
        <v/>
      </c>
      <c r="AB236" s="57" t="str">
        <f t="shared" ca="1" si="192"/>
        <v/>
      </c>
      <c r="AC236" s="37" t="str">
        <f t="shared" ca="1" si="193"/>
        <v/>
      </c>
      <c r="AD236" s="19" t="str">
        <f t="shared" ca="1" si="239"/>
        <v/>
      </c>
      <c r="AE236" s="16" t="str">
        <f t="shared" ca="1" si="215"/>
        <v/>
      </c>
      <c r="AF236" s="26"/>
      <c r="AH236" s="162" t="str">
        <f t="shared" ca="1" si="194"/>
        <v/>
      </c>
      <c r="AI236" s="18" t="str">
        <f t="shared" ca="1" si="240"/>
        <v/>
      </c>
      <c r="AJ236" s="57" t="str">
        <f t="shared" ca="1" si="216"/>
        <v/>
      </c>
      <c r="AK236" s="57" t="str">
        <f t="shared" ca="1" si="195"/>
        <v/>
      </c>
      <c r="AL236" s="37" t="str">
        <f t="shared" ca="1" si="196"/>
        <v/>
      </c>
      <c r="AM236" s="19" t="str">
        <f t="shared" ca="1" si="217"/>
        <v/>
      </c>
      <c r="AN236" s="16" t="str">
        <f t="shared" ca="1" si="218"/>
        <v/>
      </c>
      <c r="AO236" s="26"/>
      <c r="AQ236" s="162" t="str">
        <f t="shared" ca="1" si="197"/>
        <v/>
      </c>
      <c r="AR236" s="18" t="str">
        <f t="shared" ca="1" si="241"/>
        <v/>
      </c>
      <c r="AS236" s="57" t="str">
        <f t="shared" ca="1" si="219"/>
        <v/>
      </c>
      <c r="AT236" s="57" t="str">
        <f t="shared" ca="1" si="198"/>
        <v/>
      </c>
      <c r="AU236" s="37" t="str">
        <f t="shared" ca="1" si="199"/>
        <v/>
      </c>
      <c r="AV236" s="19" t="str">
        <f t="shared" ca="1" si="220"/>
        <v/>
      </c>
      <c r="AW236" s="16" t="str">
        <f t="shared" ca="1" si="221"/>
        <v/>
      </c>
      <c r="AX236" s="26"/>
      <c r="AZ236" s="162" t="str">
        <f t="shared" ca="1" si="200"/>
        <v/>
      </c>
      <c r="BA236" s="18" t="str">
        <f t="shared" ca="1" si="242"/>
        <v/>
      </c>
      <c r="BB236" s="57" t="str">
        <f t="shared" ca="1" si="222"/>
        <v/>
      </c>
      <c r="BC236" s="57" t="str">
        <f t="shared" ca="1" si="201"/>
        <v/>
      </c>
      <c r="BD236" s="37" t="str">
        <f t="shared" ca="1" si="202"/>
        <v/>
      </c>
      <c r="BE236" s="19" t="str">
        <f t="shared" ca="1" si="223"/>
        <v/>
      </c>
      <c r="BF236" s="16" t="str">
        <f t="shared" ca="1" si="224"/>
        <v/>
      </c>
      <c r="BG236" s="26"/>
      <c r="BI236" s="162" t="str">
        <f t="shared" ca="1" si="203"/>
        <v/>
      </c>
      <c r="BJ236" s="18" t="str">
        <f t="shared" ca="1" si="243"/>
        <v/>
      </c>
      <c r="BK236" s="57" t="str">
        <f t="shared" ca="1" si="225"/>
        <v/>
      </c>
      <c r="BL236" s="57" t="str">
        <f t="shared" ca="1" si="204"/>
        <v/>
      </c>
      <c r="BM236" s="37" t="str">
        <f t="shared" ca="1" si="205"/>
        <v/>
      </c>
      <c r="BN236" s="19" t="str">
        <f t="shared" ca="1" si="226"/>
        <v/>
      </c>
      <c r="BO236" s="16" t="str">
        <f t="shared" ca="1" si="227"/>
        <v/>
      </c>
      <c r="BP236" s="26"/>
      <c r="BR236" s="162" t="str">
        <f t="shared" ca="1" si="206"/>
        <v/>
      </c>
      <c r="BS236" s="18" t="str">
        <f t="shared" ca="1" si="244"/>
        <v/>
      </c>
      <c r="BT236" s="57" t="str">
        <f t="shared" ca="1" si="228"/>
        <v/>
      </c>
      <c r="BU236" s="57" t="str">
        <f t="shared" ca="1" si="207"/>
        <v/>
      </c>
      <c r="BV236" s="37" t="str">
        <f t="shared" ca="1" si="208"/>
        <v/>
      </c>
      <c r="BW236" s="19" t="str">
        <f t="shared" ca="1" si="229"/>
        <v/>
      </c>
      <c r="BX236" s="16" t="str">
        <f t="shared" ca="1" si="230"/>
        <v/>
      </c>
      <c r="CA236" s="162" t="str">
        <f t="shared" ca="1" si="231"/>
        <v/>
      </c>
      <c r="CB236" s="18" t="str">
        <f t="shared" ca="1" si="245"/>
        <v/>
      </c>
      <c r="CC236" s="57" t="str">
        <f t="shared" ca="1" si="232"/>
        <v/>
      </c>
      <c r="CD236" s="57" t="str">
        <f t="shared" ca="1" si="209"/>
        <v/>
      </c>
      <c r="CE236" s="37" t="str">
        <f t="shared" ca="1" si="210"/>
        <v/>
      </c>
      <c r="CF236" s="19" t="str">
        <f t="shared" ca="1" si="233"/>
        <v/>
      </c>
      <c r="CG236" s="16" t="str">
        <f t="shared" ca="1" si="234"/>
        <v/>
      </c>
    </row>
    <row r="237" spans="5:85" x14ac:dyDescent="0.3">
      <c r="E237" s="38"/>
      <c r="F237" s="38"/>
      <c r="G237" s="38"/>
      <c r="H237" s="27" t="str">
        <f t="shared" ca="1" si="235"/>
        <v/>
      </c>
      <c r="I237" s="28" t="str">
        <f t="shared" ca="1" si="211"/>
        <v/>
      </c>
      <c r="J237" s="28" t="str">
        <f t="shared" ca="1" si="186"/>
        <v/>
      </c>
      <c r="K237" s="29" t="str">
        <f t="shared" ca="1" si="187"/>
        <v/>
      </c>
      <c r="L237" s="28" t="str">
        <f t="shared" ca="1" si="212"/>
        <v/>
      </c>
      <c r="M237" s="54"/>
      <c r="N237" s="54"/>
      <c r="P237" s="162" t="str">
        <f t="shared" ca="1" si="188"/>
        <v/>
      </c>
      <c r="Q237" s="18" t="str">
        <f t="shared" ca="1" si="236"/>
        <v/>
      </c>
      <c r="R237" s="57" t="str">
        <f t="shared" ca="1" si="213"/>
        <v/>
      </c>
      <c r="S237" s="57" t="str">
        <f t="shared" ca="1" si="189"/>
        <v/>
      </c>
      <c r="T237" s="37" t="str">
        <f t="shared" ca="1" si="190"/>
        <v/>
      </c>
      <c r="U237" s="19" t="str">
        <f t="shared" ca="1" si="237"/>
        <v/>
      </c>
      <c r="V237" s="16" t="str">
        <f t="shared" ca="1" si="246"/>
        <v/>
      </c>
      <c r="W237" s="26"/>
      <c r="Y237" s="162" t="str">
        <f t="shared" ca="1" si="191"/>
        <v/>
      </c>
      <c r="Z237" s="18" t="str">
        <f t="shared" ca="1" si="238"/>
        <v/>
      </c>
      <c r="AA237" s="57" t="str">
        <f t="shared" ca="1" si="214"/>
        <v/>
      </c>
      <c r="AB237" s="57" t="str">
        <f t="shared" ca="1" si="192"/>
        <v/>
      </c>
      <c r="AC237" s="37" t="str">
        <f t="shared" ca="1" si="193"/>
        <v/>
      </c>
      <c r="AD237" s="19" t="str">
        <f t="shared" ca="1" si="239"/>
        <v/>
      </c>
      <c r="AE237" s="16" t="str">
        <f t="shared" ca="1" si="215"/>
        <v/>
      </c>
      <c r="AF237" s="26"/>
      <c r="AH237" s="162" t="str">
        <f t="shared" ca="1" si="194"/>
        <v/>
      </c>
      <c r="AI237" s="18" t="str">
        <f t="shared" ca="1" si="240"/>
        <v/>
      </c>
      <c r="AJ237" s="57" t="str">
        <f t="shared" ca="1" si="216"/>
        <v/>
      </c>
      <c r="AK237" s="57" t="str">
        <f t="shared" ca="1" si="195"/>
        <v/>
      </c>
      <c r="AL237" s="37" t="str">
        <f t="shared" ca="1" si="196"/>
        <v/>
      </c>
      <c r="AM237" s="19" t="str">
        <f t="shared" ca="1" si="217"/>
        <v/>
      </c>
      <c r="AN237" s="16" t="str">
        <f t="shared" ca="1" si="218"/>
        <v/>
      </c>
      <c r="AO237" s="26"/>
      <c r="AQ237" s="162" t="str">
        <f t="shared" ca="1" si="197"/>
        <v/>
      </c>
      <c r="AR237" s="18" t="str">
        <f t="shared" ca="1" si="241"/>
        <v/>
      </c>
      <c r="AS237" s="57" t="str">
        <f t="shared" ca="1" si="219"/>
        <v/>
      </c>
      <c r="AT237" s="57" t="str">
        <f t="shared" ca="1" si="198"/>
        <v/>
      </c>
      <c r="AU237" s="37" t="str">
        <f t="shared" ca="1" si="199"/>
        <v/>
      </c>
      <c r="AV237" s="19" t="str">
        <f t="shared" ca="1" si="220"/>
        <v/>
      </c>
      <c r="AW237" s="16" t="str">
        <f t="shared" ca="1" si="221"/>
        <v/>
      </c>
      <c r="AX237" s="26"/>
      <c r="AZ237" s="162" t="str">
        <f t="shared" ca="1" si="200"/>
        <v/>
      </c>
      <c r="BA237" s="18" t="str">
        <f t="shared" ca="1" si="242"/>
        <v/>
      </c>
      <c r="BB237" s="57" t="str">
        <f t="shared" ca="1" si="222"/>
        <v/>
      </c>
      <c r="BC237" s="57" t="str">
        <f t="shared" ca="1" si="201"/>
        <v/>
      </c>
      <c r="BD237" s="37" t="str">
        <f t="shared" ca="1" si="202"/>
        <v/>
      </c>
      <c r="BE237" s="19" t="str">
        <f t="shared" ca="1" si="223"/>
        <v/>
      </c>
      <c r="BF237" s="16" t="str">
        <f t="shared" ca="1" si="224"/>
        <v/>
      </c>
      <c r="BG237" s="26"/>
      <c r="BI237" s="162" t="str">
        <f t="shared" ca="1" si="203"/>
        <v/>
      </c>
      <c r="BJ237" s="18" t="str">
        <f t="shared" ca="1" si="243"/>
        <v/>
      </c>
      <c r="BK237" s="57" t="str">
        <f t="shared" ca="1" si="225"/>
        <v/>
      </c>
      <c r="BL237" s="57" t="str">
        <f t="shared" ca="1" si="204"/>
        <v/>
      </c>
      <c r="BM237" s="37" t="str">
        <f t="shared" ca="1" si="205"/>
        <v/>
      </c>
      <c r="BN237" s="19" t="str">
        <f t="shared" ca="1" si="226"/>
        <v/>
      </c>
      <c r="BO237" s="16" t="str">
        <f t="shared" ca="1" si="227"/>
        <v/>
      </c>
      <c r="BP237" s="26"/>
      <c r="BR237" s="162" t="str">
        <f t="shared" ca="1" si="206"/>
        <v/>
      </c>
      <c r="BS237" s="18" t="str">
        <f t="shared" ca="1" si="244"/>
        <v/>
      </c>
      <c r="BT237" s="57" t="str">
        <f t="shared" ca="1" si="228"/>
        <v/>
      </c>
      <c r="BU237" s="57" t="str">
        <f t="shared" ca="1" si="207"/>
        <v/>
      </c>
      <c r="BV237" s="37" t="str">
        <f t="shared" ca="1" si="208"/>
        <v/>
      </c>
      <c r="BW237" s="19" t="str">
        <f t="shared" ca="1" si="229"/>
        <v/>
      </c>
      <c r="BX237" s="16" t="str">
        <f t="shared" ca="1" si="230"/>
        <v/>
      </c>
      <c r="CA237" s="162" t="str">
        <f t="shared" ca="1" si="231"/>
        <v/>
      </c>
      <c r="CB237" s="18" t="str">
        <f t="shared" ca="1" si="245"/>
        <v/>
      </c>
      <c r="CC237" s="57" t="str">
        <f t="shared" ca="1" si="232"/>
        <v/>
      </c>
      <c r="CD237" s="57" t="str">
        <f t="shared" ca="1" si="209"/>
        <v/>
      </c>
      <c r="CE237" s="37" t="str">
        <f t="shared" ca="1" si="210"/>
        <v/>
      </c>
      <c r="CF237" s="19" t="str">
        <f t="shared" ca="1" si="233"/>
        <v/>
      </c>
      <c r="CG237" s="16" t="str">
        <f t="shared" ca="1" si="234"/>
        <v/>
      </c>
    </row>
    <row r="238" spans="5:85" x14ac:dyDescent="0.3">
      <c r="E238" s="38"/>
      <c r="F238" s="38"/>
      <c r="G238" s="38"/>
      <c r="H238" s="27" t="str">
        <f t="shared" ca="1" si="235"/>
        <v/>
      </c>
      <c r="I238" s="28" t="str">
        <f t="shared" ca="1" si="211"/>
        <v/>
      </c>
      <c r="J238" s="28" t="str">
        <f t="shared" ca="1" si="186"/>
        <v/>
      </c>
      <c r="K238" s="29" t="str">
        <f t="shared" ca="1" si="187"/>
        <v/>
      </c>
      <c r="L238" s="28" t="str">
        <f t="shared" ca="1" si="212"/>
        <v/>
      </c>
      <c r="M238" s="54"/>
      <c r="N238" s="54"/>
      <c r="P238" s="162" t="str">
        <f t="shared" ca="1" si="188"/>
        <v/>
      </c>
      <c r="Q238" s="18" t="str">
        <f t="shared" ca="1" si="236"/>
        <v/>
      </c>
      <c r="R238" s="57" t="str">
        <f t="shared" ca="1" si="213"/>
        <v/>
      </c>
      <c r="S238" s="57" t="str">
        <f t="shared" ca="1" si="189"/>
        <v/>
      </c>
      <c r="T238" s="37" t="str">
        <f t="shared" ca="1" si="190"/>
        <v/>
      </c>
      <c r="U238" s="19" t="str">
        <f t="shared" ca="1" si="237"/>
        <v/>
      </c>
      <c r="V238" s="16" t="str">
        <f t="shared" ca="1" si="246"/>
        <v/>
      </c>
      <c r="W238" s="26"/>
      <c r="Y238" s="162" t="str">
        <f t="shared" ca="1" si="191"/>
        <v/>
      </c>
      <c r="Z238" s="18" t="str">
        <f t="shared" ca="1" si="238"/>
        <v/>
      </c>
      <c r="AA238" s="57" t="str">
        <f t="shared" ca="1" si="214"/>
        <v/>
      </c>
      <c r="AB238" s="57" t="str">
        <f t="shared" ca="1" si="192"/>
        <v/>
      </c>
      <c r="AC238" s="37" t="str">
        <f t="shared" ca="1" si="193"/>
        <v/>
      </c>
      <c r="AD238" s="19" t="str">
        <f t="shared" ca="1" si="239"/>
        <v/>
      </c>
      <c r="AE238" s="16" t="str">
        <f t="shared" ca="1" si="215"/>
        <v/>
      </c>
      <c r="AF238" s="26"/>
      <c r="AH238" s="162" t="str">
        <f t="shared" ca="1" si="194"/>
        <v/>
      </c>
      <c r="AI238" s="18" t="str">
        <f t="shared" ca="1" si="240"/>
        <v/>
      </c>
      <c r="AJ238" s="57" t="str">
        <f t="shared" ca="1" si="216"/>
        <v/>
      </c>
      <c r="AK238" s="57" t="str">
        <f t="shared" ca="1" si="195"/>
        <v/>
      </c>
      <c r="AL238" s="37" t="str">
        <f t="shared" ca="1" si="196"/>
        <v/>
      </c>
      <c r="AM238" s="19" t="str">
        <f t="shared" ca="1" si="217"/>
        <v/>
      </c>
      <c r="AN238" s="16" t="str">
        <f t="shared" ca="1" si="218"/>
        <v/>
      </c>
      <c r="AO238" s="26"/>
      <c r="AQ238" s="162" t="str">
        <f t="shared" ca="1" si="197"/>
        <v/>
      </c>
      <c r="AR238" s="18" t="str">
        <f t="shared" ca="1" si="241"/>
        <v/>
      </c>
      <c r="AS238" s="57" t="str">
        <f t="shared" ca="1" si="219"/>
        <v/>
      </c>
      <c r="AT238" s="57" t="str">
        <f t="shared" ca="1" si="198"/>
        <v/>
      </c>
      <c r="AU238" s="37" t="str">
        <f t="shared" ca="1" si="199"/>
        <v/>
      </c>
      <c r="AV238" s="19" t="str">
        <f t="shared" ca="1" si="220"/>
        <v/>
      </c>
      <c r="AW238" s="16" t="str">
        <f t="shared" ca="1" si="221"/>
        <v/>
      </c>
      <c r="AX238" s="26"/>
      <c r="AZ238" s="162" t="str">
        <f t="shared" ca="1" si="200"/>
        <v/>
      </c>
      <c r="BA238" s="18" t="str">
        <f t="shared" ca="1" si="242"/>
        <v/>
      </c>
      <c r="BB238" s="57" t="str">
        <f t="shared" ca="1" si="222"/>
        <v/>
      </c>
      <c r="BC238" s="57" t="str">
        <f t="shared" ca="1" si="201"/>
        <v/>
      </c>
      <c r="BD238" s="37" t="str">
        <f t="shared" ca="1" si="202"/>
        <v/>
      </c>
      <c r="BE238" s="19" t="str">
        <f t="shared" ca="1" si="223"/>
        <v/>
      </c>
      <c r="BF238" s="16" t="str">
        <f t="shared" ca="1" si="224"/>
        <v/>
      </c>
      <c r="BG238" s="26"/>
      <c r="BI238" s="162" t="str">
        <f t="shared" ca="1" si="203"/>
        <v/>
      </c>
      <c r="BJ238" s="18" t="str">
        <f t="shared" ca="1" si="243"/>
        <v/>
      </c>
      <c r="BK238" s="57" t="str">
        <f t="shared" ca="1" si="225"/>
        <v/>
      </c>
      <c r="BL238" s="57" t="str">
        <f t="shared" ca="1" si="204"/>
        <v/>
      </c>
      <c r="BM238" s="37" t="str">
        <f t="shared" ca="1" si="205"/>
        <v/>
      </c>
      <c r="BN238" s="19" t="str">
        <f t="shared" ca="1" si="226"/>
        <v/>
      </c>
      <c r="BO238" s="16" t="str">
        <f t="shared" ca="1" si="227"/>
        <v/>
      </c>
      <c r="BP238" s="26"/>
      <c r="BR238" s="162" t="str">
        <f t="shared" ca="1" si="206"/>
        <v/>
      </c>
      <c r="BS238" s="18" t="str">
        <f t="shared" ca="1" si="244"/>
        <v/>
      </c>
      <c r="BT238" s="57" t="str">
        <f t="shared" ca="1" si="228"/>
        <v/>
      </c>
      <c r="BU238" s="57" t="str">
        <f t="shared" ca="1" si="207"/>
        <v/>
      </c>
      <c r="BV238" s="37" t="str">
        <f t="shared" ca="1" si="208"/>
        <v/>
      </c>
      <c r="BW238" s="19" t="str">
        <f t="shared" ca="1" si="229"/>
        <v/>
      </c>
      <c r="BX238" s="16" t="str">
        <f t="shared" ca="1" si="230"/>
        <v/>
      </c>
      <c r="CA238" s="162" t="str">
        <f t="shared" ca="1" si="231"/>
        <v/>
      </c>
      <c r="CB238" s="18" t="str">
        <f t="shared" ca="1" si="245"/>
        <v/>
      </c>
      <c r="CC238" s="57" t="str">
        <f t="shared" ca="1" si="232"/>
        <v/>
      </c>
      <c r="CD238" s="57" t="str">
        <f t="shared" ca="1" si="209"/>
        <v/>
      </c>
      <c r="CE238" s="37" t="str">
        <f t="shared" ca="1" si="210"/>
        <v/>
      </c>
      <c r="CF238" s="19" t="str">
        <f t="shared" ca="1" si="233"/>
        <v/>
      </c>
      <c r="CG238" s="16" t="str">
        <f t="shared" ca="1" si="234"/>
        <v/>
      </c>
    </row>
    <row r="239" spans="5:85" x14ac:dyDescent="0.3">
      <c r="E239" s="38"/>
      <c r="F239" s="38"/>
      <c r="G239" s="38"/>
      <c r="H239" s="27" t="str">
        <f t="shared" ca="1" si="235"/>
        <v/>
      </c>
      <c r="I239" s="28" t="str">
        <f t="shared" ca="1" si="211"/>
        <v/>
      </c>
      <c r="J239" s="28" t="str">
        <f t="shared" ca="1" si="186"/>
        <v/>
      </c>
      <c r="K239" s="29" t="str">
        <f t="shared" ca="1" si="187"/>
        <v/>
      </c>
      <c r="L239" s="28" t="str">
        <f t="shared" ca="1" si="212"/>
        <v/>
      </c>
      <c r="M239" s="54"/>
      <c r="N239" s="54"/>
      <c r="P239" s="162" t="str">
        <f t="shared" ca="1" si="188"/>
        <v/>
      </c>
      <c r="Q239" s="18" t="str">
        <f t="shared" ca="1" si="236"/>
        <v/>
      </c>
      <c r="R239" s="57" t="str">
        <f t="shared" ca="1" si="213"/>
        <v/>
      </c>
      <c r="S239" s="57" t="str">
        <f t="shared" ca="1" si="189"/>
        <v/>
      </c>
      <c r="T239" s="37" t="str">
        <f t="shared" ca="1" si="190"/>
        <v/>
      </c>
      <c r="U239" s="19" t="str">
        <f t="shared" ca="1" si="237"/>
        <v/>
      </c>
      <c r="V239" s="16" t="str">
        <f t="shared" ca="1" si="246"/>
        <v/>
      </c>
      <c r="W239" s="26"/>
      <c r="Y239" s="162" t="str">
        <f t="shared" ca="1" si="191"/>
        <v/>
      </c>
      <c r="Z239" s="18" t="str">
        <f t="shared" ca="1" si="238"/>
        <v/>
      </c>
      <c r="AA239" s="57" t="str">
        <f t="shared" ca="1" si="214"/>
        <v/>
      </c>
      <c r="AB239" s="57" t="str">
        <f t="shared" ca="1" si="192"/>
        <v/>
      </c>
      <c r="AC239" s="37" t="str">
        <f t="shared" ca="1" si="193"/>
        <v/>
      </c>
      <c r="AD239" s="19" t="str">
        <f t="shared" ca="1" si="239"/>
        <v/>
      </c>
      <c r="AE239" s="16" t="str">
        <f t="shared" ca="1" si="215"/>
        <v/>
      </c>
      <c r="AF239" s="26"/>
      <c r="AH239" s="162" t="str">
        <f t="shared" ca="1" si="194"/>
        <v/>
      </c>
      <c r="AI239" s="18" t="str">
        <f t="shared" ca="1" si="240"/>
        <v/>
      </c>
      <c r="AJ239" s="57" t="str">
        <f t="shared" ca="1" si="216"/>
        <v/>
      </c>
      <c r="AK239" s="57" t="str">
        <f t="shared" ca="1" si="195"/>
        <v/>
      </c>
      <c r="AL239" s="37" t="str">
        <f t="shared" ca="1" si="196"/>
        <v/>
      </c>
      <c r="AM239" s="19" t="str">
        <f t="shared" ca="1" si="217"/>
        <v/>
      </c>
      <c r="AN239" s="16" t="str">
        <f t="shared" ca="1" si="218"/>
        <v/>
      </c>
      <c r="AO239" s="26"/>
      <c r="AQ239" s="162" t="str">
        <f t="shared" ca="1" si="197"/>
        <v/>
      </c>
      <c r="AR239" s="18" t="str">
        <f t="shared" ca="1" si="241"/>
        <v/>
      </c>
      <c r="AS239" s="57" t="str">
        <f t="shared" ca="1" si="219"/>
        <v/>
      </c>
      <c r="AT239" s="57" t="str">
        <f t="shared" ca="1" si="198"/>
        <v/>
      </c>
      <c r="AU239" s="37" t="str">
        <f t="shared" ca="1" si="199"/>
        <v/>
      </c>
      <c r="AV239" s="19" t="str">
        <f t="shared" ca="1" si="220"/>
        <v/>
      </c>
      <c r="AW239" s="16" t="str">
        <f t="shared" ca="1" si="221"/>
        <v/>
      </c>
      <c r="AX239" s="26"/>
      <c r="AZ239" s="162" t="str">
        <f t="shared" ca="1" si="200"/>
        <v/>
      </c>
      <c r="BA239" s="18" t="str">
        <f t="shared" ca="1" si="242"/>
        <v/>
      </c>
      <c r="BB239" s="57" t="str">
        <f t="shared" ca="1" si="222"/>
        <v/>
      </c>
      <c r="BC239" s="57" t="str">
        <f t="shared" ca="1" si="201"/>
        <v/>
      </c>
      <c r="BD239" s="37" t="str">
        <f t="shared" ca="1" si="202"/>
        <v/>
      </c>
      <c r="BE239" s="19" t="str">
        <f t="shared" ca="1" si="223"/>
        <v/>
      </c>
      <c r="BF239" s="16" t="str">
        <f t="shared" ca="1" si="224"/>
        <v/>
      </c>
      <c r="BG239" s="26"/>
      <c r="BI239" s="162" t="str">
        <f t="shared" ca="1" si="203"/>
        <v/>
      </c>
      <c r="BJ239" s="18" t="str">
        <f t="shared" ca="1" si="243"/>
        <v/>
      </c>
      <c r="BK239" s="57" t="str">
        <f t="shared" ca="1" si="225"/>
        <v/>
      </c>
      <c r="BL239" s="57" t="str">
        <f t="shared" ca="1" si="204"/>
        <v/>
      </c>
      <c r="BM239" s="37" t="str">
        <f t="shared" ca="1" si="205"/>
        <v/>
      </c>
      <c r="BN239" s="19" t="str">
        <f t="shared" ca="1" si="226"/>
        <v/>
      </c>
      <c r="BO239" s="16" t="str">
        <f t="shared" ca="1" si="227"/>
        <v/>
      </c>
      <c r="BP239" s="26"/>
      <c r="BR239" s="162" t="str">
        <f t="shared" ca="1" si="206"/>
        <v/>
      </c>
      <c r="BS239" s="18" t="str">
        <f t="shared" ca="1" si="244"/>
        <v/>
      </c>
      <c r="BT239" s="57" t="str">
        <f t="shared" ca="1" si="228"/>
        <v/>
      </c>
      <c r="BU239" s="57" t="str">
        <f t="shared" ca="1" si="207"/>
        <v/>
      </c>
      <c r="BV239" s="37" t="str">
        <f t="shared" ca="1" si="208"/>
        <v/>
      </c>
      <c r="BW239" s="19" t="str">
        <f t="shared" ca="1" si="229"/>
        <v/>
      </c>
      <c r="BX239" s="16" t="str">
        <f t="shared" ca="1" si="230"/>
        <v/>
      </c>
      <c r="CA239" s="162" t="str">
        <f t="shared" ca="1" si="231"/>
        <v/>
      </c>
      <c r="CB239" s="18" t="str">
        <f t="shared" ca="1" si="245"/>
        <v/>
      </c>
      <c r="CC239" s="57" t="str">
        <f t="shared" ca="1" si="232"/>
        <v/>
      </c>
      <c r="CD239" s="57" t="str">
        <f t="shared" ca="1" si="209"/>
        <v/>
      </c>
      <c r="CE239" s="37" t="str">
        <f t="shared" ca="1" si="210"/>
        <v/>
      </c>
      <c r="CF239" s="19" t="str">
        <f t="shared" ca="1" si="233"/>
        <v/>
      </c>
      <c r="CG239" s="16" t="str">
        <f t="shared" ca="1" si="234"/>
        <v/>
      </c>
    </row>
    <row r="240" spans="5:85" x14ac:dyDescent="0.3">
      <c r="E240" s="38"/>
      <c r="F240" s="38"/>
      <c r="G240" s="38"/>
      <c r="H240" s="27" t="str">
        <f t="shared" ca="1" si="235"/>
        <v/>
      </c>
      <c r="I240" s="28" t="str">
        <f t="shared" ca="1" si="211"/>
        <v/>
      </c>
      <c r="J240" s="28" t="str">
        <f t="shared" ca="1" si="186"/>
        <v/>
      </c>
      <c r="K240" s="29" t="str">
        <f t="shared" ca="1" si="187"/>
        <v/>
      </c>
      <c r="L240" s="28" t="str">
        <f t="shared" ca="1" si="212"/>
        <v/>
      </c>
      <c r="M240" s="54"/>
      <c r="N240" s="54"/>
      <c r="P240" s="162" t="str">
        <f t="shared" ca="1" si="188"/>
        <v/>
      </c>
      <c r="Q240" s="18" t="str">
        <f t="shared" ca="1" si="236"/>
        <v/>
      </c>
      <c r="R240" s="57" t="str">
        <f t="shared" ca="1" si="213"/>
        <v/>
      </c>
      <c r="S240" s="57" t="str">
        <f t="shared" ca="1" si="189"/>
        <v/>
      </c>
      <c r="T240" s="37" t="str">
        <f t="shared" ca="1" si="190"/>
        <v/>
      </c>
      <c r="U240" s="19" t="str">
        <f t="shared" ca="1" si="237"/>
        <v/>
      </c>
      <c r="V240" s="16" t="str">
        <f t="shared" ca="1" si="246"/>
        <v/>
      </c>
      <c r="W240" s="26"/>
      <c r="Y240" s="162" t="str">
        <f t="shared" ca="1" si="191"/>
        <v/>
      </c>
      <c r="Z240" s="18" t="str">
        <f t="shared" ca="1" si="238"/>
        <v/>
      </c>
      <c r="AA240" s="57" t="str">
        <f t="shared" ca="1" si="214"/>
        <v/>
      </c>
      <c r="AB240" s="57" t="str">
        <f t="shared" ca="1" si="192"/>
        <v/>
      </c>
      <c r="AC240" s="37" t="str">
        <f t="shared" ca="1" si="193"/>
        <v/>
      </c>
      <c r="AD240" s="19" t="str">
        <f t="shared" ca="1" si="239"/>
        <v/>
      </c>
      <c r="AE240" s="16" t="str">
        <f t="shared" ca="1" si="215"/>
        <v/>
      </c>
      <c r="AF240" s="26"/>
      <c r="AH240" s="162" t="str">
        <f t="shared" ca="1" si="194"/>
        <v/>
      </c>
      <c r="AI240" s="18" t="str">
        <f t="shared" ca="1" si="240"/>
        <v/>
      </c>
      <c r="AJ240" s="57" t="str">
        <f t="shared" ca="1" si="216"/>
        <v/>
      </c>
      <c r="AK240" s="57" t="str">
        <f t="shared" ca="1" si="195"/>
        <v/>
      </c>
      <c r="AL240" s="37" t="str">
        <f t="shared" ca="1" si="196"/>
        <v/>
      </c>
      <c r="AM240" s="19" t="str">
        <f t="shared" ca="1" si="217"/>
        <v/>
      </c>
      <c r="AN240" s="16" t="str">
        <f t="shared" ca="1" si="218"/>
        <v/>
      </c>
      <c r="AO240" s="26"/>
      <c r="AQ240" s="162" t="str">
        <f t="shared" ca="1" si="197"/>
        <v/>
      </c>
      <c r="AR240" s="18" t="str">
        <f t="shared" ca="1" si="241"/>
        <v/>
      </c>
      <c r="AS240" s="57" t="str">
        <f t="shared" ca="1" si="219"/>
        <v/>
      </c>
      <c r="AT240" s="57" t="str">
        <f t="shared" ca="1" si="198"/>
        <v/>
      </c>
      <c r="AU240" s="37" t="str">
        <f t="shared" ca="1" si="199"/>
        <v/>
      </c>
      <c r="AV240" s="19" t="str">
        <f t="shared" ca="1" si="220"/>
        <v/>
      </c>
      <c r="AW240" s="16" t="str">
        <f t="shared" ca="1" si="221"/>
        <v/>
      </c>
      <c r="AX240" s="26"/>
      <c r="AZ240" s="162" t="str">
        <f t="shared" ca="1" si="200"/>
        <v/>
      </c>
      <c r="BA240" s="18" t="str">
        <f t="shared" ca="1" si="242"/>
        <v/>
      </c>
      <c r="BB240" s="57" t="str">
        <f t="shared" ca="1" si="222"/>
        <v/>
      </c>
      <c r="BC240" s="57" t="str">
        <f t="shared" ca="1" si="201"/>
        <v/>
      </c>
      <c r="BD240" s="37" t="str">
        <f t="shared" ca="1" si="202"/>
        <v/>
      </c>
      <c r="BE240" s="19" t="str">
        <f t="shared" ca="1" si="223"/>
        <v/>
      </c>
      <c r="BF240" s="16" t="str">
        <f t="shared" ca="1" si="224"/>
        <v/>
      </c>
      <c r="BG240" s="26"/>
      <c r="BI240" s="162" t="str">
        <f t="shared" ca="1" si="203"/>
        <v/>
      </c>
      <c r="BJ240" s="18" t="str">
        <f t="shared" ca="1" si="243"/>
        <v/>
      </c>
      <c r="BK240" s="57" t="str">
        <f t="shared" ca="1" si="225"/>
        <v/>
      </c>
      <c r="BL240" s="57" t="str">
        <f t="shared" ca="1" si="204"/>
        <v/>
      </c>
      <c r="BM240" s="37" t="str">
        <f t="shared" ca="1" si="205"/>
        <v/>
      </c>
      <c r="BN240" s="19" t="str">
        <f t="shared" ca="1" si="226"/>
        <v/>
      </c>
      <c r="BO240" s="16" t="str">
        <f t="shared" ca="1" si="227"/>
        <v/>
      </c>
      <c r="BP240" s="26"/>
      <c r="BR240" s="162" t="str">
        <f t="shared" ca="1" si="206"/>
        <v/>
      </c>
      <c r="BS240" s="18" t="str">
        <f t="shared" ca="1" si="244"/>
        <v/>
      </c>
      <c r="BT240" s="57" t="str">
        <f t="shared" ca="1" si="228"/>
        <v/>
      </c>
      <c r="BU240" s="57" t="str">
        <f t="shared" ca="1" si="207"/>
        <v/>
      </c>
      <c r="BV240" s="37" t="str">
        <f t="shared" ca="1" si="208"/>
        <v/>
      </c>
      <c r="BW240" s="19" t="str">
        <f t="shared" ca="1" si="229"/>
        <v/>
      </c>
      <c r="BX240" s="16" t="str">
        <f t="shared" ca="1" si="230"/>
        <v/>
      </c>
      <c r="CA240" s="162" t="str">
        <f t="shared" ca="1" si="231"/>
        <v/>
      </c>
      <c r="CB240" s="18" t="str">
        <f t="shared" ca="1" si="245"/>
        <v/>
      </c>
      <c r="CC240" s="57" t="str">
        <f t="shared" ca="1" si="232"/>
        <v/>
      </c>
      <c r="CD240" s="57" t="str">
        <f t="shared" ca="1" si="209"/>
        <v/>
      </c>
      <c r="CE240" s="37" t="str">
        <f t="shared" ca="1" si="210"/>
        <v/>
      </c>
      <c r="CF240" s="19" t="str">
        <f t="shared" ca="1" si="233"/>
        <v/>
      </c>
      <c r="CG240" s="16" t="str">
        <f t="shared" ca="1" si="234"/>
        <v/>
      </c>
    </row>
    <row r="241" spans="5:85" x14ac:dyDescent="0.3">
      <c r="E241" s="38"/>
      <c r="F241" s="38"/>
      <c r="G241" s="38"/>
      <c r="H241" s="27" t="str">
        <f t="shared" ca="1" si="235"/>
        <v/>
      </c>
      <c r="I241" s="28" t="str">
        <f t="shared" ca="1" si="211"/>
        <v/>
      </c>
      <c r="J241" s="28" t="str">
        <f t="shared" ca="1" si="186"/>
        <v/>
      </c>
      <c r="K241" s="29" t="str">
        <f t="shared" ca="1" si="187"/>
        <v/>
      </c>
      <c r="L241" s="28" t="str">
        <f t="shared" ca="1" si="212"/>
        <v/>
      </c>
      <c r="M241" s="54"/>
      <c r="N241" s="54"/>
      <c r="P241" s="162" t="str">
        <f t="shared" ca="1" si="188"/>
        <v/>
      </c>
      <c r="Q241" s="18" t="str">
        <f t="shared" ca="1" si="236"/>
        <v/>
      </c>
      <c r="R241" s="57" t="str">
        <f t="shared" ca="1" si="213"/>
        <v/>
      </c>
      <c r="S241" s="57" t="str">
        <f t="shared" ca="1" si="189"/>
        <v/>
      </c>
      <c r="T241" s="37" t="str">
        <f t="shared" ca="1" si="190"/>
        <v/>
      </c>
      <c r="U241" s="19" t="str">
        <f t="shared" ca="1" si="237"/>
        <v/>
      </c>
      <c r="V241" s="16" t="str">
        <f t="shared" ca="1" si="246"/>
        <v/>
      </c>
      <c r="W241" s="26"/>
      <c r="Y241" s="162" t="str">
        <f t="shared" ca="1" si="191"/>
        <v/>
      </c>
      <c r="Z241" s="18" t="str">
        <f t="shared" ca="1" si="238"/>
        <v/>
      </c>
      <c r="AA241" s="57" t="str">
        <f t="shared" ca="1" si="214"/>
        <v/>
      </c>
      <c r="AB241" s="57" t="str">
        <f t="shared" ca="1" si="192"/>
        <v/>
      </c>
      <c r="AC241" s="37" t="str">
        <f t="shared" ca="1" si="193"/>
        <v/>
      </c>
      <c r="AD241" s="19" t="str">
        <f t="shared" ca="1" si="239"/>
        <v/>
      </c>
      <c r="AE241" s="16" t="str">
        <f t="shared" ca="1" si="215"/>
        <v/>
      </c>
      <c r="AF241" s="26"/>
      <c r="AH241" s="162" t="str">
        <f t="shared" ca="1" si="194"/>
        <v/>
      </c>
      <c r="AI241" s="18" t="str">
        <f t="shared" ca="1" si="240"/>
        <v/>
      </c>
      <c r="AJ241" s="57" t="str">
        <f t="shared" ca="1" si="216"/>
        <v/>
      </c>
      <c r="AK241" s="57" t="str">
        <f t="shared" ca="1" si="195"/>
        <v/>
      </c>
      <c r="AL241" s="37" t="str">
        <f t="shared" ca="1" si="196"/>
        <v/>
      </c>
      <c r="AM241" s="19" t="str">
        <f t="shared" ca="1" si="217"/>
        <v/>
      </c>
      <c r="AN241" s="16" t="str">
        <f t="shared" ca="1" si="218"/>
        <v/>
      </c>
      <c r="AO241" s="26"/>
      <c r="AQ241" s="162" t="str">
        <f t="shared" ca="1" si="197"/>
        <v/>
      </c>
      <c r="AR241" s="18" t="str">
        <f t="shared" ca="1" si="241"/>
        <v/>
      </c>
      <c r="AS241" s="57" t="str">
        <f t="shared" ca="1" si="219"/>
        <v/>
      </c>
      <c r="AT241" s="57" t="str">
        <f t="shared" ca="1" si="198"/>
        <v/>
      </c>
      <c r="AU241" s="37" t="str">
        <f t="shared" ca="1" si="199"/>
        <v/>
      </c>
      <c r="AV241" s="19" t="str">
        <f t="shared" ca="1" si="220"/>
        <v/>
      </c>
      <c r="AW241" s="16" t="str">
        <f t="shared" ca="1" si="221"/>
        <v/>
      </c>
      <c r="AX241" s="26"/>
      <c r="AZ241" s="162" t="str">
        <f t="shared" ca="1" si="200"/>
        <v/>
      </c>
      <c r="BA241" s="18" t="str">
        <f t="shared" ca="1" si="242"/>
        <v/>
      </c>
      <c r="BB241" s="57" t="str">
        <f t="shared" ca="1" si="222"/>
        <v/>
      </c>
      <c r="BC241" s="57" t="str">
        <f t="shared" ca="1" si="201"/>
        <v/>
      </c>
      <c r="BD241" s="37" t="str">
        <f t="shared" ca="1" si="202"/>
        <v/>
      </c>
      <c r="BE241" s="19" t="str">
        <f t="shared" ca="1" si="223"/>
        <v/>
      </c>
      <c r="BF241" s="16" t="str">
        <f t="shared" ca="1" si="224"/>
        <v/>
      </c>
      <c r="BG241" s="26"/>
      <c r="BI241" s="162" t="str">
        <f t="shared" ca="1" si="203"/>
        <v/>
      </c>
      <c r="BJ241" s="18" t="str">
        <f t="shared" ca="1" si="243"/>
        <v/>
      </c>
      <c r="BK241" s="57" t="str">
        <f t="shared" ca="1" si="225"/>
        <v/>
      </c>
      <c r="BL241" s="57" t="str">
        <f t="shared" ca="1" si="204"/>
        <v/>
      </c>
      <c r="BM241" s="37" t="str">
        <f t="shared" ca="1" si="205"/>
        <v/>
      </c>
      <c r="BN241" s="19" t="str">
        <f t="shared" ca="1" si="226"/>
        <v/>
      </c>
      <c r="BO241" s="16" t="str">
        <f t="shared" ca="1" si="227"/>
        <v/>
      </c>
      <c r="BP241" s="26"/>
      <c r="BR241" s="162" t="str">
        <f t="shared" ca="1" si="206"/>
        <v/>
      </c>
      <c r="BS241" s="18" t="str">
        <f t="shared" ca="1" si="244"/>
        <v/>
      </c>
      <c r="BT241" s="57" t="str">
        <f t="shared" ca="1" si="228"/>
        <v/>
      </c>
      <c r="BU241" s="57" t="str">
        <f t="shared" ca="1" si="207"/>
        <v/>
      </c>
      <c r="BV241" s="37" t="str">
        <f t="shared" ca="1" si="208"/>
        <v/>
      </c>
      <c r="BW241" s="19" t="str">
        <f t="shared" ca="1" si="229"/>
        <v/>
      </c>
      <c r="BX241" s="16" t="str">
        <f t="shared" ca="1" si="230"/>
        <v/>
      </c>
      <c r="CA241" s="162" t="str">
        <f t="shared" ca="1" si="231"/>
        <v/>
      </c>
      <c r="CB241" s="18" t="str">
        <f t="shared" ca="1" si="245"/>
        <v/>
      </c>
      <c r="CC241" s="57" t="str">
        <f t="shared" ca="1" si="232"/>
        <v/>
      </c>
      <c r="CD241" s="57" t="str">
        <f t="shared" ca="1" si="209"/>
        <v/>
      </c>
      <c r="CE241" s="37" t="str">
        <f t="shared" ca="1" si="210"/>
        <v/>
      </c>
      <c r="CF241" s="19" t="str">
        <f t="shared" ca="1" si="233"/>
        <v/>
      </c>
      <c r="CG241" s="16" t="str">
        <f t="shared" ca="1" si="234"/>
        <v/>
      </c>
    </row>
    <row r="242" spans="5:85" x14ac:dyDescent="0.3">
      <c r="E242" s="38"/>
      <c r="F242" s="38"/>
      <c r="G242" s="38"/>
      <c r="H242" s="27" t="str">
        <f t="shared" ca="1" si="235"/>
        <v/>
      </c>
      <c r="I242" s="28" t="str">
        <f t="shared" ca="1" si="211"/>
        <v/>
      </c>
      <c r="J242" s="28" t="str">
        <f t="shared" ca="1" si="186"/>
        <v/>
      </c>
      <c r="K242" s="29" t="str">
        <f t="shared" ca="1" si="187"/>
        <v/>
      </c>
      <c r="L242" s="28" t="str">
        <f t="shared" ca="1" si="212"/>
        <v/>
      </c>
      <c r="M242" s="54"/>
      <c r="N242" s="54"/>
      <c r="P242" s="162" t="str">
        <f t="shared" ca="1" si="188"/>
        <v/>
      </c>
      <c r="Q242" s="18" t="str">
        <f t="shared" ca="1" si="236"/>
        <v/>
      </c>
      <c r="R242" s="57" t="str">
        <f t="shared" ca="1" si="213"/>
        <v/>
      </c>
      <c r="S242" s="57" t="str">
        <f t="shared" ca="1" si="189"/>
        <v/>
      </c>
      <c r="T242" s="37" t="str">
        <f t="shared" ca="1" si="190"/>
        <v/>
      </c>
      <c r="U242" s="19" t="str">
        <f t="shared" ca="1" si="237"/>
        <v/>
      </c>
      <c r="V242" s="16" t="str">
        <f t="shared" ca="1" si="246"/>
        <v/>
      </c>
      <c r="W242" s="26"/>
      <c r="Y242" s="162" t="str">
        <f t="shared" ca="1" si="191"/>
        <v/>
      </c>
      <c r="Z242" s="18" t="str">
        <f t="shared" ca="1" si="238"/>
        <v/>
      </c>
      <c r="AA242" s="57" t="str">
        <f t="shared" ca="1" si="214"/>
        <v/>
      </c>
      <c r="AB242" s="57" t="str">
        <f t="shared" ca="1" si="192"/>
        <v/>
      </c>
      <c r="AC242" s="37" t="str">
        <f t="shared" ca="1" si="193"/>
        <v/>
      </c>
      <c r="AD242" s="19" t="str">
        <f t="shared" ca="1" si="239"/>
        <v/>
      </c>
      <c r="AE242" s="16" t="str">
        <f t="shared" ca="1" si="215"/>
        <v/>
      </c>
      <c r="AF242" s="26"/>
      <c r="AH242" s="162" t="str">
        <f t="shared" ca="1" si="194"/>
        <v/>
      </c>
      <c r="AI242" s="18" t="str">
        <f t="shared" ca="1" si="240"/>
        <v/>
      </c>
      <c r="AJ242" s="57" t="str">
        <f t="shared" ca="1" si="216"/>
        <v/>
      </c>
      <c r="AK242" s="57" t="str">
        <f t="shared" ca="1" si="195"/>
        <v/>
      </c>
      <c r="AL242" s="37" t="str">
        <f t="shared" ca="1" si="196"/>
        <v/>
      </c>
      <c r="AM242" s="19" t="str">
        <f t="shared" ca="1" si="217"/>
        <v/>
      </c>
      <c r="AN242" s="16" t="str">
        <f t="shared" ca="1" si="218"/>
        <v/>
      </c>
      <c r="AO242" s="26"/>
      <c r="AQ242" s="162" t="str">
        <f t="shared" ca="1" si="197"/>
        <v/>
      </c>
      <c r="AR242" s="18" t="str">
        <f t="shared" ca="1" si="241"/>
        <v/>
      </c>
      <c r="AS242" s="57" t="str">
        <f t="shared" ca="1" si="219"/>
        <v/>
      </c>
      <c r="AT242" s="57" t="str">
        <f t="shared" ca="1" si="198"/>
        <v/>
      </c>
      <c r="AU242" s="37" t="str">
        <f t="shared" ca="1" si="199"/>
        <v/>
      </c>
      <c r="AV242" s="19" t="str">
        <f t="shared" ca="1" si="220"/>
        <v/>
      </c>
      <c r="AW242" s="16" t="str">
        <f t="shared" ca="1" si="221"/>
        <v/>
      </c>
      <c r="AX242" s="26"/>
      <c r="AZ242" s="162" t="str">
        <f t="shared" ca="1" si="200"/>
        <v/>
      </c>
      <c r="BA242" s="18" t="str">
        <f t="shared" ca="1" si="242"/>
        <v/>
      </c>
      <c r="BB242" s="57" t="str">
        <f t="shared" ca="1" si="222"/>
        <v/>
      </c>
      <c r="BC242" s="57" t="str">
        <f t="shared" ca="1" si="201"/>
        <v/>
      </c>
      <c r="BD242" s="37" t="str">
        <f t="shared" ca="1" si="202"/>
        <v/>
      </c>
      <c r="BE242" s="19" t="str">
        <f t="shared" ca="1" si="223"/>
        <v/>
      </c>
      <c r="BF242" s="16" t="str">
        <f t="shared" ca="1" si="224"/>
        <v/>
      </c>
      <c r="BG242" s="26"/>
      <c r="BI242" s="162" t="str">
        <f t="shared" ca="1" si="203"/>
        <v/>
      </c>
      <c r="BJ242" s="18" t="str">
        <f t="shared" ca="1" si="243"/>
        <v/>
      </c>
      <c r="BK242" s="57" t="str">
        <f t="shared" ca="1" si="225"/>
        <v/>
      </c>
      <c r="BL242" s="57" t="str">
        <f t="shared" ca="1" si="204"/>
        <v/>
      </c>
      <c r="BM242" s="37" t="str">
        <f t="shared" ca="1" si="205"/>
        <v/>
      </c>
      <c r="BN242" s="19" t="str">
        <f t="shared" ca="1" si="226"/>
        <v/>
      </c>
      <c r="BO242" s="16" t="str">
        <f t="shared" ca="1" si="227"/>
        <v/>
      </c>
      <c r="BP242" s="26"/>
      <c r="BR242" s="162" t="str">
        <f t="shared" ca="1" si="206"/>
        <v/>
      </c>
      <c r="BS242" s="18" t="str">
        <f t="shared" ca="1" si="244"/>
        <v/>
      </c>
      <c r="BT242" s="57" t="str">
        <f t="shared" ca="1" si="228"/>
        <v/>
      </c>
      <c r="BU242" s="57" t="str">
        <f t="shared" ca="1" si="207"/>
        <v/>
      </c>
      <c r="BV242" s="37" t="str">
        <f t="shared" ca="1" si="208"/>
        <v/>
      </c>
      <c r="BW242" s="19" t="str">
        <f t="shared" ca="1" si="229"/>
        <v/>
      </c>
      <c r="BX242" s="16" t="str">
        <f t="shared" ca="1" si="230"/>
        <v/>
      </c>
      <c r="CA242" s="162" t="str">
        <f t="shared" ca="1" si="231"/>
        <v/>
      </c>
      <c r="CB242" s="18" t="str">
        <f t="shared" ca="1" si="245"/>
        <v/>
      </c>
      <c r="CC242" s="57" t="str">
        <f t="shared" ca="1" si="232"/>
        <v/>
      </c>
      <c r="CD242" s="57" t="str">
        <f t="shared" ca="1" si="209"/>
        <v/>
      </c>
      <c r="CE242" s="37" t="str">
        <f t="shared" ca="1" si="210"/>
        <v/>
      </c>
      <c r="CF242" s="19" t="str">
        <f t="shared" ca="1" si="233"/>
        <v/>
      </c>
      <c r="CG242" s="16" t="str">
        <f t="shared" ca="1" si="234"/>
        <v/>
      </c>
    </row>
    <row r="243" spans="5:85" x14ac:dyDescent="0.3">
      <c r="E243" s="38"/>
      <c r="F243" s="38"/>
      <c r="G243" s="38"/>
      <c r="H243" s="27" t="str">
        <f t="shared" ca="1" si="235"/>
        <v/>
      </c>
      <c r="I243" s="28" t="str">
        <f t="shared" ca="1" si="211"/>
        <v/>
      </c>
      <c r="J243" s="28" t="str">
        <f t="shared" ca="1" si="186"/>
        <v/>
      </c>
      <c r="K243" s="29" t="str">
        <f t="shared" ca="1" si="187"/>
        <v/>
      </c>
      <c r="L243" s="28" t="str">
        <f t="shared" ca="1" si="212"/>
        <v/>
      </c>
      <c r="M243" s="54"/>
      <c r="N243" s="54"/>
      <c r="P243" s="162" t="str">
        <f t="shared" ca="1" si="188"/>
        <v/>
      </c>
      <c r="Q243" s="18" t="str">
        <f t="shared" ca="1" si="236"/>
        <v/>
      </c>
      <c r="R243" s="57" t="str">
        <f t="shared" ca="1" si="213"/>
        <v/>
      </c>
      <c r="S243" s="57" t="str">
        <f t="shared" ca="1" si="189"/>
        <v/>
      </c>
      <c r="T243" s="37" t="str">
        <f t="shared" ca="1" si="190"/>
        <v/>
      </c>
      <c r="U243" s="19" t="str">
        <f t="shared" ca="1" si="237"/>
        <v/>
      </c>
      <c r="V243" s="16" t="str">
        <f t="shared" ca="1" si="246"/>
        <v/>
      </c>
      <c r="W243" s="26"/>
      <c r="Y243" s="162" t="str">
        <f t="shared" ca="1" si="191"/>
        <v/>
      </c>
      <c r="Z243" s="18" t="str">
        <f t="shared" ca="1" si="238"/>
        <v/>
      </c>
      <c r="AA243" s="57" t="str">
        <f t="shared" ca="1" si="214"/>
        <v/>
      </c>
      <c r="AB243" s="57" t="str">
        <f t="shared" ca="1" si="192"/>
        <v/>
      </c>
      <c r="AC243" s="37" t="str">
        <f t="shared" ca="1" si="193"/>
        <v/>
      </c>
      <c r="AD243" s="19" t="str">
        <f t="shared" ca="1" si="239"/>
        <v/>
      </c>
      <c r="AE243" s="16" t="str">
        <f t="shared" ca="1" si="215"/>
        <v/>
      </c>
      <c r="AF243" s="26"/>
      <c r="AH243" s="162" t="str">
        <f t="shared" ca="1" si="194"/>
        <v/>
      </c>
      <c r="AI243" s="18" t="str">
        <f t="shared" ca="1" si="240"/>
        <v/>
      </c>
      <c r="AJ243" s="57" t="str">
        <f t="shared" ca="1" si="216"/>
        <v/>
      </c>
      <c r="AK243" s="57" t="str">
        <f t="shared" ca="1" si="195"/>
        <v/>
      </c>
      <c r="AL243" s="37" t="str">
        <f t="shared" ca="1" si="196"/>
        <v/>
      </c>
      <c r="AM243" s="19" t="str">
        <f t="shared" ca="1" si="217"/>
        <v/>
      </c>
      <c r="AN243" s="16" t="str">
        <f t="shared" ca="1" si="218"/>
        <v/>
      </c>
      <c r="AO243" s="26"/>
      <c r="AQ243" s="162" t="str">
        <f t="shared" ca="1" si="197"/>
        <v/>
      </c>
      <c r="AR243" s="18" t="str">
        <f t="shared" ca="1" si="241"/>
        <v/>
      </c>
      <c r="AS243" s="57" t="str">
        <f t="shared" ca="1" si="219"/>
        <v/>
      </c>
      <c r="AT243" s="57" t="str">
        <f t="shared" ca="1" si="198"/>
        <v/>
      </c>
      <c r="AU243" s="37" t="str">
        <f t="shared" ca="1" si="199"/>
        <v/>
      </c>
      <c r="AV243" s="19" t="str">
        <f t="shared" ca="1" si="220"/>
        <v/>
      </c>
      <c r="AW243" s="16" t="str">
        <f t="shared" ca="1" si="221"/>
        <v/>
      </c>
      <c r="AX243" s="26"/>
      <c r="AZ243" s="162" t="str">
        <f t="shared" ca="1" si="200"/>
        <v/>
      </c>
      <c r="BA243" s="18" t="str">
        <f t="shared" ca="1" si="242"/>
        <v/>
      </c>
      <c r="BB243" s="57" t="str">
        <f t="shared" ca="1" si="222"/>
        <v/>
      </c>
      <c r="BC243" s="57" t="str">
        <f t="shared" ca="1" si="201"/>
        <v/>
      </c>
      <c r="BD243" s="37" t="str">
        <f t="shared" ca="1" si="202"/>
        <v/>
      </c>
      <c r="BE243" s="19" t="str">
        <f t="shared" ca="1" si="223"/>
        <v/>
      </c>
      <c r="BF243" s="16" t="str">
        <f t="shared" ca="1" si="224"/>
        <v/>
      </c>
      <c r="BG243" s="26"/>
      <c r="BI243" s="162" t="str">
        <f t="shared" ca="1" si="203"/>
        <v/>
      </c>
      <c r="BJ243" s="18" t="str">
        <f t="shared" ca="1" si="243"/>
        <v/>
      </c>
      <c r="BK243" s="57" t="str">
        <f t="shared" ca="1" si="225"/>
        <v/>
      </c>
      <c r="BL243" s="57" t="str">
        <f t="shared" ca="1" si="204"/>
        <v/>
      </c>
      <c r="BM243" s="37" t="str">
        <f t="shared" ca="1" si="205"/>
        <v/>
      </c>
      <c r="BN243" s="19" t="str">
        <f t="shared" ca="1" si="226"/>
        <v/>
      </c>
      <c r="BO243" s="16" t="str">
        <f t="shared" ca="1" si="227"/>
        <v/>
      </c>
      <c r="BP243" s="26"/>
      <c r="BR243" s="162" t="str">
        <f t="shared" ca="1" si="206"/>
        <v/>
      </c>
      <c r="BS243" s="18" t="str">
        <f t="shared" ca="1" si="244"/>
        <v/>
      </c>
      <c r="BT243" s="57" t="str">
        <f t="shared" ca="1" si="228"/>
        <v/>
      </c>
      <c r="BU243" s="57" t="str">
        <f t="shared" ca="1" si="207"/>
        <v/>
      </c>
      <c r="BV243" s="37" t="str">
        <f t="shared" ca="1" si="208"/>
        <v/>
      </c>
      <c r="BW243" s="19" t="str">
        <f t="shared" ca="1" si="229"/>
        <v/>
      </c>
      <c r="BX243" s="16" t="str">
        <f t="shared" ca="1" si="230"/>
        <v/>
      </c>
      <c r="CA243" s="162" t="str">
        <f t="shared" ca="1" si="231"/>
        <v/>
      </c>
      <c r="CB243" s="18" t="str">
        <f t="shared" ca="1" si="245"/>
        <v/>
      </c>
      <c r="CC243" s="57" t="str">
        <f t="shared" ca="1" si="232"/>
        <v/>
      </c>
      <c r="CD243" s="57" t="str">
        <f t="shared" ca="1" si="209"/>
        <v/>
      </c>
      <c r="CE243" s="37" t="str">
        <f t="shared" ca="1" si="210"/>
        <v/>
      </c>
      <c r="CF243" s="19" t="str">
        <f t="shared" ca="1" si="233"/>
        <v/>
      </c>
      <c r="CG243" s="16" t="str">
        <f t="shared" ca="1" si="234"/>
        <v/>
      </c>
    </row>
    <row r="244" spans="5:85" x14ac:dyDescent="0.3">
      <c r="E244" s="38"/>
      <c r="F244" s="38"/>
      <c r="G244" s="38"/>
      <c r="H244" s="27" t="str">
        <f t="shared" ca="1" si="235"/>
        <v/>
      </c>
      <c r="I244" s="28" t="str">
        <f t="shared" ca="1" si="211"/>
        <v/>
      </c>
      <c r="J244" s="28" t="str">
        <f t="shared" ca="1" si="186"/>
        <v/>
      </c>
      <c r="K244" s="29" t="str">
        <f t="shared" ca="1" si="187"/>
        <v/>
      </c>
      <c r="L244" s="28" t="str">
        <f t="shared" ca="1" si="212"/>
        <v/>
      </c>
      <c r="M244" s="54"/>
      <c r="N244" s="54"/>
      <c r="P244" s="162" t="str">
        <f t="shared" ca="1" si="188"/>
        <v/>
      </c>
      <c r="Q244" s="18" t="str">
        <f t="shared" ca="1" si="236"/>
        <v/>
      </c>
      <c r="R244" s="57" t="str">
        <f t="shared" ca="1" si="213"/>
        <v/>
      </c>
      <c r="S244" s="57" t="str">
        <f t="shared" ca="1" si="189"/>
        <v/>
      </c>
      <c r="T244" s="37" t="str">
        <f t="shared" ca="1" si="190"/>
        <v/>
      </c>
      <c r="U244" s="19" t="str">
        <f t="shared" ca="1" si="237"/>
        <v/>
      </c>
      <c r="V244" s="16" t="str">
        <f t="shared" ca="1" si="246"/>
        <v/>
      </c>
      <c r="W244" s="26"/>
      <c r="Y244" s="162" t="str">
        <f t="shared" ca="1" si="191"/>
        <v/>
      </c>
      <c r="Z244" s="18" t="str">
        <f t="shared" ca="1" si="238"/>
        <v/>
      </c>
      <c r="AA244" s="57" t="str">
        <f t="shared" ca="1" si="214"/>
        <v/>
      </c>
      <c r="AB244" s="57" t="str">
        <f t="shared" ca="1" si="192"/>
        <v/>
      </c>
      <c r="AC244" s="37" t="str">
        <f t="shared" ca="1" si="193"/>
        <v/>
      </c>
      <c r="AD244" s="19" t="str">
        <f t="shared" ca="1" si="239"/>
        <v/>
      </c>
      <c r="AE244" s="16" t="str">
        <f t="shared" ca="1" si="215"/>
        <v/>
      </c>
      <c r="AF244" s="26"/>
      <c r="AH244" s="162" t="str">
        <f t="shared" ca="1" si="194"/>
        <v/>
      </c>
      <c r="AI244" s="18" t="str">
        <f t="shared" ca="1" si="240"/>
        <v/>
      </c>
      <c r="AJ244" s="57" t="str">
        <f t="shared" ca="1" si="216"/>
        <v/>
      </c>
      <c r="AK244" s="57" t="str">
        <f t="shared" ca="1" si="195"/>
        <v/>
      </c>
      <c r="AL244" s="37" t="str">
        <f t="shared" ca="1" si="196"/>
        <v/>
      </c>
      <c r="AM244" s="19" t="str">
        <f t="shared" ca="1" si="217"/>
        <v/>
      </c>
      <c r="AN244" s="16" t="str">
        <f t="shared" ca="1" si="218"/>
        <v/>
      </c>
      <c r="AO244" s="26"/>
      <c r="AQ244" s="162" t="str">
        <f t="shared" ca="1" si="197"/>
        <v/>
      </c>
      <c r="AR244" s="18" t="str">
        <f t="shared" ca="1" si="241"/>
        <v/>
      </c>
      <c r="AS244" s="57" t="str">
        <f t="shared" ca="1" si="219"/>
        <v/>
      </c>
      <c r="AT244" s="57" t="str">
        <f t="shared" ca="1" si="198"/>
        <v/>
      </c>
      <c r="AU244" s="37" t="str">
        <f t="shared" ca="1" si="199"/>
        <v/>
      </c>
      <c r="AV244" s="19" t="str">
        <f t="shared" ca="1" si="220"/>
        <v/>
      </c>
      <c r="AW244" s="16" t="str">
        <f t="shared" ca="1" si="221"/>
        <v/>
      </c>
      <c r="AX244" s="26"/>
      <c r="AZ244" s="162" t="str">
        <f t="shared" ca="1" si="200"/>
        <v/>
      </c>
      <c r="BA244" s="18" t="str">
        <f t="shared" ca="1" si="242"/>
        <v/>
      </c>
      <c r="BB244" s="57" t="str">
        <f t="shared" ca="1" si="222"/>
        <v/>
      </c>
      <c r="BC244" s="57" t="str">
        <f t="shared" ca="1" si="201"/>
        <v/>
      </c>
      <c r="BD244" s="37" t="str">
        <f t="shared" ca="1" si="202"/>
        <v/>
      </c>
      <c r="BE244" s="19" t="str">
        <f t="shared" ca="1" si="223"/>
        <v/>
      </c>
      <c r="BF244" s="16" t="str">
        <f t="shared" ca="1" si="224"/>
        <v/>
      </c>
      <c r="BG244" s="26"/>
      <c r="BI244" s="162" t="str">
        <f t="shared" ca="1" si="203"/>
        <v/>
      </c>
      <c r="BJ244" s="18" t="str">
        <f t="shared" ca="1" si="243"/>
        <v/>
      </c>
      <c r="BK244" s="57" t="str">
        <f t="shared" ca="1" si="225"/>
        <v/>
      </c>
      <c r="BL244" s="57" t="str">
        <f t="shared" ca="1" si="204"/>
        <v/>
      </c>
      <c r="BM244" s="37" t="str">
        <f t="shared" ca="1" si="205"/>
        <v/>
      </c>
      <c r="BN244" s="19" t="str">
        <f t="shared" ca="1" si="226"/>
        <v/>
      </c>
      <c r="BO244" s="16" t="str">
        <f t="shared" ca="1" si="227"/>
        <v/>
      </c>
      <c r="BP244" s="26"/>
      <c r="BR244" s="162" t="str">
        <f t="shared" ca="1" si="206"/>
        <v/>
      </c>
      <c r="BS244" s="18" t="str">
        <f t="shared" ca="1" si="244"/>
        <v/>
      </c>
      <c r="BT244" s="57" t="str">
        <f t="shared" ca="1" si="228"/>
        <v/>
      </c>
      <c r="BU244" s="57" t="str">
        <f t="shared" ca="1" si="207"/>
        <v/>
      </c>
      <c r="BV244" s="37" t="str">
        <f t="shared" ca="1" si="208"/>
        <v/>
      </c>
      <c r="BW244" s="19" t="str">
        <f t="shared" ca="1" si="229"/>
        <v/>
      </c>
      <c r="BX244" s="16" t="str">
        <f t="shared" ca="1" si="230"/>
        <v/>
      </c>
      <c r="CA244" s="162" t="str">
        <f t="shared" ca="1" si="231"/>
        <v/>
      </c>
      <c r="CB244" s="18" t="str">
        <f t="shared" ca="1" si="245"/>
        <v/>
      </c>
      <c r="CC244" s="57" t="str">
        <f t="shared" ca="1" si="232"/>
        <v/>
      </c>
      <c r="CD244" s="57" t="str">
        <f t="shared" ca="1" si="209"/>
        <v/>
      </c>
      <c r="CE244" s="37" t="str">
        <f t="shared" ca="1" si="210"/>
        <v/>
      </c>
      <c r="CF244" s="19" t="str">
        <f t="shared" ca="1" si="233"/>
        <v/>
      </c>
      <c r="CG244" s="16" t="str">
        <f t="shared" ca="1" si="234"/>
        <v/>
      </c>
    </row>
    <row r="245" spans="5:85" x14ac:dyDescent="0.3">
      <c r="E245" s="38"/>
      <c r="F245" s="38"/>
      <c r="G245" s="38"/>
      <c r="H245" s="27" t="str">
        <f t="shared" ca="1" si="235"/>
        <v/>
      </c>
      <c r="I245" s="28" t="str">
        <f t="shared" ca="1" si="211"/>
        <v/>
      </c>
      <c r="J245" s="28" t="str">
        <f t="shared" ca="1" si="186"/>
        <v/>
      </c>
      <c r="K245" s="29" t="str">
        <f t="shared" ca="1" si="187"/>
        <v/>
      </c>
      <c r="L245" s="28" t="str">
        <f t="shared" ca="1" si="212"/>
        <v/>
      </c>
      <c r="M245" s="54"/>
      <c r="N245" s="54"/>
      <c r="P245" s="162" t="str">
        <f t="shared" ca="1" si="188"/>
        <v/>
      </c>
      <c r="Q245" s="18" t="str">
        <f t="shared" ca="1" si="236"/>
        <v/>
      </c>
      <c r="R245" s="57" t="str">
        <f t="shared" ca="1" si="213"/>
        <v/>
      </c>
      <c r="S245" s="57" t="str">
        <f t="shared" ca="1" si="189"/>
        <v/>
      </c>
      <c r="T245" s="37" t="str">
        <f t="shared" ca="1" si="190"/>
        <v/>
      </c>
      <c r="U245" s="19" t="str">
        <f t="shared" ca="1" si="237"/>
        <v/>
      </c>
      <c r="V245" s="16" t="str">
        <f t="shared" ca="1" si="246"/>
        <v/>
      </c>
      <c r="W245" s="26"/>
      <c r="Y245" s="162" t="str">
        <f t="shared" ca="1" si="191"/>
        <v/>
      </c>
      <c r="Z245" s="18" t="str">
        <f t="shared" ca="1" si="238"/>
        <v/>
      </c>
      <c r="AA245" s="57" t="str">
        <f t="shared" ca="1" si="214"/>
        <v/>
      </c>
      <c r="AB245" s="57" t="str">
        <f t="shared" ca="1" si="192"/>
        <v/>
      </c>
      <c r="AC245" s="37" t="str">
        <f t="shared" ca="1" si="193"/>
        <v/>
      </c>
      <c r="AD245" s="19" t="str">
        <f t="shared" ca="1" si="239"/>
        <v/>
      </c>
      <c r="AE245" s="16" t="str">
        <f t="shared" ca="1" si="215"/>
        <v/>
      </c>
      <c r="AF245" s="26"/>
      <c r="AH245" s="162" t="str">
        <f t="shared" ca="1" si="194"/>
        <v/>
      </c>
      <c r="AI245" s="18" t="str">
        <f t="shared" ca="1" si="240"/>
        <v/>
      </c>
      <c r="AJ245" s="57" t="str">
        <f t="shared" ca="1" si="216"/>
        <v/>
      </c>
      <c r="AK245" s="57" t="str">
        <f t="shared" ca="1" si="195"/>
        <v/>
      </c>
      <c r="AL245" s="37" t="str">
        <f t="shared" ca="1" si="196"/>
        <v/>
      </c>
      <c r="AM245" s="19" t="str">
        <f t="shared" ca="1" si="217"/>
        <v/>
      </c>
      <c r="AN245" s="16" t="str">
        <f t="shared" ca="1" si="218"/>
        <v/>
      </c>
      <c r="AO245" s="26"/>
      <c r="AQ245" s="162" t="str">
        <f t="shared" ca="1" si="197"/>
        <v/>
      </c>
      <c r="AR245" s="18" t="str">
        <f t="shared" ca="1" si="241"/>
        <v/>
      </c>
      <c r="AS245" s="57" t="str">
        <f t="shared" ca="1" si="219"/>
        <v/>
      </c>
      <c r="AT245" s="57" t="str">
        <f t="shared" ca="1" si="198"/>
        <v/>
      </c>
      <c r="AU245" s="37" t="str">
        <f t="shared" ca="1" si="199"/>
        <v/>
      </c>
      <c r="AV245" s="19" t="str">
        <f t="shared" ca="1" si="220"/>
        <v/>
      </c>
      <c r="AW245" s="16" t="str">
        <f t="shared" ca="1" si="221"/>
        <v/>
      </c>
      <c r="AX245" s="26"/>
      <c r="AZ245" s="162" t="str">
        <f t="shared" ca="1" si="200"/>
        <v/>
      </c>
      <c r="BA245" s="18" t="str">
        <f t="shared" ca="1" si="242"/>
        <v/>
      </c>
      <c r="BB245" s="57" t="str">
        <f t="shared" ca="1" si="222"/>
        <v/>
      </c>
      <c r="BC245" s="57" t="str">
        <f t="shared" ca="1" si="201"/>
        <v/>
      </c>
      <c r="BD245" s="37" t="str">
        <f t="shared" ca="1" si="202"/>
        <v/>
      </c>
      <c r="BE245" s="19" t="str">
        <f t="shared" ca="1" si="223"/>
        <v/>
      </c>
      <c r="BF245" s="16" t="str">
        <f t="shared" ca="1" si="224"/>
        <v/>
      </c>
      <c r="BG245" s="26"/>
      <c r="BI245" s="162" t="str">
        <f t="shared" ca="1" si="203"/>
        <v/>
      </c>
      <c r="BJ245" s="18" t="str">
        <f t="shared" ca="1" si="243"/>
        <v/>
      </c>
      <c r="BK245" s="57" t="str">
        <f t="shared" ca="1" si="225"/>
        <v/>
      </c>
      <c r="BL245" s="57" t="str">
        <f t="shared" ca="1" si="204"/>
        <v/>
      </c>
      <c r="BM245" s="37" t="str">
        <f t="shared" ca="1" si="205"/>
        <v/>
      </c>
      <c r="BN245" s="19" t="str">
        <f t="shared" ca="1" si="226"/>
        <v/>
      </c>
      <c r="BO245" s="16" t="str">
        <f t="shared" ca="1" si="227"/>
        <v/>
      </c>
      <c r="BP245" s="26"/>
      <c r="BR245" s="162" t="str">
        <f t="shared" ca="1" si="206"/>
        <v/>
      </c>
      <c r="BS245" s="18" t="str">
        <f t="shared" ca="1" si="244"/>
        <v/>
      </c>
      <c r="BT245" s="57" t="str">
        <f t="shared" ca="1" si="228"/>
        <v/>
      </c>
      <c r="BU245" s="57" t="str">
        <f t="shared" ca="1" si="207"/>
        <v/>
      </c>
      <c r="BV245" s="37" t="str">
        <f t="shared" ca="1" si="208"/>
        <v/>
      </c>
      <c r="BW245" s="19" t="str">
        <f t="shared" ca="1" si="229"/>
        <v/>
      </c>
      <c r="BX245" s="16" t="str">
        <f t="shared" ca="1" si="230"/>
        <v/>
      </c>
      <c r="CA245" s="162" t="str">
        <f t="shared" ca="1" si="231"/>
        <v/>
      </c>
      <c r="CB245" s="18" t="str">
        <f t="shared" ca="1" si="245"/>
        <v/>
      </c>
      <c r="CC245" s="57" t="str">
        <f t="shared" ca="1" si="232"/>
        <v/>
      </c>
      <c r="CD245" s="57" t="str">
        <f t="shared" ca="1" si="209"/>
        <v/>
      </c>
      <c r="CE245" s="37" t="str">
        <f t="shared" ca="1" si="210"/>
        <v/>
      </c>
      <c r="CF245" s="19" t="str">
        <f t="shared" ca="1" si="233"/>
        <v/>
      </c>
      <c r="CG245" s="16" t="str">
        <f t="shared" ca="1" si="234"/>
        <v/>
      </c>
    </row>
    <row r="246" spans="5:85" x14ac:dyDescent="0.3">
      <c r="E246" s="38"/>
      <c r="F246" s="38"/>
      <c r="G246" s="38"/>
      <c r="H246" s="27" t="str">
        <f t="shared" ca="1" si="235"/>
        <v/>
      </c>
      <c r="I246" s="28" t="str">
        <f t="shared" ca="1" si="211"/>
        <v/>
      </c>
      <c r="J246" s="28" t="str">
        <f t="shared" ca="1" si="186"/>
        <v/>
      </c>
      <c r="K246" s="29" t="str">
        <f t="shared" ca="1" si="187"/>
        <v/>
      </c>
      <c r="L246" s="28" t="str">
        <f t="shared" ca="1" si="212"/>
        <v/>
      </c>
      <c r="M246" s="54"/>
      <c r="N246" s="54"/>
      <c r="P246" s="162" t="str">
        <f t="shared" ca="1" si="188"/>
        <v/>
      </c>
      <c r="Q246" s="18" t="str">
        <f t="shared" ca="1" si="236"/>
        <v/>
      </c>
      <c r="R246" s="57" t="str">
        <f t="shared" ca="1" si="213"/>
        <v/>
      </c>
      <c r="S246" s="57" t="str">
        <f t="shared" ca="1" si="189"/>
        <v/>
      </c>
      <c r="T246" s="37" t="str">
        <f t="shared" ca="1" si="190"/>
        <v/>
      </c>
      <c r="U246" s="19" t="str">
        <f t="shared" ca="1" si="237"/>
        <v/>
      </c>
      <c r="V246" s="16" t="str">
        <f t="shared" ca="1" si="246"/>
        <v/>
      </c>
      <c r="W246" s="26"/>
      <c r="Y246" s="162" t="str">
        <f t="shared" ca="1" si="191"/>
        <v/>
      </c>
      <c r="Z246" s="18" t="str">
        <f t="shared" ca="1" si="238"/>
        <v/>
      </c>
      <c r="AA246" s="57" t="str">
        <f t="shared" ca="1" si="214"/>
        <v/>
      </c>
      <c r="AB246" s="57" t="str">
        <f t="shared" ca="1" si="192"/>
        <v/>
      </c>
      <c r="AC246" s="37" t="str">
        <f t="shared" ca="1" si="193"/>
        <v/>
      </c>
      <c r="AD246" s="19" t="str">
        <f t="shared" ca="1" si="239"/>
        <v/>
      </c>
      <c r="AE246" s="16" t="str">
        <f t="shared" ca="1" si="215"/>
        <v/>
      </c>
      <c r="AF246" s="26"/>
      <c r="AH246" s="162" t="str">
        <f t="shared" ca="1" si="194"/>
        <v/>
      </c>
      <c r="AI246" s="18" t="str">
        <f t="shared" ca="1" si="240"/>
        <v/>
      </c>
      <c r="AJ246" s="57" t="str">
        <f t="shared" ca="1" si="216"/>
        <v/>
      </c>
      <c r="AK246" s="57" t="str">
        <f t="shared" ca="1" si="195"/>
        <v/>
      </c>
      <c r="AL246" s="37" t="str">
        <f t="shared" ca="1" si="196"/>
        <v/>
      </c>
      <c r="AM246" s="19" t="str">
        <f t="shared" ca="1" si="217"/>
        <v/>
      </c>
      <c r="AN246" s="16" t="str">
        <f t="shared" ca="1" si="218"/>
        <v/>
      </c>
      <c r="AO246" s="26"/>
      <c r="AQ246" s="162" t="str">
        <f t="shared" ca="1" si="197"/>
        <v/>
      </c>
      <c r="AR246" s="18" t="str">
        <f t="shared" ca="1" si="241"/>
        <v/>
      </c>
      <c r="AS246" s="57" t="str">
        <f t="shared" ca="1" si="219"/>
        <v/>
      </c>
      <c r="AT246" s="57" t="str">
        <f t="shared" ca="1" si="198"/>
        <v/>
      </c>
      <c r="AU246" s="37" t="str">
        <f t="shared" ca="1" si="199"/>
        <v/>
      </c>
      <c r="AV246" s="19" t="str">
        <f t="shared" ca="1" si="220"/>
        <v/>
      </c>
      <c r="AW246" s="16" t="str">
        <f t="shared" ca="1" si="221"/>
        <v/>
      </c>
      <c r="AX246" s="26"/>
      <c r="AZ246" s="162" t="str">
        <f t="shared" ca="1" si="200"/>
        <v/>
      </c>
      <c r="BA246" s="18" t="str">
        <f t="shared" ca="1" si="242"/>
        <v/>
      </c>
      <c r="BB246" s="57" t="str">
        <f t="shared" ca="1" si="222"/>
        <v/>
      </c>
      <c r="BC246" s="57" t="str">
        <f t="shared" ca="1" si="201"/>
        <v/>
      </c>
      <c r="BD246" s="37" t="str">
        <f t="shared" ca="1" si="202"/>
        <v/>
      </c>
      <c r="BE246" s="19" t="str">
        <f t="shared" ca="1" si="223"/>
        <v/>
      </c>
      <c r="BF246" s="16" t="str">
        <f t="shared" ca="1" si="224"/>
        <v/>
      </c>
      <c r="BG246" s="26"/>
      <c r="BI246" s="162" t="str">
        <f t="shared" ca="1" si="203"/>
        <v/>
      </c>
      <c r="BJ246" s="18" t="str">
        <f t="shared" ca="1" si="243"/>
        <v/>
      </c>
      <c r="BK246" s="57" t="str">
        <f t="shared" ca="1" si="225"/>
        <v/>
      </c>
      <c r="BL246" s="57" t="str">
        <f t="shared" ca="1" si="204"/>
        <v/>
      </c>
      <c r="BM246" s="37" t="str">
        <f t="shared" ca="1" si="205"/>
        <v/>
      </c>
      <c r="BN246" s="19" t="str">
        <f t="shared" ca="1" si="226"/>
        <v/>
      </c>
      <c r="BO246" s="16" t="str">
        <f t="shared" ca="1" si="227"/>
        <v/>
      </c>
      <c r="BP246" s="26"/>
      <c r="BR246" s="162" t="str">
        <f t="shared" ca="1" si="206"/>
        <v/>
      </c>
      <c r="BS246" s="18" t="str">
        <f t="shared" ca="1" si="244"/>
        <v/>
      </c>
      <c r="BT246" s="57" t="str">
        <f t="shared" ca="1" si="228"/>
        <v/>
      </c>
      <c r="BU246" s="57" t="str">
        <f t="shared" ca="1" si="207"/>
        <v/>
      </c>
      <c r="BV246" s="37" t="str">
        <f t="shared" ca="1" si="208"/>
        <v/>
      </c>
      <c r="BW246" s="19" t="str">
        <f t="shared" ca="1" si="229"/>
        <v/>
      </c>
      <c r="BX246" s="16" t="str">
        <f t="shared" ca="1" si="230"/>
        <v/>
      </c>
      <c r="CA246" s="162" t="str">
        <f t="shared" ca="1" si="231"/>
        <v/>
      </c>
      <c r="CB246" s="18" t="str">
        <f t="shared" ca="1" si="245"/>
        <v/>
      </c>
      <c r="CC246" s="57" t="str">
        <f t="shared" ca="1" si="232"/>
        <v/>
      </c>
      <c r="CD246" s="57" t="str">
        <f t="shared" ca="1" si="209"/>
        <v/>
      </c>
      <c r="CE246" s="37" t="str">
        <f t="shared" ca="1" si="210"/>
        <v/>
      </c>
      <c r="CF246" s="19" t="str">
        <f t="shared" ca="1" si="233"/>
        <v/>
      </c>
      <c r="CG246" s="16" t="str">
        <f t="shared" ca="1" si="234"/>
        <v/>
      </c>
    </row>
    <row r="247" spans="5:85" x14ac:dyDescent="0.3">
      <c r="E247" s="38"/>
      <c r="F247" s="38"/>
      <c r="G247" s="38"/>
      <c r="H247" s="27" t="str">
        <f t="shared" ca="1" si="235"/>
        <v/>
      </c>
      <c r="I247" s="28" t="str">
        <f t="shared" ca="1" si="211"/>
        <v/>
      </c>
      <c r="J247" s="28" t="str">
        <f t="shared" ca="1" si="186"/>
        <v/>
      </c>
      <c r="K247" s="29" t="str">
        <f t="shared" ca="1" si="187"/>
        <v/>
      </c>
      <c r="L247" s="28" t="str">
        <f t="shared" ca="1" si="212"/>
        <v/>
      </c>
      <c r="M247" s="54"/>
      <c r="N247" s="54"/>
      <c r="P247" s="162" t="str">
        <f t="shared" ca="1" si="188"/>
        <v/>
      </c>
      <c r="Q247" s="18" t="str">
        <f t="shared" ca="1" si="236"/>
        <v/>
      </c>
      <c r="R247" s="57" t="str">
        <f t="shared" ca="1" si="213"/>
        <v/>
      </c>
      <c r="S247" s="57" t="str">
        <f t="shared" ca="1" si="189"/>
        <v/>
      </c>
      <c r="T247" s="37" t="str">
        <f t="shared" ca="1" si="190"/>
        <v/>
      </c>
      <c r="U247" s="19" t="str">
        <f t="shared" ca="1" si="237"/>
        <v/>
      </c>
      <c r="V247" s="16" t="str">
        <f t="shared" ca="1" si="246"/>
        <v/>
      </c>
      <c r="W247" s="26"/>
      <c r="Y247" s="162" t="str">
        <f t="shared" ca="1" si="191"/>
        <v/>
      </c>
      <c r="Z247" s="18" t="str">
        <f t="shared" ca="1" si="238"/>
        <v/>
      </c>
      <c r="AA247" s="57" t="str">
        <f t="shared" ca="1" si="214"/>
        <v/>
      </c>
      <c r="AB247" s="57" t="str">
        <f t="shared" ca="1" si="192"/>
        <v/>
      </c>
      <c r="AC247" s="37" t="str">
        <f t="shared" ca="1" si="193"/>
        <v/>
      </c>
      <c r="AD247" s="19" t="str">
        <f t="shared" ca="1" si="239"/>
        <v/>
      </c>
      <c r="AE247" s="16" t="str">
        <f t="shared" ca="1" si="215"/>
        <v/>
      </c>
      <c r="AF247" s="26"/>
      <c r="AH247" s="162" t="str">
        <f t="shared" ca="1" si="194"/>
        <v/>
      </c>
      <c r="AI247" s="18" t="str">
        <f t="shared" ca="1" si="240"/>
        <v/>
      </c>
      <c r="AJ247" s="57" t="str">
        <f t="shared" ca="1" si="216"/>
        <v/>
      </c>
      <c r="AK247" s="57" t="str">
        <f t="shared" ca="1" si="195"/>
        <v/>
      </c>
      <c r="AL247" s="37" t="str">
        <f t="shared" ca="1" si="196"/>
        <v/>
      </c>
      <c r="AM247" s="19" t="str">
        <f t="shared" ca="1" si="217"/>
        <v/>
      </c>
      <c r="AN247" s="16" t="str">
        <f t="shared" ca="1" si="218"/>
        <v/>
      </c>
      <c r="AO247" s="26"/>
      <c r="AQ247" s="162" t="str">
        <f t="shared" ca="1" si="197"/>
        <v/>
      </c>
      <c r="AR247" s="18" t="str">
        <f t="shared" ca="1" si="241"/>
        <v/>
      </c>
      <c r="AS247" s="57" t="str">
        <f t="shared" ca="1" si="219"/>
        <v/>
      </c>
      <c r="AT247" s="57" t="str">
        <f t="shared" ca="1" si="198"/>
        <v/>
      </c>
      <c r="AU247" s="37" t="str">
        <f t="shared" ca="1" si="199"/>
        <v/>
      </c>
      <c r="AV247" s="19" t="str">
        <f t="shared" ca="1" si="220"/>
        <v/>
      </c>
      <c r="AW247" s="16" t="str">
        <f t="shared" ca="1" si="221"/>
        <v/>
      </c>
      <c r="AX247" s="26"/>
      <c r="AZ247" s="162" t="str">
        <f t="shared" ca="1" si="200"/>
        <v/>
      </c>
      <c r="BA247" s="18" t="str">
        <f t="shared" ca="1" si="242"/>
        <v/>
      </c>
      <c r="BB247" s="57" t="str">
        <f t="shared" ca="1" si="222"/>
        <v/>
      </c>
      <c r="BC247" s="57" t="str">
        <f t="shared" ca="1" si="201"/>
        <v/>
      </c>
      <c r="BD247" s="37" t="str">
        <f t="shared" ca="1" si="202"/>
        <v/>
      </c>
      <c r="BE247" s="19" t="str">
        <f t="shared" ca="1" si="223"/>
        <v/>
      </c>
      <c r="BF247" s="16" t="str">
        <f t="shared" ca="1" si="224"/>
        <v/>
      </c>
      <c r="BG247" s="26"/>
      <c r="BI247" s="162" t="str">
        <f t="shared" ca="1" si="203"/>
        <v/>
      </c>
      <c r="BJ247" s="18" t="str">
        <f t="shared" ca="1" si="243"/>
        <v/>
      </c>
      <c r="BK247" s="57" t="str">
        <f t="shared" ca="1" si="225"/>
        <v/>
      </c>
      <c r="BL247" s="57" t="str">
        <f t="shared" ca="1" si="204"/>
        <v/>
      </c>
      <c r="BM247" s="37" t="str">
        <f t="shared" ca="1" si="205"/>
        <v/>
      </c>
      <c r="BN247" s="19" t="str">
        <f t="shared" ca="1" si="226"/>
        <v/>
      </c>
      <c r="BO247" s="16" t="str">
        <f t="shared" ca="1" si="227"/>
        <v/>
      </c>
      <c r="BP247" s="26"/>
      <c r="BR247" s="162" t="str">
        <f t="shared" ca="1" si="206"/>
        <v/>
      </c>
      <c r="BS247" s="18" t="str">
        <f t="shared" ca="1" si="244"/>
        <v/>
      </c>
      <c r="BT247" s="57" t="str">
        <f t="shared" ca="1" si="228"/>
        <v/>
      </c>
      <c r="BU247" s="57" t="str">
        <f t="shared" ca="1" si="207"/>
        <v/>
      </c>
      <c r="BV247" s="37" t="str">
        <f t="shared" ca="1" si="208"/>
        <v/>
      </c>
      <c r="BW247" s="19" t="str">
        <f t="shared" ca="1" si="229"/>
        <v/>
      </c>
      <c r="BX247" s="16" t="str">
        <f t="shared" ca="1" si="230"/>
        <v/>
      </c>
      <c r="CA247" s="162" t="str">
        <f t="shared" ca="1" si="231"/>
        <v/>
      </c>
      <c r="CB247" s="18" t="str">
        <f t="shared" ca="1" si="245"/>
        <v/>
      </c>
      <c r="CC247" s="57" t="str">
        <f t="shared" ca="1" si="232"/>
        <v/>
      </c>
      <c r="CD247" s="57" t="str">
        <f t="shared" ca="1" si="209"/>
        <v/>
      </c>
      <c r="CE247" s="37" t="str">
        <f t="shared" ca="1" si="210"/>
        <v/>
      </c>
      <c r="CF247" s="19" t="str">
        <f t="shared" ca="1" si="233"/>
        <v/>
      </c>
      <c r="CG247" s="16" t="str">
        <f t="shared" ca="1" si="234"/>
        <v/>
      </c>
    </row>
    <row r="248" spans="5:85" x14ac:dyDescent="0.3">
      <c r="E248" s="38"/>
      <c r="F248" s="38"/>
      <c r="G248" s="38"/>
      <c r="H248" s="27" t="str">
        <f t="shared" ca="1" si="235"/>
        <v/>
      </c>
      <c r="I248" s="28" t="str">
        <f t="shared" ca="1" si="211"/>
        <v/>
      </c>
      <c r="J248" s="28" t="str">
        <f t="shared" ca="1" si="186"/>
        <v/>
      </c>
      <c r="K248" s="29" t="str">
        <f t="shared" ca="1" si="187"/>
        <v/>
      </c>
      <c r="L248" s="28" t="str">
        <f t="shared" ca="1" si="212"/>
        <v/>
      </c>
      <c r="M248" s="54"/>
      <c r="N248" s="54"/>
      <c r="P248" s="162" t="str">
        <f t="shared" ca="1" si="188"/>
        <v/>
      </c>
      <c r="Q248" s="18" t="str">
        <f t="shared" ca="1" si="236"/>
        <v/>
      </c>
      <c r="R248" s="57" t="str">
        <f t="shared" ca="1" si="213"/>
        <v/>
      </c>
      <c r="S248" s="57" t="str">
        <f t="shared" ca="1" si="189"/>
        <v/>
      </c>
      <c r="T248" s="37" t="str">
        <f t="shared" ca="1" si="190"/>
        <v/>
      </c>
      <c r="U248" s="19" t="str">
        <f t="shared" ca="1" si="237"/>
        <v/>
      </c>
      <c r="V248" s="16" t="str">
        <f t="shared" ca="1" si="246"/>
        <v/>
      </c>
      <c r="W248" s="26"/>
      <c r="Y248" s="162" t="str">
        <f t="shared" ca="1" si="191"/>
        <v/>
      </c>
      <c r="Z248" s="18" t="str">
        <f t="shared" ca="1" si="238"/>
        <v/>
      </c>
      <c r="AA248" s="57" t="str">
        <f t="shared" ca="1" si="214"/>
        <v/>
      </c>
      <c r="AB248" s="57" t="str">
        <f t="shared" ca="1" si="192"/>
        <v/>
      </c>
      <c r="AC248" s="37" t="str">
        <f t="shared" ca="1" si="193"/>
        <v/>
      </c>
      <c r="AD248" s="19" t="str">
        <f t="shared" ca="1" si="239"/>
        <v/>
      </c>
      <c r="AE248" s="16" t="str">
        <f t="shared" ca="1" si="215"/>
        <v/>
      </c>
      <c r="AF248" s="26"/>
      <c r="AH248" s="162" t="str">
        <f t="shared" ca="1" si="194"/>
        <v/>
      </c>
      <c r="AI248" s="18" t="str">
        <f t="shared" ca="1" si="240"/>
        <v/>
      </c>
      <c r="AJ248" s="57" t="str">
        <f t="shared" ca="1" si="216"/>
        <v/>
      </c>
      <c r="AK248" s="57" t="str">
        <f t="shared" ca="1" si="195"/>
        <v/>
      </c>
      <c r="AL248" s="37" t="str">
        <f t="shared" ca="1" si="196"/>
        <v/>
      </c>
      <c r="AM248" s="19" t="str">
        <f t="shared" ca="1" si="217"/>
        <v/>
      </c>
      <c r="AN248" s="16" t="str">
        <f t="shared" ca="1" si="218"/>
        <v/>
      </c>
      <c r="AO248" s="26"/>
      <c r="AQ248" s="162" t="str">
        <f t="shared" ca="1" si="197"/>
        <v/>
      </c>
      <c r="AR248" s="18" t="str">
        <f t="shared" ca="1" si="241"/>
        <v/>
      </c>
      <c r="AS248" s="57" t="str">
        <f t="shared" ca="1" si="219"/>
        <v/>
      </c>
      <c r="AT248" s="57" t="str">
        <f t="shared" ca="1" si="198"/>
        <v/>
      </c>
      <c r="AU248" s="37" t="str">
        <f t="shared" ca="1" si="199"/>
        <v/>
      </c>
      <c r="AV248" s="19" t="str">
        <f t="shared" ca="1" si="220"/>
        <v/>
      </c>
      <c r="AW248" s="16" t="str">
        <f t="shared" ca="1" si="221"/>
        <v/>
      </c>
      <c r="AX248" s="26"/>
      <c r="AZ248" s="162" t="str">
        <f t="shared" ca="1" si="200"/>
        <v/>
      </c>
      <c r="BA248" s="18" t="str">
        <f t="shared" ca="1" si="242"/>
        <v/>
      </c>
      <c r="BB248" s="57" t="str">
        <f t="shared" ca="1" si="222"/>
        <v/>
      </c>
      <c r="BC248" s="57" t="str">
        <f t="shared" ca="1" si="201"/>
        <v/>
      </c>
      <c r="BD248" s="37" t="str">
        <f t="shared" ca="1" si="202"/>
        <v/>
      </c>
      <c r="BE248" s="19" t="str">
        <f t="shared" ca="1" si="223"/>
        <v/>
      </c>
      <c r="BF248" s="16" t="str">
        <f t="shared" ca="1" si="224"/>
        <v/>
      </c>
      <c r="BG248" s="26"/>
      <c r="BI248" s="162" t="str">
        <f t="shared" ca="1" si="203"/>
        <v/>
      </c>
      <c r="BJ248" s="18" t="str">
        <f t="shared" ca="1" si="243"/>
        <v/>
      </c>
      <c r="BK248" s="57" t="str">
        <f t="shared" ca="1" si="225"/>
        <v/>
      </c>
      <c r="BL248" s="57" t="str">
        <f t="shared" ca="1" si="204"/>
        <v/>
      </c>
      <c r="BM248" s="37" t="str">
        <f t="shared" ca="1" si="205"/>
        <v/>
      </c>
      <c r="BN248" s="19" t="str">
        <f t="shared" ca="1" si="226"/>
        <v/>
      </c>
      <c r="BO248" s="16" t="str">
        <f t="shared" ca="1" si="227"/>
        <v/>
      </c>
      <c r="BP248" s="26"/>
      <c r="BR248" s="162" t="str">
        <f t="shared" ca="1" si="206"/>
        <v/>
      </c>
      <c r="BS248" s="18" t="str">
        <f t="shared" ca="1" si="244"/>
        <v/>
      </c>
      <c r="BT248" s="57" t="str">
        <f t="shared" ca="1" si="228"/>
        <v/>
      </c>
      <c r="BU248" s="57" t="str">
        <f t="shared" ca="1" si="207"/>
        <v/>
      </c>
      <c r="BV248" s="37" t="str">
        <f t="shared" ca="1" si="208"/>
        <v/>
      </c>
      <c r="BW248" s="19" t="str">
        <f t="shared" ca="1" si="229"/>
        <v/>
      </c>
      <c r="BX248" s="16" t="str">
        <f t="shared" ca="1" si="230"/>
        <v/>
      </c>
      <c r="CA248" s="162" t="str">
        <f t="shared" ca="1" si="231"/>
        <v/>
      </c>
      <c r="CB248" s="18" t="str">
        <f t="shared" ca="1" si="245"/>
        <v/>
      </c>
      <c r="CC248" s="57" t="str">
        <f t="shared" ca="1" si="232"/>
        <v/>
      </c>
      <c r="CD248" s="57" t="str">
        <f t="shared" ca="1" si="209"/>
        <v/>
      </c>
      <c r="CE248" s="37" t="str">
        <f t="shared" ca="1" si="210"/>
        <v/>
      </c>
      <c r="CF248" s="19" t="str">
        <f t="shared" ca="1" si="233"/>
        <v/>
      </c>
      <c r="CG248" s="16" t="str">
        <f t="shared" ca="1" si="234"/>
        <v/>
      </c>
    </row>
    <row r="249" spans="5:85" x14ac:dyDescent="0.3">
      <c r="E249" s="38"/>
      <c r="F249" s="38"/>
      <c r="G249" s="38"/>
      <c r="H249" s="27" t="str">
        <f t="shared" ca="1" si="235"/>
        <v/>
      </c>
      <c r="I249" s="28" t="str">
        <f t="shared" ca="1" si="211"/>
        <v/>
      </c>
      <c r="J249" s="28" t="str">
        <f t="shared" ca="1" si="186"/>
        <v/>
      </c>
      <c r="K249" s="29" t="str">
        <f t="shared" ca="1" si="187"/>
        <v/>
      </c>
      <c r="L249" s="28" t="str">
        <f t="shared" ca="1" si="212"/>
        <v/>
      </c>
      <c r="M249" s="54"/>
      <c r="N249" s="54"/>
      <c r="P249" s="162" t="str">
        <f t="shared" ca="1" si="188"/>
        <v/>
      </c>
      <c r="Q249" s="18" t="str">
        <f t="shared" ca="1" si="236"/>
        <v/>
      </c>
      <c r="R249" s="57" t="str">
        <f t="shared" ca="1" si="213"/>
        <v/>
      </c>
      <c r="S249" s="57" t="str">
        <f t="shared" ca="1" si="189"/>
        <v/>
      </c>
      <c r="T249" s="37" t="str">
        <f t="shared" ca="1" si="190"/>
        <v/>
      </c>
      <c r="U249" s="19" t="str">
        <f t="shared" ca="1" si="237"/>
        <v/>
      </c>
      <c r="V249" s="16" t="str">
        <f t="shared" ca="1" si="246"/>
        <v/>
      </c>
      <c r="W249" s="26"/>
      <c r="Y249" s="162" t="str">
        <f t="shared" ca="1" si="191"/>
        <v/>
      </c>
      <c r="Z249" s="18" t="str">
        <f t="shared" ca="1" si="238"/>
        <v/>
      </c>
      <c r="AA249" s="57" t="str">
        <f t="shared" ca="1" si="214"/>
        <v/>
      </c>
      <c r="AB249" s="57" t="str">
        <f t="shared" ca="1" si="192"/>
        <v/>
      </c>
      <c r="AC249" s="37" t="str">
        <f t="shared" ca="1" si="193"/>
        <v/>
      </c>
      <c r="AD249" s="19" t="str">
        <f t="shared" ca="1" si="239"/>
        <v/>
      </c>
      <c r="AE249" s="16" t="str">
        <f t="shared" ca="1" si="215"/>
        <v/>
      </c>
      <c r="AF249" s="26"/>
      <c r="AH249" s="162" t="str">
        <f t="shared" ca="1" si="194"/>
        <v/>
      </c>
      <c r="AI249" s="18" t="str">
        <f t="shared" ca="1" si="240"/>
        <v/>
      </c>
      <c r="AJ249" s="57" t="str">
        <f t="shared" ca="1" si="216"/>
        <v/>
      </c>
      <c r="AK249" s="57" t="str">
        <f t="shared" ca="1" si="195"/>
        <v/>
      </c>
      <c r="AL249" s="37" t="str">
        <f t="shared" ca="1" si="196"/>
        <v/>
      </c>
      <c r="AM249" s="19" t="str">
        <f t="shared" ca="1" si="217"/>
        <v/>
      </c>
      <c r="AN249" s="16" t="str">
        <f t="shared" ca="1" si="218"/>
        <v/>
      </c>
      <c r="AO249" s="26"/>
      <c r="AQ249" s="162" t="str">
        <f t="shared" ca="1" si="197"/>
        <v/>
      </c>
      <c r="AR249" s="18" t="str">
        <f t="shared" ca="1" si="241"/>
        <v/>
      </c>
      <c r="AS249" s="57" t="str">
        <f t="shared" ca="1" si="219"/>
        <v/>
      </c>
      <c r="AT249" s="57" t="str">
        <f t="shared" ca="1" si="198"/>
        <v/>
      </c>
      <c r="AU249" s="37" t="str">
        <f t="shared" ca="1" si="199"/>
        <v/>
      </c>
      <c r="AV249" s="19" t="str">
        <f t="shared" ca="1" si="220"/>
        <v/>
      </c>
      <c r="AW249" s="16" t="str">
        <f t="shared" ca="1" si="221"/>
        <v/>
      </c>
      <c r="AX249" s="26"/>
      <c r="AZ249" s="162" t="str">
        <f t="shared" ca="1" si="200"/>
        <v/>
      </c>
      <c r="BA249" s="18" t="str">
        <f t="shared" ca="1" si="242"/>
        <v/>
      </c>
      <c r="BB249" s="57" t="str">
        <f t="shared" ca="1" si="222"/>
        <v/>
      </c>
      <c r="BC249" s="57" t="str">
        <f t="shared" ca="1" si="201"/>
        <v/>
      </c>
      <c r="BD249" s="37" t="str">
        <f t="shared" ca="1" si="202"/>
        <v/>
      </c>
      <c r="BE249" s="19" t="str">
        <f t="shared" ca="1" si="223"/>
        <v/>
      </c>
      <c r="BF249" s="16" t="str">
        <f t="shared" ca="1" si="224"/>
        <v/>
      </c>
      <c r="BG249" s="26"/>
      <c r="BI249" s="162" t="str">
        <f t="shared" ca="1" si="203"/>
        <v/>
      </c>
      <c r="BJ249" s="18" t="str">
        <f t="shared" ca="1" si="243"/>
        <v/>
      </c>
      <c r="BK249" s="57" t="str">
        <f t="shared" ca="1" si="225"/>
        <v/>
      </c>
      <c r="BL249" s="57" t="str">
        <f t="shared" ca="1" si="204"/>
        <v/>
      </c>
      <c r="BM249" s="37" t="str">
        <f t="shared" ca="1" si="205"/>
        <v/>
      </c>
      <c r="BN249" s="19" t="str">
        <f t="shared" ca="1" si="226"/>
        <v/>
      </c>
      <c r="BO249" s="16" t="str">
        <f t="shared" ca="1" si="227"/>
        <v/>
      </c>
      <c r="BP249" s="26"/>
      <c r="BR249" s="162" t="str">
        <f t="shared" ca="1" si="206"/>
        <v/>
      </c>
      <c r="BS249" s="18" t="str">
        <f t="shared" ca="1" si="244"/>
        <v/>
      </c>
      <c r="BT249" s="57" t="str">
        <f t="shared" ca="1" si="228"/>
        <v/>
      </c>
      <c r="BU249" s="57" t="str">
        <f t="shared" ca="1" si="207"/>
        <v/>
      </c>
      <c r="BV249" s="37" t="str">
        <f t="shared" ca="1" si="208"/>
        <v/>
      </c>
      <c r="BW249" s="19" t="str">
        <f t="shared" ca="1" si="229"/>
        <v/>
      </c>
      <c r="BX249" s="16" t="str">
        <f t="shared" ca="1" si="230"/>
        <v/>
      </c>
      <c r="CA249" s="162" t="str">
        <f t="shared" ca="1" si="231"/>
        <v/>
      </c>
      <c r="CB249" s="18" t="str">
        <f t="shared" ca="1" si="245"/>
        <v/>
      </c>
      <c r="CC249" s="57" t="str">
        <f t="shared" ca="1" si="232"/>
        <v/>
      </c>
      <c r="CD249" s="57" t="str">
        <f t="shared" ca="1" si="209"/>
        <v/>
      </c>
      <c r="CE249" s="37" t="str">
        <f t="shared" ca="1" si="210"/>
        <v/>
      </c>
      <c r="CF249" s="19" t="str">
        <f t="shared" ca="1" si="233"/>
        <v/>
      </c>
      <c r="CG249" s="16" t="str">
        <f t="shared" ca="1" si="234"/>
        <v/>
      </c>
    </row>
    <row r="250" spans="5:85" x14ac:dyDescent="0.3">
      <c r="E250" s="38"/>
      <c r="F250" s="38"/>
      <c r="G250" s="38"/>
      <c r="H250" s="27" t="str">
        <f t="shared" ca="1" si="235"/>
        <v/>
      </c>
      <c r="I250" s="28" t="str">
        <f t="shared" ca="1" si="211"/>
        <v/>
      </c>
      <c r="J250" s="28" t="str">
        <f t="shared" ca="1" si="186"/>
        <v/>
      </c>
      <c r="K250" s="29" t="str">
        <f t="shared" ca="1" si="187"/>
        <v/>
      </c>
      <c r="L250" s="28" t="str">
        <f t="shared" ca="1" si="212"/>
        <v/>
      </c>
      <c r="M250" s="54"/>
      <c r="N250" s="54"/>
      <c r="P250" s="162" t="str">
        <f t="shared" ca="1" si="188"/>
        <v/>
      </c>
      <c r="Q250" s="18" t="str">
        <f t="shared" ca="1" si="236"/>
        <v/>
      </c>
      <c r="R250" s="57" t="str">
        <f t="shared" ca="1" si="213"/>
        <v/>
      </c>
      <c r="S250" s="57" t="str">
        <f t="shared" ca="1" si="189"/>
        <v/>
      </c>
      <c r="T250" s="37" t="str">
        <f t="shared" ca="1" si="190"/>
        <v/>
      </c>
      <c r="U250" s="19" t="str">
        <f t="shared" ca="1" si="237"/>
        <v/>
      </c>
      <c r="V250" s="16" t="str">
        <f t="shared" ca="1" si="246"/>
        <v/>
      </c>
      <c r="W250" s="26"/>
      <c r="Y250" s="162" t="str">
        <f t="shared" ca="1" si="191"/>
        <v/>
      </c>
      <c r="Z250" s="18" t="str">
        <f t="shared" ca="1" si="238"/>
        <v/>
      </c>
      <c r="AA250" s="57" t="str">
        <f t="shared" ca="1" si="214"/>
        <v/>
      </c>
      <c r="AB250" s="57" t="str">
        <f t="shared" ca="1" si="192"/>
        <v/>
      </c>
      <c r="AC250" s="37" t="str">
        <f t="shared" ca="1" si="193"/>
        <v/>
      </c>
      <c r="AD250" s="19" t="str">
        <f t="shared" ca="1" si="239"/>
        <v/>
      </c>
      <c r="AE250" s="16" t="str">
        <f t="shared" ca="1" si="215"/>
        <v/>
      </c>
      <c r="AF250" s="26"/>
      <c r="AH250" s="162" t="str">
        <f t="shared" ca="1" si="194"/>
        <v/>
      </c>
      <c r="AI250" s="18" t="str">
        <f t="shared" ca="1" si="240"/>
        <v/>
      </c>
      <c r="AJ250" s="57" t="str">
        <f t="shared" ca="1" si="216"/>
        <v/>
      </c>
      <c r="AK250" s="57" t="str">
        <f t="shared" ca="1" si="195"/>
        <v/>
      </c>
      <c r="AL250" s="37" t="str">
        <f t="shared" ca="1" si="196"/>
        <v/>
      </c>
      <c r="AM250" s="19" t="str">
        <f t="shared" ca="1" si="217"/>
        <v/>
      </c>
      <c r="AN250" s="16" t="str">
        <f t="shared" ca="1" si="218"/>
        <v/>
      </c>
      <c r="AO250" s="26"/>
      <c r="AQ250" s="162" t="str">
        <f t="shared" ca="1" si="197"/>
        <v/>
      </c>
      <c r="AR250" s="18" t="str">
        <f t="shared" ca="1" si="241"/>
        <v/>
      </c>
      <c r="AS250" s="57" t="str">
        <f t="shared" ca="1" si="219"/>
        <v/>
      </c>
      <c r="AT250" s="57" t="str">
        <f t="shared" ca="1" si="198"/>
        <v/>
      </c>
      <c r="AU250" s="37" t="str">
        <f t="shared" ca="1" si="199"/>
        <v/>
      </c>
      <c r="AV250" s="19" t="str">
        <f t="shared" ca="1" si="220"/>
        <v/>
      </c>
      <c r="AW250" s="16" t="str">
        <f t="shared" ca="1" si="221"/>
        <v/>
      </c>
      <c r="AX250" s="26"/>
      <c r="AZ250" s="162" t="str">
        <f t="shared" ca="1" si="200"/>
        <v/>
      </c>
      <c r="BA250" s="18" t="str">
        <f t="shared" ca="1" si="242"/>
        <v/>
      </c>
      <c r="BB250" s="57" t="str">
        <f t="shared" ca="1" si="222"/>
        <v/>
      </c>
      <c r="BC250" s="57" t="str">
        <f t="shared" ca="1" si="201"/>
        <v/>
      </c>
      <c r="BD250" s="37" t="str">
        <f t="shared" ca="1" si="202"/>
        <v/>
      </c>
      <c r="BE250" s="19" t="str">
        <f t="shared" ca="1" si="223"/>
        <v/>
      </c>
      <c r="BF250" s="16" t="str">
        <f t="shared" ca="1" si="224"/>
        <v/>
      </c>
      <c r="BG250" s="26"/>
      <c r="BI250" s="162" t="str">
        <f t="shared" ca="1" si="203"/>
        <v/>
      </c>
      <c r="BJ250" s="18" t="str">
        <f t="shared" ca="1" si="243"/>
        <v/>
      </c>
      <c r="BK250" s="57" t="str">
        <f t="shared" ca="1" si="225"/>
        <v/>
      </c>
      <c r="BL250" s="57" t="str">
        <f t="shared" ca="1" si="204"/>
        <v/>
      </c>
      <c r="BM250" s="37" t="str">
        <f t="shared" ca="1" si="205"/>
        <v/>
      </c>
      <c r="BN250" s="19" t="str">
        <f t="shared" ca="1" si="226"/>
        <v/>
      </c>
      <c r="BO250" s="16" t="str">
        <f t="shared" ca="1" si="227"/>
        <v/>
      </c>
      <c r="BP250" s="26"/>
      <c r="BR250" s="162" t="str">
        <f t="shared" ca="1" si="206"/>
        <v/>
      </c>
      <c r="BS250" s="18" t="str">
        <f t="shared" ca="1" si="244"/>
        <v/>
      </c>
      <c r="BT250" s="57" t="str">
        <f t="shared" ca="1" si="228"/>
        <v/>
      </c>
      <c r="BU250" s="57" t="str">
        <f t="shared" ca="1" si="207"/>
        <v/>
      </c>
      <c r="BV250" s="37" t="str">
        <f t="shared" ca="1" si="208"/>
        <v/>
      </c>
      <c r="BW250" s="19" t="str">
        <f t="shared" ca="1" si="229"/>
        <v/>
      </c>
      <c r="BX250" s="16" t="str">
        <f t="shared" ca="1" si="230"/>
        <v/>
      </c>
      <c r="CA250" s="162" t="str">
        <f t="shared" ca="1" si="231"/>
        <v/>
      </c>
      <c r="CB250" s="18" t="str">
        <f t="shared" ca="1" si="245"/>
        <v/>
      </c>
      <c r="CC250" s="57" t="str">
        <f t="shared" ca="1" si="232"/>
        <v/>
      </c>
      <c r="CD250" s="57" t="str">
        <f t="shared" ca="1" si="209"/>
        <v/>
      </c>
      <c r="CE250" s="37" t="str">
        <f t="shared" ca="1" si="210"/>
        <v/>
      </c>
      <c r="CF250" s="19" t="str">
        <f t="shared" ca="1" si="233"/>
        <v/>
      </c>
      <c r="CG250" s="16" t="str">
        <f t="shared" ca="1" si="234"/>
        <v/>
      </c>
    </row>
    <row r="251" spans="5:85" x14ac:dyDescent="0.3">
      <c r="E251" s="38"/>
      <c r="F251" s="38"/>
      <c r="G251" s="38"/>
      <c r="H251" s="27" t="str">
        <f t="shared" ca="1" si="235"/>
        <v/>
      </c>
      <c r="I251" s="28" t="str">
        <f t="shared" ca="1" si="211"/>
        <v/>
      </c>
      <c r="J251" s="28" t="str">
        <f t="shared" ca="1" si="186"/>
        <v/>
      </c>
      <c r="K251" s="29" t="str">
        <f t="shared" ca="1" si="187"/>
        <v/>
      </c>
      <c r="L251" s="28" t="str">
        <f t="shared" ca="1" si="212"/>
        <v/>
      </c>
      <c r="M251" s="54"/>
      <c r="N251" s="54"/>
      <c r="P251" s="162" t="str">
        <f t="shared" ca="1" si="188"/>
        <v/>
      </c>
      <c r="Q251" s="18" t="str">
        <f t="shared" ca="1" si="236"/>
        <v/>
      </c>
      <c r="R251" s="57" t="str">
        <f t="shared" ca="1" si="213"/>
        <v/>
      </c>
      <c r="S251" s="57" t="str">
        <f t="shared" ca="1" si="189"/>
        <v/>
      </c>
      <c r="T251" s="37" t="str">
        <f t="shared" ca="1" si="190"/>
        <v/>
      </c>
      <c r="U251" s="19" t="str">
        <f t="shared" ca="1" si="237"/>
        <v/>
      </c>
      <c r="V251" s="16" t="str">
        <f t="shared" ca="1" si="246"/>
        <v/>
      </c>
      <c r="W251" s="26"/>
      <c r="Y251" s="162" t="str">
        <f t="shared" ca="1" si="191"/>
        <v/>
      </c>
      <c r="Z251" s="18" t="str">
        <f t="shared" ca="1" si="238"/>
        <v/>
      </c>
      <c r="AA251" s="57" t="str">
        <f t="shared" ca="1" si="214"/>
        <v/>
      </c>
      <c r="AB251" s="57" t="str">
        <f t="shared" ca="1" si="192"/>
        <v/>
      </c>
      <c r="AC251" s="37" t="str">
        <f t="shared" ca="1" si="193"/>
        <v/>
      </c>
      <c r="AD251" s="19" t="str">
        <f t="shared" ca="1" si="239"/>
        <v/>
      </c>
      <c r="AE251" s="16" t="str">
        <f t="shared" ca="1" si="215"/>
        <v/>
      </c>
      <c r="AF251" s="26"/>
      <c r="AH251" s="162" t="str">
        <f t="shared" ca="1" si="194"/>
        <v/>
      </c>
      <c r="AI251" s="18" t="str">
        <f t="shared" ca="1" si="240"/>
        <v/>
      </c>
      <c r="AJ251" s="57" t="str">
        <f t="shared" ca="1" si="216"/>
        <v/>
      </c>
      <c r="AK251" s="57" t="str">
        <f t="shared" ca="1" si="195"/>
        <v/>
      </c>
      <c r="AL251" s="37" t="str">
        <f t="shared" ca="1" si="196"/>
        <v/>
      </c>
      <c r="AM251" s="19" t="str">
        <f t="shared" ca="1" si="217"/>
        <v/>
      </c>
      <c r="AN251" s="16" t="str">
        <f t="shared" ca="1" si="218"/>
        <v/>
      </c>
      <c r="AO251" s="26"/>
      <c r="AQ251" s="162" t="str">
        <f t="shared" ca="1" si="197"/>
        <v/>
      </c>
      <c r="AR251" s="18" t="str">
        <f t="shared" ca="1" si="241"/>
        <v/>
      </c>
      <c r="AS251" s="57" t="str">
        <f t="shared" ca="1" si="219"/>
        <v/>
      </c>
      <c r="AT251" s="57" t="str">
        <f t="shared" ca="1" si="198"/>
        <v/>
      </c>
      <c r="AU251" s="37" t="str">
        <f t="shared" ca="1" si="199"/>
        <v/>
      </c>
      <c r="AV251" s="19" t="str">
        <f t="shared" ca="1" si="220"/>
        <v/>
      </c>
      <c r="AW251" s="16" t="str">
        <f t="shared" ca="1" si="221"/>
        <v/>
      </c>
      <c r="AX251" s="26"/>
      <c r="AZ251" s="162" t="str">
        <f t="shared" ca="1" si="200"/>
        <v/>
      </c>
      <c r="BA251" s="18" t="str">
        <f t="shared" ca="1" si="242"/>
        <v/>
      </c>
      <c r="BB251" s="57" t="str">
        <f t="shared" ca="1" si="222"/>
        <v/>
      </c>
      <c r="BC251" s="57" t="str">
        <f t="shared" ca="1" si="201"/>
        <v/>
      </c>
      <c r="BD251" s="37" t="str">
        <f t="shared" ca="1" si="202"/>
        <v/>
      </c>
      <c r="BE251" s="19" t="str">
        <f t="shared" ca="1" si="223"/>
        <v/>
      </c>
      <c r="BF251" s="16" t="str">
        <f t="shared" ca="1" si="224"/>
        <v/>
      </c>
      <c r="BG251" s="26"/>
      <c r="BI251" s="162" t="str">
        <f t="shared" ca="1" si="203"/>
        <v/>
      </c>
      <c r="BJ251" s="18" t="str">
        <f t="shared" ca="1" si="243"/>
        <v/>
      </c>
      <c r="BK251" s="57" t="str">
        <f t="shared" ca="1" si="225"/>
        <v/>
      </c>
      <c r="BL251" s="57" t="str">
        <f t="shared" ca="1" si="204"/>
        <v/>
      </c>
      <c r="BM251" s="37" t="str">
        <f t="shared" ca="1" si="205"/>
        <v/>
      </c>
      <c r="BN251" s="19" t="str">
        <f t="shared" ca="1" si="226"/>
        <v/>
      </c>
      <c r="BO251" s="16" t="str">
        <f t="shared" ca="1" si="227"/>
        <v/>
      </c>
      <c r="BP251" s="26"/>
      <c r="BR251" s="162" t="str">
        <f t="shared" ca="1" si="206"/>
        <v/>
      </c>
      <c r="BS251" s="18" t="str">
        <f t="shared" ca="1" si="244"/>
        <v/>
      </c>
      <c r="BT251" s="57" t="str">
        <f t="shared" ca="1" si="228"/>
        <v/>
      </c>
      <c r="BU251" s="57" t="str">
        <f t="shared" ca="1" si="207"/>
        <v/>
      </c>
      <c r="BV251" s="37" t="str">
        <f t="shared" ca="1" si="208"/>
        <v/>
      </c>
      <c r="BW251" s="19" t="str">
        <f t="shared" ca="1" si="229"/>
        <v/>
      </c>
      <c r="BX251" s="16" t="str">
        <f t="shared" ca="1" si="230"/>
        <v/>
      </c>
      <c r="CA251" s="162" t="str">
        <f t="shared" ca="1" si="231"/>
        <v/>
      </c>
      <c r="CB251" s="18" t="str">
        <f t="shared" ca="1" si="245"/>
        <v/>
      </c>
      <c r="CC251" s="57" t="str">
        <f t="shared" ca="1" si="232"/>
        <v/>
      </c>
      <c r="CD251" s="57" t="str">
        <f t="shared" ca="1" si="209"/>
        <v/>
      </c>
      <c r="CE251" s="37" t="str">
        <f t="shared" ca="1" si="210"/>
        <v/>
      </c>
      <c r="CF251" s="19" t="str">
        <f t="shared" ca="1" si="233"/>
        <v/>
      </c>
      <c r="CG251" s="16" t="str">
        <f t="shared" ca="1" si="234"/>
        <v/>
      </c>
    </row>
    <row r="252" spans="5:85" x14ac:dyDescent="0.3">
      <c r="E252" s="38"/>
      <c r="F252" s="38"/>
      <c r="G252" s="38"/>
      <c r="H252" s="27" t="str">
        <f t="shared" ca="1" si="235"/>
        <v/>
      </c>
      <c r="I252" s="28" t="str">
        <f t="shared" ca="1" si="211"/>
        <v/>
      </c>
      <c r="J252" s="28" t="str">
        <f t="shared" ca="1" si="186"/>
        <v/>
      </c>
      <c r="K252" s="29" t="str">
        <f t="shared" ca="1" si="187"/>
        <v/>
      </c>
      <c r="L252" s="28" t="str">
        <f t="shared" ca="1" si="212"/>
        <v/>
      </c>
      <c r="M252" s="54"/>
      <c r="N252" s="54"/>
      <c r="P252" s="162" t="str">
        <f t="shared" ca="1" si="188"/>
        <v/>
      </c>
      <c r="Q252" s="18" t="str">
        <f t="shared" ca="1" si="236"/>
        <v/>
      </c>
      <c r="R252" s="57" t="str">
        <f t="shared" ca="1" si="213"/>
        <v/>
      </c>
      <c r="S252" s="57" t="str">
        <f t="shared" ca="1" si="189"/>
        <v/>
      </c>
      <c r="T252" s="37" t="str">
        <f t="shared" ca="1" si="190"/>
        <v/>
      </c>
      <c r="U252" s="19" t="str">
        <f t="shared" ca="1" si="237"/>
        <v/>
      </c>
      <c r="V252" s="16" t="str">
        <f t="shared" ca="1" si="246"/>
        <v/>
      </c>
      <c r="W252" s="26"/>
      <c r="Y252" s="162" t="str">
        <f t="shared" ca="1" si="191"/>
        <v/>
      </c>
      <c r="Z252" s="18" t="str">
        <f t="shared" ca="1" si="238"/>
        <v/>
      </c>
      <c r="AA252" s="57" t="str">
        <f t="shared" ca="1" si="214"/>
        <v/>
      </c>
      <c r="AB252" s="57" t="str">
        <f t="shared" ca="1" si="192"/>
        <v/>
      </c>
      <c r="AC252" s="37" t="str">
        <f t="shared" ca="1" si="193"/>
        <v/>
      </c>
      <c r="AD252" s="19" t="str">
        <f t="shared" ca="1" si="239"/>
        <v/>
      </c>
      <c r="AE252" s="16" t="str">
        <f t="shared" ca="1" si="215"/>
        <v/>
      </c>
      <c r="AF252" s="26"/>
      <c r="AH252" s="162" t="str">
        <f t="shared" ca="1" si="194"/>
        <v/>
      </c>
      <c r="AI252" s="18" t="str">
        <f t="shared" ca="1" si="240"/>
        <v/>
      </c>
      <c r="AJ252" s="57" t="str">
        <f t="shared" ca="1" si="216"/>
        <v/>
      </c>
      <c r="AK252" s="57" t="str">
        <f t="shared" ca="1" si="195"/>
        <v/>
      </c>
      <c r="AL252" s="37" t="str">
        <f t="shared" ca="1" si="196"/>
        <v/>
      </c>
      <c r="AM252" s="19" t="str">
        <f t="shared" ca="1" si="217"/>
        <v/>
      </c>
      <c r="AN252" s="16" t="str">
        <f t="shared" ca="1" si="218"/>
        <v/>
      </c>
      <c r="AO252" s="26"/>
      <c r="AQ252" s="162" t="str">
        <f t="shared" ca="1" si="197"/>
        <v/>
      </c>
      <c r="AR252" s="18" t="str">
        <f t="shared" ca="1" si="241"/>
        <v/>
      </c>
      <c r="AS252" s="57" t="str">
        <f t="shared" ca="1" si="219"/>
        <v/>
      </c>
      <c r="AT252" s="57" t="str">
        <f t="shared" ca="1" si="198"/>
        <v/>
      </c>
      <c r="AU252" s="37" t="str">
        <f t="shared" ca="1" si="199"/>
        <v/>
      </c>
      <c r="AV252" s="19" t="str">
        <f t="shared" ca="1" si="220"/>
        <v/>
      </c>
      <c r="AW252" s="16" t="str">
        <f t="shared" ca="1" si="221"/>
        <v/>
      </c>
      <c r="AX252" s="26"/>
      <c r="AZ252" s="162" t="str">
        <f t="shared" ca="1" si="200"/>
        <v/>
      </c>
      <c r="BA252" s="18" t="str">
        <f t="shared" ca="1" si="242"/>
        <v/>
      </c>
      <c r="BB252" s="57" t="str">
        <f t="shared" ca="1" si="222"/>
        <v/>
      </c>
      <c r="BC252" s="57" t="str">
        <f t="shared" ca="1" si="201"/>
        <v/>
      </c>
      <c r="BD252" s="37" t="str">
        <f t="shared" ca="1" si="202"/>
        <v/>
      </c>
      <c r="BE252" s="19" t="str">
        <f t="shared" ca="1" si="223"/>
        <v/>
      </c>
      <c r="BF252" s="16" t="str">
        <f t="shared" ca="1" si="224"/>
        <v/>
      </c>
      <c r="BG252" s="26"/>
      <c r="BI252" s="162" t="str">
        <f t="shared" ca="1" si="203"/>
        <v/>
      </c>
      <c r="BJ252" s="18" t="str">
        <f t="shared" ca="1" si="243"/>
        <v/>
      </c>
      <c r="BK252" s="57" t="str">
        <f t="shared" ca="1" si="225"/>
        <v/>
      </c>
      <c r="BL252" s="57" t="str">
        <f t="shared" ca="1" si="204"/>
        <v/>
      </c>
      <c r="BM252" s="37" t="str">
        <f t="shared" ca="1" si="205"/>
        <v/>
      </c>
      <c r="BN252" s="19" t="str">
        <f t="shared" ca="1" si="226"/>
        <v/>
      </c>
      <c r="BO252" s="16" t="str">
        <f t="shared" ca="1" si="227"/>
        <v/>
      </c>
      <c r="BP252" s="26"/>
      <c r="BR252" s="162" t="str">
        <f t="shared" ca="1" si="206"/>
        <v/>
      </c>
      <c r="BS252" s="18" t="str">
        <f t="shared" ca="1" si="244"/>
        <v/>
      </c>
      <c r="BT252" s="57" t="str">
        <f t="shared" ca="1" si="228"/>
        <v/>
      </c>
      <c r="BU252" s="57" t="str">
        <f t="shared" ca="1" si="207"/>
        <v/>
      </c>
      <c r="BV252" s="37" t="str">
        <f t="shared" ca="1" si="208"/>
        <v/>
      </c>
      <c r="BW252" s="19" t="str">
        <f t="shared" ca="1" si="229"/>
        <v/>
      </c>
      <c r="BX252" s="16" t="str">
        <f t="shared" ca="1" si="230"/>
        <v/>
      </c>
      <c r="CA252" s="162" t="str">
        <f t="shared" ca="1" si="231"/>
        <v/>
      </c>
      <c r="CB252" s="18" t="str">
        <f t="shared" ca="1" si="245"/>
        <v/>
      </c>
      <c r="CC252" s="57" t="str">
        <f t="shared" ca="1" si="232"/>
        <v/>
      </c>
      <c r="CD252" s="57" t="str">
        <f t="shared" ca="1" si="209"/>
        <v/>
      </c>
      <c r="CE252" s="37" t="str">
        <f t="shared" ca="1" si="210"/>
        <v/>
      </c>
      <c r="CF252" s="19" t="str">
        <f t="shared" ca="1" si="233"/>
        <v/>
      </c>
      <c r="CG252" s="16" t="str">
        <f t="shared" ca="1" si="234"/>
        <v/>
      </c>
    </row>
    <row r="253" spans="5:85" x14ac:dyDescent="0.3">
      <c r="E253" s="38"/>
      <c r="F253" s="38"/>
      <c r="G253" s="38"/>
      <c r="H253" s="27" t="str">
        <f t="shared" ca="1" si="235"/>
        <v/>
      </c>
      <c r="I253" s="28" t="str">
        <f t="shared" ca="1" si="211"/>
        <v/>
      </c>
      <c r="J253" s="28" t="str">
        <f t="shared" ca="1" si="186"/>
        <v/>
      </c>
      <c r="K253" s="29" t="str">
        <f t="shared" ca="1" si="187"/>
        <v/>
      </c>
      <c r="L253" s="28" t="str">
        <f t="shared" ca="1" si="212"/>
        <v/>
      </c>
      <c r="M253" s="54"/>
      <c r="N253" s="54"/>
      <c r="P253" s="162" t="str">
        <f t="shared" ca="1" si="188"/>
        <v/>
      </c>
      <c r="Q253" s="18" t="str">
        <f t="shared" ca="1" si="236"/>
        <v/>
      </c>
      <c r="R253" s="57" t="str">
        <f t="shared" ca="1" si="213"/>
        <v/>
      </c>
      <c r="S253" s="57" t="str">
        <f t="shared" ca="1" si="189"/>
        <v/>
      </c>
      <c r="T253" s="37" t="str">
        <f t="shared" ca="1" si="190"/>
        <v/>
      </c>
      <c r="U253" s="19" t="str">
        <f t="shared" ca="1" si="237"/>
        <v/>
      </c>
      <c r="V253" s="16" t="str">
        <f t="shared" ca="1" si="246"/>
        <v/>
      </c>
      <c r="W253" s="26"/>
      <c r="Y253" s="162" t="str">
        <f t="shared" ca="1" si="191"/>
        <v/>
      </c>
      <c r="Z253" s="18" t="str">
        <f t="shared" ca="1" si="238"/>
        <v/>
      </c>
      <c r="AA253" s="57" t="str">
        <f t="shared" ca="1" si="214"/>
        <v/>
      </c>
      <c r="AB253" s="57" t="str">
        <f t="shared" ca="1" si="192"/>
        <v/>
      </c>
      <c r="AC253" s="37" t="str">
        <f t="shared" ca="1" si="193"/>
        <v/>
      </c>
      <c r="AD253" s="19" t="str">
        <f t="shared" ca="1" si="239"/>
        <v/>
      </c>
      <c r="AE253" s="16" t="str">
        <f t="shared" ca="1" si="215"/>
        <v/>
      </c>
      <c r="AF253" s="26"/>
      <c r="AH253" s="162" t="str">
        <f t="shared" ca="1" si="194"/>
        <v/>
      </c>
      <c r="AI253" s="18" t="str">
        <f t="shared" ca="1" si="240"/>
        <v/>
      </c>
      <c r="AJ253" s="57" t="str">
        <f t="shared" ca="1" si="216"/>
        <v/>
      </c>
      <c r="AK253" s="57" t="str">
        <f t="shared" ca="1" si="195"/>
        <v/>
      </c>
      <c r="AL253" s="37" t="str">
        <f t="shared" ca="1" si="196"/>
        <v/>
      </c>
      <c r="AM253" s="19" t="str">
        <f t="shared" ca="1" si="217"/>
        <v/>
      </c>
      <c r="AN253" s="16" t="str">
        <f t="shared" ca="1" si="218"/>
        <v/>
      </c>
      <c r="AO253" s="26"/>
      <c r="AQ253" s="162" t="str">
        <f t="shared" ca="1" si="197"/>
        <v/>
      </c>
      <c r="AR253" s="18" t="str">
        <f t="shared" ca="1" si="241"/>
        <v/>
      </c>
      <c r="AS253" s="57" t="str">
        <f t="shared" ca="1" si="219"/>
        <v/>
      </c>
      <c r="AT253" s="57" t="str">
        <f t="shared" ca="1" si="198"/>
        <v/>
      </c>
      <c r="AU253" s="37" t="str">
        <f t="shared" ca="1" si="199"/>
        <v/>
      </c>
      <c r="AV253" s="19" t="str">
        <f t="shared" ca="1" si="220"/>
        <v/>
      </c>
      <c r="AW253" s="16" t="str">
        <f t="shared" ca="1" si="221"/>
        <v/>
      </c>
      <c r="AX253" s="26"/>
      <c r="AZ253" s="162" t="str">
        <f t="shared" ca="1" si="200"/>
        <v/>
      </c>
      <c r="BA253" s="18" t="str">
        <f t="shared" ca="1" si="242"/>
        <v/>
      </c>
      <c r="BB253" s="57" t="str">
        <f t="shared" ca="1" si="222"/>
        <v/>
      </c>
      <c r="BC253" s="57" t="str">
        <f t="shared" ca="1" si="201"/>
        <v/>
      </c>
      <c r="BD253" s="37" t="str">
        <f t="shared" ca="1" si="202"/>
        <v/>
      </c>
      <c r="BE253" s="19" t="str">
        <f t="shared" ca="1" si="223"/>
        <v/>
      </c>
      <c r="BF253" s="16" t="str">
        <f t="shared" ca="1" si="224"/>
        <v/>
      </c>
      <c r="BG253" s="26"/>
      <c r="BI253" s="162" t="str">
        <f t="shared" ca="1" si="203"/>
        <v/>
      </c>
      <c r="BJ253" s="18" t="str">
        <f t="shared" ca="1" si="243"/>
        <v/>
      </c>
      <c r="BK253" s="57" t="str">
        <f t="shared" ca="1" si="225"/>
        <v/>
      </c>
      <c r="BL253" s="57" t="str">
        <f t="shared" ca="1" si="204"/>
        <v/>
      </c>
      <c r="BM253" s="37" t="str">
        <f t="shared" ca="1" si="205"/>
        <v/>
      </c>
      <c r="BN253" s="19" t="str">
        <f t="shared" ca="1" si="226"/>
        <v/>
      </c>
      <c r="BO253" s="16" t="str">
        <f t="shared" ca="1" si="227"/>
        <v/>
      </c>
      <c r="BP253" s="26"/>
      <c r="BR253" s="162" t="str">
        <f t="shared" ca="1" si="206"/>
        <v/>
      </c>
      <c r="BS253" s="18" t="str">
        <f t="shared" ca="1" si="244"/>
        <v/>
      </c>
      <c r="BT253" s="57" t="str">
        <f t="shared" ca="1" si="228"/>
        <v/>
      </c>
      <c r="BU253" s="57" t="str">
        <f t="shared" ca="1" si="207"/>
        <v/>
      </c>
      <c r="BV253" s="37" t="str">
        <f t="shared" ca="1" si="208"/>
        <v/>
      </c>
      <c r="BW253" s="19" t="str">
        <f t="shared" ca="1" si="229"/>
        <v/>
      </c>
      <c r="BX253" s="16" t="str">
        <f t="shared" ca="1" si="230"/>
        <v/>
      </c>
      <c r="CA253" s="162" t="str">
        <f t="shared" ca="1" si="231"/>
        <v/>
      </c>
      <c r="CB253" s="18" t="str">
        <f t="shared" ca="1" si="245"/>
        <v/>
      </c>
      <c r="CC253" s="57" t="str">
        <f t="shared" ca="1" si="232"/>
        <v/>
      </c>
      <c r="CD253" s="57" t="str">
        <f t="shared" ca="1" si="209"/>
        <v/>
      </c>
      <c r="CE253" s="37" t="str">
        <f t="shared" ca="1" si="210"/>
        <v/>
      </c>
      <c r="CF253" s="19" t="str">
        <f t="shared" ca="1" si="233"/>
        <v/>
      </c>
      <c r="CG253" s="16" t="str">
        <f t="shared" ca="1" si="234"/>
        <v/>
      </c>
    </row>
    <row r="254" spans="5:85" x14ac:dyDescent="0.3">
      <c r="E254" s="38"/>
      <c r="F254" s="38"/>
      <c r="G254" s="38"/>
      <c r="H254" s="27" t="str">
        <f t="shared" ca="1" si="235"/>
        <v/>
      </c>
      <c r="I254" s="28" t="str">
        <f t="shared" ca="1" si="211"/>
        <v/>
      </c>
      <c r="J254" s="28" t="str">
        <f t="shared" ca="1" si="186"/>
        <v/>
      </c>
      <c r="K254" s="29" t="str">
        <f t="shared" ca="1" si="187"/>
        <v/>
      </c>
      <c r="L254" s="28" t="str">
        <f t="shared" ca="1" si="212"/>
        <v/>
      </c>
      <c r="M254" s="54"/>
      <c r="N254" s="54"/>
      <c r="P254" s="162" t="str">
        <f t="shared" ca="1" si="188"/>
        <v/>
      </c>
      <c r="Q254" s="18" t="str">
        <f t="shared" ca="1" si="236"/>
        <v/>
      </c>
      <c r="R254" s="57" t="str">
        <f t="shared" ca="1" si="213"/>
        <v/>
      </c>
      <c r="S254" s="57" t="str">
        <f t="shared" ca="1" si="189"/>
        <v/>
      </c>
      <c r="T254" s="37" t="str">
        <f t="shared" ca="1" si="190"/>
        <v/>
      </c>
      <c r="U254" s="19" t="str">
        <f t="shared" ca="1" si="237"/>
        <v/>
      </c>
      <c r="V254" s="16" t="str">
        <f t="shared" ca="1" si="246"/>
        <v/>
      </c>
      <c r="W254" s="26"/>
      <c r="Y254" s="162" t="str">
        <f t="shared" ca="1" si="191"/>
        <v/>
      </c>
      <c r="Z254" s="18" t="str">
        <f t="shared" ca="1" si="238"/>
        <v/>
      </c>
      <c r="AA254" s="57" t="str">
        <f t="shared" ca="1" si="214"/>
        <v/>
      </c>
      <c r="AB254" s="57" t="str">
        <f t="shared" ca="1" si="192"/>
        <v/>
      </c>
      <c r="AC254" s="37" t="str">
        <f t="shared" ca="1" si="193"/>
        <v/>
      </c>
      <c r="AD254" s="19" t="str">
        <f t="shared" ca="1" si="239"/>
        <v/>
      </c>
      <c r="AE254" s="16" t="str">
        <f t="shared" ca="1" si="215"/>
        <v/>
      </c>
      <c r="AF254" s="26"/>
      <c r="AH254" s="162" t="str">
        <f t="shared" ca="1" si="194"/>
        <v/>
      </c>
      <c r="AI254" s="18" t="str">
        <f t="shared" ca="1" si="240"/>
        <v/>
      </c>
      <c r="AJ254" s="57" t="str">
        <f t="shared" ca="1" si="216"/>
        <v/>
      </c>
      <c r="AK254" s="57" t="str">
        <f t="shared" ca="1" si="195"/>
        <v/>
      </c>
      <c r="AL254" s="37" t="str">
        <f t="shared" ca="1" si="196"/>
        <v/>
      </c>
      <c r="AM254" s="19" t="str">
        <f t="shared" ca="1" si="217"/>
        <v/>
      </c>
      <c r="AN254" s="16" t="str">
        <f t="shared" ca="1" si="218"/>
        <v/>
      </c>
      <c r="AO254" s="26"/>
      <c r="AQ254" s="162" t="str">
        <f t="shared" ca="1" si="197"/>
        <v/>
      </c>
      <c r="AR254" s="18" t="str">
        <f t="shared" ca="1" si="241"/>
        <v/>
      </c>
      <c r="AS254" s="57" t="str">
        <f t="shared" ca="1" si="219"/>
        <v/>
      </c>
      <c r="AT254" s="57" t="str">
        <f t="shared" ca="1" si="198"/>
        <v/>
      </c>
      <c r="AU254" s="37" t="str">
        <f t="shared" ca="1" si="199"/>
        <v/>
      </c>
      <c r="AV254" s="19" t="str">
        <f t="shared" ca="1" si="220"/>
        <v/>
      </c>
      <c r="AW254" s="16" t="str">
        <f t="shared" ca="1" si="221"/>
        <v/>
      </c>
      <c r="AX254" s="26"/>
      <c r="AZ254" s="162" t="str">
        <f t="shared" ca="1" si="200"/>
        <v/>
      </c>
      <c r="BA254" s="18" t="str">
        <f t="shared" ca="1" si="242"/>
        <v/>
      </c>
      <c r="BB254" s="57" t="str">
        <f t="shared" ca="1" si="222"/>
        <v/>
      </c>
      <c r="BC254" s="57" t="str">
        <f t="shared" ca="1" si="201"/>
        <v/>
      </c>
      <c r="BD254" s="37" t="str">
        <f t="shared" ca="1" si="202"/>
        <v/>
      </c>
      <c r="BE254" s="19" t="str">
        <f t="shared" ca="1" si="223"/>
        <v/>
      </c>
      <c r="BF254" s="16" t="str">
        <f t="shared" ca="1" si="224"/>
        <v/>
      </c>
      <c r="BG254" s="26"/>
      <c r="BI254" s="162" t="str">
        <f t="shared" ca="1" si="203"/>
        <v/>
      </c>
      <c r="BJ254" s="18" t="str">
        <f t="shared" ca="1" si="243"/>
        <v/>
      </c>
      <c r="BK254" s="57" t="str">
        <f t="shared" ca="1" si="225"/>
        <v/>
      </c>
      <c r="BL254" s="57" t="str">
        <f t="shared" ca="1" si="204"/>
        <v/>
      </c>
      <c r="BM254" s="37" t="str">
        <f t="shared" ca="1" si="205"/>
        <v/>
      </c>
      <c r="BN254" s="19" t="str">
        <f t="shared" ca="1" si="226"/>
        <v/>
      </c>
      <c r="BO254" s="16" t="str">
        <f t="shared" ca="1" si="227"/>
        <v/>
      </c>
      <c r="BP254" s="26"/>
      <c r="BR254" s="162" t="str">
        <f t="shared" ca="1" si="206"/>
        <v/>
      </c>
      <c r="BS254" s="18" t="str">
        <f t="shared" ca="1" si="244"/>
        <v/>
      </c>
      <c r="BT254" s="57" t="str">
        <f t="shared" ca="1" si="228"/>
        <v/>
      </c>
      <c r="BU254" s="57" t="str">
        <f t="shared" ca="1" si="207"/>
        <v/>
      </c>
      <c r="BV254" s="37" t="str">
        <f t="shared" ca="1" si="208"/>
        <v/>
      </c>
      <c r="BW254" s="19" t="str">
        <f t="shared" ca="1" si="229"/>
        <v/>
      </c>
      <c r="BX254" s="16" t="str">
        <f t="shared" ca="1" si="230"/>
        <v/>
      </c>
      <c r="CA254" s="162" t="str">
        <f t="shared" ca="1" si="231"/>
        <v/>
      </c>
      <c r="CB254" s="18" t="str">
        <f t="shared" ca="1" si="245"/>
        <v/>
      </c>
      <c r="CC254" s="57" t="str">
        <f t="shared" ca="1" si="232"/>
        <v/>
      </c>
      <c r="CD254" s="57" t="str">
        <f t="shared" ca="1" si="209"/>
        <v/>
      </c>
      <c r="CE254" s="37" t="str">
        <f t="shared" ca="1" si="210"/>
        <v/>
      </c>
      <c r="CF254" s="19" t="str">
        <f t="shared" ca="1" si="233"/>
        <v/>
      </c>
      <c r="CG254" s="16" t="str">
        <f t="shared" ca="1" si="234"/>
        <v/>
      </c>
    </row>
    <row r="255" spans="5:85" x14ac:dyDescent="0.3">
      <c r="E255" s="38"/>
      <c r="F255" s="38"/>
      <c r="G255" s="38"/>
      <c r="H255" s="27" t="str">
        <f t="shared" ca="1" si="235"/>
        <v/>
      </c>
      <c r="I255" s="28" t="str">
        <f t="shared" ca="1" si="211"/>
        <v/>
      </c>
      <c r="J255" s="28" t="str">
        <f t="shared" ca="1" si="186"/>
        <v/>
      </c>
      <c r="K255" s="29" t="str">
        <f t="shared" ca="1" si="187"/>
        <v/>
      </c>
      <c r="L255" s="28" t="str">
        <f t="shared" ca="1" si="212"/>
        <v/>
      </c>
      <c r="M255" s="54"/>
      <c r="N255" s="54"/>
      <c r="P255" s="162" t="str">
        <f t="shared" ca="1" si="188"/>
        <v/>
      </c>
      <c r="Q255" s="18" t="str">
        <f t="shared" ca="1" si="236"/>
        <v/>
      </c>
      <c r="R255" s="57" t="str">
        <f t="shared" ca="1" si="213"/>
        <v/>
      </c>
      <c r="S255" s="57" t="str">
        <f t="shared" ca="1" si="189"/>
        <v/>
      </c>
      <c r="T255" s="37" t="str">
        <f t="shared" ca="1" si="190"/>
        <v/>
      </c>
      <c r="U255" s="19" t="str">
        <f t="shared" ca="1" si="237"/>
        <v/>
      </c>
      <c r="V255" s="16" t="str">
        <f t="shared" ca="1" si="246"/>
        <v/>
      </c>
      <c r="W255" s="26"/>
      <c r="Y255" s="162" t="str">
        <f t="shared" ca="1" si="191"/>
        <v/>
      </c>
      <c r="Z255" s="18" t="str">
        <f t="shared" ca="1" si="238"/>
        <v/>
      </c>
      <c r="AA255" s="57" t="str">
        <f t="shared" ca="1" si="214"/>
        <v/>
      </c>
      <c r="AB255" s="57" t="str">
        <f t="shared" ca="1" si="192"/>
        <v/>
      </c>
      <c r="AC255" s="37" t="str">
        <f t="shared" ca="1" si="193"/>
        <v/>
      </c>
      <c r="AD255" s="19" t="str">
        <f t="shared" ca="1" si="239"/>
        <v/>
      </c>
      <c r="AE255" s="16" t="str">
        <f t="shared" ca="1" si="215"/>
        <v/>
      </c>
      <c r="AF255" s="26"/>
      <c r="AH255" s="162" t="str">
        <f t="shared" ca="1" si="194"/>
        <v/>
      </c>
      <c r="AI255" s="18" t="str">
        <f t="shared" ca="1" si="240"/>
        <v/>
      </c>
      <c r="AJ255" s="57" t="str">
        <f t="shared" ca="1" si="216"/>
        <v/>
      </c>
      <c r="AK255" s="57" t="str">
        <f t="shared" ca="1" si="195"/>
        <v/>
      </c>
      <c r="AL255" s="37" t="str">
        <f t="shared" ca="1" si="196"/>
        <v/>
      </c>
      <c r="AM255" s="19" t="str">
        <f t="shared" ca="1" si="217"/>
        <v/>
      </c>
      <c r="AN255" s="16" t="str">
        <f t="shared" ca="1" si="218"/>
        <v/>
      </c>
      <c r="AO255" s="26"/>
      <c r="AQ255" s="162" t="str">
        <f t="shared" ca="1" si="197"/>
        <v/>
      </c>
      <c r="AR255" s="18" t="str">
        <f t="shared" ca="1" si="241"/>
        <v/>
      </c>
      <c r="AS255" s="57" t="str">
        <f t="shared" ca="1" si="219"/>
        <v/>
      </c>
      <c r="AT255" s="57" t="str">
        <f t="shared" ca="1" si="198"/>
        <v/>
      </c>
      <c r="AU255" s="37" t="str">
        <f t="shared" ca="1" si="199"/>
        <v/>
      </c>
      <c r="AV255" s="19" t="str">
        <f t="shared" ca="1" si="220"/>
        <v/>
      </c>
      <c r="AW255" s="16" t="str">
        <f t="shared" ca="1" si="221"/>
        <v/>
      </c>
      <c r="AX255" s="26"/>
      <c r="AZ255" s="162" t="str">
        <f t="shared" ca="1" si="200"/>
        <v/>
      </c>
      <c r="BA255" s="18" t="str">
        <f t="shared" ca="1" si="242"/>
        <v/>
      </c>
      <c r="BB255" s="57" t="str">
        <f t="shared" ca="1" si="222"/>
        <v/>
      </c>
      <c r="BC255" s="57" t="str">
        <f t="shared" ca="1" si="201"/>
        <v/>
      </c>
      <c r="BD255" s="37" t="str">
        <f t="shared" ca="1" si="202"/>
        <v/>
      </c>
      <c r="BE255" s="19" t="str">
        <f t="shared" ca="1" si="223"/>
        <v/>
      </c>
      <c r="BF255" s="16" t="str">
        <f t="shared" ca="1" si="224"/>
        <v/>
      </c>
      <c r="BG255" s="26"/>
      <c r="BI255" s="162" t="str">
        <f t="shared" ca="1" si="203"/>
        <v/>
      </c>
      <c r="BJ255" s="18" t="str">
        <f t="shared" ca="1" si="243"/>
        <v/>
      </c>
      <c r="BK255" s="57" t="str">
        <f t="shared" ca="1" si="225"/>
        <v/>
      </c>
      <c r="BL255" s="57" t="str">
        <f t="shared" ca="1" si="204"/>
        <v/>
      </c>
      <c r="BM255" s="37" t="str">
        <f t="shared" ca="1" si="205"/>
        <v/>
      </c>
      <c r="BN255" s="19" t="str">
        <f t="shared" ca="1" si="226"/>
        <v/>
      </c>
      <c r="BO255" s="16" t="str">
        <f t="shared" ca="1" si="227"/>
        <v/>
      </c>
      <c r="BP255" s="26"/>
      <c r="BR255" s="162" t="str">
        <f t="shared" ca="1" si="206"/>
        <v/>
      </c>
      <c r="BS255" s="18" t="str">
        <f t="shared" ca="1" si="244"/>
        <v/>
      </c>
      <c r="BT255" s="57" t="str">
        <f t="shared" ca="1" si="228"/>
        <v/>
      </c>
      <c r="BU255" s="57" t="str">
        <f t="shared" ca="1" si="207"/>
        <v/>
      </c>
      <c r="BV255" s="37" t="str">
        <f t="shared" ca="1" si="208"/>
        <v/>
      </c>
      <c r="BW255" s="19" t="str">
        <f t="shared" ca="1" si="229"/>
        <v/>
      </c>
      <c r="BX255" s="16" t="str">
        <f t="shared" ca="1" si="230"/>
        <v/>
      </c>
      <c r="CA255" s="162" t="str">
        <f t="shared" ca="1" si="231"/>
        <v/>
      </c>
      <c r="CB255" s="18" t="str">
        <f t="shared" ca="1" si="245"/>
        <v/>
      </c>
      <c r="CC255" s="57" t="str">
        <f t="shared" ca="1" si="232"/>
        <v/>
      </c>
      <c r="CD255" s="57" t="str">
        <f t="shared" ca="1" si="209"/>
        <v/>
      </c>
      <c r="CE255" s="37" t="str">
        <f t="shared" ca="1" si="210"/>
        <v/>
      </c>
      <c r="CF255" s="19" t="str">
        <f t="shared" ca="1" si="233"/>
        <v/>
      </c>
      <c r="CG255" s="16" t="str">
        <f t="shared" ca="1" si="234"/>
        <v/>
      </c>
    </row>
    <row r="256" spans="5:85" x14ac:dyDescent="0.3">
      <c r="E256" s="38"/>
      <c r="F256" s="38"/>
      <c r="G256" s="38"/>
      <c r="H256" s="27" t="str">
        <f t="shared" ca="1" si="235"/>
        <v/>
      </c>
      <c r="I256" s="28" t="str">
        <f t="shared" ca="1" si="211"/>
        <v/>
      </c>
      <c r="J256" s="28" t="str">
        <f t="shared" ca="1" si="186"/>
        <v/>
      </c>
      <c r="K256" s="29" t="str">
        <f t="shared" ca="1" si="187"/>
        <v/>
      </c>
      <c r="L256" s="28" t="str">
        <f t="shared" ca="1" si="212"/>
        <v/>
      </c>
      <c r="M256" s="54"/>
      <c r="N256" s="54"/>
      <c r="P256" s="162" t="str">
        <f t="shared" ca="1" si="188"/>
        <v/>
      </c>
      <c r="Q256" s="18" t="str">
        <f t="shared" ca="1" si="236"/>
        <v/>
      </c>
      <c r="R256" s="57" t="str">
        <f t="shared" ca="1" si="213"/>
        <v/>
      </c>
      <c r="S256" s="57" t="str">
        <f t="shared" ca="1" si="189"/>
        <v/>
      </c>
      <c r="T256" s="37" t="str">
        <f t="shared" ca="1" si="190"/>
        <v/>
      </c>
      <c r="U256" s="19" t="str">
        <f t="shared" ca="1" si="237"/>
        <v/>
      </c>
      <c r="V256" s="16" t="str">
        <f t="shared" ca="1" si="246"/>
        <v/>
      </c>
      <c r="W256" s="26"/>
      <c r="Y256" s="162" t="str">
        <f t="shared" ca="1" si="191"/>
        <v/>
      </c>
      <c r="Z256" s="18" t="str">
        <f t="shared" ca="1" si="238"/>
        <v/>
      </c>
      <c r="AA256" s="57" t="str">
        <f t="shared" ca="1" si="214"/>
        <v/>
      </c>
      <c r="AB256" s="57" t="str">
        <f t="shared" ca="1" si="192"/>
        <v/>
      </c>
      <c r="AC256" s="37" t="str">
        <f t="shared" ca="1" si="193"/>
        <v/>
      </c>
      <c r="AD256" s="19" t="str">
        <f t="shared" ca="1" si="239"/>
        <v/>
      </c>
      <c r="AE256" s="16" t="str">
        <f t="shared" ca="1" si="215"/>
        <v/>
      </c>
      <c r="AF256" s="26"/>
      <c r="AH256" s="162" t="str">
        <f t="shared" ca="1" si="194"/>
        <v/>
      </c>
      <c r="AI256" s="18" t="str">
        <f t="shared" ca="1" si="240"/>
        <v/>
      </c>
      <c r="AJ256" s="57" t="str">
        <f t="shared" ca="1" si="216"/>
        <v/>
      </c>
      <c r="AK256" s="57" t="str">
        <f t="shared" ca="1" si="195"/>
        <v/>
      </c>
      <c r="AL256" s="37" t="str">
        <f t="shared" ca="1" si="196"/>
        <v/>
      </c>
      <c r="AM256" s="19" t="str">
        <f t="shared" ca="1" si="217"/>
        <v/>
      </c>
      <c r="AN256" s="16" t="str">
        <f t="shared" ca="1" si="218"/>
        <v/>
      </c>
      <c r="AO256" s="26"/>
      <c r="AQ256" s="162" t="str">
        <f t="shared" ca="1" si="197"/>
        <v/>
      </c>
      <c r="AR256" s="18" t="str">
        <f t="shared" ca="1" si="241"/>
        <v/>
      </c>
      <c r="AS256" s="57" t="str">
        <f t="shared" ca="1" si="219"/>
        <v/>
      </c>
      <c r="AT256" s="57" t="str">
        <f t="shared" ca="1" si="198"/>
        <v/>
      </c>
      <c r="AU256" s="37" t="str">
        <f t="shared" ca="1" si="199"/>
        <v/>
      </c>
      <c r="AV256" s="19" t="str">
        <f t="shared" ca="1" si="220"/>
        <v/>
      </c>
      <c r="AW256" s="16" t="str">
        <f t="shared" ca="1" si="221"/>
        <v/>
      </c>
      <c r="AX256" s="26"/>
      <c r="AZ256" s="162" t="str">
        <f t="shared" ca="1" si="200"/>
        <v/>
      </c>
      <c r="BA256" s="18" t="str">
        <f t="shared" ca="1" si="242"/>
        <v/>
      </c>
      <c r="BB256" s="57" t="str">
        <f t="shared" ca="1" si="222"/>
        <v/>
      </c>
      <c r="BC256" s="57" t="str">
        <f t="shared" ca="1" si="201"/>
        <v/>
      </c>
      <c r="BD256" s="37" t="str">
        <f t="shared" ca="1" si="202"/>
        <v/>
      </c>
      <c r="BE256" s="19" t="str">
        <f t="shared" ca="1" si="223"/>
        <v/>
      </c>
      <c r="BF256" s="16" t="str">
        <f t="shared" ca="1" si="224"/>
        <v/>
      </c>
      <c r="BG256" s="26"/>
      <c r="BI256" s="162" t="str">
        <f t="shared" ca="1" si="203"/>
        <v/>
      </c>
      <c r="BJ256" s="18" t="str">
        <f t="shared" ca="1" si="243"/>
        <v/>
      </c>
      <c r="BK256" s="57" t="str">
        <f t="shared" ca="1" si="225"/>
        <v/>
      </c>
      <c r="BL256" s="57" t="str">
        <f t="shared" ca="1" si="204"/>
        <v/>
      </c>
      <c r="BM256" s="37" t="str">
        <f t="shared" ca="1" si="205"/>
        <v/>
      </c>
      <c r="BN256" s="19" t="str">
        <f t="shared" ca="1" si="226"/>
        <v/>
      </c>
      <c r="BO256" s="16" t="str">
        <f t="shared" ca="1" si="227"/>
        <v/>
      </c>
      <c r="BP256" s="26"/>
      <c r="BR256" s="162" t="str">
        <f t="shared" ca="1" si="206"/>
        <v/>
      </c>
      <c r="BS256" s="18" t="str">
        <f t="shared" ca="1" si="244"/>
        <v/>
      </c>
      <c r="BT256" s="57" t="str">
        <f t="shared" ca="1" si="228"/>
        <v/>
      </c>
      <c r="BU256" s="57" t="str">
        <f t="shared" ca="1" si="207"/>
        <v/>
      </c>
      <c r="BV256" s="37" t="str">
        <f t="shared" ca="1" si="208"/>
        <v/>
      </c>
      <c r="BW256" s="19" t="str">
        <f t="shared" ca="1" si="229"/>
        <v/>
      </c>
      <c r="BX256" s="16" t="str">
        <f t="shared" ca="1" si="230"/>
        <v/>
      </c>
      <c r="CA256" s="162" t="str">
        <f t="shared" ca="1" si="231"/>
        <v/>
      </c>
      <c r="CB256" s="18" t="str">
        <f t="shared" ca="1" si="245"/>
        <v/>
      </c>
      <c r="CC256" s="57" t="str">
        <f t="shared" ca="1" si="232"/>
        <v/>
      </c>
      <c r="CD256" s="57" t="str">
        <f t="shared" ca="1" si="209"/>
        <v/>
      </c>
      <c r="CE256" s="37" t="str">
        <f t="shared" ca="1" si="210"/>
        <v/>
      </c>
      <c r="CF256" s="19" t="str">
        <f t="shared" ca="1" si="233"/>
        <v/>
      </c>
      <c r="CG256" s="16" t="str">
        <f t="shared" ca="1" si="234"/>
        <v/>
      </c>
    </row>
    <row r="257" spans="5:85" x14ac:dyDescent="0.3">
      <c r="E257" s="38"/>
      <c r="F257" s="38"/>
      <c r="G257" s="38"/>
      <c r="H257" s="27" t="str">
        <f t="shared" ca="1" si="235"/>
        <v/>
      </c>
      <c r="I257" s="28" t="str">
        <f t="shared" ca="1" si="211"/>
        <v/>
      </c>
      <c r="J257" s="28" t="str">
        <f t="shared" ca="1" si="186"/>
        <v/>
      </c>
      <c r="K257" s="29" t="str">
        <f t="shared" ca="1" si="187"/>
        <v/>
      </c>
      <c r="L257" s="28" t="str">
        <f t="shared" ca="1" si="212"/>
        <v/>
      </c>
      <c r="M257" s="54"/>
      <c r="N257" s="54"/>
      <c r="P257" s="162" t="str">
        <f t="shared" ca="1" si="188"/>
        <v/>
      </c>
      <c r="Q257" s="18" t="str">
        <f t="shared" ca="1" si="236"/>
        <v/>
      </c>
      <c r="R257" s="57" t="str">
        <f t="shared" ca="1" si="213"/>
        <v/>
      </c>
      <c r="S257" s="57" t="str">
        <f t="shared" ca="1" si="189"/>
        <v/>
      </c>
      <c r="T257" s="37" t="str">
        <f t="shared" ca="1" si="190"/>
        <v/>
      </c>
      <c r="U257" s="19" t="str">
        <f t="shared" ca="1" si="237"/>
        <v/>
      </c>
      <c r="V257" s="16" t="str">
        <f t="shared" ca="1" si="246"/>
        <v/>
      </c>
      <c r="W257" s="26"/>
      <c r="Y257" s="162" t="str">
        <f t="shared" ca="1" si="191"/>
        <v/>
      </c>
      <c r="Z257" s="18" t="str">
        <f t="shared" ca="1" si="238"/>
        <v/>
      </c>
      <c r="AA257" s="57" t="str">
        <f t="shared" ca="1" si="214"/>
        <v/>
      </c>
      <c r="AB257" s="57" t="str">
        <f t="shared" ca="1" si="192"/>
        <v/>
      </c>
      <c r="AC257" s="37" t="str">
        <f t="shared" ca="1" si="193"/>
        <v/>
      </c>
      <c r="AD257" s="19" t="str">
        <f t="shared" ca="1" si="239"/>
        <v/>
      </c>
      <c r="AE257" s="16" t="str">
        <f t="shared" ca="1" si="215"/>
        <v/>
      </c>
      <c r="AF257" s="26"/>
      <c r="AH257" s="162" t="str">
        <f t="shared" ca="1" si="194"/>
        <v/>
      </c>
      <c r="AI257" s="18" t="str">
        <f t="shared" ca="1" si="240"/>
        <v/>
      </c>
      <c r="AJ257" s="57" t="str">
        <f t="shared" ca="1" si="216"/>
        <v/>
      </c>
      <c r="AK257" s="57" t="str">
        <f t="shared" ca="1" si="195"/>
        <v/>
      </c>
      <c r="AL257" s="37" t="str">
        <f t="shared" ca="1" si="196"/>
        <v/>
      </c>
      <c r="AM257" s="19" t="str">
        <f t="shared" ca="1" si="217"/>
        <v/>
      </c>
      <c r="AN257" s="16" t="str">
        <f t="shared" ca="1" si="218"/>
        <v/>
      </c>
      <c r="AO257" s="26"/>
      <c r="AQ257" s="162" t="str">
        <f t="shared" ca="1" si="197"/>
        <v/>
      </c>
      <c r="AR257" s="18" t="str">
        <f t="shared" ca="1" si="241"/>
        <v/>
      </c>
      <c r="AS257" s="57" t="str">
        <f t="shared" ca="1" si="219"/>
        <v/>
      </c>
      <c r="AT257" s="57" t="str">
        <f t="shared" ca="1" si="198"/>
        <v/>
      </c>
      <c r="AU257" s="37" t="str">
        <f t="shared" ca="1" si="199"/>
        <v/>
      </c>
      <c r="AV257" s="19" t="str">
        <f t="shared" ca="1" si="220"/>
        <v/>
      </c>
      <c r="AW257" s="16" t="str">
        <f t="shared" ca="1" si="221"/>
        <v/>
      </c>
      <c r="AX257" s="26"/>
      <c r="AZ257" s="162" t="str">
        <f t="shared" ca="1" si="200"/>
        <v/>
      </c>
      <c r="BA257" s="18" t="str">
        <f t="shared" ca="1" si="242"/>
        <v/>
      </c>
      <c r="BB257" s="57" t="str">
        <f t="shared" ca="1" si="222"/>
        <v/>
      </c>
      <c r="BC257" s="57" t="str">
        <f t="shared" ca="1" si="201"/>
        <v/>
      </c>
      <c r="BD257" s="37" t="str">
        <f t="shared" ca="1" si="202"/>
        <v/>
      </c>
      <c r="BE257" s="19" t="str">
        <f t="shared" ca="1" si="223"/>
        <v/>
      </c>
      <c r="BF257" s="16" t="str">
        <f t="shared" ca="1" si="224"/>
        <v/>
      </c>
      <c r="BG257" s="26"/>
      <c r="BI257" s="162" t="str">
        <f t="shared" ca="1" si="203"/>
        <v/>
      </c>
      <c r="BJ257" s="18" t="str">
        <f t="shared" ca="1" si="243"/>
        <v/>
      </c>
      <c r="BK257" s="57" t="str">
        <f t="shared" ca="1" si="225"/>
        <v/>
      </c>
      <c r="BL257" s="57" t="str">
        <f t="shared" ca="1" si="204"/>
        <v/>
      </c>
      <c r="BM257" s="37" t="str">
        <f t="shared" ca="1" si="205"/>
        <v/>
      </c>
      <c r="BN257" s="19" t="str">
        <f t="shared" ca="1" si="226"/>
        <v/>
      </c>
      <c r="BO257" s="16" t="str">
        <f t="shared" ca="1" si="227"/>
        <v/>
      </c>
      <c r="BP257" s="26"/>
      <c r="BR257" s="162" t="str">
        <f t="shared" ca="1" si="206"/>
        <v/>
      </c>
      <c r="BS257" s="18" t="str">
        <f t="shared" ca="1" si="244"/>
        <v/>
      </c>
      <c r="BT257" s="57" t="str">
        <f t="shared" ca="1" si="228"/>
        <v/>
      </c>
      <c r="BU257" s="57" t="str">
        <f t="shared" ca="1" si="207"/>
        <v/>
      </c>
      <c r="BV257" s="37" t="str">
        <f t="shared" ca="1" si="208"/>
        <v/>
      </c>
      <c r="BW257" s="19" t="str">
        <f t="shared" ca="1" si="229"/>
        <v/>
      </c>
      <c r="BX257" s="16" t="str">
        <f t="shared" ca="1" si="230"/>
        <v/>
      </c>
      <c r="CA257" s="162" t="str">
        <f t="shared" ca="1" si="231"/>
        <v/>
      </c>
      <c r="CB257" s="18" t="str">
        <f t="shared" ca="1" si="245"/>
        <v/>
      </c>
      <c r="CC257" s="57" t="str">
        <f t="shared" ca="1" si="232"/>
        <v/>
      </c>
      <c r="CD257" s="57" t="str">
        <f t="shared" ca="1" si="209"/>
        <v/>
      </c>
      <c r="CE257" s="37" t="str">
        <f t="shared" ca="1" si="210"/>
        <v/>
      </c>
      <c r="CF257" s="19" t="str">
        <f t="shared" ca="1" si="233"/>
        <v/>
      </c>
      <c r="CG257" s="16" t="str">
        <f t="shared" ca="1" si="234"/>
        <v/>
      </c>
    </row>
    <row r="258" spans="5:85" x14ac:dyDescent="0.3">
      <c r="E258" s="38"/>
      <c r="F258" s="38"/>
      <c r="G258" s="38"/>
      <c r="H258" s="27" t="str">
        <f t="shared" ca="1" si="235"/>
        <v/>
      </c>
      <c r="I258" s="28" t="str">
        <f t="shared" ca="1" si="211"/>
        <v/>
      </c>
      <c r="J258" s="28" t="str">
        <f t="shared" ca="1" si="186"/>
        <v/>
      </c>
      <c r="K258" s="29" t="str">
        <f t="shared" ca="1" si="187"/>
        <v/>
      </c>
      <c r="L258" s="28" t="str">
        <f t="shared" ca="1" si="212"/>
        <v/>
      </c>
      <c r="M258" s="54"/>
      <c r="N258" s="54"/>
      <c r="P258" s="162" t="str">
        <f t="shared" ca="1" si="188"/>
        <v/>
      </c>
      <c r="Q258" s="18" t="str">
        <f t="shared" ca="1" si="236"/>
        <v/>
      </c>
      <c r="R258" s="57" t="str">
        <f t="shared" ca="1" si="213"/>
        <v/>
      </c>
      <c r="S258" s="57" t="str">
        <f t="shared" ca="1" si="189"/>
        <v/>
      </c>
      <c r="T258" s="37" t="str">
        <f t="shared" ca="1" si="190"/>
        <v/>
      </c>
      <c r="U258" s="19" t="str">
        <f t="shared" ca="1" si="237"/>
        <v/>
      </c>
      <c r="V258" s="16" t="str">
        <f t="shared" ca="1" si="246"/>
        <v/>
      </c>
      <c r="W258" s="26"/>
      <c r="Y258" s="162" t="str">
        <f t="shared" ca="1" si="191"/>
        <v/>
      </c>
      <c r="Z258" s="18" t="str">
        <f t="shared" ca="1" si="238"/>
        <v/>
      </c>
      <c r="AA258" s="57" t="str">
        <f t="shared" ca="1" si="214"/>
        <v/>
      </c>
      <c r="AB258" s="57" t="str">
        <f t="shared" ca="1" si="192"/>
        <v/>
      </c>
      <c r="AC258" s="37" t="str">
        <f t="shared" ca="1" si="193"/>
        <v/>
      </c>
      <c r="AD258" s="19" t="str">
        <f t="shared" ca="1" si="239"/>
        <v/>
      </c>
      <c r="AE258" s="16" t="str">
        <f t="shared" ca="1" si="215"/>
        <v/>
      </c>
      <c r="AF258" s="26"/>
      <c r="AH258" s="162" t="str">
        <f t="shared" ca="1" si="194"/>
        <v/>
      </c>
      <c r="AI258" s="18" t="str">
        <f t="shared" ca="1" si="240"/>
        <v/>
      </c>
      <c r="AJ258" s="57" t="str">
        <f t="shared" ca="1" si="216"/>
        <v/>
      </c>
      <c r="AK258" s="57" t="str">
        <f t="shared" ca="1" si="195"/>
        <v/>
      </c>
      <c r="AL258" s="37" t="str">
        <f t="shared" ca="1" si="196"/>
        <v/>
      </c>
      <c r="AM258" s="19" t="str">
        <f t="shared" ca="1" si="217"/>
        <v/>
      </c>
      <c r="AN258" s="16" t="str">
        <f t="shared" ca="1" si="218"/>
        <v/>
      </c>
      <c r="AO258" s="26"/>
      <c r="AQ258" s="162" t="str">
        <f t="shared" ca="1" si="197"/>
        <v/>
      </c>
      <c r="AR258" s="18" t="str">
        <f t="shared" ca="1" si="241"/>
        <v/>
      </c>
      <c r="AS258" s="57" t="str">
        <f t="shared" ca="1" si="219"/>
        <v/>
      </c>
      <c r="AT258" s="57" t="str">
        <f t="shared" ca="1" si="198"/>
        <v/>
      </c>
      <c r="AU258" s="37" t="str">
        <f t="shared" ca="1" si="199"/>
        <v/>
      </c>
      <c r="AV258" s="19" t="str">
        <f t="shared" ca="1" si="220"/>
        <v/>
      </c>
      <c r="AW258" s="16" t="str">
        <f t="shared" ca="1" si="221"/>
        <v/>
      </c>
      <c r="AX258" s="26"/>
      <c r="AZ258" s="162" t="str">
        <f t="shared" ca="1" si="200"/>
        <v/>
      </c>
      <c r="BA258" s="18" t="str">
        <f t="shared" ca="1" si="242"/>
        <v/>
      </c>
      <c r="BB258" s="57" t="str">
        <f t="shared" ca="1" si="222"/>
        <v/>
      </c>
      <c r="BC258" s="57" t="str">
        <f t="shared" ca="1" si="201"/>
        <v/>
      </c>
      <c r="BD258" s="37" t="str">
        <f t="shared" ca="1" si="202"/>
        <v/>
      </c>
      <c r="BE258" s="19" t="str">
        <f t="shared" ca="1" si="223"/>
        <v/>
      </c>
      <c r="BF258" s="16" t="str">
        <f t="shared" ca="1" si="224"/>
        <v/>
      </c>
      <c r="BG258" s="26"/>
      <c r="BI258" s="162" t="str">
        <f t="shared" ca="1" si="203"/>
        <v/>
      </c>
      <c r="BJ258" s="18" t="str">
        <f t="shared" ca="1" si="243"/>
        <v/>
      </c>
      <c r="BK258" s="57" t="str">
        <f t="shared" ca="1" si="225"/>
        <v/>
      </c>
      <c r="BL258" s="57" t="str">
        <f t="shared" ca="1" si="204"/>
        <v/>
      </c>
      <c r="BM258" s="37" t="str">
        <f t="shared" ca="1" si="205"/>
        <v/>
      </c>
      <c r="BN258" s="19" t="str">
        <f t="shared" ca="1" si="226"/>
        <v/>
      </c>
      <c r="BO258" s="16" t="str">
        <f t="shared" ca="1" si="227"/>
        <v/>
      </c>
      <c r="BP258" s="26"/>
      <c r="BR258" s="162" t="str">
        <f t="shared" ca="1" si="206"/>
        <v/>
      </c>
      <c r="BS258" s="18" t="str">
        <f t="shared" ca="1" si="244"/>
        <v/>
      </c>
      <c r="BT258" s="57" t="str">
        <f t="shared" ca="1" si="228"/>
        <v/>
      </c>
      <c r="BU258" s="57" t="str">
        <f t="shared" ca="1" si="207"/>
        <v/>
      </c>
      <c r="BV258" s="37" t="str">
        <f t="shared" ca="1" si="208"/>
        <v/>
      </c>
      <c r="BW258" s="19" t="str">
        <f t="shared" ca="1" si="229"/>
        <v/>
      </c>
      <c r="BX258" s="16" t="str">
        <f t="shared" ca="1" si="230"/>
        <v/>
      </c>
      <c r="CA258" s="162" t="str">
        <f t="shared" ca="1" si="231"/>
        <v/>
      </c>
      <c r="CB258" s="18" t="str">
        <f t="shared" ca="1" si="245"/>
        <v/>
      </c>
      <c r="CC258" s="57" t="str">
        <f t="shared" ca="1" si="232"/>
        <v/>
      </c>
      <c r="CD258" s="57" t="str">
        <f t="shared" ca="1" si="209"/>
        <v/>
      </c>
      <c r="CE258" s="37" t="str">
        <f t="shared" ca="1" si="210"/>
        <v/>
      </c>
      <c r="CF258" s="19" t="str">
        <f t="shared" ca="1" si="233"/>
        <v/>
      </c>
      <c r="CG258" s="16" t="str">
        <f t="shared" ca="1" si="234"/>
        <v/>
      </c>
    </row>
    <row r="259" spans="5:85" x14ac:dyDescent="0.3">
      <c r="E259" s="38"/>
      <c r="F259" s="38"/>
      <c r="G259" s="38"/>
      <c r="H259" s="27" t="str">
        <f t="shared" ca="1" si="235"/>
        <v/>
      </c>
      <c r="I259" s="28" t="str">
        <f t="shared" ca="1" si="211"/>
        <v/>
      </c>
      <c r="J259" s="28" t="str">
        <f t="shared" ca="1" si="186"/>
        <v/>
      </c>
      <c r="K259" s="29" t="str">
        <f t="shared" ca="1" si="187"/>
        <v/>
      </c>
      <c r="L259" s="28" t="str">
        <f t="shared" ca="1" si="212"/>
        <v/>
      </c>
      <c r="M259" s="54"/>
      <c r="N259" s="54"/>
      <c r="P259" s="162" t="str">
        <f t="shared" ca="1" si="188"/>
        <v/>
      </c>
      <c r="Q259" s="18" t="str">
        <f t="shared" ca="1" si="236"/>
        <v/>
      </c>
      <c r="R259" s="57" t="str">
        <f t="shared" ca="1" si="213"/>
        <v/>
      </c>
      <c r="S259" s="57" t="str">
        <f t="shared" ca="1" si="189"/>
        <v/>
      </c>
      <c r="T259" s="37" t="str">
        <f t="shared" ca="1" si="190"/>
        <v/>
      </c>
      <c r="U259" s="19" t="str">
        <f t="shared" ca="1" si="237"/>
        <v/>
      </c>
      <c r="V259" s="16" t="str">
        <f t="shared" ca="1" si="246"/>
        <v/>
      </c>
      <c r="W259" s="26"/>
      <c r="Y259" s="162" t="str">
        <f t="shared" ca="1" si="191"/>
        <v/>
      </c>
      <c r="Z259" s="18" t="str">
        <f t="shared" ca="1" si="238"/>
        <v/>
      </c>
      <c r="AA259" s="57" t="str">
        <f t="shared" ca="1" si="214"/>
        <v/>
      </c>
      <c r="AB259" s="57" t="str">
        <f t="shared" ca="1" si="192"/>
        <v/>
      </c>
      <c r="AC259" s="37" t="str">
        <f t="shared" ca="1" si="193"/>
        <v/>
      </c>
      <c r="AD259" s="19" t="str">
        <f t="shared" ca="1" si="239"/>
        <v/>
      </c>
      <c r="AE259" s="16" t="str">
        <f t="shared" ca="1" si="215"/>
        <v/>
      </c>
      <c r="AF259" s="26"/>
      <c r="AH259" s="162" t="str">
        <f t="shared" ca="1" si="194"/>
        <v/>
      </c>
      <c r="AI259" s="18" t="str">
        <f t="shared" ca="1" si="240"/>
        <v/>
      </c>
      <c r="AJ259" s="57" t="str">
        <f t="shared" ca="1" si="216"/>
        <v/>
      </c>
      <c r="AK259" s="57" t="str">
        <f t="shared" ca="1" si="195"/>
        <v/>
      </c>
      <c r="AL259" s="37" t="str">
        <f t="shared" ca="1" si="196"/>
        <v/>
      </c>
      <c r="AM259" s="19" t="str">
        <f t="shared" ca="1" si="217"/>
        <v/>
      </c>
      <c r="AN259" s="16" t="str">
        <f t="shared" ca="1" si="218"/>
        <v/>
      </c>
      <c r="AO259" s="26"/>
      <c r="AQ259" s="162" t="str">
        <f t="shared" ca="1" si="197"/>
        <v/>
      </c>
      <c r="AR259" s="18" t="str">
        <f t="shared" ca="1" si="241"/>
        <v/>
      </c>
      <c r="AS259" s="57" t="str">
        <f t="shared" ca="1" si="219"/>
        <v/>
      </c>
      <c r="AT259" s="57" t="str">
        <f t="shared" ca="1" si="198"/>
        <v/>
      </c>
      <c r="AU259" s="37" t="str">
        <f t="shared" ca="1" si="199"/>
        <v/>
      </c>
      <c r="AV259" s="19" t="str">
        <f t="shared" ca="1" si="220"/>
        <v/>
      </c>
      <c r="AW259" s="16" t="str">
        <f t="shared" ca="1" si="221"/>
        <v/>
      </c>
      <c r="AX259" s="26"/>
      <c r="AZ259" s="162" t="str">
        <f t="shared" ca="1" si="200"/>
        <v/>
      </c>
      <c r="BA259" s="18" t="str">
        <f t="shared" ca="1" si="242"/>
        <v/>
      </c>
      <c r="BB259" s="57" t="str">
        <f t="shared" ca="1" si="222"/>
        <v/>
      </c>
      <c r="BC259" s="57" t="str">
        <f t="shared" ca="1" si="201"/>
        <v/>
      </c>
      <c r="BD259" s="37" t="str">
        <f t="shared" ca="1" si="202"/>
        <v/>
      </c>
      <c r="BE259" s="19" t="str">
        <f t="shared" ca="1" si="223"/>
        <v/>
      </c>
      <c r="BF259" s="16" t="str">
        <f t="shared" ca="1" si="224"/>
        <v/>
      </c>
      <c r="BG259" s="26"/>
      <c r="BI259" s="162" t="str">
        <f t="shared" ca="1" si="203"/>
        <v/>
      </c>
      <c r="BJ259" s="18" t="str">
        <f t="shared" ca="1" si="243"/>
        <v/>
      </c>
      <c r="BK259" s="57" t="str">
        <f t="shared" ca="1" si="225"/>
        <v/>
      </c>
      <c r="BL259" s="57" t="str">
        <f t="shared" ca="1" si="204"/>
        <v/>
      </c>
      <c r="BM259" s="37" t="str">
        <f t="shared" ca="1" si="205"/>
        <v/>
      </c>
      <c r="BN259" s="19" t="str">
        <f t="shared" ca="1" si="226"/>
        <v/>
      </c>
      <c r="BO259" s="16" t="str">
        <f t="shared" ca="1" si="227"/>
        <v/>
      </c>
      <c r="BP259" s="26"/>
      <c r="BR259" s="162" t="str">
        <f t="shared" ca="1" si="206"/>
        <v/>
      </c>
      <c r="BS259" s="18" t="str">
        <f t="shared" ca="1" si="244"/>
        <v/>
      </c>
      <c r="BT259" s="57" t="str">
        <f t="shared" ca="1" si="228"/>
        <v/>
      </c>
      <c r="BU259" s="57" t="str">
        <f t="shared" ca="1" si="207"/>
        <v/>
      </c>
      <c r="BV259" s="37" t="str">
        <f t="shared" ca="1" si="208"/>
        <v/>
      </c>
      <c r="BW259" s="19" t="str">
        <f t="shared" ca="1" si="229"/>
        <v/>
      </c>
      <c r="BX259" s="16" t="str">
        <f t="shared" ca="1" si="230"/>
        <v/>
      </c>
      <c r="CA259" s="162" t="str">
        <f t="shared" ca="1" si="231"/>
        <v/>
      </c>
      <c r="CB259" s="18" t="str">
        <f t="shared" ca="1" si="245"/>
        <v/>
      </c>
      <c r="CC259" s="57" t="str">
        <f t="shared" ca="1" si="232"/>
        <v/>
      </c>
      <c r="CD259" s="57" t="str">
        <f t="shared" ca="1" si="209"/>
        <v/>
      </c>
      <c r="CE259" s="37" t="str">
        <f t="shared" ca="1" si="210"/>
        <v/>
      </c>
      <c r="CF259" s="19" t="str">
        <f t="shared" ca="1" si="233"/>
        <v/>
      </c>
      <c r="CG259" s="16" t="str">
        <f t="shared" ca="1" si="234"/>
        <v/>
      </c>
    </row>
    <row r="260" spans="5:85" x14ac:dyDescent="0.3">
      <c r="E260" s="38"/>
      <c r="F260" s="38"/>
      <c r="G260" s="38"/>
      <c r="H260" s="27" t="str">
        <f t="shared" ca="1" si="235"/>
        <v/>
      </c>
      <c r="I260" s="28" t="str">
        <f t="shared" ca="1" si="211"/>
        <v/>
      </c>
      <c r="J260" s="28" t="str">
        <f t="shared" ca="1" si="186"/>
        <v/>
      </c>
      <c r="K260" s="29" t="str">
        <f t="shared" ca="1" si="187"/>
        <v/>
      </c>
      <c r="L260" s="28" t="str">
        <f t="shared" ca="1" si="212"/>
        <v/>
      </c>
      <c r="M260" s="54"/>
      <c r="N260" s="54"/>
      <c r="P260" s="162" t="str">
        <f t="shared" ca="1" si="188"/>
        <v/>
      </c>
      <c r="Q260" s="18" t="str">
        <f t="shared" ca="1" si="236"/>
        <v/>
      </c>
      <c r="R260" s="57" t="str">
        <f t="shared" ca="1" si="213"/>
        <v/>
      </c>
      <c r="S260" s="57" t="str">
        <f t="shared" ca="1" si="189"/>
        <v/>
      </c>
      <c r="T260" s="37" t="str">
        <f t="shared" ca="1" si="190"/>
        <v/>
      </c>
      <c r="U260" s="19" t="str">
        <f t="shared" ca="1" si="237"/>
        <v/>
      </c>
      <c r="V260" s="16" t="str">
        <f t="shared" ca="1" si="246"/>
        <v/>
      </c>
      <c r="W260" s="26"/>
      <c r="Y260" s="162" t="str">
        <f t="shared" ca="1" si="191"/>
        <v/>
      </c>
      <c r="Z260" s="18" t="str">
        <f t="shared" ca="1" si="238"/>
        <v/>
      </c>
      <c r="AA260" s="57" t="str">
        <f t="shared" ca="1" si="214"/>
        <v/>
      </c>
      <c r="AB260" s="57" t="str">
        <f t="shared" ca="1" si="192"/>
        <v/>
      </c>
      <c r="AC260" s="37" t="str">
        <f t="shared" ca="1" si="193"/>
        <v/>
      </c>
      <c r="AD260" s="19" t="str">
        <f t="shared" ca="1" si="239"/>
        <v/>
      </c>
      <c r="AE260" s="16" t="str">
        <f t="shared" ca="1" si="215"/>
        <v/>
      </c>
      <c r="AF260" s="26"/>
      <c r="AH260" s="162" t="str">
        <f t="shared" ca="1" si="194"/>
        <v/>
      </c>
      <c r="AI260" s="18" t="str">
        <f t="shared" ca="1" si="240"/>
        <v/>
      </c>
      <c r="AJ260" s="57" t="str">
        <f t="shared" ca="1" si="216"/>
        <v/>
      </c>
      <c r="AK260" s="57" t="str">
        <f t="shared" ca="1" si="195"/>
        <v/>
      </c>
      <c r="AL260" s="37" t="str">
        <f t="shared" ca="1" si="196"/>
        <v/>
      </c>
      <c r="AM260" s="19" t="str">
        <f t="shared" ca="1" si="217"/>
        <v/>
      </c>
      <c r="AN260" s="16" t="str">
        <f t="shared" ca="1" si="218"/>
        <v/>
      </c>
      <c r="AO260" s="26"/>
      <c r="AQ260" s="162" t="str">
        <f t="shared" ca="1" si="197"/>
        <v/>
      </c>
      <c r="AR260" s="18" t="str">
        <f t="shared" ca="1" si="241"/>
        <v/>
      </c>
      <c r="AS260" s="57" t="str">
        <f t="shared" ca="1" si="219"/>
        <v/>
      </c>
      <c r="AT260" s="57" t="str">
        <f t="shared" ca="1" si="198"/>
        <v/>
      </c>
      <c r="AU260" s="37" t="str">
        <f t="shared" ca="1" si="199"/>
        <v/>
      </c>
      <c r="AV260" s="19" t="str">
        <f t="shared" ca="1" si="220"/>
        <v/>
      </c>
      <c r="AW260" s="16" t="str">
        <f t="shared" ca="1" si="221"/>
        <v/>
      </c>
      <c r="AX260" s="26"/>
      <c r="AZ260" s="162" t="str">
        <f t="shared" ca="1" si="200"/>
        <v/>
      </c>
      <c r="BA260" s="18" t="str">
        <f t="shared" ca="1" si="242"/>
        <v/>
      </c>
      <c r="BB260" s="57" t="str">
        <f t="shared" ca="1" si="222"/>
        <v/>
      </c>
      <c r="BC260" s="57" t="str">
        <f t="shared" ca="1" si="201"/>
        <v/>
      </c>
      <c r="BD260" s="37" t="str">
        <f t="shared" ca="1" si="202"/>
        <v/>
      </c>
      <c r="BE260" s="19" t="str">
        <f t="shared" ca="1" si="223"/>
        <v/>
      </c>
      <c r="BF260" s="16" t="str">
        <f t="shared" ca="1" si="224"/>
        <v/>
      </c>
      <c r="BG260" s="26"/>
      <c r="BI260" s="162" t="str">
        <f t="shared" ca="1" si="203"/>
        <v/>
      </c>
      <c r="BJ260" s="18" t="str">
        <f t="shared" ca="1" si="243"/>
        <v/>
      </c>
      <c r="BK260" s="57" t="str">
        <f t="shared" ca="1" si="225"/>
        <v/>
      </c>
      <c r="BL260" s="57" t="str">
        <f t="shared" ca="1" si="204"/>
        <v/>
      </c>
      <c r="BM260" s="37" t="str">
        <f t="shared" ca="1" si="205"/>
        <v/>
      </c>
      <c r="BN260" s="19" t="str">
        <f t="shared" ca="1" si="226"/>
        <v/>
      </c>
      <c r="BO260" s="16" t="str">
        <f t="shared" ca="1" si="227"/>
        <v/>
      </c>
      <c r="BP260" s="26"/>
      <c r="BR260" s="162" t="str">
        <f t="shared" ca="1" si="206"/>
        <v/>
      </c>
      <c r="BS260" s="18" t="str">
        <f t="shared" ca="1" si="244"/>
        <v/>
      </c>
      <c r="BT260" s="57" t="str">
        <f t="shared" ca="1" si="228"/>
        <v/>
      </c>
      <c r="BU260" s="57" t="str">
        <f t="shared" ca="1" si="207"/>
        <v/>
      </c>
      <c r="BV260" s="37" t="str">
        <f t="shared" ca="1" si="208"/>
        <v/>
      </c>
      <c r="BW260" s="19" t="str">
        <f t="shared" ca="1" si="229"/>
        <v/>
      </c>
      <c r="BX260" s="16" t="str">
        <f t="shared" ca="1" si="230"/>
        <v/>
      </c>
      <c r="CA260" s="162" t="str">
        <f t="shared" ca="1" si="231"/>
        <v/>
      </c>
      <c r="CB260" s="18" t="str">
        <f t="shared" ca="1" si="245"/>
        <v/>
      </c>
      <c r="CC260" s="57" t="str">
        <f t="shared" ca="1" si="232"/>
        <v/>
      </c>
      <c r="CD260" s="57" t="str">
        <f t="shared" ca="1" si="209"/>
        <v/>
      </c>
      <c r="CE260" s="37" t="str">
        <f t="shared" ca="1" si="210"/>
        <v/>
      </c>
      <c r="CF260" s="19" t="str">
        <f t="shared" ca="1" si="233"/>
        <v/>
      </c>
      <c r="CG260" s="16" t="str">
        <f t="shared" ca="1" si="234"/>
        <v/>
      </c>
    </row>
    <row r="261" spans="5:85" x14ac:dyDescent="0.3">
      <c r="E261" s="38"/>
      <c r="F261" s="38"/>
      <c r="G261" s="38"/>
      <c r="H261" s="27" t="str">
        <f t="shared" ca="1" si="235"/>
        <v/>
      </c>
      <c r="I261" s="28" t="str">
        <f t="shared" ca="1" si="211"/>
        <v/>
      </c>
      <c r="J261" s="28" t="str">
        <f t="shared" ca="1" si="186"/>
        <v/>
      </c>
      <c r="K261" s="29" t="str">
        <f t="shared" ca="1" si="187"/>
        <v/>
      </c>
      <c r="L261" s="28" t="str">
        <f t="shared" ca="1" si="212"/>
        <v/>
      </c>
      <c r="M261" s="54"/>
      <c r="N261" s="54"/>
      <c r="P261" s="162" t="str">
        <f t="shared" ca="1" si="188"/>
        <v/>
      </c>
      <c r="Q261" s="18" t="str">
        <f t="shared" ca="1" si="236"/>
        <v/>
      </c>
      <c r="R261" s="57" t="str">
        <f t="shared" ca="1" si="213"/>
        <v/>
      </c>
      <c r="S261" s="57" t="str">
        <f t="shared" ca="1" si="189"/>
        <v/>
      </c>
      <c r="T261" s="37" t="str">
        <f t="shared" ca="1" si="190"/>
        <v/>
      </c>
      <c r="U261" s="19" t="str">
        <f t="shared" ca="1" si="237"/>
        <v/>
      </c>
      <c r="V261" s="16" t="str">
        <f t="shared" ca="1" si="246"/>
        <v/>
      </c>
      <c r="W261" s="26"/>
      <c r="Y261" s="162" t="str">
        <f t="shared" ca="1" si="191"/>
        <v/>
      </c>
      <c r="Z261" s="18" t="str">
        <f t="shared" ca="1" si="238"/>
        <v/>
      </c>
      <c r="AA261" s="57" t="str">
        <f t="shared" ca="1" si="214"/>
        <v/>
      </c>
      <c r="AB261" s="57" t="str">
        <f t="shared" ca="1" si="192"/>
        <v/>
      </c>
      <c r="AC261" s="37" t="str">
        <f t="shared" ca="1" si="193"/>
        <v/>
      </c>
      <c r="AD261" s="19" t="str">
        <f t="shared" ca="1" si="239"/>
        <v/>
      </c>
      <c r="AE261" s="16" t="str">
        <f t="shared" ca="1" si="215"/>
        <v/>
      </c>
      <c r="AF261" s="26"/>
      <c r="AH261" s="162" t="str">
        <f t="shared" ca="1" si="194"/>
        <v/>
      </c>
      <c r="AI261" s="18" t="str">
        <f t="shared" ca="1" si="240"/>
        <v/>
      </c>
      <c r="AJ261" s="57" t="str">
        <f t="shared" ca="1" si="216"/>
        <v/>
      </c>
      <c r="AK261" s="57" t="str">
        <f t="shared" ca="1" si="195"/>
        <v/>
      </c>
      <c r="AL261" s="37" t="str">
        <f t="shared" ca="1" si="196"/>
        <v/>
      </c>
      <c r="AM261" s="19" t="str">
        <f t="shared" ca="1" si="217"/>
        <v/>
      </c>
      <c r="AN261" s="16" t="str">
        <f t="shared" ca="1" si="218"/>
        <v/>
      </c>
      <c r="AO261" s="26"/>
      <c r="AQ261" s="162" t="str">
        <f t="shared" ca="1" si="197"/>
        <v/>
      </c>
      <c r="AR261" s="18" t="str">
        <f t="shared" ca="1" si="241"/>
        <v/>
      </c>
      <c r="AS261" s="57" t="str">
        <f t="shared" ca="1" si="219"/>
        <v/>
      </c>
      <c r="AT261" s="57" t="str">
        <f t="shared" ca="1" si="198"/>
        <v/>
      </c>
      <c r="AU261" s="37" t="str">
        <f t="shared" ca="1" si="199"/>
        <v/>
      </c>
      <c r="AV261" s="19" t="str">
        <f t="shared" ca="1" si="220"/>
        <v/>
      </c>
      <c r="AW261" s="16" t="str">
        <f t="shared" ca="1" si="221"/>
        <v/>
      </c>
      <c r="AX261" s="26"/>
      <c r="AZ261" s="162" t="str">
        <f t="shared" ca="1" si="200"/>
        <v/>
      </c>
      <c r="BA261" s="18" t="str">
        <f t="shared" ca="1" si="242"/>
        <v/>
      </c>
      <c r="BB261" s="57" t="str">
        <f t="shared" ca="1" si="222"/>
        <v/>
      </c>
      <c r="BC261" s="57" t="str">
        <f t="shared" ca="1" si="201"/>
        <v/>
      </c>
      <c r="BD261" s="37" t="str">
        <f t="shared" ca="1" si="202"/>
        <v/>
      </c>
      <c r="BE261" s="19" t="str">
        <f t="shared" ca="1" si="223"/>
        <v/>
      </c>
      <c r="BF261" s="16" t="str">
        <f t="shared" ca="1" si="224"/>
        <v/>
      </c>
      <c r="BG261" s="26"/>
      <c r="BI261" s="162" t="str">
        <f t="shared" ca="1" si="203"/>
        <v/>
      </c>
      <c r="BJ261" s="18" t="str">
        <f t="shared" ca="1" si="243"/>
        <v/>
      </c>
      <c r="BK261" s="57" t="str">
        <f t="shared" ca="1" si="225"/>
        <v/>
      </c>
      <c r="BL261" s="57" t="str">
        <f t="shared" ca="1" si="204"/>
        <v/>
      </c>
      <c r="BM261" s="37" t="str">
        <f t="shared" ca="1" si="205"/>
        <v/>
      </c>
      <c r="BN261" s="19" t="str">
        <f t="shared" ca="1" si="226"/>
        <v/>
      </c>
      <c r="BO261" s="16" t="str">
        <f t="shared" ca="1" si="227"/>
        <v/>
      </c>
      <c r="BP261" s="26"/>
      <c r="BR261" s="162" t="str">
        <f t="shared" ca="1" si="206"/>
        <v/>
      </c>
      <c r="BS261" s="18" t="str">
        <f t="shared" ca="1" si="244"/>
        <v/>
      </c>
      <c r="BT261" s="57" t="str">
        <f t="shared" ca="1" si="228"/>
        <v/>
      </c>
      <c r="BU261" s="57" t="str">
        <f t="shared" ca="1" si="207"/>
        <v/>
      </c>
      <c r="BV261" s="37" t="str">
        <f t="shared" ca="1" si="208"/>
        <v/>
      </c>
      <c r="BW261" s="19" t="str">
        <f t="shared" ca="1" si="229"/>
        <v/>
      </c>
      <c r="BX261" s="16" t="str">
        <f t="shared" ca="1" si="230"/>
        <v/>
      </c>
      <c r="CA261" s="162" t="str">
        <f t="shared" ca="1" si="231"/>
        <v/>
      </c>
      <c r="CB261" s="18" t="str">
        <f t="shared" ca="1" si="245"/>
        <v/>
      </c>
      <c r="CC261" s="57" t="str">
        <f t="shared" ca="1" si="232"/>
        <v/>
      </c>
      <c r="CD261" s="57" t="str">
        <f t="shared" ca="1" si="209"/>
        <v/>
      </c>
      <c r="CE261" s="37" t="str">
        <f t="shared" ca="1" si="210"/>
        <v/>
      </c>
      <c r="CF261" s="19" t="str">
        <f t="shared" ca="1" si="233"/>
        <v/>
      </c>
      <c r="CG261" s="16" t="str">
        <f t="shared" ca="1" si="234"/>
        <v/>
      </c>
    </row>
    <row r="262" spans="5:85" x14ac:dyDescent="0.3">
      <c r="E262" s="38"/>
      <c r="F262" s="38"/>
      <c r="G262" s="38"/>
      <c r="H262" s="27" t="str">
        <f t="shared" ca="1" si="235"/>
        <v/>
      </c>
      <c r="I262" s="28" t="str">
        <f t="shared" ca="1" si="211"/>
        <v/>
      </c>
      <c r="J262" s="28" t="str">
        <f t="shared" ca="1" si="186"/>
        <v/>
      </c>
      <c r="K262" s="29" t="str">
        <f t="shared" ca="1" si="187"/>
        <v/>
      </c>
      <c r="L262" s="28" t="str">
        <f t="shared" ca="1" si="212"/>
        <v/>
      </c>
      <c r="M262" s="54"/>
      <c r="N262" s="54"/>
      <c r="P262" s="162" t="str">
        <f t="shared" ca="1" si="188"/>
        <v/>
      </c>
      <c r="Q262" s="18" t="str">
        <f t="shared" ca="1" si="236"/>
        <v/>
      </c>
      <c r="R262" s="57" t="str">
        <f t="shared" ca="1" si="213"/>
        <v/>
      </c>
      <c r="S262" s="57" t="str">
        <f t="shared" ca="1" si="189"/>
        <v/>
      </c>
      <c r="T262" s="37" t="str">
        <f t="shared" ca="1" si="190"/>
        <v/>
      </c>
      <c r="U262" s="19" t="str">
        <f t="shared" ca="1" si="237"/>
        <v/>
      </c>
      <c r="V262" s="16" t="str">
        <f t="shared" ca="1" si="246"/>
        <v/>
      </c>
      <c r="W262" s="26"/>
      <c r="Y262" s="162" t="str">
        <f t="shared" ca="1" si="191"/>
        <v/>
      </c>
      <c r="Z262" s="18" t="str">
        <f t="shared" ca="1" si="238"/>
        <v/>
      </c>
      <c r="AA262" s="57" t="str">
        <f t="shared" ca="1" si="214"/>
        <v/>
      </c>
      <c r="AB262" s="57" t="str">
        <f t="shared" ca="1" si="192"/>
        <v/>
      </c>
      <c r="AC262" s="37" t="str">
        <f t="shared" ca="1" si="193"/>
        <v/>
      </c>
      <c r="AD262" s="19" t="str">
        <f t="shared" ca="1" si="239"/>
        <v/>
      </c>
      <c r="AE262" s="16" t="str">
        <f t="shared" ca="1" si="215"/>
        <v/>
      </c>
      <c r="AF262" s="26"/>
      <c r="AH262" s="162" t="str">
        <f t="shared" ca="1" si="194"/>
        <v/>
      </c>
      <c r="AI262" s="18" t="str">
        <f t="shared" ca="1" si="240"/>
        <v/>
      </c>
      <c r="AJ262" s="57" t="str">
        <f t="shared" ca="1" si="216"/>
        <v/>
      </c>
      <c r="AK262" s="57" t="str">
        <f t="shared" ca="1" si="195"/>
        <v/>
      </c>
      <c r="AL262" s="37" t="str">
        <f t="shared" ca="1" si="196"/>
        <v/>
      </c>
      <c r="AM262" s="19" t="str">
        <f t="shared" ca="1" si="217"/>
        <v/>
      </c>
      <c r="AN262" s="16" t="str">
        <f t="shared" ca="1" si="218"/>
        <v/>
      </c>
      <c r="AO262" s="26"/>
      <c r="AQ262" s="162" t="str">
        <f t="shared" ca="1" si="197"/>
        <v/>
      </c>
      <c r="AR262" s="18" t="str">
        <f t="shared" ca="1" si="241"/>
        <v/>
      </c>
      <c r="AS262" s="57" t="str">
        <f t="shared" ca="1" si="219"/>
        <v/>
      </c>
      <c r="AT262" s="57" t="str">
        <f t="shared" ca="1" si="198"/>
        <v/>
      </c>
      <c r="AU262" s="37" t="str">
        <f t="shared" ca="1" si="199"/>
        <v/>
      </c>
      <c r="AV262" s="19" t="str">
        <f t="shared" ca="1" si="220"/>
        <v/>
      </c>
      <c r="AW262" s="16" t="str">
        <f t="shared" ca="1" si="221"/>
        <v/>
      </c>
      <c r="AX262" s="26"/>
      <c r="AZ262" s="162" t="str">
        <f t="shared" ca="1" si="200"/>
        <v/>
      </c>
      <c r="BA262" s="18" t="str">
        <f t="shared" ca="1" si="242"/>
        <v/>
      </c>
      <c r="BB262" s="57" t="str">
        <f t="shared" ca="1" si="222"/>
        <v/>
      </c>
      <c r="BC262" s="57" t="str">
        <f t="shared" ca="1" si="201"/>
        <v/>
      </c>
      <c r="BD262" s="37" t="str">
        <f t="shared" ca="1" si="202"/>
        <v/>
      </c>
      <c r="BE262" s="19" t="str">
        <f t="shared" ca="1" si="223"/>
        <v/>
      </c>
      <c r="BF262" s="16" t="str">
        <f t="shared" ca="1" si="224"/>
        <v/>
      </c>
      <c r="BG262" s="26"/>
      <c r="BI262" s="162" t="str">
        <f t="shared" ca="1" si="203"/>
        <v/>
      </c>
      <c r="BJ262" s="18" t="str">
        <f t="shared" ca="1" si="243"/>
        <v/>
      </c>
      <c r="BK262" s="57" t="str">
        <f t="shared" ca="1" si="225"/>
        <v/>
      </c>
      <c r="BL262" s="57" t="str">
        <f t="shared" ca="1" si="204"/>
        <v/>
      </c>
      <c r="BM262" s="37" t="str">
        <f t="shared" ca="1" si="205"/>
        <v/>
      </c>
      <c r="BN262" s="19" t="str">
        <f t="shared" ca="1" si="226"/>
        <v/>
      </c>
      <c r="BO262" s="16" t="str">
        <f t="shared" ca="1" si="227"/>
        <v/>
      </c>
      <c r="BP262" s="26"/>
      <c r="BR262" s="162" t="str">
        <f t="shared" ca="1" si="206"/>
        <v/>
      </c>
      <c r="BS262" s="18" t="str">
        <f t="shared" ca="1" si="244"/>
        <v/>
      </c>
      <c r="BT262" s="57" t="str">
        <f t="shared" ca="1" si="228"/>
        <v/>
      </c>
      <c r="BU262" s="57" t="str">
        <f t="shared" ca="1" si="207"/>
        <v/>
      </c>
      <c r="BV262" s="37" t="str">
        <f t="shared" ca="1" si="208"/>
        <v/>
      </c>
      <c r="BW262" s="19" t="str">
        <f t="shared" ca="1" si="229"/>
        <v/>
      </c>
      <c r="BX262" s="16" t="str">
        <f t="shared" ca="1" si="230"/>
        <v/>
      </c>
      <c r="CA262" s="162" t="str">
        <f t="shared" ca="1" si="231"/>
        <v/>
      </c>
      <c r="CB262" s="18" t="str">
        <f t="shared" ca="1" si="245"/>
        <v/>
      </c>
      <c r="CC262" s="57" t="str">
        <f t="shared" ca="1" si="232"/>
        <v/>
      </c>
      <c r="CD262" s="57" t="str">
        <f t="shared" ca="1" si="209"/>
        <v/>
      </c>
      <c r="CE262" s="37" t="str">
        <f t="shared" ca="1" si="210"/>
        <v/>
      </c>
      <c r="CF262" s="19" t="str">
        <f t="shared" ca="1" si="233"/>
        <v/>
      </c>
      <c r="CG262" s="16" t="str">
        <f t="shared" ca="1" si="234"/>
        <v/>
      </c>
    </row>
    <row r="263" spans="5:85" x14ac:dyDescent="0.3">
      <c r="E263" s="38"/>
      <c r="F263" s="38"/>
      <c r="G263" s="38"/>
      <c r="H263" s="27" t="str">
        <f t="shared" ca="1" si="235"/>
        <v/>
      </c>
      <c r="I263" s="28" t="str">
        <f t="shared" ca="1" si="211"/>
        <v/>
      </c>
      <c r="J263" s="28" t="str">
        <f t="shared" ref="J263:J326" ca="1" si="247">IF(H263&lt;=$B$10,$B$15/360*30*L262,"")</f>
        <v/>
      </c>
      <c r="K263" s="29" t="str">
        <f t="shared" ref="K263:K326" ca="1" si="248">IF(H263&lt;=$B$10,-PMT($B$15/12,$B$10,$L$6,0),"")</f>
        <v/>
      </c>
      <c r="L263" s="28" t="str">
        <f t="shared" ca="1" si="212"/>
        <v/>
      </c>
      <c r="M263" s="54"/>
      <c r="N263" s="54"/>
      <c r="P263" s="162" t="str">
        <f t="shared" ref="P263:P326" ca="1" si="249">IF(Q263&lt;=$B$11,$B$15,IFERROR(IF((Q262+1)&lt;=$B$10,$F$20,""),""))</f>
        <v/>
      </c>
      <c r="Q263" s="18" t="str">
        <f t="shared" ca="1" si="236"/>
        <v/>
      </c>
      <c r="R263" s="57" t="str">
        <f t="shared" ca="1" si="213"/>
        <v/>
      </c>
      <c r="S263" s="57" t="str">
        <f t="shared" ref="S263:S326" ca="1" si="250">IF(Q263&lt;=$B$10,P263/360*30*U262,"")</f>
        <v/>
      </c>
      <c r="T263" s="37" t="str">
        <f t="shared" ref="T263:T326" ca="1" si="251">IF(Q263&lt;=$B$10,(-PMT(P263/12,$B$10-Q262,U262,0)),"")</f>
        <v/>
      </c>
      <c r="U263" s="19" t="str">
        <f t="shared" ca="1" si="237"/>
        <v/>
      </c>
      <c r="V263" s="16" t="str">
        <f t="shared" ca="1" si="246"/>
        <v/>
      </c>
      <c r="W263" s="26"/>
      <c r="Y263" s="162" t="str">
        <f t="shared" ref="Y263:Y326" ca="1" si="252">IF(Z263&lt;=$B$11,$B$15,IFERROR(IF((Z262+1)&lt;=$B$10,$F$21,""),""))</f>
        <v/>
      </c>
      <c r="Z263" s="18" t="str">
        <f t="shared" ca="1" si="238"/>
        <v/>
      </c>
      <c r="AA263" s="57" t="str">
        <f t="shared" ca="1" si="214"/>
        <v/>
      </c>
      <c r="AB263" s="57" t="str">
        <f t="shared" ref="AB263:AB326" ca="1" si="253">IF(Z263&lt;=$B$10,Y263/360*30*AD262,"")</f>
        <v/>
      </c>
      <c r="AC263" s="37" t="str">
        <f t="shared" ref="AC263:AC326" ca="1" si="254">IF(Z263&lt;=$B$10,(-PMT(Y263/12,$B$10-Z262,AD262,0)),"")</f>
        <v/>
      </c>
      <c r="AD263" s="19" t="str">
        <f t="shared" ca="1" si="239"/>
        <v/>
      </c>
      <c r="AE263" s="16" t="str">
        <f t="shared" ca="1" si="215"/>
        <v/>
      </c>
      <c r="AF263" s="26"/>
      <c r="AH263" s="162" t="str">
        <f t="shared" ref="AH263:AH326" ca="1" si="255">IF(AI263&lt;=$B$11,$B$15,IFERROR(IF((AI262+1)&lt;=$B$10,$F$22,""),""))</f>
        <v/>
      </c>
      <c r="AI263" s="18" t="str">
        <f t="shared" ca="1" si="240"/>
        <v/>
      </c>
      <c r="AJ263" s="57" t="str">
        <f t="shared" ca="1" si="216"/>
        <v/>
      </c>
      <c r="AK263" s="57" t="str">
        <f t="shared" ref="AK263:AK326" ca="1" si="256">IF(AI263&lt;=$B$10,AH263/360*30*AM262,"")</f>
        <v/>
      </c>
      <c r="AL263" s="37" t="str">
        <f t="shared" ref="AL263:AL326" ca="1" si="257">IF(AI263&lt;=$B$10,(-PMT(AH263/12,$B$10-AI262,AM262,0)),"")</f>
        <v/>
      </c>
      <c r="AM263" s="19" t="str">
        <f t="shared" ca="1" si="217"/>
        <v/>
      </c>
      <c r="AN263" s="16" t="str">
        <f t="shared" ca="1" si="218"/>
        <v/>
      </c>
      <c r="AO263" s="26"/>
      <c r="AQ263" s="162" t="str">
        <f t="shared" ref="AQ263:AQ326" ca="1" si="258">IF(AR263&lt;=$B$11,$B$15,IFERROR(IF((AR262+1)&lt;=$B$10,$F$23,""),""))</f>
        <v/>
      </c>
      <c r="AR263" s="18" t="str">
        <f t="shared" ca="1" si="241"/>
        <v/>
      </c>
      <c r="AS263" s="57" t="str">
        <f t="shared" ca="1" si="219"/>
        <v/>
      </c>
      <c r="AT263" s="57" t="str">
        <f t="shared" ref="AT263:AT326" ca="1" si="259">IF(AR263&lt;=$B$10,AQ263/360*30*AV262,"")</f>
        <v/>
      </c>
      <c r="AU263" s="37" t="str">
        <f t="shared" ref="AU263:AU326" ca="1" si="260">IF(AR263&lt;=$B$10,(-PMT(AQ263/12,$B$10-AR262,AV262,0)),"")</f>
        <v/>
      </c>
      <c r="AV263" s="19" t="str">
        <f t="shared" ca="1" si="220"/>
        <v/>
      </c>
      <c r="AW263" s="16" t="str">
        <f t="shared" ca="1" si="221"/>
        <v/>
      </c>
      <c r="AX263" s="26"/>
      <c r="AZ263" s="162" t="str">
        <f t="shared" ref="AZ263:AZ326" ca="1" si="261">IF(BA263&lt;=$B$11,$B$15,IFERROR(IF((BA262+1)&lt;=$B$10,$F$24,""),""))</f>
        <v/>
      </c>
      <c r="BA263" s="18" t="str">
        <f t="shared" ca="1" si="242"/>
        <v/>
      </c>
      <c r="BB263" s="57" t="str">
        <f t="shared" ca="1" si="222"/>
        <v/>
      </c>
      <c r="BC263" s="57" t="str">
        <f t="shared" ref="BC263:BC326" ca="1" si="262">IF(BA263&lt;=$B$10,AZ263/360*30*BE262,"")</f>
        <v/>
      </c>
      <c r="BD263" s="37" t="str">
        <f t="shared" ref="BD263:BD326" ca="1" si="263">IF(BA263&lt;=$B$10,(-PMT(AZ263/12,$B$10-BA262,BE262,0)),"")</f>
        <v/>
      </c>
      <c r="BE263" s="19" t="str">
        <f t="shared" ca="1" si="223"/>
        <v/>
      </c>
      <c r="BF263" s="16" t="str">
        <f t="shared" ca="1" si="224"/>
        <v/>
      </c>
      <c r="BG263" s="26"/>
      <c r="BI263" s="162" t="str">
        <f t="shared" ref="BI263:BI326" ca="1" si="264">IF(BJ263&lt;=$B$11,$B$15,IFERROR(IF((BJ262+1)&lt;=$B$10,$F$25,""),""))</f>
        <v/>
      </c>
      <c r="BJ263" s="18" t="str">
        <f t="shared" ca="1" si="243"/>
        <v/>
      </c>
      <c r="BK263" s="57" t="str">
        <f t="shared" ca="1" si="225"/>
        <v/>
      </c>
      <c r="BL263" s="57" t="str">
        <f t="shared" ref="BL263:BL326" ca="1" si="265">IF(BJ263&lt;=$B$10,BI263/360*30*BN262,"")</f>
        <v/>
      </c>
      <c r="BM263" s="37" t="str">
        <f t="shared" ref="BM263:BM326" ca="1" si="266">IF(BJ263&lt;=$B$10,(-PMT(BI263/12,$B$10-BJ262,BN262,0)),"")</f>
        <v/>
      </c>
      <c r="BN263" s="19" t="str">
        <f t="shared" ca="1" si="226"/>
        <v/>
      </c>
      <c r="BO263" s="16" t="str">
        <f t="shared" ca="1" si="227"/>
        <v/>
      </c>
      <c r="BP263" s="26"/>
      <c r="BR263" s="162" t="str">
        <f t="shared" ref="BR263:BR326" ca="1" si="267">IF(BS263&lt;=$B$11,$B$15,IFERROR(IF((BS262+1)&lt;=$B$10,$F$26,""),""))</f>
        <v/>
      </c>
      <c r="BS263" s="18" t="str">
        <f t="shared" ca="1" si="244"/>
        <v/>
      </c>
      <c r="BT263" s="57" t="str">
        <f t="shared" ca="1" si="228"/>
        <v/>
      </c>
      <c r="BU263" s="57" t="str">
        <f t="shared" ref="BU263:BU326" ca="1" si="268">IF(BS263&lt;=$B$10,BR263/360*30*BW262,"")</f>
        <v/>
      </c>
      <c r="BV263" s="37" t="str">
        <f t="shared" ref="BV263:BV326" ca="1" si="269">IF(BS263&lt;=$B$10,(-PMT(BR263/12,$B$10-BS262,BW262,0)),"")</f>
        <v/>
      </c>
      <c r="BW263" s="19" t="str">
        <f t="shared" ca="1" si="229"/>
        <v/>
      </c>
      <c r="BX263" s="16" t="str">
        <f t="shared" ca="1" si="230"/>
        <v/>
      </c>
      <c r="CA263" s="162" t="str">
        <f t="shared" ca="1" si="231"/>
        <v/>
      </c>
      <c r="CB263" s="18" t="str">
        <f t="shared" ca="1" si="245"/>
        <v/>
      </c>
      <c r="CC263" s="57" t="str">
        <f t="shared" ca="1" si="232"/>
        <v/>
      </c>
      <c r="CD263" s="57" t="str">
        <f t="shared" ref="CD263:CD326" ca="1" si="270">IF(CB263&lt;=$B$10,CA263/360*30*CF262,"")</f>
        <v/>
      </c>
      <c r="CE263" s="37" t="str">
        <f t="shared" ref="CE263:CE326" ca="1" si="271">IF(CB263&lt;=$B$10,(-PMT(CA263/12,$B$10-CB262,CF262,0)),"")</f>
        <v/>
      </c>
      <c r="CF263" s="19" t="str">
        <f t="shared" ca="1" si="233"/>
        <v/>
      </c>
      <c r="CG263" s="16" t="str">
        <f t="shared" ca="1" si="234"/>
        <v/>
      </c>
    </row>
    <row r="264" spans="5:85" x14ac:dyDescent="0.3">
      <c r="E264" s="38"/>
      <c r="F264" s="38"/>
      <c r="G264" s="38"/>
      <c r="H264" s="27" t="str">
        <f t="shared" ca="1" si="235"/>
        <v/>
      </c>
      <c r="I264" s="28" t="str">
        <f t="shared" ref="I264:I327" ca="1" si="272">IF(H264&lt;=$B$10,K264-J264,"")</f>
        <v/>
      </c>
      <c r="J264" s="28" t="str">
        <f t="shared" ca="1" si="247"/>
        <v/>
      </c>
      <c r="K264" s="29" t="str">
        <f t="shared" ca="1" si="248"/>
        <v/>
      </c>
      <c r="L264" s="28" t="str">
        <f t="shared" ref="L264:L327" ca="1" si="273">IF(H264&lt;=$B$10,L263-I264,"")</f>
        <v/>
      </c>
      <c r="M264" s="54"/>
      <c r="N264" s="54"/>
      <c r="P264" s="162" t="str">
        <f t="shared" ca="1" si="249"/>
        <v/>
      </c>
      <c r="Q264" s="18" t="str">
        <f t="shared" ca="1" si="236"/>
        <v/>
      </c>
      <c r="R264" s="57" t="str">
        <f t="shared" ref="R264:R327" ca="1" si="274">IF(Q264&lt;=$B$10,T264-S264,"")</f>
        <v/>
      </c>
      <c r="S264" s="57" t="str">
        <f t="shared" ca="1" si="250"/>
        <v/>
      </c>
      <c r="T264" s="37" t="str">
        <f t="shared" ca="1" si="251"/>
        <v/>
      </c>
      <c r="U264" s="19" t="str">
        <f t="shared" ca="1" si="237"/>
        <v/>
      </c>
      <c r="V264" s="16" t="str">
        <f t="shared" ca="1" si="246"/>
        <v/>
      </c>
      <c r="W264" s="26"/>
      <c r="Y264" s="162" t="str">
        <f t="shared" ca="1" si="252"/>
        <v/>
      </c>
      <c r="Z264" s="18" t="str">
        <f t="shared" ca="1" si="238"/>
        <v/>
      </c>
      <c r="AA264" s="57" t="str">
        <f t="shared" ref="AA264:AA327" ca="1" si="275">IF(Z264&lt;=$B$10,AC264-AB264,"")</f>
        <v/>
      </c>
      <c r="AB264" s="57" t="str">
        <f t="shared" ca="1" si="253"/>
        <v/>
      </c>
      <c r="AC264" s="37" t="str">
        <f t="shared" ca="1" si="254"/>
        <v/>
      </c>
      <c r="AD264" s="19" t="str">
        <f t="shared" ca="1" si="239"/>
        <v/>
      </c>
      <c r="AE264" s="16" t="str">
        <f t="shared" ref="AE264:AE327" ca="1" si="276">IF(Z264&lt;=$B$10, SUM(AC264,-$T264),"")</f>
        <v/>
      </c>
      <c r="AF264" s="26"/>
      <c r="AH264" s="162" t="str">
        <f t="shared" ca="1" si="255"/>
        <v/>
      </c>
      <c r="AI264" s="18" t="str">
        <f t="shared" ca="1" si="240"/>
        <v/>
      </c>
      <c r="AJ264" s="57" t="str">
        <f t="shared" ref="AJ264:AJ327" ca="1" si="277">IF(AI264&lt;=$B$10,AL264-AK264,"")</f>
        <v/>
      </c>
      <c r="AK264" s="57" t="str">
        <f t="shared" ca="1" si="256"/>
        <v/>
      </c>
      <c r="AL264" s="37" t="str">
        <f t="shared" ca="1" si="257"/>
        <v/>
      </c>
      <c r="AM264" s="19" t="str">
        <f t="shared" ref="AM264:AM327" ca="1" si="278">IF(AI264&lt;=$B$10,AM263-AJ264,"")</f>
        <v/>
      </c>
      <c r="AN264" s="16" t="str">
        <f t="shared" ref="AN264:AN327" ca="1" si="279">IF(AI264&lt;=$B$10, SUM(AL264,-$T264),"")</f>
        <v/>
      </c>
      <c r="AO264" s="26"/>
      <c r="AQ264" s="162" t="str">
        <f t="shared" ca="1" si="258"/>
        <v/>
      </c>
      <c r="AR264" s="18" t="str">
        <f t="shared" ca="1" si="241"/>
        <v/>
      </c>
      <c r="AS264" s="57" t="str">
        <f t="shared" ref="AS264:AS327" ca="1" si="280">IF(AR264&lt;=$B$10,AU264-AT264,"")</f>
        <v/>
      </c>
      <c r="AT264" s="57" t="str">
        <f t="shared" ca="1" si="259"/>
        <v/>
      </c>
      <c r="AU264" s="37" t="str">
        <f t="shared" ca="1" si="260"/>
        <v/>
      </c>
      <c r="AV264" s="19" t="str">
        <f t="shared" ref="AV264:AV327" ca="1" si="281">IF(AR264&lt;=$B$10,AV263-AS264,"")</f>
        <v/>
      </c>
      <c r="AW264" s="16" t="str">
        <f t="shared" ref="AW264:AW327" ca="1" si="282">IF(AR264&lt;=$B$10, SUM(AU264,-$T264),"")</f>
        <v/>
      </c>
      <c r="AX264" s="26"/>
      <c r="AZ264" s="162" t="str">
        <f t="shared" ca="1" si="261"/>
        <v/>
      </c>
      <c r="BA264" s="18" t="str">
        <f t="shared" ca="1" si="242"/>
        <v/>
      </c>
      <c r="BB264" s="57" t="str">
        <f t="shared" ref="BB264:BB327" ca="1" si="283">IF(BA264&lt;=$B$10,BD264-BC264,"")</f>
        <v/>
      </c>
      <c r="BC264" s="57" t="str">
        <f t="shared" ca="1" si="262"/>
        <v/>
      </c>
      <c r="BD264" s="37" t="str">
        <f t="shared" ca="1" si="263"/>
        <v/>
      </c>
      <c r="BE264" s="19" t="str">
        <f t="shared" ref="BE264:BE327" ca="1" si="284">IF(BA264&lt;=$B$10,BE263-BB264,"")</f>
        <v/>
      </c>
      <c r="BF264" s="16" t="str">
        <f t="shared" ref="BF264:BF327" ca="1" si="285">IF(BA264&lt;=$B$10, SUM(BD264,-$T264),"")</f>
        <v/>
      </c>
      <c r="BG264" s="26"/>
      <c r="BI264" s="162" t="str">
        <f t="shared" ca="1" si="264"/>
        <v/>
      </c>
      <c r="BJ264" s="18" t="str">
        <f t="shared" ca="1" si="243"/>
        <v/>
      </c>
      <c r="BK264" s="57" t="str">
        <f t="shared" ref="BK264:BK327" ca="1" si="286">IF(BJ264&lt;=$B$10,BM264-BL264,"")</f>
        <v/>
      </c>
      <c r="BL264" s="57" t="str">
        <f t="shared" ca="1" si="265"/>
        <v/>
      </c>
      <c r="BM264" s="37" t="str">
        <f t="shared" ca="1" si="266"/>
        <v/>
      </c>
      <c r="BN264" s="19" t="str">
        <f t="shared" ref="BN264:BN327" ca="1" si="287">IF(BJ264&lt;=$B$10,BN263-BK264,"")</f>
        <v/>
      </c>
      <c r="BO264" s="16" t="str">
        <f t="shared" ref="BO264:BO327" ca="1" si="288">IF(BJ264&lt;=$B$10, SUM(BM264,-$T264),"")</f>
        <v/>
      </c>
      <c r="BP264" s="26"/>
      <c r="BR264" s="162" t="str">
        <f t="shared" ca="1" si="267"/>
        <v/>
      </c>
      <c r="BS264" s="18" t="str">
        <f t="shared" ca="1" si="244"/>
        <v/>
      </c>
      <c r="BT264" s="57" t="str">
        <f t="shared" ref="BT264:BT327" ca="1" si="289">IF(BS264&lt;=$B$10,BV264-BU264,"")</f>
        <v/>
      </c>
      <c r="BU264" s="57" t="str">
        <f t="shared" ca="1" si="268"/>
        <v/>
      </c>
      <c r="BV264" s="37" t="str">
        <f t="shared" ca="1" si="269"/>
        <v/>
      </c>
      <c r="BW264" s="19" t="str">
        <f t="shared" ref="BW264:BW327" ca="1" si="290">IF(BS264&lt;=$B$10,BW263-BT264,"")</f>
        <v/>
      </c>
      <c r="BX264" s="16" t="str">
        <f t="shared" ref="BX264:BX327" ca="1" si="291">IF(BS264&lt;=$B$10, SUM(BV264,-$T264),"")</f>
        <v/>
      </c>
      <c r="CA264" s="162" t="str">
        <f t="shared" ref="CA264:CA327" ca="1" si="292">IF(CB264&lt;=$B$11,$B$15,IFERROR(IF((CB263+1)&lt;=$B$10,$F$27,""),""))</f>
        <v/>
      </c>
      <c r="CB264" s="18" t="str">
        <f t="shared" ca="1" si="245"/>
        <v/>
      </c>
      <c r="CC264" s="57" t="str">
        <f t="shared" ref="CC264:CC327" ca="1" si="293">IF(CB264&lt;=$B$10,CE264-CD264,"")</f>
        <v/>
      </c>
      <c r="CD264" s="57" t="str">
        <f t="shared" ca="1" si="270"/>
        <v/>
      </c>
      <c r="CE264" s="37" t="str">
        <f t="shared" ca="1" si="271"/>
        <v/>
      </c>
      <c r="CF264" s="19" t="str">
        <f t="shared" ref="CF264:CF327" ca="1" si="294">IF(CB264&lt;=$B$10,CF263-CC264,"")</f>
        <v/>
      </c>
      <c r="CG264" s="16" t="str">
        <f t="shared" ref="CG264:CG327" ca="1" si="295">IF(CB264&lt;=$B$10, SUM(CE264,-$T264),"")</f>
        <v/>
      </c>
    </row>
    <row r="265" spans="5:85" x14ac:dyDescent="0.3">
      <c r="E265" s="38"/>
      <c r="F265" s="38"/>
      <c r="G265" s="38"/>
      <c r="H265" s="27" t="str">
        <f t="shared" ref="H265:H328" ca="1" si="296">IFERROR(IF((H264+1)&lt;=$B$10,(H264+1),""),"")</f>
        <v/>
      </c>
      <c r="I265" s="28" t="str">
        <f t="shared" ca="1" si="272"/>
        <v/>
      </c>
      <c r="J265" s="28" t="str">
        <f t="shared" ca="1" si="247"/>
        <v/>
      </c>
      <c r="K265" s="29" t="str">
        <f t="shared" ca="1" si="248"/>
        <v/>
      </c>
      <c r="L265" s="28" t="str">
        <f t="shared" ca="1" si="273"/>
        <v/>
      </c>
      <c r="M265" s="54"/>
      <c r="N265" s="54"/>
      <c r="P265" s="162" t="str">
        <f t="shared" ca="1" si="249"/>
        <v/>
      </c>
      <c r="Q265" s="18" t="str">
        <f t="shared" ref="Q265:Q328" ca="1" si="297">IFERROR(IF((Q264+1)&lt;=$B$10,(Q264+1),""),"")</f>
        <v/>
      </c>
      <c r="R265" s="57" t="str">
        <f t="shared" ca="1" si="274"/>
        <v/>
      </c>
      <c r="S265" s="57" t="str">
        <f t="shared" ca="1" si="250"/>
        <v/>
      </c>
      <c r="T265" s="37" t="str">
        <f t="shared" ca="1" si="251"/>
        <v/>
      </c>
      <c r="U265" s="19" t="str">
        <f t="shared" ref="U265:U328" ca="1" si="298">IF(Q265&lt;=$B$10,U264-R265,"")</f>
        <v/>
      </c>
      <c r="V265" s="16" t="str">
        <f t="shared" ca="1" si="246"/>
        <v/>
      </c>
      <c r="W265" s="26"/>
      <c r="Y265" s="162" t="str">
        <f t="shared" ca="1" si="252"/>
        <v/>
      </c>
      <c r="Z265" s="18" t="str">
        <f t="shared" ref="Z265:Z328" ca="1" si="299">IFERROR(IF((Z264+1)&lt;=$B$10,(Z264+1),""),"")</f>
        <v/>
      </c>
      <c r="AA265" s="57" t="str">
        <f t="shared" ca="1" si="275"/>
        <v/>
      </c>
      <c r="AB265" s="57" t="str">
        <f t="shared" ca="1" si="253"/>
        <v/>
      </c>
      <c r="AC265" s="37" t="str">
        <f t="shared" ca="1" si="254"/>
        <v/>
      </c>
      <c r="AD265" s="19" t="str">
        <f t="shared" ref="AD265:AD328" ca="1" si="300">IF(Z265&lt;=$B$10,AD264-AA265,"")</f>
        <v/>
      </c>
      <c r="AE265" s="16" t="str">
        <f t="shared" ca="1" si="276"/>
        <v/>
      </c>
      <c r="AF265" s="26"/>
      <c r="AH265" s="162" t="str">
        <f t="shared" ca="1" si="255"/>
        <v/>
      </c>
      <c r="AI265" s="18" t="str">
        <f t="shared" ref="AI265:AI328" ca="1" si="301">IFERROR(IF((AI264+1)&lt;=$B$10,(AI264+1),""),"")</f>
        <v/>
      </c>
      <c r="AJ265" s="57" t="str">
        <f t="shared" ca="1" si="277"/>
        <v/>
      </c>
      <c r="AK265" s="57" t="str">
        <f t="shared" ca="1" si="256"/>
        <v/>
      </c>
      <c r="AL265" s="37" t="str">
        <f t="shared" ca="1" si="257"/>
        <v/>
      </c>
      <c r="AM265" s="19" t="str">
        <f t="shared" ca="1" si="278"/>
        <v/>
      </c>
      <c r="AN265" s="16" t="str">
        <f t="shared" ca="1" si="279"/>
        <v/>
      </c>
      <c r="AO265" s="26"/>
      <c r="AQ265" s="162" t="str">
        <f t="shared" ca="1" si="258"/>
        <v/>
      </c>
      <c r="AR265" s="18" t="str">
        <f t="shared" ref="AR265:AR328" ca="1" si="302">IFERROR(IF((AR264+1)&lt;=$B$10,(AR264+1),""),"")</f>
        <v/>
      </c>
      <c r="AS265" s="57" t="str">
        <f t="shared" ca="1" si="280"/>
        <v/>
      </c>
      <c r="AT265" s="57" t="str">
        <f t="shared" ca="1" si="259"/>
        <v/>
      </c>
      <c r="AU265" s="37" t="str">
        <f t="shared" ca="1" si="260"/>
        <v/>
      </c>
      <c r="AV265" s="19" t="str">
        <f t="shared" ca="1" si="281"/>
        <v/>
      </c>
      <c r="AW265" s="16" t="str">
        <f t="shared" ca="1" si="282"/>
        <v/>
      </c>
      <c r="AX265" s="26"/>
      <c r="AZ265" s="162" t="str">
        <f t="shared" ca="1" si="261"/>
        <v/>
      </c>
      <c r="BA265" s="18" t="str">
        <f t="shared" ref="BA265:BA328" ca="1" si="303">IFERROR(IF((BA264+1)&lt;=$B$10,(BA264+1),""),"")</f>
        <v/>
      </c>
      <c r="BB265" s="57" t="str">
        <f t="shared" ca="1" si="283"/>
        <v/>
      </c>
      <c r="BC265" s="57" t="str">
        <f t="shared" ca="1" si="262"/>
        <v/>
      </c>
      <c r="BD265" s="37" t="str">
        <f t="shared" ca="1" si="263"/>
        <v/>
      </c>
      <c r="BE265" s="19" t="str">
        <f t="shared" ca="1" si="284"/>
        <v/>
      </c>
      <c r="BF265" s="16" t="str">
        <f t="shared" ca="1" si="285"/>
        <v/>
      </c>
      <c r="BG265" s="26"/>
      <c r="BI265" s="162" t="str">
        <f t="shared" ca="1" si="264"/>
        <v/>
      </c>
      <c r="BJ265" s="18" t="str">
        <f t="shared" ref="BJ265:BJ328" ca="1" si="304">IFERROR(IF((BJ264+1)&lt;=$B$10,(BJ264+1),""),"")</f>
        <v/>
      </c>
      <c r="BK265" s="57" t="str">
        <f t="shared" ca="1" si="286"/>
        <v/>
      </c>
      <c r="BL265" s="57" t="str">
        <f t="shared" ca="1" si="265"/>
        <v/>
      </c>
      <c r="BM265" s="37" t="str">
        <f t="shared" ca="1" si="266"/>
        <v/>
      </c>
      <c r="BN265" s="19" t="str">
        <f t="shared" ca="1" si="287"/>
        <v/>
      </c>
      <c r="BO265" s="16" t="str">
        <f t="shared" ca="1" si="288"/>
        <v/>
      </c>
      <c r="BP265" s="26"/>
      <c r="BR265" s="162" t="str">
        <f t="shared" ca="1" si="267"/>
        <v/>
      </c>
      <c r="BS265" s="18" t="str">
        <f t="shared" ref="BS265:BS328" ca="1" si="305">IFERROR(IF((BS264+1)&lt;=$B$10,(BS264+1),""),"")</f>
        <v/>
      </c>
      <c r="BT265" s="57" t="str">
        <f t="shared" ca="1" si="289"/>
        <v/>
      </c>
      <c r="BU265" s="57" t="str">
        <f t="shared" ca="1" si="268"/>
        <v/>
      </c>
      <c r="BV265" s="37" t="str">
        <f t="shared" ca="1" si="269"/>
        <v/>
      </c>
      <c r="BW265" s="19" t="str">
        <f t="shared" ca="1" si="290"/>
        <v/>
      </c>
      <c r="BX265" s="16" t="str">
        <f t="shared" ca="1" si="291"/>
        <v/>
      </c>
      <c r="CA265" s="162" t="str">
        <f t="shared" ca="1" si="292"/>
        <v/>
      </c>
      <c r="CB265" s="18" t="str">
        <f t="shared" ref="CB265:CB328" ca="1" si="306">IFERROR(IF((CB264+1)&lt;=$B$10,(CB264+1),""),"")</f>
        <v/>
      </c>
      <c r="CC265" s="57" t="str">
        <f t="shared" ca="1" si="293"/>
        <v/>
      </c>
      <c r="CD265" s="57" t="str">
        <f t="shared" ca="1" si="270"/>
        <v/>
      </c>
      <c r="CE265" s="37" t="str">
        <f t="shared" ca="1" si="271"/>
        <v/>
      </c>
      <c r="CF265" s="19" t="str">
        <f t="shared" ca="1" si="294"/>
        <v/>
      </c>
      <c r="CG265" s="16" t="str">
        <f t="shared" ca="1" si="295"/>
        <v/>
      </c>
    </row>
    <row r="266" spans="5:85" x14ac:dyDescent="0.3">
      <c r="E266" s="38"/>
      <c r="F266" s="38"/>
      <c r="G266" s="38"/>
      <c r="H266" s="27" t="str">
        <f t="shared" ca="1" si="296"/>
        <v/>
      </c>
      <c r="I266" s="28" t="str">
        <f t="shared" ca="1" si="272"/>
        <v/>
      </c>
      <c r="J266" s="28" t="str">
        <f t="shared" ca="1" si="247"/>
        <v/>
      </c>
      <c r="K266" s="29" t="str">
        <f t="shared" ca="1" si="248"/>
        <v/>
      </c>
      <c r="L266" s="28" t="str">
        <f t="shared" ca="1" si="273"/>
        <v/>
      </c>
      <c r="M266" s="54"/>
      <c r="N266" s="54"/>
      <c r="P266" s="162" t="str">
        <f t="shared" ca="1" si="249"/>
        <v/>
      </c>
      <c r="Q266" s="18" t="str">
        <f t="shared" ca="1" si="297"/>
        <v/>
      </c>
      <c r="R266" s="57" t="str">
        <f t="shared" ca="1" si="274"/>
        <v/>
      </c>
      <c r="S266" s="57" t="str">
        <f t="shared" ca="1" si="250"/>
        <v/>
      </c>
      <c r="T266" s="37" t="str">
        <f t="shared" ca="1" si="251"/>
        <v/>
      </c>
      <c r="U266" s="19" t="str">
        <f t="shared" ca="1" si="298"/>
        <v/>
      </c>
      <c r="V266" s="16" t="str">
        <f t="shared" ca="1" si="246"/>
        <v/>
      </c>
      <c r="W266" s="26"/>
      <c r="Y266" s="162" t="str">
        <f t="shared" ca="1" si="252"/>
        <v/>
      </c>
      <c r="Z266" s="18" t="str">
        <f t="shared" ca="1" si="299"/>
        <v/>
      </c>
      <c r="AA266" s="57" t="str">
        <f t="shared" ca="1" si="275"/>
        <v/>
      </c>
      <c r="AB266" s="57" t="str">
        <f t="shared" ca="1" si="253"/>
        <v/>
      </c>
      <c r="AC266" s="37" t="str">
        <f t="shared" ca="1" si="254"/>
        <v/>
      </c>
      <c r="AD266" s="19" t="str">
        <f t="shared" ca="1" si="300"/>
        <v/>
      </c>
      <c r="AE266" s="16" t="str">
        <f t="shared" ca="1" si="276"/>
        <v/>
      </c>
      <c r="AF266" s="26"/>
      <c r="AH266" s="162" t="str">
        <f t="shared" ca="1" si="255"/>
        <v/>
      </c>
      <c r="AI266" s="18" t="str">
        <f t="shared" ca="1" si="301"/>
        <v/>
      </c>
      <c r="AJ266" s="57" t="str">
        <f t="shared" ca="1" si="277"/>
        <v/>
      </c>
      <c r="AK266" s="57" t="str">
        <f t="shared" ca="1" si="256"/>
        <v/>
      </c>
      <c r="AL266" s="37" t="str">
        <f t="shared" ca="1" si="257"/>
        <v/>
      </c>
      <c r="AM266" s="19" t="str">
        <f t="shared" ca="1" si="278"/>
        <v/>
      </c>
      <c r="AN266" s="16" t="str">
        <f t="shared" ca="1" si="279"/>
        <v/>
      </c>
      <c r="AO266" s="26"/>
      <c r="AQ266" s="162" t="str">
        <f t="shared" ca="1" si="258"/>
        <v/>
      </c>
      <c r="AR266" s="18" t="str">
        <f t="shared" ca="1" si="302"/>
        <v/>
      </c>
      <c r="AS266" s="57" t="str">
        <f t="shared" ca="1" si="280"/>
        <v/>
      </c>
      <c r="AT266" s="57" t="str">
        <f t="shared" ca="1" si="259"/>
        <v/>
      </c>
      <c r="AU266" s="37" t="str">
        <f t="shared" ca="1" si="260"/>
        <v/>
      </c>
      <c r="AV266" s="19" t="str">
        <f t="shared" ca="1" si="281"/>
        <v/>
      </c>
      <c r="AW266" s="16" t="str">
        <f t="shared" ca="1" si="282"/>
        <v/>
      </c>
      <c r="AX266" s="26"/>
      <c r="AZ266" s="162" t="str">
        <f t="shared" ca="1" si="261"/>
        <v/>
      </c>
      <c r="BA266" s="18" t="str">
        <f t="shared" ca="1" si="303"/>
        <v/>
      </c>
      <c r="BB266" s="57" t="str">
        <f t="shared" ca="1" si="283"/>
        <v/>
      </c>
      <c r="BC266" s="57" t="str">
        <f t="shared" ca="1" si="262"/>
        <v/>
      </c>
      <c r="BD266" s="37" t="str">
        <f t="shared" ca="1" si="263"/>
        <v/>
      </c>
      <c r="BE266" s="19" t="str">
        <f t="shared" ca="1" si="284"/>
        <v/>
      </c>
      <c r="BF266" s="16" t="str">
        <f t="shared" ca="1" si="285"/>
        <v/>
      </c>
      <c r="BG266" s="26"/>
      <c r="BI266" s="162" t="str">
        <f t="shared" ca="1" si="264"/>
        <v/>
      </c>
      <c r="BJ266" s="18" t="str">
        <f t="shared" ca="1" si="304"/>
        <v/>
      </c>
      <c r="BK266" s="57" t="str">
        <f t="shared" ca="1" si="286"/>
        <v/>
      </c>
      <c r="BL266" s="57" t="str">
        <f t="shared" ca="1" si="265"/>
        <v/>
      </c>
      <c r="BM266" s="37" t="str">
        <f t="shared" ca="1" si="266"/>
        <v/>
      </c>
      <c r="BN266" s="19" t="str">
        <f t="shared" ca="1" si="287"/>
        <v/>
      </c>
      <c r="BO266" s="16" t="str">
        <f t="shared" ca="1" si="288"/>
        <v/>
      </c>
      <c r="BP266" s="26"/>
      <c r="BR266" s="162" t="str">
        <f t="shared" ca="1" si="267"/>
        <v/>
      </c>
      <c r="BS266" s="18" t="str">
        <f t="shared" ca="1" si="305"/>
        <v/>
      </c>
      <c r="BT266" s="57" t="str">
        <f t="shared" ca="1" si="289"/>
        <v/>
      </c>
      <c r="BU266" s="57" t="str">
        <f t="shared" ca="1" si="268"/>
        <v/>
      </c>
      <c r="BV266" s="37" t="str">
        <f t="shared" ca="1" si="269"/>
        <v/>
      </c>
      <c r="BW266" s="19" t="str">
        <f t="shared" ca="1" si="290"/>
        <v/>
      </c>
      <c r="BX266" s="16" t="str">
        <f t="shared" ca="1" si="291"/>
        <v/>
      </c>
      <c r="CA266" s="162" t="str">
        <f t="shared" ca="1" si="292"/>
        <v/>
      </c>
      <c r="CB266" s="18" t="str">
        <f t="shared" ca="1" si="306"/>
        <v/>
      </c>
      <c r="CC266" s="57" t="str">
        <f t="shared" ca="1" si="293"/>
        <v/>
      </c>
      <c r="CD266" s="57" t="str">
        <f t="shared" ca="1" si="270"/>
        <v/>
      </c>
      <c r="CE266" s="37" t="str">
        <f t="shared" ca="1" si="271"/>
        <v/>
      </c>
      <c r="CF266" s="19" t="str">
        <f t="shared" ca="1" si="294"/>
        <v/>
      </c>
      <c r="CG266" s="16" t="str">
        <f t="shared" ca="1" si="295"/>
        <v/>
      </c>
    </row>
    <row r="267" spans="5:85" x14ac:dyDescent="0.3">
      <c r="E267" s="38"/>
      <c r="F267" s="38"/>
      <c r="G267" s="38"/>
      <c r="H267" s="27" t="str">
        <f t="shared" ca="1" si="296"/>
        <v/>
      </c>
      <c r="I267" s="28" t="str">
        <f t="shared" ca="1" si="272"/>
        <v/>
      </c>
      <c r="J267" s="28" t="str">
        <f t="shared" ca="1" si="247"/>
        <v/>
      </c>
      <c r="K267" s="29" t="str">
        <f t="shared" ca="1" si="248"/>
        <v/>
      </c>
      <c r="L267" s="28" t="str">
        <f t="shared" ca="1" si="273"/>
        <v/>
      </c>
      <c r="M267" s="54"/>
      <c r="N267" s="54"/>
      <c r="P267" s="162" t="str">
        <f t="shared" ca="1" si="249"/>
        <v/>
      </c>
      <c r="Q267" s="18" t="str">
        <f t="shared" ca="1" si="297"/>
        <v/>
      </c>
      <c r="R267" s="57" t="str">
        <f t="shared" ca="1" si="274"/>
        <v/>
      </c>
      <c r="S267" s="57" t="str">
        <f t="shared" ca="1" si="250"/>
        <v/>
      </c>
      <c r="T267" s="37" t="str">
        <f t="shared" ca="1" si="251"/>
        <v/>
      </c>
      <c r="U267" s="19" t="str">
        <f t="shared" ca="1" si="298"/>
        <v/>
      </c>
      <c r="V267" s="16" t="str">
        <f t="shared" ref="V267:V330" ca="1" si="307">IF(Q267&lt;=$B$10, SUM(T267,-K267),"")</f>
        <v/>
      </c>
      <c r="W267" s="26"/>
      <c r="Y267" s="162" t="str">
        <f t="shared" ca="1" si="252"/>
        <v/>
      </c>
      <c r="Z267" s="18" t="str">
        <f t="shared" ca="1" si="299"/>
        <v/>
      </c>
      <c r="AA267" s="57" t="str">
        <f t="shared" ca="1" si="275"/>
        <v/>
      </c>
      <c r="AB267" s="57" t="str">
        <f t="shared" ca="1" si="253"/>
        <v/>
      </c>
      <c r="AC267" s="37" t="str">
        <f t="shared" ca="1" si="254"/>
        <v/>
      </c>
      <c r="AD267" s="19" t="str">
        <f t="shared" ca="1" si="300"/>
        <v/>
      </c>
      <c r="AE267" s="16" t="str">
        <f t="shared" ca="1" si="276"/>
        <v/>
      </c>
      <c r="AF267" s="26"/>
      <c r="AH267" s="162" t="str">
        <f t="shared" ca="1" si="255"/>
        <v/>
      </c>
      <c r="AI267" s="18" t="str">
        <f t="shared" ca="1" si="301"/>
        <v/>
      </c>
      <c r="AJ267" s="57" t="str">
        <f t="shared" ca="1" si="277"/>
        <v/>
      </c>
      <c r="AK267" s="57" t="str">
        <f t="shared" ca="1" si="256"/>
        <v/>
      </c>
      <c r="AL267" s="37" t="str">
        <f t="shared" ca="1" si="257"/>
        <v/>
      </c>
      <c r="AM267" s="19" t="str">
        <f t="shared" ca="1" si="278"/>
        <v/>
      </c>
      <c r="AN267" s="16" t="str">
        <f t="shared" ca="1" si="279"/>
        <v/>
      </c>
      <c r="AO267" s="26"/>
      <c r="AQ267" s="162" t="str">
        <f t="shared" ca="1" si="258"/>
        <v/>
      </c>
      <c r="AR267" s="18" t="str">
        <f t="shared" ca="1" si="302"/>
        <v/>
      </c>
      <c r="AS267" s="57" t="str">
        <f t="shared" ca="1" si="280"/>
        <v/>
      </c>
      <c r="AT267" s="57" t="str">
        <f t="shared" ca="1" si="259"/>
        <v/>
      </c>
      <c r="AU267" s="37" t="str">
        <f t="shared" ca="1" si="260"/>
        <v/>
      </c>
      <c r="AV267" s="19" t="str">
        <f t="shared" ca="1" si="281"/>
        <v/>
      </c>
      <c r="AW267" s="16" t="str">
        <f t="shared" ca="1" si="282"/>
        <v/>
      </c>
      <c r="AX267" s="26"/>
      <c r="AZ267" s="162" t="str">
        <f t="shared" ca="1" si="261"/>
        <v/>
      </c>
      <c r="BA267" s="18" t="str">
        <f t="shared" ca="1" si="303"/>
        <v/>
      </c>
      <c r="BB267" s="57" t="str">
        <f t="shared" ca="1" si="283"/>
        <v/>
      </c>
      <c r="BC267" s="57" t="str">
        <f t="shared" ca="1" si="262"/>
        <v/>
      </c>
      <c r="BD267" s="37" t="str">
        <f t="shared" ca="1" si="263"/>
        <v/>
      </c>
      <c r="BE267" s="19" t="str">
        <f t="shared" ca="1" si="284"/>
        <v/>
      </c>
      <c r="BF267" s="16" t="str">
        <f t="shared" ca="1" si="285"/>
        <v/>
      </c>
      <c r="BG267" s="26"/>
      <c r="BI267" s="162" t="str">
        <f t="shared" ca="1" si="264"/>
        <v/>
      </c>
      <c r="BJ267" s="18" t="str">
        <f t="shared" ca="1" si="304"/>
        <v/>
      </c>
      <c r="BK267" s="57" t="str">
        <f t="shared" ca="1" si="286"/>
        <v/>
      </c>
      <c r="BL267" s="57" t="str">
        <f t="shared" ca="1" si="265"/>
        <v/>
      </c>
      <c r="BM267" s="37" t="str">
        <f t="shared" ca="1" si="266"/>
        <v/>
      </c>
      <c r="BN267" s="19" t="str">
        <f t="shared" ca="1" si="287"/>
        <v/>
      </c>
      <c r="BO267" s="16" t="str">
        <f t="shared" ca="1" si="288"/>
        <v/>
      </c>
      <c r="BP267" s="26"/>
      <c r="BR267" s="162" t="str">
        <f t="shared" ca="1" si="267"/>
        <v/>
      </c>
      <c r="BS267" s="18" t="str">
        <f t="shared" ca="1" si="305"/>
        <v/>
      </c>
      <c r="BT267" s="57" t="str">
        <f t="shared" ca="1" si="289"/>
        <v/>
      </c>
      <c r="BU267" s="57" t="str">
        <f t="shared" ca="1" si="268"/>
        <v/>
      </c>
      <c r="BV267" s="37" t="str">
        <f t="shared" ca="1" si="269"/>
        <v/>
      </c>
      <c r="BW267" s="19" t="str">
        <f t="shared" ca="1" si="290"/>
        <v/>
      </c>
      <c r="BX267" s="16" t="str">
        <f t="shared" ca="1" si="291"/>
        <v/>
      </c>
      <c r="CA267" s="162" t="str">
        <f t="shared" ca="1" si="292"/>
        <v/>
      </c>
      <c r="CB267" s="18" t="str">
        <f t="shared" ca="1" si="306"/>
        <v/>
      </c>
      <c r="CC267" s="57" t="str">
        <f t="shared" ca="1" si="293"/>
        <v/>
      </c>
      <c r="CD267" s="57" t="str">
        <f t="shared" ca="1" si="270"/>
        <v/>
      </c>
      <c r="CE267" s="37" t="str">
        <f t="shared" ca="1" si="271"/>
        <v/>
      </c>
      <c r="CF267" s="19" t="str">
        <f t="shared" ca="1" si="294"/>
        <v/>
      </c>
      <c r="CG267" s="16" t="str">
        <f t="shared" ca="1" si="295"/>
        <v/>
      </c>
    </row>
    <row r="268" spans="5:85" x14ac:dyDescent="0.3">
      <c r="E268" s="38"/>
      <c r="F268" s="38"/>
      <c r="G268" s="38"/>
      <c r="H268" s="27" t="str">
        <f t="shared" ca="1" si="296"/>
        <v/>
      </c>
      <c r="I268" s="28" t="str">
        <f t="shared" ca="1" si="272"/>
        <v/>
      </c>
      <c r="J268" s="28" t="str">
        <f t="shared" ca="1" si="247"/>
        <v/>
      </c>
      <c r="K268" s="29" t="str">
        <f t="shared" ca="1" si="248"/>
        <v/>
      </c>
      <c r="L268" s="28" t="str">
        <f t="shared" ca="1" si="273"/>
        <v/>
      </c>
      <c r="M268" s="54"/>
      <c r="N268" s="54"/>
      <c r="P268" s="162" t="str">
        <f t="shared" ca="1" si="249"/>
        <v/>
      </c>
      <c r="Q268" s="18" t="str">
        <f t="shared" ca="1" si="297"/>
        <v/>
      </c>
      <c r="R268" s="57" t="str">
        <f t="shared" ca="1" si="274"/>
        <v/>
      </c>
      <c r="S268" s="57" t="str">
        <f t="shared" ca="1" si="250"/>
        <v/>
      </c>
      <c r="T268" s="37" t="str">
        <f t="shared" ca="1" si="251"/>
        <v/>
      </c>
      <c r="U268" s="19" t="str">
        <f t="shared" ca="1" si="298"/>
        <v/>
      </c>
      <c r="V268" s="16" t="str">
        <f t="shared" ca="1" si="307"/>
        <v/>
      </c>
      <c r="W268" s="26"/>
      <c r="Y268" s="162" t="str">
        <f t="shared" ca="1" si="252"/>
        <v/>
      </c>
      <c r="Z268" s="18" t="str">
        <f t="shared" ca="1" si="299"/>
        <v/>
      </c>
      <c r="AA268" s="57" t="str">
        <f t="shared" ca="1" si="275"/>
        <v/>
      </c>
      <c r="AB268" s="57" t="str">
        <f t="shared" ca="1" si="253"/>
        <v/>
      </c>
      <c r="AC268" s="37" t="str">
        <f t="shared" ca="1" si="254"/>
        <v/>
      </c>
      <c r="AD268" s="19" t="str">
        <f t="shared" ca="1" si="300"/>
        <v/>
      </c>
      <c r="AE268" s="16" t="str">
        <f t="shared" ca="1" si="276"/>
        <v/>
      </c>
      <c r="AF268" s="26"/>
      <c r="AH268" s="162" t="str">
        <f t="shared" ca="1" si="255"/>
        <v/>
      </c>
      <c r="AI268" s="18" t="str">
        <f t="shared" ca="1" si="301"/>
        <v/>
      </c>
      <c r="AJ268" s="57" t="str">
        <f t="shared" ca="1" si="277"/>
        <v/>
      </c>
      <c r="AK268" s="57" t="str">
        <f t="shared" ca="1" si="256"/>
        <v/>
      </c>
      <c r="AL268" s="37" t="str">
        <f t="shared" ca="1" si="257"/>
        <v/>
      </c>
      <c r="AM268" s="19" t="str">
        <f t="shared" ca="1" si="278"/>
        <v/>
      </c>
      <c r="AN268" s="16" t="str">
        <f t="shared" ca="1" si="279"/>
        <v/>
      </c>
      <c r="AO268" s="26"/>
      <c r="AQ268" s="162" t="str">
        <f t="shared" ca="1" si="258"/>
        <v/>
      </c>
      <c r="AR268" s="18" t="str">
        <f t="shared" ca="1" si="302"/>
        <v/>
      </c>
      <c r="AS268" s="57" t="str">
        <f t="shared" ca="1" si="280"/>
        <v/>
      </c>
      <c r="AT268" s="57" t="str">
        <f t="shared" ca="1" si="259"/>
        <v/>
      </c>
      <c r="AU268" s="37" t="str">
        <f t="shared" ca="1" si="260"/>
        <v/>
      </c>
      <c r="AV268" s="19" t="str">
        <f t="shared" ca="1" si="281"/>
        <v/>
      </c>
      <c r="AW268" s="16" t="str">
        <f t="shared" ca="1" si="282"/>
        <v/>
      </c>
      <c r="AX268" s="26"/>
      <c r="AZ268" s="162" t="str">
        <f t="shared" ca="1" si="261"/>
        <v/>
      </c>
      <c r="BA268" s="18" t="str">
        <f t="shared" ca="1" si="303"/>
        <v/>
      </c>
      <c r="BB268" s="57" t="str">
        <f t="shared" ca="1" si="283"/>
        <v/>
      </c>
      <c r="BC268" s="57" t="str">
        <f t="shared" ca="1" si="262"/>
        <v/>
      </c>
      <c r="BD268" s="37" t="str">
        <f t="shared" ca="1" si="263"/>
        <v/>
      </c>
      <c r="BE268" s="19" t="str">
        <f t="shared" ca="1" si="284"/>
        <v/>
      </c>
      <c r="BF268" s="16" t="str">
        <f t="shared" ca="1" si="285"/>
        <v/>
      </c>
      <c r="BG268" s="26"/>
      <c r="BI268" s="162" t="str">
        <f t="shared" ca="1" si="264"/>
        <v/>
      </c>
      <c r="BJ268" s="18" t="str">
        <f t="shared" ca="1" si="304"/>
        <v/>
      </c>
      <c r="BK268" s="57" t="str">
        <f t="shared" ca="1" si="286"/>
        <v/>
      </c>
      <c r="BL268" s="57" t="str">
        <f t="shared" ca="1" si="265"/>
        <v/>
      </c>
      <c r="BM268" s="37" t="str">
        <f t="shared" ca="1" si="266"/>
        <v/>
      </c>
      <c r="BN268" s="19" t="str">
        <f t="shared" ca="1" si="287"/>
        <v/>
      </c>
      <c r="BO268" s="16" t="str">
        <f t="shared" ca="1" si="288"/>
        <v/>
      </c>
      <c r="BP268" s="26"/>
      <c r="BR268" s="162" t="str">
        <f t="shared" ca="1" si="267"/>
        <v/>
      </c>
      <c r="BS268" s="18" t="str">
        <f t="shared" ca="1" si="305"/>
        <v/>
      </c>
      <c r="BT268" s="57" t="str">
        <f t="shared" ca="1" si="289"/>
        <v/>
      </c>
      <c r="BU268" s="57" t="str">
        <f t="shared" ca="1" si="268"/>
        <v/>
      </c>
      <c r="BV268" s="37" t="str">
        <f t="shared" ca="1" si="269"/>
        <v/>
      </c>
      <c r="BW268" s="19" t="str">
        <f t="shared" ca="1" si="290"/>
        <v/>
      </c>
      <c r="BX268" s="16" t="str">
        <f t="shared" ca="1" si="291"/>
        <v/>
      </c>
      <c r="CA268" s="162" t="str">
        <f t="shared" ca="1" si="292"/>
        <v/>
      </c>
      <c r="CB268" s="18" t="str">
        <f t="shared" ca="1" si="306"/>
        <v/>
      </c>
      <c r="CC268" s="57" t="str">
        <f t="shared" ca="1" si="293"/>
        <v/>
      </c>
      <c r="CD268" s="57" t="str">
        <f t="shared" ca="1" si="270"/>
        <v/>
      </c>
      <c r="CE268" s="37" t="str">
        <f t="shared" ca="1" si="271"/>
        <v/>
      </c>
      <c r="CF268" s="19" t="str">
        <f t="shared" ca="1" si="294"/>
        <v/>
      </c>
      <c r="CG268" s="16" t="str">
        <f t="shared" ca="1" si="295"/>
        <v/>
      </c>
    </row>
    <row r="269" spans="5:85" x14ac:dyDescent="0.3">
      <c r="E269" s="38"/>
      <c r="F269" s="38"/>
      <c r="G269" s="38"/>
      <c r="H269" s="27" t="str">
        <f t="shared" ca="1" si="296"/>
        <v/>
      </c>
      <c r="I269" s="28" t="str">
        <f t="shared" ca="1" si="272"/>
        <v/>
      </c>
      <c r="J269" s="28" t="str">
        <f t="shared" ca="1" si="247"/>
        <v/>
      </c>
      <c r="K269" s="29" t="str">
        <f t="shared" ca="1" si="248"/>
        <v/>
      </c>
      <c r="L269" s="28" t="str">
        <f t="shared" ca="1" si="273"/>
        <v/>
      </c>
      <c r="M269" s="54"/>
      <c r="N269" s="54"/>
      <c r="P269" s="162" t="str">
        <f t="shared" ca="1" si="249"/>
        <v/>
      </c>
      <c r="Q269" s="18" t="str">
        <f t="shared" ca="1" si="297"/>
        <v/>
      </c>
      <c r="R269" s="57" t="str">
        <f t="shared" ca="1" si="274"/>
        <v/>
      </c>
      <c r="S269" s="57" t="str">
        <f t="shared" ca="1" si="250"/>
        <v/>
      </c>
      <c r="T269" s="37" t="str">
        <f t="shared" ca="1" si="251"/>
        <v/>
      </c>
      <c r="U269" s="19" t="str">
        <f t="shared" ca="1" si="298"/>
        <v/>
      </c>
      <c r="V269" s="16" t="str">
        <f t="shared" ca="1" si="307"/>
        <v/>
      </c>
      <c r="W269" s="26"/>
      <c r="Y269" s="162" t="str">
        <f t="shared" ca="1" si="252"/>
        <v/>
      </c>
      <c r="Z269" s="18" t="str">
        <f t="shared" ca="1" si="299"/>
        <v/>
      </c>
      <c r="AA269" s="57" t="str">
        <f t="shared" ca="1" si="275"/>
        <v/>
      </c>
      <c r="AB269" s="57" t="str">
        <f t="shared" ca="1" si="253"/>
        <v/>
      </c>
      <c r="AC269" s="37" t="str">
        <f t="shared" ca="1" si="254"/>
        <v/>
      </c>
      <c r="AD269" s="19" t="str">
        <f t="shared" ca="1" si="300"/>
        <v/>
      </c>
      <c r="AE269" s="16" t="str">
        <f t="shared" ca="1" si="276"/>
        <v/>
      </c>
      <c r="AF269" s="26"/>
      <c r="AH269" s="162" t="str">
        <f t="shared" ca="1" si="255"/>
        <v/>
      </c>
      <c r="AI269" s="18" t="str">
        <f t="shared" ca="1" si="301"/>
        <v/>
      </c>
      <c r="AJ269" s="57" t="str">
        <f t="shared" ca="1" si="277"/>
        <v/>
      </c>
      <c r="AK269" s="57" t="str">
        <f t="shared" ca="1" si="256"/>
        <v/>
      </c>
      <c r="AL269" s="37" t="str">
        <f t="shared" ca="1" si="257"/>
        <v/>
      </c>
      <c r="AM269" s="19" t="str">
        <f t="shared" ca="1" si="278"/>
        <v/>
      </c>
      <c r="AN269" s="16" t="str">
        <f t="shared" ca="1" si="279"/>
        <v/>
      </c>
      <c r="AO269" s="26"/>
      <c r="AQ269" s="162" t="str">
        <f t="shared" ca="1" si="258"/>
        <v/>
      </c>
      <c r="AR269" s="18" t="str">
        <f t="shared" ca="1" si="302"/>
        <v/>
      </c>
      <c r="AS269" s="57" t="str">
        <f t="shared" ca="1" si="280"/>
        <v/>
      </c>
      <c r="AT269" s="57" t="str">
        <f t="shared" ca="1" si="259"/>
        <v/>
      </c>
      <c r="AU269" s="37" t="str">
        <f t="shared" ca="1" si="260"/>
        <v/>
      </c>
      <c r="AV269" s="19" t="str">
        <f t="shared" ca="1" si="281"/>
        <v/>
      </c>
      <c r="AW269" s="16" t="str">
        <f t="shared" ca="1" si="282"/>
        <v/>
      </c>
      <c r="AX269" s="26"/>
      <c r="AZ269" s="162" t="str">
        <f t="shared" ca="1" si="261"/>
        <v/>
      </c>
      <c r="BA269" s="18" t="str">
        <f t="shared" ca="1" si="303"/>
        <v/>
      </c>
      <c r="BB269" s="57" t="str">
        <f t="shared" ca="1" si="283"/>
        <v/>
      </c>
      <c r="BC269" s="57" t="str">
        <f t="shared" ca="1" si="262"/>
        <v/>
      </c>
      <c r="BD269" s="37" t="str">
        <f t="shared" ca="1" si="263"/>
        <v/>
      </c>
      <c r="BE269" s="19" t="str">
        <f t="shared" ca="1" si="284"/>
        <v/>
      </c>
      <c r="BF269" s="16" t="str">
        <f t="shared" ca="1" si="285"/>
        <v/>
      </c>
      <c r="BG269" s="26"/>
      <c r="BI269" s="162" t="str">
        <f t="shared" ca="1" si="264"/>
        <v/>
      </c>
      <c r="BJ269" s="18" t="str">
        <f t="shared" ca="1" si="304"/>
        <v/>
      </c>
      <c r="BK269" s="57" t="str">
        <f t="shared" ca="1" si="286"/>
        <v/>
      </c>
      <c r="BL269" s="57" t="str">
        <f t="shared" ca="1" si="265"/>
        <v/>
      </c>
      <c r="BM269" s="37" t="str">
        <f t="shared" ca="1" si="266"/>
        <v/>
      </c>
      <c r="BN269" s="19" t="str">
        <f t="shared" ca="1" si="287"/>
        <v/>
      </c>
      <c r="BO269" s="16" t="str">
        <f t="shared" ca="1" si="288"/>
        <v/>
      </c>
      <c r="BP269" s="26"/>
      <c r="BR269" s="162" t="str">
        <f t="shared" ca="1" si="267"/>
        <v/>
      </c>
      <c r="BS269" s="18" t="str">
        <f t="shared" ca="1" si="305"/>
        <v/>
      </c>
      <c r="BT269" s="57" t="str">
        <f t="shared" ca="1" si="289"/>
        <v/>
      </c>
      <c r="BU269" s="57" t="str">
        <f t="shared" ca="1" si="268"/>
        <v/>
      </c>
      <c r="BV269" s="37" t="str">
        <f t="shared" ca="1" si="269"/>
        <v/>
      </c>
      <c r="BW269" s="19" t="str">
        <f t="shared" ca="1" si="290"/>
        <v/>
      </c>
      <c r="BX269" s="16" t="str">
        <f t="shared" ca="1" si="291"/>
        <v/>
      </c>
      <c r="CA269" s="162" t="str">
        <f t="shared" ca="1" si="292"/>
        <v/>
      </c>
      <c r="CB269" s="18" t="str">
        <f t="shared" ca="1" si="306"/>
        <v/>
      </c>
      <c r="CC269" s="57" t="str">
        <f t="shared" ca="1" si="293"/>
        <v/>
      </c>
      <c r="CD269" s="57" t="str">
        <f t="shared" ca="1" si="270"/>
        <v/>
      </c>
      <c r="CE269" s="37" t="str">
        <f t="shared" ca="1" si="271"/>
        <v/>
      </c>
      <c r="CF269" s="19" t="str">
        <f t="shared" ca="1" si="294"/>
        <v/>
      </c>
      <c r="CG269" s="16" t="str">
        <f t="shared" ca="1" si="295"/>
        <v/>
      </c>
    </row>
    <row r="270" spans="5:85" x14ac:dyDescent="0.3">
      <c r="E270" s="38"/>
      <c r="F270" s="38"/>
      <c r="G270" s="38"/>
      <c r="H270" s="27" t="str">
        <f t="shared" ca="1" si="296"/>
        <v/>
      </c>
      <c r="I270" s="28" t="str">
        <f t="shared" ca="1" si="272"/>
        <v/>
      </c>
      <c r="J270" s="28" t="str">
        <f t="shared" ca="1" si="247"/>
        <v/>
      </c>
      <c r="K270" s="29" t="str">
        <f t="shared" ca="1" si="248"/>
        <v/>
      </c>
      <c r="L270" s="28" t="str">
        <f t="shared" ca="1" si="273"/>
        <v/>
      </c>
      <c r="M270" s="54"/>
      <c r="N270" s="54"/>
      <c r="P270" s="162" t="str">
        <f t="shared" ca="1" si="249"/>
        <v/>
      </c>
      <c r="Q270" s="18" t="str">
        <f t="shared" ca="1" si="297"/>
        <v/>
      </c>
      <c r="R270" s="57" t="str">
        <f t="shared" ca="1" si="274"/>
        <v/>
      </c>
      <c r="S270" s="57" t="str">
        <f t="shared" ca="1" si="250"/>
        <v/>
      </c>
      <c r="T270" s="37" t="str">
        <f t="shared" ca="1" si="251"/>
        <v/>
      </c>
      <c r="U270" s="19" t="str">
        <f t="shared" ca="1" si="298"/>
        <v/>
      </c>
      <c r="V270" s="16" t="str">
        <f t="shared" ca="1" si="307"/>
        <v/>
      </c>
      <c r="W270" s="26"/>
      <c r="Y270" s="162" t="str">
        <f t="shared" ca="1" si="252"/>
        <v/>
      </c>
      <c r="Z270" s="18" t="str">
        <f t="shared" ca="1" si="299"/>
        <v/>
      </c>
      <c r="AA270" s="57" t="str">
        <f t="shared" ca="1" si="275"/>
        <v/>
      </c>
      <c r="AB270" s="57" t="str">
        <f t="shared" ca="1" si="253"/>
        <v/>
      </c>
      <c r="AC270" s="37" t="str">
        <f t="shared" ca="1" si="254"/>
        <v/>
      </c>
      <c r="AD270" s="19" t="str">
        <f t="shared" ca="1" si="300"/>
        <v/>
      </c>
      <c r="AE270" s="16" t="str">
        <f t="shared" ca="1" si="276"/>
        <v/>
      </c>
      <c r="AF270" s="26"/>
      <c r="AH270" s="162" t="str">
        <f t="shared" ca="1" si="255"/>
        <v/>
      </c>
      <c r="AI270" s="18" t="str">
        <f t="shared" ca="1" si="301"/>
        <v/>
      </c>
      <c r="AJ270" s="57" t="str">
        <f t="shared" ca="1" si="277"/>
        <v/>
      </c>
      <c r="AK270" s="57" t="str">
        <f t="shared" ca="1" si="256"/>
        <v/>
      </c>
      <c r="AL270" s="37" t="str">
        <f t="shared" ca="1" si="257"/>
        <v/>
      </c>
      <c r="AM270" s="19" t="str">
        <f t="shared" ca="1" si="278"/>
        <v/>
      </c>
      <c r="AN270" s="16" t="str">
        <f t="shared" ca="1" si="279"/>
        <v/>
      </c>
      <c r="AO270" s="26"/>
      <c r="AQ270" s="162" t="str">
        <f t="shared" ca="1" si="258"/>
        <v/>
      </c>
      <c r="AR270" s="18" t="str">
        <f t="shared" ca="1" si="302"/>
        <v/>
      </c>
      <c r="AS270" s="57" t="str">
        <f t="shared" ca="1" si="280"/>
        <v/>
      </c>
      <c r="AT270" s="57" t="str">
        <f t="shared" ca="1" si="259"/>
        <v/>
      </c>
      <c r="AU270" s="37" t="str">
        <f t="shared" ca="1" si="260"/>
        <v/>
      </c>
      <c r="AV270" s="19" t="str">
        <f t="shared" ca="1" si="281"/>
        <v/>
      </c>
      <c r="AW270" s="16" t="str">
        <f t="shared" ca="1" si="282"/>
        <v/>
      </c>
      <c r="AX270" s="26"/>
      <c r="AZ270" s="162" t="str">
        <f t="shared" ca="1" si="261"/>
        <v/>
      </c>
      <c r="BA270" s="18" t="str">
        <f t="shared" ca="1" si="303"/>
        <v/>
      </c>
      <c r="BB270" s="57" t="str">
        <f t="shared" ca="1" si="283"/>
        <v/>
      </c>
      <c r="BC270" s="57" t="str">
        <f t="shared" ca="1" si="262"/>
        <v/>
      </c>
      <c r="BD270" s="37" t="str">
        <f t="shared" ca="1" si="263"/>
        <v/>
      </c>
      <c r="BE270" s="19" t="str">
        <f t="shared" ca="1" si="284"/>
        <v/>
      </c>
      <c r="BF270" s="16" t="str">
        <f t="shared" ca="1" si="285"/>
        <v/>
      </c>
      <c r="BG270" s="26"/>
      <c r="BI270" s="162" t="str">
        <f t="shared" ca="1" si="264"/>
        <v/>
      </c>
      <c r="BJ270" s="18" t="str">
        <f t="shared" ca="1" si="304"/>
        <v/>
      </c>
      <c r="BK270" s="57" t="str">
        <f t="shared" ca="1" si="286"/>
        <v/>
      </c>
      <c r="BL270" s="57" t="str">
        <f t="shared" ca="1" si="265"/>
        <v/>
      </c>
      <c r="BM270" s="37" t="str">
        <f t="shared" ca="1" si="266"/>
        <v/>
      </c>
      <c r="BN270" s="19" t="str">
        <f t="shared" ca="1" si="287"/>
        <v/>
      </c>
      <c r="BO270" s="16" t="str">
        <f t="shared" ca="1" si="288"/>
        <v/>
      </c>
      <c r="BP270" s="26"/>
      <c r="BR270" s="162" t="str">
        <f t="shared" ca="1" si="267"/>
        <v/>
      </c>
      <c r="BS270" s="18" t="str">
        <f t="shared" ca="1" si="305"/>
        <v/>
      </c>
      <c r="BT270" s="57" t="str">
        <f t="shared" ca="1" si="289"/>
        <v/>
      </c>
      <c r="BU270" s="57" t="str">
        <f t="shared" ca="1" si="268"/>
        <v/>
      </c>
      <c r="BV270" s="37" t="str">
        <f t="shared" ca="1" si="269"/>
        <v/>
      </c>
      <c r="BW270" s="19" t="str">
        <f t="shared" ca="1" si="290"/>
        <v/>
      </c>
      <c r="BX270" s="16" t="str">
        <f t="shared" ca="1" si="291"/>
        <v/>
      </c>
      <c r="CA270" s="162" t="str">
        <f t="shared" ca="1" si="292"/>
        <v/>
      </c>
      <c r="CB270" s="18" t="str">
        <f t="shared" ca="1" si="306"/>
        <v/>
      </c>
      <c r="CC270" s="57" t="str">
        <f t="shared" ca="1" si="293"/>
        <v/>
      </c>
      <c r="CD270" s="57" t="str">
        <f t="shared" ca="1" si="270"/>
        <v/>
      </c>
      <c r="CE270" s="37" t="str">
        <f t="shared" ca="1" si="271"/>
        <v/>
      </c>
      <c r="CF270" s="19" t="str">
        <f t="shared" ca="1" si="294"/>
        <v/>
      </c>
      <c r="CG270" s="16" t="str">
        <f t="shared" ca="1" si="295"/>
        <v/>
      </c>
    </row>
    <row r="271" spans="5:85" x14ac:dyDescent="0.3">
      <c r="E271" s="38"/>
      <c r="F271" s="38"/>
      <c r="G271" s="38"/>
      <c r="H271" s="27" t="str">
        <f t="shared" ca="1" si="296"/>
        <v/>
      </c>
      <c r="I271" s="28" t="str">
        <f t="shared" ca="1" si="272"/>
        <v/>
      </c>
      <c r="J271" s="28" t="str">
        <f t="shared" ca="1" si="247"/>
        <v/>
      </c>
      <c r="K271" s="29" t="str">
        <f t="shared" ca="1" si="248"/>
        <v/>
      </c>
      <c r="L271" s="28" t="str">
        <f t="shared" ca="1" si="273"/>
        <v/>
      </c>
      <c r="M271" s="54"/>
      <c r="N271" s="54"/>
      <c r="P271" s="162" t="str">
        <f t="shared" ca="1" si="249"/>
        <v/>
      </c>
      <c r="Q271" s="18" t="str">
        <f t="shared" ca="1" si="297"/>
        <v/>
      </c>
      <c r="R271" s="57" t="str">
        <f t="shared" ca="1" si="274"/>
        <v/>
      </c>
      <c r="S271" s="57" t="str">
        <f t="shared" ca="1" si="250"/>
        <v/>
      </c>
      <c r="T271" s="37" t="str">
        <f t="shared" ca="1" si="251"/>
        <v/>
      </c>
      <c r="U271" s="19" t="str">
        <f t="shared" ca="1" si="298"/>
        <v/>
      </c>
      <c r="V271" s="16" t="str">
        <f t="shared" ca="1" si="307"/>
        <v/>
      </c>
      <c r="W271" s="26"/>
      <c r="Y271" s="162" t="str">
        <f t="shared" ca="1" si="252"/>
        <v/>
      </c>
      <c r="Z271" s="18" t="str">
        <f t="shared" ca="1" si="299"/>
        <v/>
      </c>
      <c r="AA271" s="57" t="str">
        <f t="shared" ca="1" si="275"/>
        <v/>
      </c>
      <c r="AB271" s="57" t="str">
        <f t="shared" ca="1" si="253"/>
        <v/>
      </c>
      <c r="AC271" s="37" t="str">
        <f t="shared" ca="1" si="254"/>
        <v/>
      </c>
      <c r="AD271" s="19" t="str">
        <f t="shared" ca="1" si="300"/>
        <v/>
      </c>
      <c r="AE271" s="16" t="str">
        <f t="shared" ca="1" si="276"/>
        <v/>
      </c>
      <c r="AF271" s="26"/>
      <c r="AH271" s="162" t="str">
        <f t="shared" ca="1" si="255"/>
        <v/>
      </c>
      <c r="AI271" s="18" t="str">
        <f t="shared" ca="1" si="301"/>
        <v/>
      </c>
      <c r="AJ271" s="57" t="str">
        <f t="shared" ca="1" si="277"/>
        <v/>
      </c>
      <c r="AK271" s="57" t="str">
        <f t="shared" ca="1" si="256"/>
        <v/>
      </c>
      <c r="AL271" s="37" t="str">
        <f t="shared" ca="1" si="257"/>
        <v/>
      </c>
      <c r="AM271" s="19" t="str">
        <f t="shared" ca="1" si="278"/>
        <v/>
      </c>
      <c r="AN271" s="16" t="str">
        <f t="shared" ca="1" si="279"/>
        <v/>
      </c>
      <c r="AO271" s="26"/>
      <c r="AQ271" s="162" t="str">
        <f t="shared" ca="1" si="258"/>
        <v/>
      </c>
      <c r="AR271" s="18" t="str">
        <f t="shared" ca="1" si="302"/>
        <v/>
      </c>
      <c r="AS271" s="57" t="str">
        <f t="shared" ca="1" si="280"/>
        <v/>
      </c>
      <c r="AT271" s="57" t="str">
        <f t="shared" ca="1" si="259"/>
        <v/>
      </c>
      <c r="AU271" s="37" t="str">
        <f t="shared" ca="1" si="260"/>
        <v/>
      </c>
      <c r="AV271" s="19" t="str">
        <f t="shared" ca="1" si="281"/>
        <v/>
      </c>
      <c r="AW271" s="16" t="str">
        <f t="shared" ca="1" si="282"/>
        <v/>
      </c>
      <c r="AX271" s="26"/>
      <c r="AZ271" s="162" t="str">
        <f t="shared" ca="1" si="261"/>
        <v/>
      </c>
      <c r="BA271" s="18" t="str">
        <f t="shared" ca="1" si="303"/>
        <v/>
      </c>
      <c r="BB271" s="57" t="str">
        <f t="shared" ca="1" si="283"/>
        <v/>
      </c>
      <c r="BC271" s="57" t="str">
        <f t="shared" ca="1" si="262"/>
        <v/>
      </c>
      <c r="BD271" s="37" t="str">
        <f t="shared" ca="1" si="263"/>
        <v/>
      </c>
      <c r="BE271" s="19" t="str">
        <f t="shared" ca="1" si="284"/>
        <v/>
      </c>
      <c r="BF271" s="16" t="str">
        <f t="shared" ca="1" si="285"/>
        <v/>
      </c>
      <c r="BG271" s="26"/>
      <c r="BI271" s="162" t="str">
        <f t="shared" ca="1" si="264"/>
        <v/>
      </c>
      <c r="BJ271" s="18" t="str">
        <f t="shared" ca="1" si="304"/>
        <v/>
      </c>
      <c r="BK271" s="57" t="str">
        <f t="shared" ca="1" si="286"/>
        <v/>
      </c>
      <c r="BL271" s="57" t="str">
        <f t="shared" ca="1" si="265"/>
        <v/>
      </c>
      <c r="BM271" s="37" t="str">
        <f t="shared" ca="1" si="266"/>
        <v/>
      </c>
      <c r="BN271" s="19" t="str">
        <f t="shared" ca="1" si="287"/>
        <v/>
      </c>
      <c r="BO271" s="16" t="str">
        <f t="shared" ca="1" si="288"/>
        <v/>
      </c>
      <c r="BP271" s="26"/>
      <c r="BR271" s="162" t="str">
        <f t="shared" ca="1" si="267"/>
        <v/>
      </c>
      <c r="BS271" s="18" t="str">
        <f t="shared" ca="1" si="305"/>
        <v/>
      </c>
      <c r="BT271" s="57" t="str">
        <f t="shared" ca="1" si="289"/>
        <v/>
      </c>
      <c r="BU271" s="57" t="str">
        <f t="shared" ca="1" si="268"/>
        <v/>
      </c>
      <c r="BV271" s="37" t="str">
        <f t="shared" ca="1" si="269"/>
        <v/>
      </c>
      <c r="BW271" s="19" t="str">
        <f t="shared" ca="1" si="290"/>
        <v/>
      </c>
      <c r="BX271" s="16" t="str">
        <f t="shared" ca="1" si="291"/>
        <v/>
      </c>
      <c r="CA271" s="162" t="str">
        <f t="shared" ca="1" si="292"/>
        <v/>
      </c>
      <c r="CB271" s="18" t="str">
        <f t="shared" ca="1" si="306"/>
        <v/>
      </c>
      <c r="CC271" s="57" t="str">
        <f t="shared" ca="1" si="293"/>
        <v/>
      </c>
      <c r="CD271" s="57" t="str">
        <f t="shared" ca="1" si="270"/>
        <v/>
      </c>
      <c r="CE271" s="37" t="str">
        <f t="shared" ca="1" si="271"/>
        <v/>
      </c>
      <c r="CF271" s="19" t="str">
        <f t="shared" ca="1" si="294"/>
        <v/>
      </c>
      <c r="CG271" s="16" t="str">
        <f t="shared" ca="1" si="295"/>
        <v/>
      </c>
    </row>
    <row r="272" spans="5:85" x14ac:dyDescent="0.3">
      <c r="E272" s="38"/>
      <c r="F272" s="38"/>
      <c r="G272" s="38"/>
      <c r="H272" s="27" t="str">
        <f t="shared" ca="1" si="296"/>
        <v/>
      </c>
      <c r="I272" s="28" t="str">
        <f t="shared" ca="1" si="272"/>
        <v/>
      </c>
      <c r="J272" s="28" t="str">
        <f t="shared" ca="1" si="247"/>
        <v/>
      </c>
      <c r="K272" s="29" t="str">
        <f t="shared" ca="1" si="248"/>
        <v/>
      </c>
      <c r="L272" s="28" t="str">
        <f t="shared" ca="1" si="273"/>
        <v/>
      </c>
      <c r="M272" s="54"/>
      <c r="N272" s="54"/>
      <c r="P272" s="162" t="str">
        <f t="shared" ca="1" si="249"/>
        <v/>
      </c>
      <c r="Q272" s="18" t="str">
        <f t="shared" ca="1" si="297"/>
        <v/>
      </c>
      <c r="R272" s="57" t="str">
        <f t="shared" ca="1" si="274"/>
        <v/>
      </c>
      <c r="S272" s="57" t="str">
        <f t="shared" ca="1" si="250"/>
        <v/>
      </c>
      <c r="T272" s="37" t="str">
        <f t="shared" ca="1" si="251"/>
        <v/>
      </c>
      <c r="U272" s="19" t="str">
        <f t="shared" ca="1" si="298"/>
        <v/>
      </c>
      <c r="V272" s="16" t="str">
        <f t="shared" ca="1" si="307"/>
        <v/>
      </c>
      <c r="W272" s="26"/>
      <c r="Y272" s="162" t="str">
        <f t="shared" ca="1" si="252"/>
        <v/>
      </c>
      <c r="Z272" s="18" t="str">
        <f t="shared" ca="1" si="299"/>
        <v/>
      </c>
      <c r="AA272" s="57" t="str">
        <f t="shared" ca="1" si="275"/>
        <v/>
      </c>
      <c r="AB272" s="57" t="str">
        <f t="shared" ca="1" si="253"/>
        <v/>
      </c>
      <c r="AC272" s="37" t="str">
        <f t="shared" ca="1" si="254"/>
        <v/>
      </c>
      <c r="AD272" s="19" t="str">
        <f t="shared" ca="1" si="300"/>
        <v/>
      </c>
      <c r="AE272" s="16" t="str">
        <f t="shared" ca="1" si="276"/>
        <v/>
      </c>
      <c r="AF272" s="26"/>
      <c r="AH272" s="162" t="str">
        <f t="shared" ca="1" si="255"/>
        <v/>
      </c>
      <c r="AI272" s="18" t="str">
        <f t="shared" ca="1" si="301"/>
        <v/>
      </c>
      <c r="AJ272" s="57" t="str">
        <f t="shared" ca="1" si="277"/>
        <v/>
      </c>
      <c r="AK272" s="57" t="str">
        <f t="shared" ca="1" si="256"/>
        <v/>
      </c>
      <c r="AL272" s="37" t="str">
        <f t="shared" ca="1" si="257"/>
        <v/>
      </c>
      <c r="AM272" s="19" t="str">
        <f t="shared" ca="1" si="278"/>
        <v/>
      </c>
      <c r="AN272" s="16" t="str">
        <f t="shared" ca="1" si="279"/>
        <v/>
      </c>
      <c r="AO272" s="26"/>
      <c r="AQ272" s="162" t="str">
        <f t="shared" ca="1" si="258"/>
        <v/>
      </c>
      <c r="AR272" s="18" t="str">
        <f t="shared" ca="1" si="302"/>
        <v/>
      </c>
      <c r="AS272" s="57" t="str">
        <f t="shared" ca="1" si="280"/>
        <v/>
      </c>
      <c r="AT272" s="57" t="str">
        <f t="shared" ca="1" si="259"/>
        <v/>
      </c>
      <c r="AU272" s="37" t="str">
        <f t="shared" ca="1" si="260"/>
        <v/>
      </c>
      <c r="AV272" s="19" t="str">
        <f t="shared" ca="1" si="281"/>
        <v/>
      </c>
      <c r="AW272" s="16" t="str">
        <f t="shared" ca="1" si="282"/>
        <v/>
      </c>
      <c r="AX272" s="26"/>
      <c r="AZ272" s="162" t="str">
        <f t="shared" ca="1" si="261"/>
        <v/>
      </c>
      <c r="BA272" s="18" t="str">
        <f t="shared" ca="1" si="303"/>
        <v/>
      </c>
      <c r="BB272" s="57" t="str">
        <f t="shared" ca="1" si="283"/>
        <v/>
      </c>
      <c r="BC272" s="57" t="str">
        <f t="shared" ca="1" si="262"/>
        <v/>
      </c>
      <c r="BD272" s="37" t="str">
        <f t="shared" ca="1" si="263"/>
        <v/>
      </c>
      <c r="BE272" s="19" t="str">
        <f t="shared" ca="1" si="284"/>
        <v/>
      </c>
      <c r="BF272" s="16" t="str">
        <f t="shared" ca="1" si="285"/>
        <v/>
      </c>
      <c r="BG272" s="26"/>
      <c r="BI272" s="162" t="str">
        <f t="shared" ca="1" si="264"/>
        <v/>
      </c>
      <c r="BJ272" s="18" t="str">
        <f t="shared" ca="1" si="304"/>
        <v/>
      </c>
      <c r="BK272" s="57" t="str">
        <f t="shared" ca="1" si="286"/>
        <v/>
      </c>
      <c r="BL272" s="57" t="str">
        <f t="shared" ca="1" si="265"/>
        <v/>
      </c>
      <c r="BM272" s="37" t="str">
        <f t="shared" ca="1" si="266"/>
        <v/>
      </c>
      <c r="BN272" s="19" t="str">
        <f t="shared" ca="1" si="287"/>
        <v/>
      </c>
      <c r="BO272" s="16" t="str">
        <f t="shared" ca="1" si="288"/>
        <v/>
      </c>
      <c r="BP272" s="26"/>
      <c r="BR272" s="162" t="str">
        <f t="shared" ca="1" si="267"/>
        <v/>
      </c>
      <c r="BS272" s="18" t="str">
        <f t="shared" ca="1" si="305"/>
        <v/>
      </c>
      <c r="BT272" s="57" t="str">
        <f t="shared" ca="1" si="289"/>
        <v/>
      </c>
      <c r="BU272" s="57" t="str">
        <f t="shared" ca="1" si="268"/>
        <v/>
      </c>
      <c r="BV272" s="37" t="str">
        <f t="shared" ca="1" si="269"/>
        <v/>
      </c>
      <c r="BW272" s="19" t="str">
        <f t="shared" ca="1" si="290"/>
        <v/>
      </c>
      <c r="BX272" s="16" t="str">
        <f t="shared" ca="1" si="291"/>
        <v/>
      </c>
      <c r="CA272" s="162" t="str">
        <f t="shared" ca="1" si="292"/>
        <v/>
      </c>
      <c r="CB272" s="18" t="str">
        <f t="shared" ca="1" si="306"/>
        <v/>
      </c>
      <c r="CC272" s="57" t="str">
        <f t="shared" ca="1" si="293"/>
        <v/>
      </c>
      <c r="CD272" s="57" t="str">
        <f t="shared" ca="1" si="270"/>
        <v/>
      </c>
      <c r="CE272" s="37" t="str">
        <f t="shared" ca="1" si="271"/>
        <v/>
      </c>
      <c r="CF272" s="19" t="str">
        <f t="shared" ca="1" si="294"/>
        <v/>
      </c>
      <c r="CG272" s="16" t="str">
        <f t="shared" ca="1" si="295"/>
        <v/>
      </c>
    </row>
    <row r="273" spans="5:85" x14ac:dyDescent="0.3">
      <c r="E273" s="38"/>
      <c r="F273" s="38"/>
      <c r="G273" s="38"/>
      <c r="H273" s="27" t="str">
        <f t="shared" ca="1" si="296"/>
        <v/>
      </c>
      <c r="I273" s="28" t="str">
        <f t="shared" ca="1" si="272"/>
        <v/>
      </c>
      <c r="J273" s="28" t="str">
        <f t="shared" ca="1" si="247"/>
        <v/>
      </c>
      <c r="K273" s="29" t="str">
        <f t="shared" ca="1" si="248"/>
        <v/>
      </c>
      <c r="L273" s="28" t="str">
        <f t="shared" ca="1" si="273"/>
        <v/>
      </c>
      <c r="M273" s="54"/>
      <c r="N273" s="54"/>
      <c r="P273" s="162" t="str">
        <f t="shared" ca="1" si="249"/>
        <v/>
      </c>
      <c r="Q273" s="18" t="str">
        <f t="shared" ca="1" si="297"/>
        <v/>
      </c>
      <c r="R273" s="57" t="str">
        <f t="shared" ca="1" si="274"/>
        <v/>
      </c>
      <c r="S273" s="57" t="str">
        <f t="shared" ca="1" si="250"/>
        <v/>
      </c>
      <c r="T273" s="37" t="str">
        <f t="shared" ca="1" si="251"/>
        <v/>
      </c>
      <c r="U273" s="19" t="str">
        <f t="shared" ca="1" si="298"/>
        <v/>
      </c>
      <c r="V273" s="16" t="str">
        <f t="shared" ca="1" si="307"/>
        <v/>
      </c>
      <c r="W273" s="26"/>
      <c r="Y273" s="162" t="str">
        <f t="shared" ca="1" si="252"/>
        <v/>
      </c>
      <c r="Z273" s="18" t="str">
        <f t="shared" ca="1" si="299"/>
        <v/>
      </c>
      <c r="AA273" s="57" t="str">
        <f t="shared" ca="1" si="275"/>
        <v/>
      </c>
      <c r="AB273" s="57" t="str">
        <f t="shared" ca="1" si="253"/>
        <v/>
      </c>
      <c r="AC273" s="37" t="str">
        <f t="shared" ca="1" si="254"/>
        <v/>
      </c>
      <c r="AD273" s="19" t="str">
        <f t="shared" ca="1" si="300"/>
        <v/>
      </c>
      <c r="AE273" s="16" t="str">
        <f t="shared" ca="1" si="276"/>
        <v/>
      </c>
      <c r="AF273" s="26"/>
      <c r="AH273" s="162" t="str">
        <f t="shared" ca="1" si="255"/>
        <v/>
      </c>
      <c r="AI273" s="18" t="str">
        <f t="shared" ca="1" si="301"/>
        <v/>
      </c>
      <c r="AJ273" s="57" t="str">
        <f t="shared" ca="1" si="277"/>
        <v/>
      </c>
      <c r="AK273" s="57" t="str">
        <f t="shared" ca="1" si="256"/>
        <v/>
      </c>
      <c r="AL273" s="37" t="str">
        <f t="shared" ca="1" si="257"/>
        <v/>
      </c>
      <c r="AM273" s="19" t="str">
        <f t="shared" ca="1" si="278"/>
        <v/>
      </c>
      <c r="AN273" s="16" t="str">
        <f t="shared" ca="1" si="279"/>
        <v/>
      </c>
      <c r="AO273" s="26"/>
      <c r="AQ273" s="162" t="str">
        <f t="shared" ca="1" si="258"/>
        <v/>
      </c>
      <c r="AR273" s="18" t="str">
        <f t="shared" ca="1" si="302"/>
        <v/>
      </c>
      <c r="AS273" s="57" t="str">
        <f t="shared" ca="1" si="280"/>
        <v/>
      </c>
      <c r="AT273" s="57" t="str">
        <f t="shared" ca="1" si="259"/>
        <v/>
      </c>
      <c r="AU273" s="37" t="str">
        <f t="shared" ca="1" si="260"/>
        <v/>
      </c>
      <c r="AV273" s="19" t="str">
        <f t="shared" ca="1" si="281"/>
        <v/>
      </c>
      <c r="AW273" s="16" t="str">
        <f t="shared" ca="1" si="282"/>
        <v/>
      </c>
      <c r="AX273" s="26"/>
      <c r="AZ273" s="162" t="str">
        <f t="shared" ca="1" si="261"/>
        <v/>
      </c>
      <c r="BA273" s="18" t="str">
        <f t="shared" ca="1" si="303"/>
        <v/>
      </c>
      <c r="BB273" s="57" t="str">
        <f t="shared" ca="1" si="283"/>
        <v/>
      </c>
      <c r="BC273" s="57" t="str">
        <f t="shared" ca="1" si="262"/>
        <v/>
      </c>
      <c r="BD273" s="37" t="str">
        <f t="shared" ca="1" si="263"/>
        <v/>
      </c>
      <c r="BE273" s="19" t="str">
        <f t="shared" ca="1" si="284"/>
        <v/>
      </c>
      <c r="BF273" s="16" t="str">
        <f t="shared" ca="1" si="285"/>
        <v/>
      </c>
      <c r="BG273" s="26"/>
      <c r="BI273" s="162" t="str">
        <f t="shared" ca="1" si="264"/>
        <v/>
      </c>
      <c r="BJ273" s="18" t="str">
        <f t="shared" ca="1" si="304"/>
        <v/>
      </c>
      <c r="BK273" s="57" t="str">
        <f t="shared" ca="1" si="286"/>
        <v/>
      </c>
      <c r="BL273" s="57" t="str">
        <f t="shared" ca="1" si="265"/>
        <v/>
      </c>
      <c r="BM273" s="37" t="str">
        <f t="shared" ca="1" si="266"/>
        <v/>
      </c>
      <c r="BN273" s="19" t="str">
        <f t="shared" ca="1" si="287"/>
        <v/>
      </c>
      <c r="BO273" s="16" t="str">
        <f t="shared" ca="1" si="288"/>
        <v/>
      </c>
      <c r="BP273" s="26"/>
      <c r="BR273" s="162" t="str">
        <f t="shared" ca="1" si="267"/>
        <v/>
      </c>
      <c r="BS273" s="18" t="str">
        <f t="shared" ca="1" si="305"/>
        <v/>
      </c>
      <c r="BT273" s="57" t="str">
        <f t="shared" ca="1" si="289"/>
        <v/>
      </c>
      <c r="BU273" s="57" t="str">
        <f t="shared" ca="1" si="268"/>
        <v/>
      </c>
      <c r="BV273" s="37" t="str">
        <f t="shared" ca="1" si="269"/>
        <v/>
      </c>
      <c r="BW273" s="19" t="str">
        <f t="shared" ca="1" si="290"/>
        <v/>
      </c>
      <c r="BX273" s="16" t="str">
        <f t="shared" ca="1" si="291"/>
        <v/>
      </c>
      <c r="CA273" s="162" t="str">
        <f t="shared" ca="1" si="292"/>
        <v/>
      </c>
      <c r="CB273" s="18" t="str">
        <f t="shared" ca="1" si="306"/>
        <v/>
      </c>
      <c r="CC273" s="57" t="str">
        <f t="shared" ca="1" si="293"/>
        <v/>
      </c>
      <c r="CD273" s="57" t="str">
        <f t="shared" ca="1" si="270"/>
        <v/>
      </c>
      <c r="CE273" s="37" t="str">
        <f t="shared" ca="1" si="271"/>
        <v/>
      </c>
      <c r="CF273" s="19" t="str">
        <f t="shared" ca="1" si="294"/>
        <v/>
      </c>
      <c r="CG273" s="16" t="str">
        <f t="shared" ca="1" si="295"/>
        <v/>
      </c>
    </row>
    <row r="274" spans="5:85" x14ac:dyDescent="0.3">
      <c r="E274" s="38"/>
      <c r="F274" s="38"/>
      <c r="G274" s="38"/>
      <c r="H274" s="27" t="str">
        <f t="shared" ca="1" si="296"/>
        <v/>
      </c>
      <c r="I274" s="28" t="str">
        <f t="shared" ca="1" si="272"/>
        <v/>
      </c>
      <c r="J274" s="28" t="str">
        <f t="shared" ca="1" si="247"/>
        <v/>
      </c>
      <c r="K274" s="29" t="str">
        <f t="shared" ca="1" si="248"/>
        <v/>
      </c>
      <c r="L274" s="28" t="str">
        <f t="shared" ca="1" si="273"/>
        <v/>
      </c>
      <c r="M274" s="54"/>
      <c r="N274" s="54"/>
      <c r="P274" s="162" t="str">
        <f t="shared" ca="1" si="249"/>
        <v/>
      </c>
      <c r="Q274" s="18" t="str">
        <f t="shared" ca="1" si="297"/>
        <v/>
      </c>
      <c r="R274" s="57" t="str">
        <f t="shared" ca="1" si="274"/>
        <v/>
      </c>
      <c r="S274" s="57" t="str">
        <f t="shared" ca="1" si="250"/>
        <v/>
      </c>
      <c r="T274" s="37" t="str">
        <f t="shared" ca="1" si="251"/>
        <v/>
      </c>
      <c r="U274" s="19" t="str">
        <f t="shared" ca="1" si="298"/>
        <v/>
      </c>
      <c r="V274" s="16" t="str">
        <f t="shared" ca="1" si="307"/>
        <v/>
      </c>
      <c r="W274" s="26"/>
      <c r="Y274" s="162" t="str">
        <f t="shared" ca="1" si="252"/>
        <v/>
      </c>
      <c r="Z274" s="18" t="str">
        <f t="shared" ca="1" si="299"/>
        <v/>
      </c>
      <c r="AA274" s="57" t="str">
        <f t="shared" ca="1" si="275"/>
        <v/>
      </c>
      <c r="AB274" s="57" t="str">
        <f t="shared" ca="1" si="253"/>
        <v/>
      </c>
      <c r="AC274" s="37" t="str">
        <f t="shared" ca="1" si="254"/>
        <v/>
      </c>
      <c r="AD274" s="19" t="str">
        <f t="shared" ca="1" si="300"/>
        <v/>
      </c>
      <c r="AE274" s="16" t="str">
        <f t="shared" ca="1" si="276"/>
        <v/>
      </c>
      <c r="AF274" s="26"/>
      <c r="AH274" s="162" t="str">
        <f t="shared" ca="1" si="255"/>
        <v/>
      </c>
      <c r="AI274" s="18" t="str">
        <f t="shared" ca="1" si="301"/>
        <v/>
      </c>
      <c r="AJ274" s="57" t="str">
        <f t="shared" ca="1" si="277"/>
        <v/>
      </c>
      <c r="AK274" s="57" t="str">
        <f t="shared" ca="1" si="256"/>
        <v/>
      </c>
      <c r="AL274" s="37" t="str">
        <f t="shared" ca="1" si="257"/>
        <v/>
      </c>
      <c r="AM274" s="19" t="str">
        <f t="shared" ca="1" si="278"/>
        <v/>
      </c>
      <c r="AN274" s="16" t="str">
        <f t="shared" ca="1" si="279"/>
        <v/>
      </c>
      <c r="AO274" s="26"/>
      <c r="AQ274" s="162" t="str">
        <f t="shared" ca="1" si="258"/>
        <v/>
      </c>
      <c r="AR274" s="18" t="str">
        <f t="shared" ca="1" si="302"/>
        <v/>
      </c>
      <c r="AS274" s="57" t="str">
        <f t="shared" ca="1" si="280"/>
        <v/>
      </c>
      <c r="AT274" s="57" t="str">
        <f t="shared" ca="1" si="259"/>
        <v/>
      </c>
      <c r="AU274" s="37" t="str">
        <f t="shared" ca="1" si="260"/>
        <v/>
      </c>
      <c r="AV274" s="19" t="str">
        <f t="shared" ca="1" si="281"/>
        <v/>
      </c>
      <c r="AW274" s="16" t="str">
        <f t="shared" ca="1" si="282"/>
        <v/>
      </c>
      <c r="AX274" s="26"/>
      <c r="AZ274" s="162" t="str">
        <f t="shared" ca="1" si="261"/>
        <v/>
      </c>
      <c r="BA274" s="18" t="str">
        <f t="shared" ca="1" si="303"/>
        <v/>
      </c>
      <c r="BB274" s="57" t="str">
        <f t="shared" ca="1" si="283"/>
        <v/>
      </c>
      <c r="BC274" s="57" t="str">
        <f t="shared" ca="1" si="262"/>
        <v/>
      </c>
      <c r="BD274" s="37" t="str">
        <f t="shared" ca="1" si="263"/>
        <v/>
      </c>
      <c r="BE274" s="19" t="str">
        <f t="shared" ca="1" si="284"/>
        <v/>
      </c>
      <c r="BF274" s="16" t="str">
        <f t="shared" ca="1" si="285"/>
        <v/>
      </c>
      <c r="BG274" s="26"/>
      <c r="BI274" s="162" t="str">
        <f t="shared" ca="1" si="264"/>
        <v/>
      </c>
      <c r="BJ274" s="18" t="str">
        <f t="shared" ca="1" si="304"/>
        <v/>
      </c>
      <c r="BK274" s="57" t="str">
        <f t="shared" ca="1" si="286"/>
        <v/>
      </c>
      <c r="BL274" s="57" t="str">
        <f t="shared" ca="1" si="265"/>
        <v/>
      </c>
      <c r="BM274" s="37" t="str">
        <f t="shared" ca="1" si="266"/>
        <v/>
      </c>
      <c r="BN274" s="19" t="str">
        <f t="shared" ca="1" si="287"/>
        <v/>
      </c>
      <c r="BO274" s="16" t="str">
        <f t="shared" ca="1" si="288"/>
        <v/>
      </c>
      <c r="BP274" s="26"/>
      <c r="BR274" s="162" t="str">
        <f t="shared" ca="1" si="267"/>
        <v/>
      </c>
      <c r="BS274" s="18" t="str">
        <f t="shared" ca="1" si="305"/>
        <v/>
      </c>
      <c r="BT274" s="57" t="str">
        <f t="shared" ca="1" si="289"/>
        <v/>
      </c>
      <c r="BU274" s="57" t="str">
        <f t="shared" ca="1" si="268"/>
        <v/>
      </c>
      <c r="BV274" s="37" t="str">
        <f t="shared" ca="1" si="269"/>
        <v/>
      </c>
      <c r="BW274" s="19" t="str">
        <f t="shared" ca="1" si="290"/>
        <v/>
      </c>
      <c r="BX274" s="16" t="str">
        <f t="shared" ca="1" si="291"/>
        <v/>
      </c>
      <c r="CA274" s="162" t="str">
        <f t="shared" ca="1" si="292"/>
        <v/>
      </c>
      <c r="CB274" s="18" t="str">
        <f t="shared" ca="1" si="306"/>
        <v/>
      </c>
      <c r="CC274" s="57" t="str">
        <f t="shared" ca="1" si="293"/>
        <v/>
      </c>
      <c r="CD274" s="57" t="str">
        <f t="shared" ca="1" si="270"/>
        <v/>
      </c>
      <c r="CE274" s="37" t="str">
        <f t="shared" ca="1" si="271"/>
        <v/>
      </c>
      <c r="CF274" s="19" t="str">
        <f t="shared" ca="1" si="294"/>
        <v/>
      </c>
      <c r="CG274" s="16" t="str">
        <f t="shared" ca="1" si="295"/>
        <v/>
      </c>
    </row>
    <row r="275" spans="5:85" x14ac:dyDescent="0.3">
      <c r="E275" s="38"/>
      <c r="F275" s="38"/>
      <c r="G275" s="38"/>
      <c r="H275" s="27" t="str">
        <f t="shared" ca="1" si="296"/>
        <v/>
      </c>
      <c r="I275" s="28" t="str">
        <f t="shared" ca="1" si="272"/>
        <v/>
      </c>
      <c r="J275" s="28" t="str">
        <f t="shared" ca="1" si="247"/>
        <v/>
      </c>
      <c r="K275" s="29" t="str">
        <f t="shared" ca="1" si="248"/>
        <v/>
      </c>
      <c r="L275" s="28" t="str">
        <f t="shared" ca="1" si="273"/>
        <v/>
      </c>
      <c r="M275" s="54"/>
      <c r="N275" s="54"/>
      <c r="P275" s="162" t="str">
        <f t="shared" ca="1" si="249"/>
        <v/>
      </c>
      <c r="Q275" s="18" t="str">
        <f t="shared" ca="1" si="297"/>
        <v/>
      </c>
      <c r="R275" s="57" t="str">
        <f t="shared" ca="1" si="274"/>
        <v/>
      </c>
      <c r="S275" s="57" t="str">
        <f t="shared" ca="1" si="250"/>
        <v/>
      </c>
      <c r="T275" s="37" t="str">
        <f t="shared" ca="1" si="251"/>
        <v/>
      </c>
      <c r="U275" s="19" t="str">
        <f t="shared" ca="1" si="298"/>
        <v/>
      </c>
      <c r="V275" s="16" t="str">
        <f t="shared" ca="1" si="307"/>
        <v/>
      </c>
      <c r="W275" s="26"/>
      <c r="Y275" s="162" t="str">
        <f t="shared" ca="1" si="252"/>
        <v/>
      </c>
      <c r="Z275" s="18" t="str">
        <f t="shared" ca="1" si="299"/>
        <v/>
      </c>
      <c r="AA275" s="57" t="str">
        <f t="shared" ca="1" si="275"/>
        <v/>
      </c>
      <c r="AB275" s="57" t="str">
        <f t="shared" ca="1" si="253"/>
        <v/>
      </c>
      <c r="AC275" s="37" t="str">
        <f t="shared" ca="1" si="254"/>
        <v/>
      </c>
      <c r="AD275" s="19" t="str">
        <f t="shared" ca="1" si="300"/>
        <v/>
      </c>
      <c r="AE275" s="16" t="str">
        <f t="shared" ca="1" si="276"/>
        <v/>
      </c>
      <c r="AF275" s="26"/>
      <c r="AH275" s="162" t="str">
        <f t="shared" ca="1" si="255"/>
        <v/>
      </c>
      <c r="AI275" s="18" t="str">
        <f t="shared" ca="1" si="301"/>
        <v/>
      </c>
      <c r="AJ275" s="57" t="str">
        <f t="shared" ca="1" si="277"/>
        <v/>
      </c>
      <c r="AK275" s="57" t="str">
        <f t="shared" ca="1" si="256"/>
        <v/>
      </c>
      <c r="AL275" s="37" t="str">
        <f t="shared" ca="1" si="257"/>
        <v/>
      </c>
      <c r="AM275" s="19" t="str">
        <f t="shared" ca="1" si="278"/>
        <v/>
      </c>
      <c r="AN275" s="16" t="str">
        <f t="shared" ca="1" si="279"/>
        <v/>
      </c>
      <c r="AO275" s="26"/>
      <c r="AQ275" s="162" t="str">
        <f t="shared" ca="1" si="258"/>
        <v/>
      </c>
      <c r="AR275" s="18" t="str">
        <f t="shared" ca="1" si="302"/>
        <v/>
      </c>
      <c r="AS275" s="57" t="str">
        <f t="shared" ca="1" si="280"/>
        <v/>
      </c>
      <c r="AT275" s="57" t="str">
        <f t="shared" ca="1" si="259"/>
        <v/>
      </c>
      <c r="AU275" s="37" t="str">
        <f t="shared" ca="1" si="260"/>
        <v/>
      </c>
      <c r="AV275" s="19" t="str">
        <f t="shared" ca="1" si="281"/>
        <v/>
      </c>
      <c r="AW275" s="16" t="str">
        <f t="shared" ca="1" si="282"/>
        <v/>
      </c>
      <c r="AX275" s="26"/>
      <c r="AZ275" s="162" t="str">
        <f t="shared" ca="1" si="261"/>
        <v/>
      </c>
      <c r="BA275" s="18" t="str">
        <f t="shared" ca="1" si="303"/>
        <v/>
      </c>
      <c r="BB275" s="57" t="str">
        <f t="shared" ca="1" si="283"/>
        <v/>
      </c>
      <c r="BC275" s="57" t="str">
        <f t="shared" ca="1" si="262"/>
        <v/>
      </c>
      <c r="BD275" s="37" t="str">
        <f t="shared" ca="1" si="263"/>
        <v/>
      </c>
      <c r="BE275" s="19" t="str">
        <f t="shared" ca="1" si="284"/>
        <v/>
      </c>
      <c r="BF275" s="16" t="str">
        <f t="shared" ca="1" si="285"/>
        <v/>
      </c>
      <c r="BG275" s="26"/>
      <c r="BI275" s="162" t="str">
        <f t="shared" ca="1" si="264"/>
        <v/>
      </c>
      <c r="BJ275" s="18" t="str">
        <f t="shared" ca="1" si="304"/>
        <v/>
      </c>
      <c r="BK275" s="57" t="str">
        <f t="shared" ca="1" si="286"/>
        <v/>
      </c>
      <c r="BL275" s="57" t="str">
        <f t="shared" ca="1" si="265"/>
        <v/>
      </c>
      <c r="BM275" s="37" t="str">
        <f t="shared" ca="1" si="266"/>
        <v/>
      </c>
      <c r="BN275" s="19" t="str">
        <f t="shared" ca="1" si="287"/>
        <v/>
      </c>
      <c r="BO275" s="16" t="str">
        <f t="shared" ca="1" si="288"/>
        <v/>
      </c>
      <c r="BP275" s="26"/>
      <c r="BR275" s="162" t="str">
        <f t="shared" ca="1" si="267"/>
        <v/>
      </c>
      <c r="BS275" s="18" t="str">
        <f t="shared" ca="1" si="305"/>
        <v/>
      </c>
      <c r="BT275" s="57" t="str">
        <f t="shared" ca="1" si="289"/>
        <v/>
      </c>
      <c r="BU275" s="57" t="str">
        <f t="shared" ca="1" si="268"/>
        <v/>
      </c>
      <c r="BV275" s="37" t="str">
        <f t="shared" ca="1" si="269"/>
        <v/>
      </c>
      <c r="BW275" s="19" t="str">
        <f t="shared" ca="1" si="290"/>
        <v/>
      </c>
      <c r="BX275" s="16" t="str">
        <f t="shared" ca="1" si="291"/>
        <v/>
      </c>
      <c r="CA275" s="162" t="str">
        <f t="shared" ca="1" si="292"/>
        <v/>
      </c>
      <c r="CB275" s="18" t="str">
        <f t="shared" ca="1" si="306"/>
        <v/>
      </c>
      <c r="CC275" s="57" t="str">
        <f t="shared" ca="1" si="293"/>
        <v/>
      </c>
      <c r="CD275" s="57" t="str">
        <f t="shared" ca="1" si="270"/>
        <v/>
      </c>
      <c r="CE275" s="37" t="str">
        <f t="shared" ca="1" si="271"/>
        <v/>
      </c>
      <c r="CF275" s="19" t="str">
        <f t="shared" ca="1" si="294"/>
        <v/>
      </c>
      <c r="CG275" s="16" t="str">
        <f t="shared" ca="1" si="295"/>
        <v/>
      </c>
    </row>
    <row r="276" spans="5:85" x14ac:dyDescent="0.3">
      <c r="E276" s="38"/>
      <c r="F276" s="38"/>
      <c r="G276" s="38"/>
      <c r="H276" s="27" t="str">
        <f t="shared" ca="1" si="296"/>
        <v/>
      </c>
      <c r="I276" s="28" t="str">
        <f t="shared" ca="1" si="272"/>
        <v/>
      </c>
      <c r="J276" s="28" t="str">
        <f t="shared" ca="1" si="247"/>
        <v/>
      </c>
      <c r="K276" s="29" t="str">
        <f t="shared" ca="1" si="248"/>
        <v/>
      </c>
      <c r="L276" s="28" t="str">
        <f t="shared" ca="1" si="273"/>
        <v/>
      </c>
      <c r="M276" s="54"/>
      <c r="N276" s="54"/>
      <c r="P276" s="162" t="str">
        <f t="shared" ca="1" si="249"/>
        <v/>
      </c>
      <c r="Q276" s="18" t="str">
        <f t="shared" ca="1" si="297"/>
        <v/>
      </c>
      <c r="R276" s="57" t="str">
        <f t="shared" ca="1" si="274"/>
        <v/>
      </c>
      <c r="S276" s="57" t="str">
        <f t="shared" ca="1" si="250"/>
        <v/>
      </c>
      <c r="T276" s="37" t="str">
        <f t="shared" ca="1" si="251"/>
        <v/>
      </c>
      <c r="U276" s="19" t="str">
        <f t="shared" ca="1" si="298"/>
        <v/>
      </c>
      <c r="V276" s="16" t="str">
        <f t="shared" ca="1" si="307"/>
        <v/>
      </c>
      <c r="W276" s="26"/>
      <c r="Y276" s="162" t="str">
        <f t="shared" ca="1" si="252"/>
        <v/>
      </c>
      <c r="Z276" s="18" t="str">
        <f t="shared" ca="1" si="299"/>
        <v/>
      </c>
      <c r="AA276" s="57" t="str">
        <f t="shared" ca="1" si="275"/>
        <v/>
      </c>
      <c r="AB276" s="57" t="str">
        <f t="shared" ca="1" si="253"/>
        <v/>
      </c>
      <c r="AC276" s="37" t="str">
        <f t="shared" ca="1" si="254"/>
        <v/>
      </c>
      <c r="AD276" s="19" t="str">
        <f t="shared" ca="1" si="300"/>
        <v/>
      </c>
      <c r="AE276" s="16" t="str">
        <f t="shared" ca="1" si="276"/>
        <v/>
      </c>
      <c r="AF276" s="26"/>
      <c r="AH276" s="162" t="str">
        <f t="shared" ca="1" si="255"/>
        <v/>
      </c>
      <c r="AI276" s="18" t="str">
        <f t="shared" ca="1" si="301"/>
        <v/>
      </c>
      <c r="AJ276" s="57" t="str">
        <f t="shared" ca="1" si="277"/>
        <v/>
      </c>
      <c r="AK276" s="57" t="str">
        <f t="shared" ca="1" si="256"/>
        <v/>
      </c>
      <c r="AL276" s="37" t="str">
        <f t="shared" ca="1" si="257"/>
        <v/>
      </c>
      <c r="AM276" s="19" t="str">
        <f t="shared" ca="1" si="278"/>
        <v/>
      </c>
      <c r="AN276" s="16" t="str">
        <f t="shared" ca="1" si="279"/>
        <v/>
      </c>
      <c r="AO276" s="26"/>
      <c r="AQ276" s="162" t="str">
        <f t="shared" ca="1" si="258"/>
        <v/>
      </c>
      <c r="AR276" s="18" t="str">
        <f t="shared" ca="1" si="302"/>
        <v/>
      </c>
      <c r="AS276" s="57" t="str">
        <f t="shared" ca="1" si="280"/>
        <v/>
      </c>
      <c r="AT276" s="57" t="str">
        <f t="shared" ca="1" si="259"/>
        <v/>
      </c>
      <c r="AU276" s="37" t="str">
        <f t="shared" ca="1" si="260"/>
        <v/>
      </c>
      <c r="AV276" s="19" t="str">
        <f t="shared" ca="1" si="281"/>
        <v/>
      </c>
      <c r="AW276" s="16" t="str">
        <f t="shared" ca="1" si="282"/>
        <v/>
      </c>
      <c r="AX276" s="26"/>
      <c r="AZ276" s="162" t="str">
        <f t="shared" ca="1" si="261"/>
        <v/>
      </c>
      <c r="BA276" s="18" t="str">
        <f t="shared" ca="1" si="303"/>
        <v/>
      </c>
      <c r="BB276" s="57" t="str">
        <f t="shared" ca="1" si="283"/>
        <v/>
      </c>
      <c r="BC276" s="57" t="str">
        <f t="shared" ca="1" si="262"/>
        <v/>
      </c>
      <c r="BD276" s="37" t="str">
        <f t="shared" ca="1" si="263"/>
        <v/>
      </c>
      <c r="BE276" s="19" t="str">
        <f t="shared" ca="1" si="284"/>
        <v/>
      </c>
      <c r="BF276" s="16" t="str">
        <f t="shared" ca="1" si="285"/>
        <v/>
      </c>
      <c r="BG276" s="26"/>
      <c r="BI276" s="162" t="str">
        <f t="shared" ca="1" si="264"/>
        <v/>
      </c>
      <c r="BJ276" s="18" t="str">
        <f t="shared" ca="1" si="304"/>
        <v/>
      </c>
      <c r="BK276" s="57" t="str">
        <f t="shared" ca="1" si="286"/>
        <v/>
      </c>
      <c r="BL276" s="57" t="str">
        <f t="shared" ca="1" si="265"/>
        <v/>
      </c>
      <c r="BM276" s="37" t="str">
        <f t="shared" ca="1" si="266"/>
        <v/>
      </c>
      <c r="BN276" s="19" t="str">
        <f t="shared" ca="1" si="287"/>
        <v/>
      </c>
      <c r="BO276" s="16" t="str">
        <f t="shared" ca="1" si="288"/>
        <v/>
      </c>
      <c r="BP276" s="26"/>
      <c r="BR276" s="162" t="str">
        <f t="shared" ca="1" si="267"/>
        <v/>
      </c>
      <c r="BS276" s="18" t="str">
        <f t="shared" ca="1" si="305"/>
        <v/>
      </c>
      <c r="BT276" s="57" t="str">
        <f t="shared" ca="1" si="289"/>
        <v/>
      </c>
      <c r="BU276" s="57" t="str">
        <f t="shared" ca="1" si="268"/>
        <v/>
      </c>
      <c r="BV276" s="37" t="str">
        <f t="shared" ca="1" si="269"/>
        <v/>
      </c>
      <c r="BW276" s="19" t="str">
        <f t="shared" ca="1" si="290"/>
        <v/>
      </c>
      <c r="BX276" s="16" t="str">
        <f t="shared" ca="1" si="291"/>
        <v/>
      </c>
      <c r="CA276" s="162" t="str">
        <f t="shared" ca="1" si="292"/>
        <v/>
      </c>
      <c r="CB276" s="18" t="str">
        <f t="shared" ca="1" si="306"/>
        <v/>
      </c>
      <c r="CC276" s="57" t="str">
        <f t="shared" ca="1" si="293"/>
        <v/>
      </c>
      <c r="CD276" s="57" t="str">
        <f t="shared" ca="1" si="270"/>
        <v/>
      </c>
      <c r="CE276" s="37" t="str">
        <f t="shared" ca="1" si="271"/>
        <v/>
      </c>
      <c r="CF276" s="19" t="str">
        <f t="shared" ca="1" si="294"/>
        <v/>
      </c>
      <c r="CG276" s="16" t="str">
        <f t="shared" ca="1" si="295"/>
        <v/>
      </c>
    </row>
    <row r="277" spans="5:85" x14ac:dyDescent="0.3">
      <c r="E277" s="38"/>
      <c r="F277" s="38"/>
      <c r="G277" s="38"/>
      <c r="H277" s="27" t="str">
        <f t="shared" ca="1" si="296"/>
        <v/>
      </c>
      <c r="I277" s="28" t="str">
        <f t="shared" ca="1" si="272"/>
        <v/>
      </c>
      <c r="J277" s="28" t="str">
        <f t="shared" ca="1" si="247"/>
        <v/>
      </c>
      <c r="K277" s="29" t="str">
        <f t="shared" ca="1" si="248"/>
        <v/>
      </c>
      <c r="L277" s="28" t="str">
        <f t="shared" ca="1" si="273"/>
        <v/>
      </c>
      <c r="M277" s="54"/>
      <c r="N277" s="54"/>
      <c r="P277" s="162" t="str">
        <f t="shared" ca="1" si="249"/>
        <v/>
      </c>
      <c r="Q277" s="18" t="str">
        <f t="shared" ca="1" si="297"/>
        <v/>
      </c>
      <c r="R277" s="57" t="str">
        <f t="shared" ca="1" si="274"/>
        <v/>
      </c>
      <c r="S277" s="57" t="str">
        <f t="shared" ca="1" si="250"/>
        <v/>
      </c>
      <c r="T277" s="37" t="str">
        <f t="shared" ca="1" si="251"/>
        <v/>
      </c>
      <c r="U277" s="19" t="str">
        <f t="shared" ca="1" si="298"/>
        <v/>
      </c>
      <c r="V277" s="16" t="str">
        <f t="shared" ca="1" si="307"/>
        <v/>
      </c>
      <c r="W277" s="26"/>
      <c r="Y277" s="162" t="str">
        <f t="shared" ca="1" si="252"/>
        <v/>
      </c>
      <c r="Z277" s="18" t="str">
        <f t="shared" ca="1" si="299"/>
        <v/>
      </c>
      <c r="AA277" s="57" t="str">
        <f t="shared" ca="1" si="275"/>
        <v/>
      </c>
      <c r="AB277" s="57" t="str">
        <f t="shared" ca="1" si="253"/>
        <v/>
      </c>
      <c r="AC277" s="37" t="str">
        <f t="shared" ca="1" si="254"/>
        <v/>
      </c>
      <c r="AD277" s="19" t="str">
        <f t="shared" ca="1" si="300"/>
        <v/>
      </c>
      <c r="AE277" s="16" t="str">
        <f t="shared" ca="1" si="276"/>
        <v/>
      </c>
      <c r="AF277" s="26"/>
      <c r="AH277" s="162" t="str">
        <f t="shared" ca="1" si="255"/>
        <v/>
      </c>
      <c r="AI277" s="18" t="str">
        <f t="shared" ca="1" si="301"/>
        <v/>
      </c>
      <c r="AJ277" s="57" t="str">
        <f t="shared" ca="1" si="277"/>
        <v/>
      </c>
      <c r="AK277" s="57" t="str">
        <f t="shared" ca="1" si="256"/>
        <v/>
      </c>
      <c r="AL277" s="37" t="str">
        <f t="shared" ca="1" si="257"/>
        <v/>
      </c>
      <c r="AM277" s="19" t="str">
        <f t="shared" ca="1" si="278"/>
        <v/>
      </c>
      <c r="AN277" s="16" t="str">
        <f t="shared" ca="1" si="279"/>
        <v/>
      </c>
      <c r="AO277" s="26"/>
      <c r="AQ277" s="162" t="str">
        <f t="shared" ca="1" si="258"/>
        <v/>
      </c>
      <c r="AR277" s="18" t="str">
        <f t="shared" ca="1" si="302"/>
        <v/>
      </c>
      <c r="AS277" s="57" t="str">
        <f t="shared" ca="1" si="280"/>
        <v/>
      </c>
      <c r="AT277" s="57" t="str">
        <f t="shared" ca="1" si="259"/>
        <v/>
      </c>
      <c r="AU277" s="37" t="str">
        <f t="shared" ca="1" si="260"/>
        <v/>
      </c>
      <c r="AV277" s="19" t="str">
        <f t="shared" ca="1" si="281"/>
        <v/>
      </c>
      <c r="AW277" s="16" t="str">
        <f t="shared" ca="1" si="282"/>
        <v/>
      </c>
      <c r="AX277" s="26"/>
      <c r="AZ277" s="162" t="str">
        <f t="shared" ca="1" si="261"/>
        <v/>
      </c>
      <c r="BA277" s="18" t="str">
        <f t="shared" ca="1" si="303"/>
        <v/>
      </c>
      <c r="BB277" s="57" t="str">
        <f t="shared" ca="1" si="283"/>
        <v/>
      </c>
      <c r="BC277" s="57" t="str">
        <f t="shared" ca="1" si="262"/>
        <v/>
      </c>
      <c r="BD277" s="37" t="str">
        <f t="shared" ca="1" si="263"/>
        <v/>
      </c>
      <c r="BE277" s="19" t="str">
        <f t="shared" ca="1" si="284"/>
        <v/>
      </c>
      <c r="BF277" s="16" t="str">
        <f t="shared" ca="1" si="285"/>
        <v/>
      </c>
      <c r="BG277" s="26"/>
      <c r="BI277" s="162" t="str">
        <f t="shared" ca="1" si="264"/>
        <v/>
      </c>
      <c r="BJ277" s="18" t="str">
        <f t="shared" ca="1" si="304"/>
        <v/>
      </c>
      <c r="BK277" s="57" t="str">
        <f t="shared" ca="1" si="286"/>
        <v/>
      </c>
      <c r="BL277" s="57" t="str">
        <f t="shared" ca="1" si="265"/>
        <v/>
      </c>
      <c r="BM277" s="37" t="str">
        <f t="shared" ca="1" si="266"/>
        <v/>
      </c>
      <c r="BN277" s="19" t="str">
        <f t="shared" ca="1" si="287"/>
        <v/>
      </c>
      <c r="BO277" s="16" t="str">
        <f t="shared" ca="1" si="288"/>
        <v/>
      </c>
      <c r="BP277" s="26"/>
      <c r="BR277" s="162" t="str">
        <f t="shared" ca="1" si="267"/>
        <v/>
      </c>
      <c r="BS277" s="18" t="str">
        <f t="shared" ca="1" si="305"/>
        <v/>
      </c>
      <c r="BT277" s="57" t="str">
        <f t="shared" ca="1" si="289"/>
        <v/>
      </c>
      <c r="BU277" s="57" t="str">
        <f t="shared" ca="1" si="268"/>
        <v/>
      </c>
      <c r="BV277" s="37" t="str">
        <f t="shared" ca="1" si="269"/>
        <v/>
      </c>
      <c r="BW277" s="19" t="str">
        <f t="shared" ca="1" si="290"/>
        <v/>
      </c>
      <c r="BX277" s="16" t="str">
        <f t="shared" ca="1" si="291"/>
        <v/>
      </c>
      <c r="CA277" s="162" t="str">
        <f t="shared" ca="1" si="292"/>
        <v/>
      </c>
      <c r="CB277" s="18" t="str">
        <f t="shared" ca="1" si="306"/>
        <v/>
      </c>
      <c r="CC277" s="57" t="str">
        <f t="shared" ca="1" si="293"/>
        <v/>
      </c>
      <c r="CD277" s="57" t="str">
        <f t="shared" ca="1" si="270"/>
        <v/>
      </c>
      <c r="CE277" s="37" t="str">
        <f t="shared" ca="1" si="271"/>
        <v/>
      </c>
      <c r="CF277" s="19" t="str">
        <f t="shared" ca="1" si="294"/>
        <v/>
      </c>
      <c r="CG277" s="16" t="str">
        <f t="shared" ca="1" si="295"/>
        <v/>
      </c>
    </row>
    <row r="278" spans="5:85" x14ac:dyDescent="0.3">
      <c r="E278" s="38"/>
      <c r="F278" s="38"/>
      <c r="G278" s="38"/>
      <c r="H278" s="27" t="str">
        <f t="shared" ca="1" si="296"/>
        <v/>
      </c>
      <c r="I278" s="28" t="str">
        <f t="shared" ca="1" si="272"/>
        <v/>
      </c>
      <c r="J278" s="28" t="str">
        <f t="shared" ca="1" si="247"/>
        <v/>
      </c>
      <c r="K278" s="29" t="str">
        <f t="shared" ca="1" si="248"/>
        <v/>
      </c>
      <c r="L278" s="28" t="str">
        <f t="shared" ca="1" si="273"/>
        <v/>
      </c>
      <c r="M278" s="54"/>
      <c r="N278" s="54"/>
      <c r="P278" s="162" t="str">
        <f t="shared" ca="1" si="249"/>
        <v/>
      </c>
      <c r="Q278" s="18" t="str">
        <f t="shared" ca="1" si="297"/>
        <v/>
      </c>
      <c r="R278" s="57" t="str">
        <f t="shared" ca="1" si="274"/>
        <v/>
      </c>
      <c r="S278" s="57" t="str">
        <f t="shared" ca="1" si="250"/>
        <v/>
      </c>
      <c r="T278" s="37" t="str">
        <f t="shared" ca="1" si="251"/>
        <v/>
      </c>
      <c r="U278" s="19" t="str">
        <f t="shared" ca="1" si="298"/>
        <v/>
      </c>
      <c r="V278" s="16" t="str">
        <f t="shared" ca="1" si="307"/>
        <v/>
      </c>
      <c r="W278" s="26"/>
      <c r="Y278" s="162" t="str">
        <f t="shared" ca="1" si="252"/>
        <v/>
      </c>
      <c r="Z278" s="18" t="str">
        <f t="shared" ca="1" si="299"/>
        <v/>
      </c>
      <c r="AA278" s="57" t="str">
        <f t="shared" ca="1" si="275"/>
        <v/>
      </c>
      <c r="AB278" s="57" t="str">
        <f t="shared" ca="1" si="253"/>
        <v/>
      </c>
      <c r="AC278" s="37" t="str">
        <f t="shared" ca="1" si="254"/>
        <v/>
      </c>
      <c r="AD278" s="19" t="str">
        <f t="shared" ca="1" si="300"/>
        <v/>
      </c>
      <c r="AE278" s="16" t="str">
        <f t="shared" ca="1" si="276"/>
        <v/>
      </c>
      <c r="AF278" s="26"/>
      <c r="AH278" s="162" t="str">
        <f t="shared" ca="1" si="255"/>
        <v/>
      </c>
      <c r="AI278" s="18" t="str">
        <f t="shared" ca="1" si="301"/>
        <v/>
      </c>
      <c r="AJ278" s="57" t="str">
        <f t="shared" ca="1" si="277"/>
        <v/>
      </c>
      <c r="AK278" s="57" t="str">
        <f t="shared" ca="1" si="256"/>
        <v/>
      </c>
      <c r="AL278" s="37" t="str">
        <f t="shared" ca="1" si="257"/>
        <v/>
      </c>
      <c r="AM278" s="19" t="str">
        <f t="shared" ca="1" si="278"/>
        <v/>
      </c>
      <c r="AN278" s="16" t="str">
        <f t="shared" ca="1" si="279"/>
        <v/>
      </c>
      <c r="AO278" s="26"/>
      <c r="AQ278" s="162" t="str">
        <f t="shared" ca="1" si="258"/>
        <v/>
      </c>
      <c r="AR278" s="18" t="str">
        <f t="shared" ca="1" si="302"/>
        <v/>
      </c>
      <c r="AS278" s="57" t="str">
        <f t="shared" ca="1" si="280"/>
        <v/>
      </c>
      <c r="AT278" s="57" t="str">
        <f t="shared" ca="1" si="259"/>
        <v/>
      </c>
      <c r="AU278" s="37" t="str">
        <f t="shared" ca="1" si="260"/>
        <v/>
      </c>
      <c r="AV278" s="19" t="str">
        <f t="shared" ca="1" si="281"/>
        <v/>
      </c>
      <c r="AW278" s="16" t="str">
        <f t="shared" ca="1" si="282"/>
        <v/>
      </c>
      <c r="AX278" s="26"/>
      <c r="AZ278" s="162" t="str">
        <f t="shared" ca="1" si="261"/>
        <v/>
      </c>
      <c r="BA278" s="18" t="str">
        <f t="shared" ca="1" si="303"/>
        <v/>
      </c>
      <c r="BB278" s="57" t="str">
        <f t="shared" ca="1" si="283"/>
        <v/>
      </c>
      <c r="BC278" s="57" t="str">
        <f t="shared" ca="1" si="262"/>
        <v/>
      </c>
      <c r="BD278" s="37" t="str">
        <f t="shared" ca="1" si="263"/>
        <v/>
      </c>
      <c r="BE278" s="19" t="str">
        <f t="shared" ca="1" si="284"/>
        <v/>
      </c>
      <c r="BF278" s="16" t="str">
        <f t="shared" ca="1" si="285"/>
        <v/>
      </c>
      <c r="BG278" s="26"/>
      <c r="BI278" s="162" t="str">
        <f t="shared" ca="1" si="264"/>
        <v/>
      </c>
      <c r="BJ278" s="18" t="str">
        <f t="shared" ca="1" si="304"/>
        <v/>
      </c>
      <c r="BK278" s="57" t="str">
        <f t="shared" ca="1" si="286"/>
        <v/>
      </c>
      <c r="BL278" s="57" t="str">
        <f t="shared" ca="1" si="265"/>
        <v/>
      </c>
      <c r="BM278" s="37" t="str">
        <f t="shared" ca="1" si="266"/>
        <v/>
      </c>
      <c r="BN278" s="19" t="str">
        <f t="shared" ca="1" si="287"/>
        <v/>
      </c>
      <c r="BO278" s="16" t="str">
        <f t="shared" ca="1" si="288"/>
        <v/>
      </c>
      <c r="BP278" s="26"/>
      <c r="BR278" s="162" t="str">
        <f t="shared" ca="1" si="267"/>
        <v/>
      </c>
      <c r="BS278" s="18" t="str">
        <f t="shared" ca="1" si="305"/>
        <v/>
      </c>
      <c r="BT278" s="57" t="str">
        <f t="shared" ca="1" si="289"/>
        <v/>
      </c>
      <c r="BU278" s="57" t="str">
        <f t="shared" ca="1" si="268"/>
        <v/>
      </c>
      <c r="BV278" s="37" t="str">
        <f t="shared" ca="1" si="269"/>
        <v/>
      </c>
      <c r="BW278" s="19" t="str">
        <f t="shared" ca="1" si="290"/>
        <v/>
      </c>
      <c r="BX278" s="16" t="str">
        <f t="shared" ca="1" si="291"/>
        <v/>
      </c>
      <c r="CA278" s="162" t="str">
        <f t="shared" ca="1" si="292"/>
        <v/>
      </c>
      <c r="CB278" s="18" t="str">
        <f t="shared" ca="1" si="306"/>
        <v/>
      </c>
      <c r="CC278" s="57" t="str">
        <f t="shared" ca="1" si="293"/>
        <v/>
      </c>
      <c r="CD278" s="57" t="str">
        <f t="shared" ca="1" si="270"/>
        <v/>
      </c>
      <c r="CE278" s="37" t="str">
        <f t="shared" ca="1" si="271"/>
        <v/>
      </c>
      <c r="CF278" s="19" t="str">
        <f t="shared" ca="1" si="294"/>
        <v/>
      </c>
      <c r="CG278" s="16" t="str">
        <f t="shared" ca="1" si="295"/>
        <v/>
      </c>
    </row>
    <row r="279" spans="5:85" x14ac:dyDescent="0.3">
      <c r="E279" s="38"/>
      <c r="F279" s="38"/>
      <c r="G279" s="38"/>
      <c r="H279" s="27" t="str">
        <f t="shared" ca="1" si="296"/>
        <v/>
      </c>
      <c r="I279" s="28" t="str">
        <f t="shared" ca="1" si="272"/>
        <v/>
      </c>
      <c r="J279" s="28" t="str">
        <f t="shared" ca="1" si="247"/>
        <v/>
      </c>
      <c r="K279" s="29" t="str">
        <f t="shared" ca="1" si="248"/>
        <v/>
      </c>
      <c r="L279" s="28" t="str">
        <f t="shared" ca="1" si="273"/>
        <v/>
      </c>
      <c r="M279" s="54"/>
      <c r="N279" s="54"/>
      <c r="P279" s="162" t="str">
        <f t="shared" ca="1" si="249"/>
        <v/>
      </c>
      <c r="Q279" s="18" t="str">
        <f t="shared" ca="1" si="297"/>
        <v/>
      </c>
      <c r="R279" s="57" t="str">
        <f t="shared" ca="1" si="274"/>
        <v/>
      </c>
      <c r="S279" s="57" t="str">
        <f t="shared" ca="1" si="250"/>
        <v/>
      </c>
      <c r="T279" s="37" t="str">
        <f t="shared" ca="1" si="251"/>
        <v/>
      </c>
      <c r="U279" s="19" t="str">
        <f t="shared" ca="1" si="298"/>
        <v/>
      </c>
      <c r="V279" s="16" t="str">
        <f t="shared" ca="1" si="307"/>
        <v/>
      </c>
      <c r="W279" s="26"/>
      <c r="Y279" s="162" t="str">
        <f t="shared" ca="1" si="252"/>
        <v/>
      </c>
      <c r="Z279" s="18" t="str">
        <f t="shared" ca="1" si="299"/>
        <v/>
      </c>
      <c r="AA279" s="57" t="str">
        <f t="shared" ca="1" si="275"/>
        <v/>
      </c>
      <c r="AB279" s="57" t="str">
        <f t="shared" ca="1" si="253"/>
        <v/>
      </c>
      <c r="AC279" s="37" t="str">
        <f t="shared" ca="1" si="254"/>
        <v/>
      </c>
      <c r="AD279" s="19" t="str">
        <f t="shared" ca="1" si="300"/>
        <v/>
      </c>
      <c r="AE279" s="16" t="str">
        <f t="shared" ca="1" si="276"/>
        <v/>
      </c>
      <c r="AF279" s="26"/>
      <c r="AH279" s="162" t="str">
        <f t="shared" ca="1" si="255"/>
        <v/>
      </c>
      <c r="AI279" s="18" t="str">
        <f t="shared" ca="1" si="301"/>
        <v/>
      </c>
      <c r="AJ279" s="57" t="str">
        <f t="shared" ca="1" si="277"/>
        <v/>
      </c>
      <c r="AK279" s="57" t="str">
        <f t="shared" ca="1" si="256"/>
        <v/>
      </c>
      <c r="AL279" s="37" t="str">
        <f t="shared" ca="1" si="257"/>
        <v/>
      </c>
      <c r="AM279" s="19" t="str">
        <f t="shared" ca="1" si="278"/>
        <v/>
      </c>
      <c r="AN279" s="16" t="str">
        <f t="shared" ca="1" si="279"/>
        <v/>
      </c>
      <c r="AO279" s="26"/>
      <c r="AQ279" s="162" t="str">
        <f t="shared" ca="1" si="258"/>
        <v/>
      </c>
      <c r="AR279" s="18" t="str">
        <f t="shared" ca="1" si="302"/>
        <v/>
      </c>
      <c r="AS279" s="57" t="str">
        <f t="shared" ca="1" si="280"/>
        <v/>
      </c>
      <c r="AT279" s="57" t="str">
        <f t="shared" ca="1" si="259"/>
        <v/>
      </c>
      <c r="AU279" s="37" t="str">
        <f t="shared" ca="1" si="260"/>
        <v/>
      </c>
      <c r="AV279" s="19" t="str">
        <f t="shared" ca="1" si="281"/>
        <v/>
      </c>
      <c r="AW279" s="16" t="str">
        <f t="shared" ca="1" si="282"/>
        <v/>
      </c>
      <c r="AX279" s="26"/>
      <c r="AZ279" s="162" t="str">
        <f t="shared" ca="1" si="261"/>
        <v/>
      </c>
      <c r="BA279" s="18" t="str">
        <f t="shared" ca="1" si="303"/>
        <v/>
      </c>
      <c r="BB279" s="57" t="str">
        <f t="shared" ca="1" si="283"/>
        <v/>
      </c>
      <c r="BC279" s="57" t="str">
        <f t="shared" ca="1" si="262"/>
        <v/>
      </c>
      <c r="BD279" s="37" t="str">
        <f t="shared" ca="1" si="263"/>
        <v/>
      </c>
      <c r="BE279" s="19" t="str">
        <f t="shared" ca="1" si="284"/>
        <v/>
      </c>
      <c r="BF279" s="16" t="str">
        <f t="shared" ca="1" si="285"/>
        <v/>
      </c>
      <c r="BG279" s="26"/>
      <c r="BI279" s="162" t="str">
        <f t="shared" ca="1" si="264"/>
        <v/>
      </c>
      <c r="BJ279" s="18" t="str">
        <f t="shared" ca="1" si="304"/>
        <v/>
      </c>
      <c r="BK279" s="57" t="str">
        <f t="shared" ca="1" si="286"/>
        <v/>
      </c>
      <c r="BL279" s="57" t="str">
        <f t="shared" ca="1" si="265"/>
        <v/>
      </c>
      <c r="BM279" s="37" t="str">
        <f t="shared" ca="1" si="266"/>
        <v/>
      </c>
      <c r="BN279" s="19" t="str">
        <f t="shared" ca="1" si="287"/>
        <v/>
      </c>
      <c r="BO279" s="16" t="str">
        <f t="shared" ca="1" si="288"/>
        <v/>
      </c>
      <c r="BP279" s="26"/>
      <c r="BR279" s="162" t="str">
        <f t="shared" ca="1" si="267"/>
        <v/>
      </c>
      <c r="BS279" s="18" t="str">
        <f t="shared" ca="1" si="305"/>
        <v/>
      </c>
      <c r="BT279" s="57" t="str">
        <f t="shared" ca="1" si="289"/>
        <v/>
      </c>
      <c r="BU279" s="57" t="str">
        <f t="shared" ca="1" si="268"/>
        <v/>
      </c>
      <c r="BV279" s="37" t="str">
        <f t="shared" ca="1" si="269"/>
        <v/>
      </c>
      <c r="BW279" s="19" t="str">
        <f t="shared" ca="1" si="290"/>
        <v/>
      </c>
      <c r="BX279" s="16" t="str">
        <f t="shared" ca="1" si="291"/>
        <v/>
      </c>
      <c r="CA279" s="162" t="str">
        <f t="shared" ca="1" si="292"/>
        <v/>
      </c>
      <c r="CB279" s="18" t="str">
        <f t="shared" ca="1" si="306"/>
        <v/>
      </c>
      <c r="CC279" s="57" t="str">
        <f t="shared" ca="1" si="293"/>
        <v/>
      </c>
      <c r="CD279" s="57" t="str">
        <f t="shared" ca="1" si="270"/>
        <v/>
      </c>
      <c r="CE279" s="37" t="str">
        <f t="shared" ca="1" si="271"/>
        <v/>
      </c>
      <c r="CF279" s="19" t="str">
        <f t="shared" ca="1" si="294"/>
        <v/>
      </c>
      <c r="CG279" s="16" t="str">
        <f t="shared" ca="1" si="295"/>
        <v/>
      </c>
    </row>
    <row r="280" spans="5:85" x14ac:dyDescent="0.3">
      <c r="E280" s="38"/>
      <c r="F280" s="38"/>
      <c r="G280" s="38"/>
      <c r="H280" s="27" t="str">
        <f t="shared" ca="1" si="296"/>
        <v/>
      </c>
      <c r="I280" s="28" t="str">
        <f t="shared" ca="1" si="272"/>
        <v/>
      </c>
      <c r="J280" s="28" t="str">
        <f t="shared" ca="1" si="247"/>
        <v/>
      </c>
      <c r="K280" s="29" t="str">
        <f t="shared" ca="1" si="248"/>
        <v/>
      </c>
      <c r="L280" s="28" t="str">
        <f t="shared" ca="1" si="273"/>
        <v/>
      </c>
      <c r="M280" s="54"/>
      <c r="N280" s="54"/>
      <c r="P280" s="162" t="str">
        <f t="shared" ca="1" si="249"/>
        <v/>
      </c>
      <c r="Q280" s="18" t="str">
        <f t="shared" ca="1" si="297"/>
        <v/>
      </c>
      <c r="R280" s="57" t="str">
        <f t="shared" ca="1" si="274"/>
        <v/>
      </c>
      <c r="S280" s="57" t="str">
        <f t="shared" ca="1" si="250"/>
        <v/>
      </c>
      <c r="T280" s="37" t="str">
        <f t="shared" ca="1" si="251"/>
        <v/>
      </c>
      <c r="U280" s="19" t="str">
        <f t="shared" ca="1" si="298"/>
        <v/>
      </c>
      <c r="V280" s="16" t="str">
        <f t="shared" ca="1" si="307"/>
        <v/>
      </c>
      <c r="W280" s="26"/>
      <c r="Y280" s="162" t="str">
        <f t="shared" ca="1" si="252"/>
        <v/>
      </c>
      <c r="Z280" s="18" t="str">
        <f t="shared" ca="1" si="299"/>
        <v/>
      </c>
      <c r="AA280" s="57" t="str">
        <f t="shared" ca="1" si="275"/>
        <v/>
      </c>
      <c r="AB280" s="57" t="str">
        <f t="shared" ca="1" si="253"/>
        <v/>
      </c>
      <c r="AC280" s="37" t="str">
        <f t="shared" ca="1" si="254"/>
        <v/>
      </c>
      <c r="AD280" s="19" t="str">
        <f t="shared" ca="1" si="300"/>
        <v/>
      </c>
      <c r="AE280" s="16" t="str">
        <f t="shared" ca="1" si="276"/>
        <v/>
      </c>
      <c r="AF280" s="26"/>
      <c r="AH280" s="162" t="str">
        <f t="shared" ca="1" si="255"/>
        <v/>
      </c>
      <c r="AI280" s="18" t="str">
        <f t="shared" ca="1" si="301"/>
        <v/>
      </c>
      <c r="AJ280" s="57" t="str">
        <f t="shared" ca="1" si="277"/>
        <v/>
      </c>
      <c r="AK280" s="57" t="str">
        <f t="shared" ca="1" si="256"/>
        <v/>
      </c>
      <c r="AL280" s="37" t="str">
        <f t="shared" ca="1" si="257"/>
        <v/>
      </c>
      <c r="AM280" s="19" t="str">
        <f t="shared" ca="1" si="278"/>
        <v/>
      </c>
      <c r="AN280" s="16" t="str">
        <f t="shared" ca="1" si="279"/>
        <v/>
      </c>
      <c r="AO280" s="26"/>
      <c r="AQ280" s="162" t="str">
        <f t="shared" ca="1" si="258"/>
        <v/>
      </c>
      <c r="AR280" s="18" t="str">
        <f t="shared" ca="1" si="302"/>
        <v/>
      </c>
      <c r="AS280" s="57" t="str">
        <f t="shared" ca="1" si="280"/>
        <v/>
      </c>
      <c r="AT280" s="57" t="str">
        <f t="shared" ca="1" si="259"/>
        <v/>
      </c>
      <c r="AU280" s="37" t="str">
        <f t="shared" ca="1" si="260"/>
        <v/>
      </c>
      <c r="AV280" s="19" t="str">
        <f t="shared" ca="1" si="281"/>
        <v/>
      </c>
      <c r="AW280" s="16" t="str">
        <f t="shared" ca="1" si="282"/>
        <v/>
      </c>
      <c r="AX280" s="26"/>
      <c r="AZ280" s="162" t="str">
        <f t="shared" ca="1" si="261"/>
        <v/>
      </c>
      <c r="BA280" s="18" t="str">
        <f t="shared" ca="1" si="303"/>
        <v/>
      </c>
      <c r="BB280" s="57" t="str">
        <f t="shared" ca="1" si="283"/>
        <v/>
      </c>
      <c r="BC280" s="57" t="str">
        <f t="shared" ca="1" si="262"/>
        <v/>
      </c>
      <c r="BD280" s="37" t="str">
        <f t="shared" ca="1" si="263"/>
        <v/>
      </c>
      <c r="BE280" s="19" t="str">
        <f t="shared" ca="1" si="284"/>
        <v/>
      </c>
      <c r="BF280" s="16" t="str">
        <f t="shared" ca="1" si="285"/>
        <v/>
      </c>
      <c r="BG280" s="26"/>
      <c r="BI280" s="162" t="str">
        <f t="shared" ca="1" si="264"/>
        <v/>
      </c>
      <c r="BJ280" s="18" t="str">
        <f t="shared" ca="1" si="304"/>
        <v/>
      </c>
      <c r="BK280" s="57" t="str">
        <f t="shared" ca="1" si="286"/>
        <v/>
      </c>
      <c r="BL280" s="57" t="str">
        <f t="shared" ca="1" si="265"/>
        <v/>
      </c>
      <c r="BM280" s="37" t="str">
        <f t="shared" ca="1" si="266"/>
        <v/>
      </c>
      <c r="BN280" s="19" t="str">
        <f t="shared" ca="1" si="287"/>
        <v/>
      </c>
      <c r="BO280" s="16" t="str">
        <f t="shared" ca="1" si="288"/>
        <v/>
      </c>
      <c r="BP280" s="26"/>
      <c r="BR280" s="162" t="str">
        <f t="shared" ca="1" si="267"/>
        <v/>
      </c>
      <c r="BS280" s="18" t="str">
        <f t="shared" ca="1" si="305"/>
        <v/>
      </c>
      <c r="BT280" s="57" t="str">
        <f t="shared" ca="1" si="289"/>
        <v/>
      </c>
      <c r="BU280" s="57" t="str">
        <f t="shared" ca="1" si="268"/>
        <v/>
      </c>
      <c r="BV280" s="37" t="str">
        <f t="shared" ca="1" si="269"/>
        <v/>
      </c>
      <c r="BW280" s="19" t="str">
        <f t="shared" ca="1" si="290"/>
        <v/>
      </c>
      <c r="BX280" s="16" t="str">
        <f t="shared" ca="1" si="291"/>
        <v/>
      </c>
      <c r="CA280" s="162" t="str">
        <f t="shared" ca="1" si="292"/>
        <v/>
      </c>
      <c r="CB280" s="18" t="str">
        <f t="shared" ca="1" si="306"/>
        <v/>
      </c>
      <c r="CC280" s="57" t="str">
        <f t="shared" ca="1" si="293"/>
        <v/>
      </c>
      <c r="CD280" s="57" t="str">
        <f t="shared" ca="1" si="270"/>
        <v/>
      </c>
      <c r="CE280" s="37" t="str">
        <f t="shared" ca="1" si="271"/>
        <v/>
      </c>
      <c r="CF280" s="19" t="str">
        <f t="shared" ca="1" si="294"/>
        <v/>
      </c>
      <c r="CG280" s="16" t="str">
        <f t="shared" ca="1" si="295"/>
        <v/>
      </c>
    </row>
    <row r="281" spans="5:85" x14ac:dyDescent="0.3">
      <c r="E281" s="38"/>
      <c r="F281" s="38"/>
      <c r="G281" s="38"/>
      <c r="H281" s="27" t="str">
        <f t="shared" ca="1" si="296"/>
        <v/>
      </c>
      <c r="I281" s="28" t="str">
        <f t="shared" ca="1" si="272"/>
        <v/>
      </c>
      <c r="J281" s="28" t="str">
        <f t="shared" ca="1" si="247"/>
        <v/>
      </c>
      <c r="K281" s="29" t="str">
        <f t="shared" ca="1" si="248"/>
        <v/>
      </c>
      <c r="L281" s="28" t="str">
        <f t="shared" ca="1" si="273"/>
        <v/>
      </c>
      <c r="M281" s="54"/>
      <c r="N281" s="54"/>
      <c r="P281" s="162" t="str">
        <f t="shared" ca="1" si="249"/>
        <v/>
      </c>
      <c r="Q281" s="18" t="str">
        <f t="shared" ca="1" si="297"/>
        <v/>
      </c>
      <c r="R281" s="57" t="str">
        <f t="shared" ca="1" si="274"/>
        <v/>
      </c>
      <c r="S281" s="57" t="str">
        <f t="shared" ca="1" si="250"/>
        <v/>
      </c>
      <c r="T281" s="37" t="str">
        <f t="shared" ca="1" si="251"/>
        <v/>
      </c>
      <c r="U281" s="19" t="str">
        <f t="shared" ca="1" si="298"/>
        <v/>
      </c>
      <c r="V281" s="16" t="str">
        <f t="shared" ca="1" si="307"/>
        <v/>
      </c>
      <c r="W281" s="26"/>
      <c r="Y281" s="162" t="str">
        <f t="shared" ca="1" si="252"/>
        <v/>
      </c>
      <c r="Z281" s="18" t="str">
        <f t="shared" ca="1" si="299"/>
        <v/>
      </c>
      <c r="AA281" s="57" t="str">
        <f t="shared" ca="1" si="275"/>
        <v/>
      </c>
      <c r="AB281" s="57" t="str">
        <f t="shared" ca="1" si="253"/>
        <v/>
      </c>
      <c r="AC281" s="37" t="str">
        <f t="shared" ca="1" si="254"/>
        <v/>
      </c>
      <c r="AD281" s="19" t="str">
        <f t="shared" ca="1" si="300"/>
        <v/>
      </c>
      <c r="AE281" s="16" t="str">
        <f t="shared" ca="1" si="276"/>
        <v/>
      </c>
      <c r="AF281" s="26"/>
      <c r="AH281" s="162" t="str">
        <f t="shared" ca="1" si="255"/>
        <v/>
      </c>
      <c r="AI281" s="18" t="str">
        <f t="shared" ca="1" si="301"/>
        <v/>
      </c>
      <c r="AJ281" s="57" t="str">
        <f t="shared" ca="1" si="277"/>
        <v/>
      </c>
      <c r="AK281" s="57" t="str">
        <f t="shared" ca="1" si="256"/>
        <v/>
      </c>
      <c r="AL281" s="37" t="str">
        <f t="shared" ca="1" si="257"/>
        <v/>
      </c>
      <c r="AM281" s="19" t="str">
        <f t="shared" ca="1" si="278"/>
        <v/>
      </c>
      <c r="AN281" s="16" t="str">
        <f t="shared" ca="1" si="279"/>
        <v/>
      </c>
      <c r="AO281" s="26"/>
      <c r="AQ281" s="162" t="str">
        <f t="shared" ca="1" si="258"/>
        <v/>
      </c>
      <c r="AR281" s="18" t="str">
        <f t="shared" ca="1" si="302"/>
        <v/>
      </c>
      <c r="AS281" s="57" t="str">
        <f t="shared" ca="1" si="280"/>
        <v/>
      </c>
      <c r="AT281" s="57" t="str">
        <f t="shared" ca="1" si="259"/>
        <v/>
      </c>
      <c r="AU281" s="37" t="str">
        <f t="shared" ca="1" si="260"/>
        <v/>
      </c>
      <c r="AV281" s="19" t="str">
        <f t="shared" ca="1" si="281"/>
        <v/>
      </c>
      <c r="AW281" s="16" t="str">
        <f t="shared" ca="1" si="282"/>
        <v/>
      </c>
      <c r="AX281" s="26"/>
      <c r="AZ281" s="162" t="str">
        <f t="shared" ca="1" si="261"/>
        <v/>
      </c>
      <c r="BA281" s="18" t="str">
        <f t="shared" ca="1" si="303"/>
        <v/>
      </c>
      <c r="BB281" s="57" t="str">
        <f t="shared" ca="1" si="283"/>
        <v/>
      </c>
      <c r="BC281" s="57" t="str">
        <f t="shared" ca="1" si="262"/>
        <v/>
      </c>
      <c r="BD281" s="37" t="str">
        <f t="shared" ca="1" si="263"/>
        <v/>
      </c>
      <c r="BE281" s="19" t="str">
        <f t="shared" ca="1" si="284"/>
        <v/>
      </c>
      <c r="BF281" s="16" t="str">
        <f t="shared" ca="1" si="285"/>
        <v/>
      </c>
      <c r="BG281" s="26"/>
      <c r="BI281" s="162" t="str">
        <f t="shared" ca="1" si="264"/>
        <v/>
      </c>
      <c r="BJ281" s="18" t="str">
        <f t="shared" ca="1" si="304"/>
        <v/>
      </c>
      <c r="BK281" s="57" t="str">
        <f t="shared" ca="1" si="286"/>
        <v/>
      </c>
      <c r="BL281" s="57" t="str">
        <f t="shared" ca="1" si="265"/>
        <v/>
      </c>
      <c r="BM281" s="37" t="str">
        <f t="shared" ca="1" si="266"/>
        <v/>
      </c>
      <c r="BN281" s="19" t="str">
        <f t="shared" ca="1" si="287"/>
        <v/>
      </c>
      <c r="BO281" s="16" t="str">
        <f t="shared" ca="1" si="288"/>
        <v/>
      </c>
      <c r="BP281" s="26"/>
      <c r="BR281" s="162" t="str">
        <f t="shared" ca="1" si="267"/>
        <v/>
      </c>
      <c r="BS281" s="18" t="str">
        <f t="shared" ca="1" si="305"/>
        <v/>
      </c>
      <c r="BT281" s="57" t="str">
        <f t="shared" ca="1" si="289"/>
        <v/>
      </c>
      <c r="BU281" s="57" t="str">
        <f t="shared" ca="1" si="268"/>
        <v/>
      </c>
      <c r="BV281" s="37" t="str">
        <f t="shared" ca="1" si="269"/>
        <v/>
      </c>
      <c r="BW281" s="19" t="str">
        <f t="shared" ca="1" si="290"/>
        <v/>
      </c>
      <c r="BX281" s="16" t="str">
        <f t="shared" ca="1" si="291"/>
        <v/>
      </c>
      <c r="CA281" s="162" t="str">
        <f t="shared" ca="1" si="292"/>
        <v/>
      </c>
      <c r="CB281" s="18" t="str">
        <f t="shared" ca="1" si="306"/>
        <v/>
      </c>
      <c r="CC281" s="57" t="str">
        <f t="shared" ca="1" si="293"/>
        <v/>
      </c>
      <c r="CD281" s="57" t="str">
        <f t="shared" ca="1" si="270"/>
        <v/>
      </c>
      <c r="CE281" s="37" t="str">
        <f t="shared" ca="1" si="271"/>
        <v/>
      </c>
      <c r="CF281" s="19" t="str">
        <f t="shared" ca="1" si="294"/>
        <v/>
      </c>
      <c r="CG281" s="16" t="str">
        <f t="shared" ca="1" si="295"/>
        <v/>
      </c>
    </row>
    <row r="282" spans="5:85" x14ac:dyDescent="0.3">
      <c r="E282" s="38"/>
      <c r="F282" s="38"/>
      <c r="G282" s="38"/>
      <c r="H282" s="27" t="str">
        <f t="shared" ca="1" si="296"/>
        <v/>
      </c>
      <c r="I282" s="28" t="str">
        <f t="shared" ca="1" si="272"/>
        <v/>
      </c>
      <c r="J282" s="28" t="str">
        <f t="shared" ca="1" si="247"/>
        <v/>
      </c>
      <c r="K282" s="29" t="str">
        <f t="shared" ca="1" si="248"/>
        <v/>
      </c>
      <c r="L282" s="28" t="str">
        <f t="shared" ca="1" si="273"/>
        <v/>
      </c>
      <c r="M282" s="54"/>
      <c r="N282" s="54"/>
      <c r="P282" s="162" t="str">
        <f t="shared" ca="1" si="249"/>
        <v/>
      </c>
      <c r="Q282" s="18" t="str">
        <f t="shared" ca="1" si="297"/>
        <v/>
      </c>
      <c r="R282" s="57" t="str">
        <f t="shared" ca="1" si="274"/>
        <v/>
      </c>
      <c r="S282" s="57" t="str">
        <f t="shared" ca="1" si="250"/>
        <v/>
      </c>
      <c r="T282" s="37" t="str">
        <f t="shared" ca="1" si="251"/>
        <v/>
      </c>
      <c r="U282" s="19" t="str">
        <f t="shared" ca="1" si="298"/>
        <v/>
      </c>
      <c r="V282" s="16" t="str">
        <f t="shared" ca="1" si="307"/>
        <v/>
      </c>
      <c r="W282" s="26"/>
      <c r="Y282" s="162" t="str">
        <f t="shared" ca="1" si="252"/>
        <v/>
      </c>
      <c r="Z282" s="18" t="str">
        <f t="shared" ca="1" si="299"/>
        <v/>
      </c>
      <c r="AA282" s="57" t="str">
        <f t="shared" ca="1" si="275"/>
        <v/>
      </c>
      <c r="AB282" s="57" t="str">
        <f t="shared" ca="1" si="253"/>
        <v/>
      </c>
      <c r="AC282" s="37" t="str">
        <f t="shared" ca="1" si="254"/>
        <v/>
      </c>
      <c r="AD282" s="19" t="str">
        <f t="shared" ca="1" si="300"/>
        <v/>
      </c>
      <c r="AE282" s="16" t="str">
        <f t="shared" ca="1" si="276"/>
        <v/>
      </c>
      <c r="AF282" s="26"/>
      <c r="AH282" s="162" t="str">
        <f t="shared" ca="1" si="255"/>
        <v/>
      </c>
      <c r="AI282" s="18" t="str">
        <f t="shared" ca="1" si="301"/>
        <v/>
      </c>
      <c r="AJ282" s="57" t="str">
        <f t="shared" ca="1" si="277"/>
        <v/>
      </c>
      <c r="AK282" s="57" t="str">
        <f t="shared" ca="1" si="256"/>
        <v/>
      </c>
      <c r="AL282" s="37" t="str">
        <f t="shared" ca="1" si="257"/>
        <v/>
      </c>
      <c r="AM282" s="19" t="str">
        <f t="shared" ca="1" si="278"/>
        <v/>
      </c>
      <c r="AN282" s="16" t="str">
        <f t="shared" ca="1" si="279"/>
        <v/>
      </c>
      <c r="AO282" s="26"/>
      <c r="AQ282" s="162" t="str">
        <f t="shared" ca="1" si="258"/>
        <v/>
      </c>
      <c r="AR282" s="18" t="str">
        <f t="shared" ca="1" si="302"/>
        <v/>
      </c>
      <c r="AS282" s="57" t="str">
        <f t="shared" ca="1" si="280"/>
        <v/>
      </c>
      <c r="AT282" s="57" t="str">
        <f t="shared" ca="1" si="259"/>
        <v/>
      </c>
      <c r="AU282" s="37" t="str">
        <f t="shared" ca="1" si="260"/>
        <v/>
      </c>
      <c r="AV282" s="19" t="str">
        <f t="shared" ca="1" si="281"/>
        <v/>
      </c>
      <c r="AW282" s="16" t="str">
        <f t="shared" ca="1" si="282"/>
        <v/>
      </c>
      <c r="AX282" s="26"/>
      <c r="AZ282" s="162" t="str">
        <f t="shared" ca="1" si="261"/>
        <v/>
      </c>
      <c r="BA282" s="18" t="str">
        <f t="shared" ca="1" si="303"/>
        <v/>
      </c>
      <c r="BB282" s="57" t="str">
        <f t="shared" ca="1" si="283"/>
        <v/>
      </c>
      <c r="BC282" s="57" t="str">
        <f t="shared" ca="1" si="262"/>
        <v/>
      </c>
      <c r="BD282" s="37" t="str">
        <f t="shared" ca="1" si="263"/>
        <v/>
      </c>
      <c r="BE282" s="19" t="str">
        <f t="shared" ca="1" si="284"/>
        <v/>
      </c>
      <c r="BF282" s="16" t="str">
        <f t="shared" ca="1" si="285"/>
        <v/>
      </c>
      <c r="BG282" s="26"/>
      <c r="BI282" s="162" t="str">
        <f t="shared" ca="1" si="264"/>
        <v/>
      </c>
      <c r="BJ282" s="18" t="str">
        <f t="shared" ca="1" si="304"/>
        <v/>
      </c>
      <c r="BK282" s="57" t="str">
        <f t="shared" ca="1" si="286"/>
        <v/>
      </c>
      <c r="BL282" s="57" t="str">
        <f t="shared" ca="1" si="265"/>
        <v/>
      </c>
      <c r="BM282" s="37" t="str">
        <f t="shared" ca="1" si="266"/>
        <v/>
      </c>
      <c r="BN282" s="19" t="str">
        <f t="shared" ca="1" si="287"/>
        <v/>
      </c>
      <c r="BO282" s="16" t="str">
        <f t="shared" ca="1" si="288"/>
        <v/>
      </c>
      <c r="BP282" s="26"/>
      <c r="BR282" s="162" t="str">
        <f t="shared" ca="1" si="267"/>
        <v/>
      </c>
      <c r="BS282" s="18" t="str">
        <f t="shared" ca="1" si="305"/>
        <v/>
      </c>
      <c r="BT282" s="57" t="str">
        <f t="shared" ca="1" si="289"/>
        <v/>
      </c>
      <c r="BU282" s="57" t="str">
        <f t="shared" ca="1" si="268"/>
        <v/>
      </c>
      <c r="BV282" s="37" t="str">
        <f t="shared" ca="1" si="269"/>
        <v/>
      </c>
      <c r="BW282" s="19" t="str">
        <f t="shared" ca="1" si="290"/>
        <v/>
      </c>
      <c r="BX282" s="16" t="str">
        <f t="shared" ca="1" si="291"/>
        <v/>
      </c>
      <c r="CA282" s="162" t="str">
        <f t="shared" ca="1" si="292"/>
        <v/>
      </c>
      <c r="CB282" s="18" t="str">
        <f t="shared" ca="1" si="306"/>
        <v/>
      </c>
      <c r="CC282" s="57" t="str">
        <f t="shared" ca="1" si="293"/>
        <v/>
      </c>
      <c r="CD282" s="57" t="str">
        <f t="shared" ca="1" si="270"/>
        <v/>
      </c>
      <c r="CE282" s="37" t="str">
        <f t="shared" ca="1" si="271"/>
        <v/>
      </c>
      <c r="CF282" s="19" t="str">
        <f t="shared" ca="1" si="294"/>
        <v/>
      </c>
      <c r="CG282" s="16" t="str">
        <f t="shared" ca="1" si="295"/>
        <v/>
      </c>
    </row>
    <row r="283" spans="5:85" x14ac:dyDescent="0.3">
      <c r="E283" s="38"/>
      <c r="F283" s="38"/>
      <c r="G283" s="38"/>
      <c r="H283" s="27" t="str">
        <f t="shared" ca="1" si="296"/>
        <v/>
      </c>
      <c r="I283" s="28" t="str">
        <f t="shared" ca="1" si="272"/>
        <v/>
      </c>
      <c r="J283" s="28" t="str">
        <f t="shared" ca="1" si="247"/>
        <v/>
      </c>
      <c r="K283" s="29" t="str">
        <f t="shared" ca="1" si="248"/>
        <v/>
      </c>
      <c r="L283" s="28" t="str">
        <f t="shared" ca="1" si="273"/>
        <v/>
      </c>
      <c r="M283" s="54"/>
      <c r="N283" s="54"/>
      <c r="P283" s="162" t="str">
        <f t="shared" ca="1" si="249"/>
        <v/>
      </c>
      <c r="Q283" s="18" t="str">
        <f t="shared" ca="1" si="297"/>
        <v/>
      </c>
      <c r="R283" s="57" t="str">
        <f t="shared" ca="1" si="274"/>
        <v/>
      </c>
      <c r="S283" s="57" t="str">
        <f t="shared" ca="1" si="250"/>
        <v/>
      </c>
      <c r="T283" s="37" t="str">
        <f t="shared" ca="1" si="251"/>
        <v/>
      </c>
      <c r="U283" s="19" t="str">
        <f t="shared" ca="1" si="298"/>
        <v/>
      </c>
      <c r="V283" s="16" t="str">
        <f t="shared" ca="1" si="307"/>
        <v/>
      </c>
      <c r="W283" s="26"/>
      <c r="Y283" s="162" t="str">
        <f t="shared" ca="1" si="252"/>
        <v/>
      </c>
      <c r="Z283" s="18" t="str">
        <f t="shared" ca="1" si="299"/>
        <v/>
      </c>
      <c r="AA283" s="57" t="str">
        <f t="shared" ca="1" si="275"/>
        <v/>
      </c>
      <c r="AB283" s="57" t="str">
        <f t="shared" ca="1" si="253"/>
        <v/>
      </c>
      <c r="AC283" s="37" t="str">
        <f t="shared" ca="1" si="254"/>
        <v/>
      </c>
      <c r="AD283" s="19" t="str">
        <f t="shared" ca="1" si="300"/>
        <v/>
      </c>
      <c r="AE283" s="16" t="str">
        <f t="shared" ca="1" si="276"/>
        <v/>
      </c>
      <c r="AF283" s="26"/>
      <c r="AH283" s="162" t="str">
        <f t="shared" ca="1" si="255"/>
        <v/>
      </c>
      <c r="AI283" s="18" t="str">
        <f t="shared" ca="1" si="301"/>
        <v/>
      </c>
      <c r="AJ283" s="57" t="str">
        <f t="shared" ca="1" si="277"/>
        <v/>
      </c>
      <c r="AK283" s="57" t="str">
        <f t="shared" ca="1" si="256"/>
        <v/>
      </c>
      <c r="AL283" s="37" t="str">
        <f t="shared" ca="1" si="257"/>
        <v/>
      </c>
      <c r="AM283" s="19" t="str">
        <f t="shared" ca="1" si="278"/>
        <v/>
      </c>
      <c r="AN283" s="16" t="str">
        <f t="shared" ca="1" si="279"/>
        <v/>
      </c>
      <c r="AO283" s="26"/>
      <c r="AQ283" s="162" t="str">
        <f t="shared" ca="1" si="258"/>
        <v/>
      </c>
      <c r="AR283" s="18" t="str">
        <f t="shared" ca="1" si="302"/>
        <v/>
      </c>
      <c r="AS283" s="57" t="str">
        <f t="shared" ca="1" si="280"/>
        <v/>
      </c>
      <c r="AT283" s="57" t="str">
        <f t="shared" ca="1" si="259"/>
        <v/>
      </c>
      <c r="AU283" s="37" t="str">
        <f t="shared" ca="1" si="260"/>
        <v/>
      </c>
      <c r="AV283" s="19" t="str">
        <f t="shared" ca="1" si="281"/>
        <v/>
      </c>
      <c r="AW283" s="16" t="str">
        <f t="shared" ca="1" si="282"/>
        <v/>
      </c>
      <c r="AX283" s="26"/>
      <c r="AZ283" s="162" t="str">
        <f t="shared" ca="1" si="261"/>
        <v/>
      </c>
      <c r="BA283" s="18" t="str">
        <f t="shared" ca="1" si="303"/>
        <v/>
      </c>
      <c r="BB283" s="57" t="str">
        <f t="shared" ca="1" si="283"/>
        <v/>
      </c>
      <c r="BC283" s="57" t="str">
        <f t="shared" ca="1" si="262"/>
        <v/>
      </c>
      <c r="BD283" s="37" t="str">
        <f t="shared" ca="1" si="263"/>
        <v/>
      </c>
      <c r="BE283" s="19" t="str">
        <f t="shared" ca="1" si="284"/>
        <v/>
      </c>
      <c r="BF283" s="16" t="str">
        <f t="shared" ca="1" si="285"/>
        <v/>
      </c>
      <c r="BG283" s="26"/>
      <c r="BI283" s="162" t="str">
        <f t="shared" ca="1" si="264"/>
        <v/>
      </c>
      <c r="BJ283" s="18" t="str">
        <f t="shared" ca="1" si="304"/>
        <v/>
      </c>
      <c r="BK283" s="57" t="str">
        <f t="shared" ca="1" si="286"/>
        <v/>
      </c>
      <c r="BL283" s="57" t="str">
        <f t="shared" ca="1" si="265"/>
        <v/>
      </c>
      <c r="BM283" s="37" t="str">
        <f t="shared" ca="1" si="266"/>
        <v/>
      </c>
      <c r="BN283" s="19" t="str">
        <f t="shared" ca="1" si="287"/>
        <v/>
      </c>
      <c r="BO283" s="16" t="str">
        <f t="shared" ca="1" si="288"/>
        <v/>
      </c>
      <c r="BP283" s="26"/>
      <c r="BR283" s="162" t="str">
        <f t="shared" ca="1" si="267"/>
        <v/>
      </c>
      <c r="BS283" s="18" t="str">
        <f t="shared" ca="1" si="305"/>
        <v/>
      </c>
      <c r="BT283" s="57" t="str">
        <f t="shared" ca="1" si="289"/>
        <v/>
      </c>
      <c r="BU283" s="57" t="str">
        <f t="shared" ca="1" si="268"/>
        <v/>
      </c>
      <c r="BV283" s="37" t="str">
        <f t="shared" ca="1" si="269"/>
        <v/>
      </c>
      <c r="BW283" s="19" t="str">
        <f t="shared" ca="1" si="290"/>
        <v/>
      </c>
      <c r="BX283" s="16" t="str">
        <f t="shared" ca="1" si="291"/>
        <v/>
      </c>
      <c r="CA283" s="162" t="str">
        <f t="shared" ca="1" si="292"/>
        <v/>
      </c>
      <c r="CB283" s="18" t="str">
        <f t="shared" ca="1" si="306"/>
        <v/>
      </c>
      <c r="CC283" s="57" t="str">
        <f t="shared" ca="1" si="293"/>
        <v/>
      </c>
      <c r="CD283" s="57" t="str">
        <f t="shared" ca="1" si="270"/>
        <v/>
      </c>
      <c r="CE283" s="37" t="str">
        <f t="shared" ca="1" si="271"/>
        <v/>
      </c>
      <c r="CF283" s="19" t="str">
        <f t="shared" ca="1" si="294"/>
        <v/>
      </c>
      <c r="CG283" s="16" t="str">
        <f t="shared" ca="1" si="295"/>
        <v/>
      </c>
    </row>
    <row r="284" spans="5:85" x14ac:dyDescent="0.3">
      <c r="E284" s="38"/>
      <c r="F284" s="38"/>
      <c r="G284" s="38"/>
      <c r="H284" s="27" t="str">
        <f t="shared" ca="1" si="296"/>
        <v/>
      </c>
      <c r="I284" s="28" t="str">
        <f t="shared" ca="1" si="272"/>
        <v/>
      </c>
      <c r="J284" s="28" t="str">
        <f t="shared" ca="1" si="247"/>
        <v/>
      </c>
      <c r="K284" s="29" t="str">
        <f t="shared" ca="1" si="248"/>
        <v/>
      </c>
      <c r="L284" s="28" t="str">
        <f t="shared" ca="1" si="273"/>
        <v/>
      </c>
      <c r="M284" s="54"/>
      <c r="N284" s="54"/>
      <c r="P284" s="162" t="str">
        <f t="shared" ca="1" si="249"/>
        <v/>
      </c>
      <c r="Q284" s="18" t="str">
        <f t="shared" ca="1" si="297"/>
        <v/>
      </c>
      <c r="R284" s="57" t="str">
        <f t="shared" ca="1" si="274"/>
        <v/>
      </c>
      <c r="S284" s="57" t="str">
        <f t="shared" ca="1" si="250"/>
        <v/>
      </c>
      <c r="T284" s="37" t="str">
        <f t="shared" ca="1" si="251"/>
        <v/>
      </c>
      <c r="U284" s="19" t="str">
        <f t="shared" ca="1" si="298"/>
        <v/>
      </c>
      <c r="V284" s="16" t="str">
        <f t="shared" ca="1" si="307"/>
        <v/>
      </c>
      <c r="W284" s="26"/>
      <c r="Y284" s="162" t="str">
        <f t="shared" ca="1" si="252"/>
        <v/>
      </c>
      <c r="Z284" s="18" t="str">
        <f t="shared" ca="1" si="299"/>
        <v/>
      </c>
      <c r="AA284" s="57" t="str">
        <f t="shared" ca="1" si="275"/>
        <v/>
      </c>
      <c r="AB284" s="57" t="str">
        <f t="shared" ca="1" si="253"/>
        <v/>
      </c>
      <c r="AC284" s="37" t="str">
        <f t="shared" ca="1" si="254"/>
        <v/>
      </c>
      <c r="AD284" s="19" t="str">
        <f t="shared" ca="1" si="300"/>
        <v/>
      </c>
      <c r="AE284" s="16" t="str">
        <f t="shared" ca="1" si="276"/>
        <v/>
      </c>
      <c r="AF284" s="26"/>
      <c r="AH284" s="162" t="str">
        <f t="shared" ca="1" si="255"/>
        <v/>
      </c>
      <c r="AI284" s="18" t="str">
        <f t="shared" ca="1" si="301"/>
        <v/>
      </c>
      <c r="AJ284" s="57" t="str">
        <f t="shared" ca="1" si="277"/>
        <v/>
      </c>
      <c r="AK284" s="57" t="str">
        <f t="shared" ca="1" si="256"/>
        <v/>
      </c>
      <c r="AL284" s="37" t="str">
        <f t="shared" ca="1" si="257"/>
        <v/>
      </c>
      <c r="AM284" s="19" t="str">
        <f t="shared" ca="1" si="278"/>
        <v/>
      </c>
      <c r="AN284" s="16" t="str">
        <f t="shared" ca="1" si="279"/>
        <v/>
      </c>
      <c r="AO284" s="26"/>
      <c r="AQ284" s="162" t="str">
        <f t="shared" ca="1" si="258"/>
        <v/>
      </c>
      <c r="AR284" s="18" t="str">
        <f t="shared" ca="1" si="302"/>
        <v/>
      </c>
      <c r="AS284" s="57" t="str">
        <f t="shared" ca="1" si="280"/>
        <v/>
      </c>
      <c r="AT284" s="57" t="str">
        <f t="shared" ca="1" si="259"/>
        <v/>
      </c>
      <c r="AU284" s="37" t="str">
        <f t="shared" ca="1" si="260"/>
        <v/>
      </c>
      <c r="AV284" s="19" t="str">
        <f t="shared" ca="1" si="281"/>
        <v/>
      </c>
      <c r="AW284" s="16" t="str">
        <f t="shared" ca="1" si="282"/>
        <v/>
      </c>
      <c r="AX284" s="26"/>
      <c r="AZ284" s="162" t="str">
        <f t="shared" ca="1" si="261"/>
        <v/>
      </c>
      <c r="BA284" s="18" t="str">
        <f t="shared" ca="1" si="303"/>
        <v/>
      </c>
      <c r="BB284" s="57" t="str">
        <f t="shared" ca="1" si="283"/>
        <v/>
      </c>
      <c r="BC284" s="57" t="str">
        <f t="shared" ca="1" si="262"/>
        <v/>
      </c>
      <c r="BD284" s="37" t="str">
        <f t="shared" ca="1" si="263"/>
        <v/>
      </c>
      <c r="BE284" s="19" t="str">
        <f t="shared" ca="1" si="284"/>
        <v/>
      </c>
      <c r="BF284" s="16" t="str">
        <f t="shared" ca="1" si="285"/>
        <v/>
      </c>
      <c r="BG284" s="26"/>
      <c r="BI284" s="162" t="str">
        <f t="shared" ca="1" si="264"/>
        <v/>
      </c>
      <c r="BJ284" s="18" t="str">
        <f t="shared" ca="1" si="304"/>
        <v/>
      </c>
      <c r="BK284" s="57" t="str">
        <f t="shared" ca="1" si="286"/>
        <v/>
      </c>
      <c r="BL284" s="57" t="str">
        <f t="shared" ca="1" si="265"/>
        <v/>
      </c>
      <c r="BM284" s="37" t="str">
        <f t="shared" ca="1" si="266"/>
        <v/>
      </c>
      <c r="BN284" s="19" t="str">
        <f t="shared" ca="1" si="287"/>
        <v/>
      </c>
      <c r="BO284" s="16" t="str">
        <f t="shared" ca="1" si="288"/>
        <v/>
      </c>
      <c r="BP284" s="26"/>
      <c r="BR284" s="162" t="str">
        <f t="shared" ca="1" si="267"/>
        <v/>
      </c>
      <c r="BS284" s="18" t="str">
        <f t="shared" ca="1" si="305"/>
        <v/>
      </c>
      <c r="BT284" s="57" t="str">
        <f t="shared" ca="1" si="289"/>
        <v/>
      </c>
      <c r="BU284" s="57" t="str">
        <f t="shared" ca="1" si="268"/>
        <v/>
      </c>
      <c r="BV284" s="37" t="str">
        <f t="shared" ca="1" si="269"/>
        <v/>
      </c>
      <c r="BW284" s="19" t="str">
        <f t="shared" ca="1" si="290"/>
        <v/>
      </c>
      <c r="BX284" s="16" t="str">
        <f t="shared" ca="1" si="291"/>
        <v/>
      </c>
      <c r="CA284" s="162" t="str">
        <f t="shared" ca="1" si="292"/>
        <v/>
      </c>
      <c r="CB284" s="18" t="str">
        <f t="shared" ca="1" si="306"/>
        <v/>
      </c>
      <c r="CC284" s="57" t="str">
        <f t="shared" ca="1" si="293"/>
        <v/>
      </c>
      <c r="CD284" s="57" t="str">
        <f t="shared" ca="1" si="270"/>
        <v/>
      </c>
      <c r="CE284" s="37" t="str">
        <f t="shared" ca="1" si="271"/>
        <v/>
      </c>
      <c r="CF284" s="19" t="str">
        <f t="shared" ca="1" si="294"/>
        <v/>
      </c>
      <c r="CG284" s="16" t="str">
        <f t="shared" ca="1" si="295"/>
        <v/>
      </c>
    </row>
    <row r="285" spans="5:85" x14ac:dyDescent="0.3">
      <c r="E285" s="38"/>
      <c r="F285" s="38"/>
      <c r="G285" s="38"/>
      <c r="H285" s="27" t="str">
        <f t="shared" ca="1" si="296"/>
        <v/>
      </c>
      <c r="I285" s="28" t="str">
        <f t="shared" ca="1" si="272"/>
        <v/>
      </c>
      <c r="J285" s="28" t="str">
        <f t="shared" ca="1" si="247"/>
        <v/>
      </c>
      <c r="K285" s="29" t="str">
        <f t="shared" ca="1" si="248"/>
        <v/>
      </c>
      <c r="L285" s="28" t="str">
        <f t="shared" ca="1" si="273"/>
        <v/>
      </c>
      <c r="M285" s="54"/>
      <c r="N285" s="54"/>
      <c r="P285" s="162" t="str">
        <f t="shared" ca="1" si="249"/>
        <v/>
      </c>
      <c r="Q285" s="18" t="str">
        <f t="shared" ca="1" si="297"/>
        <v/>
      </c>
      <c r="R285" s="57" t="str">
        <f t="shared" ca="1" si="274"/>
        <v/>
      </c>
      <c r="S285" s="57" t="str">
        <f t="shared" ca="1" si="250"/>
        <v/>
      </c>
      <c r="T285" s="37" t="str">
        <f t="shared" ca="1" si="251"/>
        <v/>
      </c>
      <c r="U285" s="19" t="str">
        <f t="shared" ca="1" si="298"/>
        <v/>
      </c>
      <c r="V285" s="16" t="str">
        <f t="shared" ca="1" si="307"/>
        <v/>
      </c>
      <c r="W285" s="26"/>
      <c r="Y285" s="162" t="str">
        <f t="shared" ca="1" si="252"/>
        <v/>
      </c>
      <c r="Z285" s="18" t="str">
        <f t="shared" ca="1" si="299"/>
        <v/>
      </c>
      <c r="AA285" s="57" t="str">
        <f t="shared" ca="1" si="275"/>
        <v/>
      </c>
      <c r="AB285" s="57" t="str">
        <f t="shared" ca="1" si="253"/>
        <v/>
      </c>
      <c r="AC285" s="37" t="str">
        <f t="shared" ca="1" si="254"/>
        <v/>
      </c>
      <c r="AD285" s="19" t="str">
        <f t="shared" ca="1" si="300"/>
        <v/>
      </c>
      <c r="AE285" s="16" t="str">
        <f t="shared" ca="1" si="276"/>
        <v/>
      </c>
      <c r="AF285" s="26"/>
      <c r="AH285" s="162" t="str">
        <f t="shared" ca="1" si="255"/>
        <v/>
      </c>
      <c r="AI285" s="18" t="str">
        <f t="shared" ca="1" si="301"/>
        <v/>
      </c>
      <c r="AJ285" s="57" t="str">
        <f t="shared" ca="1" si="277"/>
        <v/>
      </c>
      <c r="AK285" s="57" t="str">
        <f t="shared" ca="1" si="256"/>
        <v/>
      </c>
      <c r="AL285" s="37" t="str">
        <f t="shared" ca="1" si="257"/>
        <v/>
      </c>
      <c r="AM285" s="19" t="str">
        <f t="shared" ca="1" si="278"/>
        <v/>
      </c>
      <c r="AN285" s="16" t="str">
        <f t="shared" ca="1" si="279"/>
        <v/>
      </c>
      <c r="AO285" s="26"/>
      <c r="AQ285" s="162" t="str">
        <f t="shared" ca="1" si="258"/>
        <v/>
      </c>
      <c r="AR285" s="18" t="str">
        <f t="shared" ca="1" si="302"/>
        <v/>
      </c>
      <c r="AS285" s="57" t="str">
        <f t="shared" ca="1" si="280"/>
        <v/>
      </c>
      <c r="AT285" s="57" t="str">
        <f t="shared" ca="1" si="259"/>
        <v/>
      </c>
      <c r="AU285" s="37" t="str">
        <f t="shared" ca="1" si="260"/>
        <v/>
      </c>
      <c r="AV285" s="19" t="str">
        <f t="shared" ca="1" si="281"/>
        <v/>
      </c>
      <c r="AW285" s="16" t="str">
        <f t="shared" ca="1" si="282"/>
        <v/>
      </c>
      <c r="AX285" s="26"/>
      <c r="AZ285" s="162" t="str">
        <f t="shared" ca="1" si="261"/>
        <v/>
      </c>
      <c r="BA285" s="18" t="str">
        <f t="shared" ca="1" si="303"/>
        <v/>
      </c>
      <c r="BB285" s="57" t="str">
        <f t="shared" ca="1" si="283"/>
        <v/>
      </c>
      <c r="BC285" s="57" t="str">
        <f t="shared" ca="1" si="262"/>
        <v/>
      </c>
      <c r="BD285" s="37" t="str">
        <f t="shared" ca="1" si="263"/>
        <v/>
      </c>
      <c r="BE285" s="19" t="str">
        <f t="shared" ca="1" si="284"/>
        <v/>
      </c>
      <c r="BF285" s="16" t="str">
        <f t="shared" ca="1" si="285"/>
        <v/>
      </c>
      <c r="BG285" s="26"/>
      <c r="BI285" s="162" t="str">
        <f t="shared" ca="1" si="264"/>
        <v/>
      </c>
      <c r="BJ285" s="18" t="str">
        <f t="shared" ca="1" si="304"/>
        <v/>
      </c>
      <c r="BK285" s="57" t="str">
        <f t="shared" ca="1" si="286"/>
        <v/>
      </c>
      <c r="BL285" s="57" t="str">
        <f t="shared" ca="1" si="265"/>
        <v/>
      </c>
      <c r="BM285" s="37" t="str">
        <f t="shared" ca="1" si="266"/>
        <v/>
      </c>
      <c r="BN285" s="19" t="str">
        <f t="shared" ca="1" si="287"/>
        <v/>
      </c>
      <c r="BO285" s="16" t="str">
        <f t="shared" ca="1" si="288"/>
        <v/>
      </c>
      <c r="BP285" s="26"/>
      <c r="BR285" s="162" t="str">
        <f t="shared" ca="1" si="267"/>
        <v/>
      </c>
      <c r="BS285" s="18" t="str">
        <f t="shared" ca="1" si="305"/>
        <v/>
      </c>
      <c r="BT285" s="57" t="str">
        <f t="shared" ca="1" si="289"/>
        <v/>
      </c>
      <c r="BU285" s="57" t="str">
        <f t="shared" ca="1" si="268"/>
        <v/>
      </c>
      <c r="BV285" s="37" t="str">
        <f t="shared" ca="1" si="269"/>
        <v/>
      </c>
      <c r="BW285" s="19" t="str">
        <f t="shared" ca="1" si="290"/>
        <v/>
      </c>
      <c r="BX285" s="16" t="str">
        <f t="shared" ca="1" si="291"/>
        <v/>
      </c>
      <c r="CA285" s="162" t="str">
        <f t="shared" ca="1" si="292"/>
        <v/>
      </c>
      <c r="CB285" s="18" t="str">
        <f t="shared" ca="1" si="306"/>
        <v/>
      </c>
      <c r="CC285" s="57" t="str">
        <f t="shared" ca="1" si="293"/>
        <v/>
      </c>
      <c r="CD285" s="57" t="str">
        <f t="shared" ca="1" si="270"/>
        <v/>
      </c>
      <c r="CE285" s="37" t="str">
        <f t="shared" ca="1" si="271"/>
        <v/>
      </c>
      <c r="CF285" s="19" t="str">
        <f t="shared" ca="1" si="294"/>
        <v/>
      </c>
      <c r="CG285" s="16" t="str">
        <f t="shared" ca="1" si="295"/>
        <v/>
      </c>
    </row>
    <row r="286" spans="5:85" x14ac:dyDescent="0.3">
      <c r="E286" s="38"/>
      <c r="F286" s="38"/>
      <c r="G286" s="38"/>
      <c r="H286" s="27" t="str">
        <f t="shared" ca="1" si="296"/>
        <v/>
      </c>
      <c r="I286" s="28" t="str">
        <f t="shared" ca="1" si="272"/>
        <v/>
      </c>
      <c r="J286" s="28" t="str">
        <f t="shared" ca="1" si="247"/>
        <v/>
      </c>
      <c r="K286" s="29" t="str">
        <f t="shared" ca="1" si="248"/>
        <v/>
      </c>
      <c r="L286" s="28" t="str">
        <f t="shared" ca="1" si="273"/>
        <v/>
      </c>
      <c r="M286" s="54"/>
      <c r="N286" s="54"/>
      <c r="P286" s="162" t="str">
        <f t="shared" ca="1" si="249"/>
        <v/>
      </c>
      <c r="Q286" s="18" t="str">
        <f t="shared" ca="1" si="297"/>
        <v/>
      </c>
      <c r="R286" s="57" t="str">
        <f t="shared" ca="1" si="274"/>
        <v/>
      </c>
      <c r="S286" s="57" t="str">
        <f t="shared" ca="1" si="250"/>
        <v/>
      </c>
      <c r="T286" s="37" t="str">
        <f t="shared" ca="1" si="251"/>
        <v/>
      </c>
      <c r="U286" s="19" t="str">
        <f t="shared" ca="1" si="298"/>
        <v/>
      </c>
      <c r="V286" s="16" t="str">
        <f t="shared" ca="1" si="307"/>
        <v/>
      </c>
      <c r="W286" s="26"/>
      <c r="Y286" s="162" t="str">
        <f t="shared" ca="1" si="252"/>
        <v/>
      </c>
      <c r="Z286" s="18" t="str">
        <f t="shared" ca="1" si="299"/>
        <v/>
      </c>
      <c r="AA286" s="57" t="str">
        <f t="shared" ca="1" si="275"/>
        <v/>
      </c>
      <c r="AB286" s="57" t="str">
        <f t="shared" ca="1" si="253"/>
        <v/>
      </c>
      <c r="AC286" s="37" t="str">
        <f t="shared" ca="1" si="254"/>
        <v/>
      </c>
      <c r="AD286" s="19" t="str">
        <f t="shared" ca="1" si="300"/>
        <v/>
      </c>
      <c r="AE286" s="16" t="str">
        <f t="shared" ca="1" si="276"/>
        <v/>
      </c>
      <c r="AF286" s="26"/>
      <c r="AH286" s="162" t="str">
        <f t="shared" ca="1" si="255"/>
        <v/>
      </c>
      <c r="AI286" s="18" t="str">
        <f t="shared" ca="1" si="301"/>
        <v/>
      </c>
      <c r="AJ286" s="57" t="str">
        <f t="shared" ca="1" si="277"/>
        <v/>
      </c>
      <c r="AK286" s="57" t="str">
        <f t="shared" ca="1" si="256"/>
        <v/>
      </c>
      <c r="AL286" s="37" t="str">
        <f t="shared" ca="1" si="257"/>
        <v/>
      </c>
      <c r="AM286" s="19" t="str">
        <f t="shared" ca="1" si="278"/>
        <v/>
      </c>
      <c r="AN286" s="16" t="str">
        <f t="shared" ca="1" si="279"/>
        <v/>
      </c>
      <c r="AO286" s="26"/>
      <c r="AQ286" s="162" t="str">
        <f t="shared" ca="1" si="258"/>
        <v/>
      </c>
      <c r="AR286" s="18" t="str">
        <f t="shared" ca="1" si="302"/>
        <v/>
      </c>
      <c r="AS286" s="57" t="str">
        <f t="shared" ca="1" si="280"/>
        <v/>
      </c>
      <c r="AT286" s="57" t="str">
        <f t="shared" ca="1" si="259"/>
        <v/>
      </c>
      <c r="AU286" s="37" t="str">
        <f t="shared" ca="1" si="260"/>
        <v/>
      </c>
      <c r="AV286" s="19" t="str">
        <f t="shared" ca="1" si="281"/>
        <v/>
      </c>
      <c r="AW286" s="16" t="str">
        <f t="shared" ca="1" si="282"/>
        <v/>
      </c>
      <c r="AX286" s="26"/>
      <c r="AZ286" s="162" t="str">
        <f t="shared" ca="1" si="261"/>
        <v/>
      </c>
      <c r="BA286" s="18" t="str">
        <f t="shared" ca="1" si="303"/>
        <v/>
      </c>
      <c r="BB286" s="57" t="str">
        <f t="shared" ca="1" si="283"/>
        <v/>
      </c>
      <c r="BC286" s="57" t="str">
        <f t="shared" ca="1" si="262"/>
        <v/>
      </c>
      <c r="BD286" s="37" t="str">
        <f t="shared" ca="1" si="263"/>
        <v/>
      </c>
      <c r="BE286" s="19" t="str">
        <f t="shared" ca="1" si="284"/>
        <v/>
      </c>
      <c r="BF286" s="16" t="str">
        <f t="shared" ca="1" si="285"/>
        <v/>
      </c>
      <c r="BG286" s="26"/>
      <c r="BI286" s="162" t="str">
        <f t="shared" ca="1" si="264"/>
        <v/>
      </c>
      <c r="BJ286" s="18" t="str">
        <f t="shared" ca="1" si="304"/>
        <v/>
      </c>
      <c r="BK286" s="57" t="str">
        <f t="shared" ca="1" si="286"/>
        <v/>
      </c>
      <c r="BL286" s="57" t="str">
        <f t="shared" ca="1" si="265"/>
        <v/>
      </c>
      <c r="BM286" s="37" t="str">
        <f t="shared" ca="1" si="266"/>
        <v/>
      </c>
      <c r="BN286" s="19" t="str">
        <f t="shared" ca="1" si="287"/>
        <v/>
      </c>
      <c r="BO286" s="16" t="str">
        <f t="shared" ca="1" si="288"/>
        <v/>
      </c>
      <c r="BP286" s="26"/>
      <c r="BR286" s="162" t="str">
        <f t="shared" ca="1" si="267"/>
        <v/>
      </c>
      <c r="BS286" s="18" t="str">
        <f t="shared" ca="1" si="305"/>
        <v/>
      </c>
      <c r="BT286" s="57" t="str">
        <f t="shared" ca="1" si="289"/>
        <v/>
      </c>
      <c r="BU286" s="57" t="str">
        <f t="shared" ca="1" si="268"/>
        <v/>
      </c>
      <c r="BV286" s="37" t="str">
        <f t="shared" ca="1" si="269"/>
        <v/>
      </c>
      <c r="BW286" s="19" t="str">
        <f t="shared" ca="1" si="290"/>
        <v/>
      </c>
      <c r="BX286" s="16" t="str">
        <f t="shared" ca="1" si="291"/>
        <v/>
      </c>
      <c r="CA286" s="162" t="str">
        <f t="shared" ca="1" si="292"/>
        <v/>
      </c>
      <c r="CB286" s="18" t="str">
        <f t="shared" ca="1" si="306"/>
        <v/>
      </c>
      <c r="CC286" s="57" t="str">
        <f t="shared" ca="1" si="293"/>
        <v/>
      </c>
      <c r="CD286" s="57" t="str">
        <f t="shared" ca="1" si="270"/>
        <v/>
      </c>
      <c r="CE286" s="37" t="str">
        <f t="shared" ca="1" si="271"/>
        <v/>
      </c>
      <c r="CF286" s="19" t="str">
        <f t="shared" ca="1" si="294"/>
        <v/>
      </c>
      <c r="CG286" s="16" t="str">
        <f t="shared" ca="1" si="295"/>
        <v/>
      </c>
    </row>
    <row r="287" spans="5:85" x14ac:dyDescent="0.3">
      <c r="E287" s="38"/>
      <c r="F287" s="38"/>
      <c r="G287" s="38"/>
      <c r="H287" s="27" t="str">
        <f t="shared" ca="1" si="296"/>
        <v/>
      </c>
      <c r="I287" s="28" t="str">
        <f t="shared" ca="1" si="272"/>
        <v/>
      </c>
      <c r="J287" s="28" t="str">
        <f t="shared" ca="1" si="247"/>
        <v/>
      </c>
      <c r="K287" s="29" t="str">
        <f t="shared" ca="1" si="248"/>
        <v/>
      </c>
      <c r="L287" s="28" t="str">
        <f t="shared" ca="1" si="273"/>
        <v/>
      </c>
      <c r="M287" s="54"/>
      <c r="N287" s="54"/>
      <c r="P287" s="162" t="str">
        <f t="shared" ca="1" si="249"/>
        <v/>
      </c>
      <c r="Q287" s="18" t="str">
        <f t="shared" ca="1" si="297"/>
        <v/>
      </c>
      <c r="R287" s="57" t="str">
        <f t="shared" ca="1" si="274"/>
        <v/>
      </c>
      <c r="S287" s="57" t="str">
        <f t="shared" ca="1" si="250"/>
        <v/>
      </c>
      <c r="T287" s="37" t="str">
        <f t="shared" ca="1" si="251"/>
        <v/>
      </c>
      <c r="U287" s="19" t="str">
        <f t="shared" ca="1" si="298"/>
        <v/>
      </c>
      <c r="V287" s="16" t="str">
        <f t="shared" ca="1" si="307"/>
        <v/>
      </c>
      <c r="W287" s="26"/>
      <c r="Y287" s="162" t="str">
        <f t="shared" ca="1" si="252"/>
        <v/>
      </c>
      <c r="Z287" s="18" t="str">
        <f t="shared" ca="1" si="299"/>
        <v/>
      </c>
      <c r="AA287" s="57" t="str">
        <f t="shared" ca="1" si="275"/>
        <v/>
      </c>
      <c r="AB287" s="57" t="str">
        <f t="shared" ca="1" si="253"/>
        <v/>
      </c>
      <c r="AC287" s="37" t="str">
        <f t="shared" ca="1" si="254"/>
        <v/>
      </c>
      <c r="AD287" s="19" t="str">
        <f t="shared" ca="1" si="300"/>
        <v/>
      </c>
      <c r="AE287" s="16" t="str">
        <f t="shared" ca="1" si="276"/>
        <v/>
      </c>
      <c r="AF287" s="26"/>
      <c r="AH287" s="162" t="str">
        <f t="shared" ca="1" si="255"/>
        <v/>
      </c>
      <c r="AI287" s="18" t="str">
        <f t="shared" ca="1" si="301"/>
        <v/>
      </c>
      <c r="AJ287" s="57" t="str">
        <f t="shared" ca="1" si="277"/>
        <v/>
      </c>
      <c r="AK287" s="57" t="str">
        <f t="shared" ca="1" si="256"/>
        <v/>
      </c>
      <c r="AL287" s="37" t="str">
        <f t="shared" ca="1" si="257"/>
        <v/>
      </c>
      <c r="AM287" s="19" t="str">
        <f t="shared" ca="1" si="278"/>
        <v/>
      </c>
      <c r="AN287" s="16" t="str">
        <f t="shared" ca="1" si="279"/>
        <v/>
      </c>
      <c r="AO287" s="26"/>
      <c r="AQ287" s="162" t="str">
        <f t="shared" ca="1" si="258"/>
        <v/>
      </c>
      <c r="AR287" s="18" t="str">
        <f t="shared" ca="1" si="302"/>
        <v/>
      </c>
      <c r="AS287" s="57" t="str">
        <f t="shared" ca="1" si="280"/>
        <v/>
      </c>
      <c r="AT287" s="57" t="str">
        <f t="shared" ca="1" si="259"/>
        <v/>
      </c>
      <c r="AU287" s="37" t="str">
        <f t="shared" ca="1" si="260"/>
        <v/>
      </c>
      <c r="AV287" s="19" t="str">
        <f t="shared" ca="1" si="281"/>
        <v/>
      </c>
      <c r="AW287" s="16" t="str">
        <f t="shared" ca="1" si="282"/>
        <v/>
      </c>
      <c r="AX287" s="26"/>
      <c r="AZ287" s="162" t="str">
        <f t="shared" ca="1" si="261"/>
        <v/>
      </c>
      <c r="BA287" s="18" t="str">
        <f t="shared" ca="1" si="303"/>
        <v/>
      </c>
      <c r="BB287" s="57" t="str">
        <f t="shared" ca="1" si="283"/>
        <v/>
      </c>
      <c r="BC287" s="57" t="str">
        <f t="shared" ca="1" si="262"/>
        <v/>
      </c>
      <c r="BD287" s="37" t="str">
        <f t="shared" ca="1" si="263"/>
        <v/>
      </c>
      <c r="BE287" s="19" t="str">
        <f t="shared" ca="1" si="284"/>
        <v/>
      </c>
      <c r="BF287" s="16" t="str">
        <f t="shared" ca="1" si="285"/>
        <v/>
      </c>
      <c r="BG287" s="26"/>
      <c r="BI287" s="162" t="str">
        <f t="shared" ca="1" si="264"/>
        <v/>
      </c>
      <c r="BJ287" s="18" t="str">
        <f t="shared" ca="1" si="304"/>
        <v/>
      </c>
      <c r="BK287" s="57" t="str">
        <f t="shared" ca="1" si="286"/>
        <v/>
      </c>
      <c r="BL287" s="57" t="str">
        <f t="shared" ca="1" si="265"/>
        <v/>
      </c>
      <c r="BM287" s="37" t="str">
        <f t="shared" ca="1" si="266"/>
        <v/>
      </c>
      <c r="BN287" s="19" t="str">
        <f t="shared" ca="1" si="287"/>
        <v/>
      </c>
      <c r="BO287" s="16" t="str">
        <f t="shared" ca="1" si="288"/>
        <v/>
      </c>
      <c r="BP287" s="26"/>
      <c r="BR287" s="162" t="str">
        <f t="shared" ca="1" si="267"/>
        <v/>
      </c>
      <c r="BS287" s="18" t="str">
        <f t="shared" ca="1" si="305"/>
        <v/>
      </c>
      <c r="BT287" s="57" t="str">
        <f t="shared" ca="1" si="289"/>
        <v/>
      </c>
      <c r="BU287" s="57" t="str">
        <f t="shared" ca="1" si="268"/>
        <v/>
      </c>
      <c r="BV287" s="37" t="str">
        <f t="shared" ca="1" si="269"/>
        <v/>
      </c>
      <c r="BW287" s="19" t="str">
        <f t="shared" ca="1" si="290"/>
        <v/>
      </c>
      <c r="BX287" s="16" t="str">
        <f t="shared" ca="1" si="291"/>
        <v/>
      </c>
      <c r="CA287" s="162" t="str">
        <f t="shared" ca="1" si="292"/>
        <v/>
      </c>
      <c r="CB287" s="18" t="str">
        <f t="shared" ca="1" si="306"/>
        <v/>
      </c>
      <c r="CC287" s="57" t="str">
        <f t="shared" ca="1" si="293"/>
        <v/>
      </c>
      <c r="CD287" s="57" t="str">
        <f t="shared" ca="1" si="270"/>
        <v/>
      </c>
      <c r="CE287" s="37" t="str">
        <f t="shared" ca="1" si="271"/>
        <v/>
      </c>
      <c r="CF287" s="19" t="str">
        <f t="shared" ca="1" si="294"/>
        <v/>
      </c>
      <c r="CG287" s="16" t="str">
        <f t="shared" ca="1" si="295"/>
        <v/>
      </c>
    </row>
    <row r="288" spans="5:85" x14ac:dyDescent="0.3">
      <c r="E288" s="38"/>
      <c r="F288" s="38"/>
      <c r="G288" s="38"/>
      <c r="H288" s="27" t="str">
        <f t="shared" ca="1" si="296"/>
        <v/>
      </c>
      <c r="I288" s="28" t="str">
        <f t="shared" ca="1" si="272"/>
        <v/>
      </c>
      <c r="J288" s="28" t="str">
        <f t="shared" ca="1" si="247"/>
        <v/>
      </c>
      <c r="K288" s="29" t="str">
        <f t="shared" ca="1" si="248"/>
        <v/>
      </c>
      <c r="L288" s="28" t="str">
        <f t="shared" ca="1" si="273"/>
        <v/>
      </c>
      <c r="M288" s="54"/>
      <c r="N288" s="54"/>
      <c r="P288" s="162" t="str">
        <f t="shared" ca="1" si="249"/>
        <v/>
      </c>
      <c r="Q288" s="18" t="str">
        <f t="shared" ca="1" si="297"/>
        <v/>
      </c>
      <c r="R288" s="57" t="str">
        <f t="shared" ca="1" si="274"/>
        <v/>
      </c>
      <c r="S288" s="57" t="str">
        <f t="shared" ca="1" si="250"/>
        <v/>
      </c>
      <c r="T288" s="37" t="str">
        <f t="shared" ca="1" si="251"/>
        <v/>
      </c>
      <c r="U288" s="19" t="str">
        <f t="shared" ca="1" si="298"/>
        <v/>
      </c>
      <c r="V288" s="16" t="str">
        <f t="shared" ca="1" si="307"/>
        <v/>
      </c>
      <c r="W288" s="26"/>
      <c r="Y288" s="162" t="str">
        <f t="shared" ca="1" si="252"/>
        <v/>
      </c>
      <c r="Z288" s="18" t="str">
        <f t="shared" ca="1" si="299"/>
        <v/>
      </c>
      <c r="AA288" s="57" t="str">
        <f t="shared" ca="1" si="275"/>
        <v/>
      </c>
      <c r="AB288" s="57" t="str">
        <f t="shared" ca="1" si="253"/>
        <v/>
      </c>
      <c r="AC288" s="37" t="str">
        <f t="shared" ca="1" si="254"/>
        <v/>
      </c>
      <c r="AD288" s="19" t="str">
        <f t="shared" ca="1" si="300"/>
        <v/>
      </c>
      <c r="AE288" s="16" t="str">
        <f t="shared" ca="1" si="276"/>
        <v/>
      </c>
      <c r="AF288" s="26"/>
      <c r="AH288" s="162" t="str">
        <f t="shared" ca="1" si="255"/>
        <v/>
      </c>
      <c r="AI288" s="18" t="str">
        <f t="shared" ca="1" si="301"/>
        <v/>
      </c>
      <c r="AJ288" s="57" t="str">
        <f t="shared" ca="1" si="277"/>
        <v/>
      </c>
      <c r="AK288" s="57" t="str">
        <f t="shared" ca="1" si="256"/>
        <v/>
      </c>
      <c r="AL288" s="37" t="str">
        <f t="shared" ca="1" si="257"/>
        <v/>
      </c>
      <c r="AM288" s="19" t="str">
        <f t="shared" ca="1" si="278"/>
        <v/>
      </c>
      <c r="AN288" s="16" t="str">
        <f t="shared" ca="1" si="279"/>
        <v/>
      </c>
      <c r="AO288" s="26"/>
      <c r="AQ288" s="162" t="str">
        <f t="shared" ca="1" si="258"/>
        <v/>
      </c>
      <c r="AR288" s="18" t="str">
        <f t="shared" ca="1" si="302"/>
        <v/>
      </c>
      <c r="AS288" s="57" t="str">
        <f t="shared" ca="1" si="280"/>
        <v/>
      </c>
      <c r="AT288" s="57" t="str">
        <f t="shared" ca="1" si="259"/>
        <v/>
      </c>
      <c r="AU288" s="37" t="str">
        <f t="shared" ca="1" si="260"/>
        <v/>
      </c>
      <c r="AV288" s="19" t="str">
        <f t="shared" ca="1" si="281"/>
        <v/>
      </c>
      <c r="AW288" s="16" t="str">
        <f t="shared" ca="1" si="282"/>
        <v/>
      </c>
      <c r="AX288" s="26"/>
      <c r="AZ288" s="162" t="str">
        <f t="shared" ca="1" si="261"/>
        <v/>
      </c>
      <c r="BA288" s="18" t="str">
        <f t="shared" ca="1" si="303"/>
        <v/>
      </c>
      <c r="BB288" s="57" t="str">
        <f t="shared" ca="1" si="283"/>
        <v/>
      </c>
      <c r="BC288" s="57" t="str">
        <f t="shared" ca="1" si="262"/>
        <v/>
      </c>
      <c r="BD288" s="37" t="str">
        <f t="shared" ca="1" si="263"/>
        <v/>
      </c>
      <c r="BE288" s="19" t="str">
        <f t="shared" ca="1" si="284"/>
        <v/>
      </c>
      <c r="BF288" s="16" t="str">
        <f t="shared" ca="1" si="285"/>
        <v/>
      </c>
      <c r="BG288" s="26"/>
      <c r="BI288" s="162" t="str">
        <f t="shared" ca="1" si="264"/>
        <v/>
      </c>
      <c r="BJ288" s="18" t="str">
        <f t="shared" ca="1" si="304"/>
        <v/>
      </c>
      <c r="BK288" s="57" t="str">
        <f t="shared" ca="1" si="286"/>
        <v/>
      </c>
      <c r="BL288" s="57" t="str">
        <f t="shared" ca="1" si="265"/>
        <v/>
      </c>
      <c r="BM288" s="37" t="str">
        <f t="shared" ca="1" si="266"/>
        <v/>
      </c>
      <c r="BN288" s="19" t="str">
        <f t="shared" ca="1" si="287"/>
        <v/>
      </c>
      <c r="BO288" s="16" t="str">
        <f t="shared" ca="1" si="288"/>
        <v/>
      </c>
      <c r="BP288" s="26"/>
      <c r="BR288" s="162" t="str">
        <f t="shared" ca="1" si="267"/>
        <v/>
      </c>
      <c r="BS288" s="18" t="str">
        <f t="shared" ca="1" si="305"/>
        <v/>
      </c>
      <c r="BT288" s="57" t="str">
        <f t="shared" ca="1" si="289"/>
        <v/>
      </c>
      <c r="BU288" s="57" t="str">
        <f t="shared" ca="1" si="268"/>
        <v/>
      </c>
      <c r="BV288" s="37" t="str">
        <f t="shared" ca="1" si="269"/>
        <v/>
      </c>
      <c r="BW288" s="19" t="str">
        <f t="shared" ca="1" si="290"/>
        <v/>
      </c>
      <c r="BX288" s="16" t="str">
        <f t="shared" ca="1" si="291"/>
        <v/>
      </c>
      <c r="CA288" s="162" t="str">
        <f t="shared" ca="1" si="292"/>
        <v/>
      </c>
      <c r="CB288" s="18" t="str">
        <f t="shared" ca="1" si="306"/>
        <v/>
      </c>
      <c r="CC288" s="57" t="str">
        <f t="shared" ca="1" si="293"/>
        <v/>
      </c>
      <c r="CD288" s="57" t="str">
        <f t="shared" ca="1" si="270"/>
        <v/>
      </c>
      <c r="CE288" s="37" t="str">
        <f t="shared" ca="1" si="271"/>
        <v/>
      </c>
      <c r="CF288" s="19" t="str">
        <f t="shared" ca="1" si="294"/>
        <v/>
      </c>
      <c r="CG288" s="16" t="str">
        <f t="shared" ca="1" si="295"/>
        <v/>
      </c>
    </row>
    <row r="289" spans="5:85" x14ac:dyDescent="0.3">
      <c r="E289" s="38"/>
      <c r="F289" s="38"/>
      <c r="G289" s="38"/>
      <c r="H289" s="27" t="str">
        <f t="shared" ca="1" si="296"/>
        <v/>
      </c>
      <c r="I289" s="28" t="str">
        <f t="shared" ca="1" si="272"/>
        <v/>
      </c>
      <c r="J289" s="28" t="str">
        <f t="shared" ca="1" si="247"/>
        <v/>
      </c>
      <c r="K289" s="29" t="str">
        <f t="shared" ca="1" si="248"/>
        <v/>
      </c>
      <c r="L289" s="28" t="str">
        <f t="shared" ca="1" si="273"/>
        <v/>
      </c>
      <c r="M289" s="54"/>
      <c r="N289" s="54"/>
      <c r="P289" s="162" t="str">
        <f t="shared" ca="1" si="249"/>
        <v/>
      </c>
      <c r="Q289" s="18" t="str">
        <f t="shared" ca="1" si="297"/>
        <v/>
      </c>
      <c r="R289" s="57" t="str">
        <f t="shared" ca="1" si="274"/>
        <v/>
      </c>
      <c r="S289" s="57" t="str">
        <f t="shared" ca="1" si="250"/>
        <v/>
      </c>
      <c r="T289" s="37" t="str">
        <f t="shared" ca="1" si="251"/>
        <v/>
      </c>
      <c r="U289" s="19" t="str">
        <f t="shared" ca="1" si="298"/>
        <v/>
      </c>
      <c r="V289" s="16" t="str">
        <f t="shared" ca="1" si="307"/>
        <v/>
      </c>
      <c r="W289" s="26"/>
      <c r="Y289" s="162" t="str">
        <f t="shared" ca="1" si="252"/>
        <v/>
      </c>
      <c r="Z289" s="18" t="str">
        <f t="shared" ca="1" si="299"/>
        <v/>
      </c>
      <c r="AA289" s="57" t="str">
        <f t="shared" ca="1" si="275"/>
        <v/>
      </c>
      <c r="AB289" s="57" t="str">
        <f t="shared" ca="1" si="253"/>
        <v/>
      </c>
      <c r="AC289" s="37" t="str">
        <f t="shared" ca="1" si="254"/>
        <v/>
      </c>
      <c r="AD289" s="19" t="str">
        <f t="shared" ca="1" si="300"/>
        <v/>
      </c>
      <c r="AE289" s="16" t="str">
        <f t="shared" ca="1" si="276"/>
        <v/>
      </c>
      <c r="AF289" s="26"/>
      <c r="AH289" s="162" t="str">
        <f t="shared" ca="1" si="255"/>
        <v/>
      </c>
      <c r="AI289" s="18" t="str">
        <f t="shared" ca="1" si="301"/>
        <v/>
      </c>
      <c r="AJ289" s="57" t="str">
        <f t="shared" ca="1" si="277"/>
        <v/>
      </c>
      <c r="AK289" s="57" t="str">
        <f t="shared" ca="1" si="256"/>
        <v/>
      </c>
      <c r="AL289" s="37" t="str">
        <f t="shared" ca="1" si="257"/>
        <v/>
      </c>
      <c r="AM289" s="19" t="str">
        <f t="shared" ca="1" si="278"/>
        <v/>
      </c>
      <c r="AN289" s="16" t="str">
        <f t="shared" ca="1" si="279"/>
        <v/>
      </c>
      <c r="AO289" s="26"/>
      <c r="AQ289" s="162" t="str">
        <f t="shared" ca="1" si="258"/>
        <v/>
      </c>
      <c r="AR289" s="18" t="str">
        <f t="shared" ca="1" si="302"/>
        <v/>
      </c>
      <c r="AS289" s="57" t="str">
        <f t="shared" ca="1" si="280"/>
        <v/>
      </c>
      <c r="AT289" s="57" t="str">
        <f t="shared" ca="1" si="259"/>
        <v/>
      </c>
      <c r="AU289" s="37" t="str">
        <f t="shared" ca="1" si="260"/>
        <v/>
      </c>
      <c r="AV289" s="19" t="str">
        <f t="shared" ca="1" si="281"/>
        <v/>
      </c>
      <c r="AW289" s="16" t="str">
        <f t="shared" ca="1" si="282"/>
        <v/>
      </c>
      <c r="AX289" s="26"/>
      <c r="AZ289" s="162" t="str">
        <f t="shared" ca="1" si="261"/>
        <v/>
      </c>
      <c r="BA289" s="18" t="str">
        <f t="shared" ca="1" si="303"/>
        <v/>
      </c>
      <c r="BB289" s="57" t="str">
        <f t="shared" ca="1" si="283"/>
        <v/>
      </c>
      <c r="BC289" s="57" t="str">
        <f t="shared" ca="1" si="262"/>
        <v/>
      </c>
      <c r="BD289" s="37" t="str">
        <f t="shared" ca="1" si="263"/>
        <v/>
      </c>
      <c r="BE289" s="19" t="str">
        <f t="shared" ca="1" si="284"/>
        <v/>
      </c>
      <c r="BF289" s="16" t="str">
        <f t="shared" ca="1" si="285"/>
        <v/>
      </c>
      <c r="BG289" s="26"/>
      <c r="BI289" s="162" t="str">
        <f t="shared" ca="1" si="264"/>
        <v/>
      </c>
      <c r="BJ289" s="18" t="str">
        <f t="shared" ca="1" si="304"/>
        <v/>
      </c>
      <c r="BK289" s="57" t="str">
        <f t="shared" ca="1" si="286"/>
        <v/>
      </c>
      <c r="BL289" s="57" t="str">
        <f t="shared" ca="1" si="265"/>
        <v/>
      </c>
      <c r="BM289" s="37" t="str">
        <f t="shared" ca="1" si="266"/>
        <v/>
      </c>
      <c r="BN289" s="19" t="str">
        <f t="shared" ca="1" si="287"/>
        <v/>
      </c>
      <c r="BO289" s="16" t="str">
        <f t="shared" ca="1" si="288"/>
        <v/>
      </c>
      <c r="BP289" s="26"/>
      <c r="BR289" s="162" t="str">
        <f t="shared" ca="1" si="267"/>
        <v/>
      </c>
      <c r="BS289" s="18" t="str">
        <f t="shared" ca="1" si="305"/>
        <v/>
      </c>
      <c r="BT289" s="57" t="str">
        <f t="shared" ca="1" si="289"/>
        <v/>
      </c>
      <c r="BU289" s="57" t="str">
        <f t="shared" ca="1" si="268"/>
        <v/>
      </c>
      <c r="BV289" s="37" t="str">
        <f t="shared" ca="1" si="269"/>
        <v/>
      </c>
      <c r="BW289" s="19" t="str">
        <f t="shared" ca="1" si="290"/>
        <v/>
      </c>
      <c r="BX289" s="16" t="str">
        <f t="shared" ca="1" si="291"/>
        <v/>
      </c>
      <c r="CA289" s="162" t="str">
        <f t="shared" ca="1" si="292"/>
        <v/>
      </c>
      <c r="CB289" s="18" t="str">
        <f t="shared" ca="1" si="306"/>
        <v/>
      </c>
      <c r="CC289" s="57" t="str">
        <f t="shared" ca="1" si="293"/>
        <v/>
      </c>
      <c r="CD289" s="57" t="str">
        <f t="shared" ca="1" si="270"/>
        <v/>
      </c>
      <c r="CE289" s="37" t="str">
        <f t="shared" ca="1" si="271"/>
        <v/>
      </c>
      <c r="CF289" s="19" t="str">
        <f t="shared" ca="1" si="294"/>
        <v/>
      </c>
      <c r="CG289" s="16" t="str">
        <f t="shared" ca="1" si="295"/>
        <v/>
      </c>
    </row>
    <row r="290" spans="5:85" x14ac:dyDescent="0.3">
      <c r="E290" s="38"/>
      <c r="F290" s="38"/>
      <c r="G290" s="38"/>
      <c r="H290" s="27" t="str">
        <f t="shared" ca="1" si="296"/>
        <v/>
      </c>
      <c r="I290" s="28" t="str">
        <f t="shared" ca="1" si="272"/>
        <v/>
      </c>
      <c r="J290" s="28" t="str">
        <f t="shared" ca="1" si="247"/>
        <v/>
      </c>
      <c r="K290" s="29" t="str">
        <f t="shared" ca="1" si="248"/>
        <v/>
      </c>
      <c r="L290" s="28" t="str">
        <f t="shared" ca="1" si="273"/>
        <v/>
      </c>
      <c r="M290" s="54"/>
      <c r="N290" s="54"/>
      <c r="P290" s="162" t="str">
        <f t="shared" ca="1" si="249"/>
        <v/>
      </c>
      <c r="Q290" s="18" t="str">
        <f t="shared" ca="1" si="297"/>
        <v/>
      </c>
      <c r="R290" s="57" t="str">
        <f t="shared" ca="1" si="274"/>
        <v/>
      </c>
      <c r="S290" s="57" t="str">
        <f t="shared" ca="1" si="250"/>
        <v/>
      </c>
      <c r="T290" s="37" t="str">
        <f t="shared" ca="1" si="251"/>
        <v/>
      </c>
      <c r="U290" s="19" t="str">
        <f t="shared" ca="1" si="298"/>
        <v/>
      </c>
      <c r="V290" s="16" t="str">
        <f t="shared" ca="1" si="307"/>
        <v/>
      </c>
      <c r="W290" s="26"/>
      <c r="Y290" s="162" t="str">
        <f t="shared" ca="1" si="252"/>
        <v/>
      </c>
      <c r="Z290" s="18" t="str">
        <f t="shared" ca="1" si="299"/>
        <v/>
      </c>
      <c r="AA290" s="57" t="str">
        <f t="shared" ca="1" si="275"/>
        <v/>
      </c>
      <c r="AB290" s="57" t="str">
        <f t="shared" ca="1" si="253"/>
        <v/>
      </c>
      <c r="AC290" s="37" t="str">
        <f t="shared" ca="1" si="254"/>
        <v/>
      </c>
      <c r="AD290" s="19" t="str">
        <f t="shared" ca="1" si="300"/>
        <v/>
      </c>
      <c r="AE290" s="16" t="str">
        <f t="shared" ca="1" si="276"/>
        <v/>
      </c>
      <c r="AF290" s="26"/>
      <c r="AH290" s="162" t="str">
        <f t="shared" ca="1" si="255"/>
        <v/>
      </c>
      <c r="AI290" s="18" t="str">
        <f t="shared" ca="1" si="301"/>
        <v/>
      </c>
      <c r="AJ290" s="57" t="str">
        <f t="shared" ca="1" si="277"/>
        <v/>
      </c>
      <c r="AK290" s="57" t="str">
        <f t="shared" ca="1" si="256"/>
        <v/>
      </c>
      <c r="AL290" s="37" t="str">
        <f t="shared" ca="1" si="257"/>
        <v/>
      </c>
      <c r="AM290" s="19" t="str">
        <f t="shared" ca="1" si="278"/>
        <v/>
      </c>
      <c r="AN290" s="16" t="str">
        <f t="shared" ca="1" si="279"/>
        <v/>
      </c>
      <c r="AO290" s="26"/>
      <c r="AQ290" s="162" t="str">
        <f t="shared" ca="1" si="258"/>
        <v/>
      </c>
      <c r="AR290" s="18" t="str">
        <f t="shared" ca="1" si="302"/>
        <v/>
      </c>
      <c r="AS290" s="57" t="str">
        <f t="shared" ca="1" si="280"/>
        <v/>
      </c>
      <c r="AT290" s="57" t="str">
        <f t="shared" ca="1" si="259"/>
        <v/>
      </c>
      <c r="AU290" s="37" t="str">
        <f t="shared" ca="1" si="260"/>
        <v/>
      </c>
      <c r="AV290" s="19" t="str">
        <f t="shared" ca="1" si="281"/>
        <v/>
      </c>
      <c r="AW290" s="16" t="str">
        <f t="shared" ca="1" si="282"/>
        <v/>
      </c>
      <c r="AX290" s="26"/>
      <c r="AZ290" s="162" t="str">
        <f t="shared" ca="1" si="261"/>
        <v/>
      </c>
      <c r="BA290" s="18" t="str">
        <f t="shared" ca="1" si="303"/>
        <v/>
      </c>
      <c r="BB290" s="57" t="str">
        <f t="shared" ca="1" si="283"/>
        <v/>
      </c>
      <c r="BC290" s="57" t="str">
        <f t="shared" ca="1" si="262"/>
        <v/>
      </c>
      <c r="BD290" s="37" t="str">
        <f t="shared" ca="1" si="263"/>
        <v/>
      </c>
      <c r="BE290" s="19" t="str">
        <f t="shared" ca="1" si="284"/>
        <v/>
      </c>
      <c r="BF290" s="16" t="str">
        <f t="shared" ca="1" si="285"/>
        <v/>
      </c>
      <c r="BG290" s="26"/>
      <c r="BI290" s="162" t="str">
        <f t="shared" ca="1" si="264"/>
        <v/>
      </c>
      <c r="BJ290" s="18" t="str">
        <f t="shared" ca="1" si="304"/>
        <v/>
      </c>
      <c r="BK290" s="57" t="str">
        <f t="shared" ca="1" si="286"/>
        <v/>
      </c>
      <c r="BL290" s="57" t="str">
        <f t="shared" ca="1" si="265"/>
        <v/>
      </c>
      <c r="BM290" s="37" t="str">
        <f t="shared" ca="1" si="266"/>
        <v/>
      </c>
      <c r="BN290" s="19" t="str">
        <f t="shared" ca="1" si="287"/>
        <v/>
      </c>
      <c r="BO290" s="16" t="str">
        <f t="shared" ca="1" si="288"/>
        <v/>
      </c>
      <c r="BP290" s="26"/>
      <c r="BR290" s="162" t="str">
        <f t="shared" ca="1" si="267"/>
        <v/>
      </c>
      <c r="BS290" s="18" t="str">
        <f t="shared" ca="1" si="305"/>
        <v/>
      </c>
      <c r="BT290" s="57" t="str">
        <f t="shared" ca="1" si="289"/>
        <v/>
      </c>
      <c r="BU290" s="57" t="str">
        <f t="shared" ca="1" si="268"/>
        <v/>
      </c>
      <c r="BV290" s="37" t="str">
        <f t="shared" ca="1" si="269"/>
        <v/>
      </c>
      <c r="BW290" s="19" t="str">
        <f t="shared" ca="1" si="290"/>
        <v/>
      </c>
      <c r="BX290" s="16" t="str">
        <f t="shared" ca="1" si="291"/>
        <v/>
      </c>
      <c r="CA290" s="162" t="str">
        <f t="shared" ca="1" si="292"/>
        <v/>
      </c>
      <c r="CB290" s="18" t="str">
        <f t="shared" ca="1" si="306"/>
        <v/>
      </c>
      <c r="CC290" s="57" t="str">
        <f t="shared" ca="1" si="293"/>
        <v/>
      </c>
      <c r="CD290" s="57" t="str">
        <f t="shared" ca="1" si="270"/>
        <v/>
      </c>
      <c r="CE290" s="37" t="str">
        <f t="shared" ca="1" si="271"/>
        <v/>
      </c>
      <c r="CF290" s="19" t="str">
        <f t="shared" ca="1" si="294"/>
        <v/>
      </c>
      <c r="CG290" s="16" t="str">
        <f t="shared" ca="1" si="295"/>
        <v/>
      </c>
    </row>
    <row r="291" spans="5:85" x14ac:dyDescent="0.3">
      <c r="E291" s="38"/>
      <c r="F291" s="38"/>
      <c r="G291" s="38"/>
      <c r="H291" s="27" t="str">
        <f t="shared" ca="1" si="296"/>
        <v/>
      </c>
      <c r="I291" s="28" t="str">
        <f t="shared" ca="1" si="272"/>
        <v/>
      </c>
      <c r="J291" s="28" t="str">
        <f t="shared" ca="1" si="247"/>
        <v/>
      </c>
      <c r="K291" s="29" t="str">
        <f t="shared" ca="1" si="248"/>
        <v/>
      </c>
      <c r="L291" s="28" t="str">
        <f t="shared" ca="1" si="273"/>
        <v/>
      </c>
      <c r="M291" s="54"/>
      <c r="N291" s="54"/>
      <c r="P291" s="162" t="str">
        <f t="shared" ca="1" si="249"/>
        <v/>
      </c>
      <c r="Q291" s="18" t="str">
        <f t="shared" ca="1" si="297"/>
        <v/>
      </c>
      <c r="R291" s="57" t="str">
        <f t="shared" ca="1" si="274"/>
        <v/>
      </c>
      <c r="S291" s="57" t="str">
        <f t="shared" ca="1" si="250"/>
        <v/>
      </c>
      <c r="T291" s="37" t="str">
        <f t="shared" ca="1" si="251"/>
        <v/>
      </c>
      <c r="U291" s="19" t="str">
        <f t="shared" ca="1" si="298"/>
        <v/>
      </c>
      <c r="V291" s="16" t="str">
        <f t="shared" ca="1" si="307"/>
        <v/>
      </c>
      <c r="W291" s="26"/>
      <c r="Y291" s="162" t="str">
        <f t="shared" ca="1" si="252"/>
        <v/>
      </c>
      <c r="Z291" s="18" t="str">
        <f t="shared" ca="1" si="299"/>
        <v/>
      </c>
      <c r="AA291" s="57" t="str">
        <f t="shared" ca="1" si="275"/>
        <v/>
      </c>
      <c r="AB291" s="57" t="str">
        <f t="shared" ca="1" si="253"/>
        <v/>
      </c>
      <c r="AC291" s="37" t="str">
        <f t="shared" ca="1" si="254"/>
        <v/>
      </c>
      <c r="AD291" s="19" t="str">
        <f t="shared" ca="1" si="300"/>
        <v/>
      </c>
      <c r="AE291" s="16" t="str">
        <f t="shared" ca="1" si="276"/>
        <v/>
      </c>
      <c r="AF291" s="26"/>
      <c r="AH291" s="162" t="str">
        <f t="shared" ca="1" si="255"/>
        <v/>
      </c>
      <c r="AI291" s="18" t="str">
        <f t="shared" ca="1" si="301"/>
        <v/>
      </c>
      <c r="AJ291" s="57" t="str">
        <f t="shared" ca="1" si="277"/>
        <v/>
      </c>
      <c r="AK291" s="57" t="str">
        <f t="shared" ca="1" si="256"/>
        <v/>
      </c>
      <c r="AL291" s="37" t="str">
        <f t="shared" ca="1" si="257"/>
        <v/>
      </c>
      <c r="AM291" s="19" t="str">
        <f t="shared" ca="1" si="278"/>
        <v/>
      </c>
      <c r="AN291" s="16" t="str">
        <f t="shared" ca="1" si="279"/>
        <v/>
      </c>
      <c r="AO291" s="26"/>
      <c r="AQ291" s="162" t="str">
        <f t="shared" ca="1" si="258"/>
        <v/>
      </c>
      <c r="AR291" s="18" t="str">
        <f t="shared" ca="1" si="302"/>
        <v/>
      </c>
      <c r="AS291" s="57" t="str">
        <f t="shared" ca="1" si="280"/>
        <v/>
      </c>
      <c r="AT291" s="57" t="str">
        <f t="shared" ca="1" si="259"/>
        <v/>
      </c>
      <c r="AU291" s="37" t="str">
        <f t="shared" ca="1" si="260"/>
        <v/>
      </c>
      <c r="AV291" s="19" t="str">
        <f t="shared" ca="1" si="281"/>
        <v/>
      </c>
      <c r="AW291" s="16" t="str">
        <f t="shared" ca="1" si="282"/>
        <v/>
      </c>
      <c r="AX291" s="26"/>
      <c r="AZ291" s="162" t="str">
        <f t="shared" ca="1" si="261"/>
        <v/>
      </c>
      <c r="BA291" s="18" t="str">
        <f t="shared" ca="1" si="303"/>
        <v/>
      </c>
      <c r="BB291" s="57" t="str">
        <f t="shared" ca="1" si="283"/>
        <v/>
      </c>
      <c r="BC291" s="57" t="str">
        <f t="shared" ca="1" si="262"/>
        <v/>
      </c>
      <c r="BD291" s="37" t="str">
        <f t="shared" ca="1" si="263"/>
        <v/>
      </c>
      <c r="BE291" s="19" t="str">
        <f t="shared" ca="1" si="284"/>
        <v/>
      </c>
      <c r="BF291" s="16" t="str">
        <f t="shared" ca="1" si="285"/>
        <v/>
      </c>
      <c r="BG291" s="26"/>
      <c r="BI291" s="162" t="str">
        <f t="shared" ca="1" si="264"/>
        <v/>
      </c>
      <c r="BJ291" s="18" t="str">
        <f t="shared" ca="1" si="304"/>
        <v/>
      </c>
      <c r="BK291" s="57" t="str">
        <f t="shared" ca="1" si="286"/>
        <v/>
      </c>
      <c r="BL291" s="57" t="str">
        <f t="shared" ca="1" si="265"/>
        <v/>
      </c>
      <c r="BM291" s="37" t="str">
        <f t="shared" ca="1" si="266"/>
        <v/>
      </c>
      <c r="BN291" s="19" t="str">
        <f t="shared" ca="1" si="287"/>
        <v/>
      </c>
      <c r="BO291" s="16" t="str">
        <f t="shared" ca="1" si="288"/>
        <v/>
      </c>
      <c r="BP291" s="26"/>
      <c r="BR291" s="162" t="str">
        <f t="shared" ca="1" si="267"/>
        <v/>
      </c>
      <c r="BS291" s="18" t="str">
        <f t="shared" ca="1" si="305"/>
        <v/>
      </c>
      <c r="BT291" s="57" t="str">
        <f t="shared" ca="1" si="289"/>
        <v/>
      </c>
      <c r="BU291" s="57" t="str">
        <f t="shared" ca="1" si="268"/>
        <v/>
      </c>
      <c r="BV291" s="37" t="str">
        <f t="shared" ca="1" si="269"/>
        <v/>
      </c>
      <c r="BW291" s="19" t="str">
        <f t="shared" ca="1" si="290"/>
        <v/>
      </c>
      <c r="BX291" s="16" t="str">
        <f t="shared" ca="1" si="291"/>
        <v/>
      </c>
      <c r="CA291" s="162" t="str">
        <f t="shared" ca="1" si="292"/>
        <v/>
      </c>
      <c r="CB291" s="18" t="str">
        <f t="shared" ca="1" si="306"/>
        <v/>
      </c>
      <c r="CC291" s="57" t="str">
        <f t="shared" ca="1" si="293"/>
        <v/>
      </c>
      <c r="CD291" s="57" t="str">
        <f t="shared" ca="1" si="270"/>
        <v/>
      </c>
      <c r="CE291" s="37" t="str">
        <f t="shared" ca="1" si="271"/>
        <v/>
      </c>
      <c r="CF291" s="19" t="str">
        <f t="shared" ca="1" si="294"/>
        <v/>
      </c>
      <c r="CG291" s="16" t="str">
        <f t="shared" ca="1" si="295"/>
        <v/>
      </c>
    </row>
    <row r="292" spans="5:85" x14ac:dyDescent="0.3">
      <c r="E292" s="38"/>
      <c r="F292" s="38"/>
      <c r="G292" s="38"/>
      <c r="H292" s="27" t="str">
        <f t="shared" ca="1" si="296"/>
        <v/>
      </c>
      <c r="I292" s="28" t="str">
        <f t="shared" ca="1" si="272"/>
        <v/>
      </c>
      <c r="J292" s="28" t="str">
        <f t="shared" ca="1" si="247"/>
        <v/>
      </c>
      <c r="K292" s="29" t="str">
        <f t="shared" ca="1" si="248"/>
        <v/>
      </c>
      <c r="L292" s="28" t="str">
        <f t="shared" ca="1" si="273"/>
        <v/>
      </c>
      <c r="M292" s="54"/>
      <c r="N292" s="54"/>
      <c r="P292" s="162" t="str">
        <f t="shared" ca="1" si="249"/>
        <v/>
      </c>
      <c r="Q292" s="18" t="str">
        <f t="shared" ca="1" si="297"/>
        <v/>
      </c>
      <c r="R292" s="57" t="str">
        <f t="shared" ca="1" si="274"/>
        <v/>
      </c>
      <c r="S292" s="57" t="str">
        <f t="shared" ca="1" si="250"/>
        <v/>
      </c>
      <c r="T292" s="37" t="str">
        <f t="shared" ca="1" si="251"/>
        <v/>
      </c>
      <c r="U292" s="19" t="str">
        <f t="shared" ca="1" si="298"/>
        <v/>
      </c>
      <c r="V292" s="16" t="str">
        <f t="shared" ca="1" si="307"/>
        <v/>
      </c>
      <c r="W292" s="26"/>
      <c r="Y292" s="162" t="str">
        <f t="shared" ca="1" si="252"/>
        <v/>
      </c>
      <c r="Z292" s="18" t="str">
        <f t="shared" ca="1" si="299"/>
        <v/>
      </c>
      <c r="AA292" s="57" t="str">
        <f t="shared" ca="1" si="275"/>
        <v/>
      </c>
      <c r="AB292" s="57" t="str">
        <f t="shared" ca="1" si="253"/>
        <v/>
      </c>
      <c r="AC292" s="37" t="str">
        <f t="shared" ca="1" si="254"/>
        <v/>
      </c>
      <c r="AD292" s="19" t="str">
        <f t="shared" ca="1" si="300"/>
        <v/>
      </c>
      <c r="AE292" s="16" t="str">
        <f t="shared" ca="1" si="276"/>
        <v/>
      </c>
      <c r="AF292" s="26"/>
      <c r="AH292" s="162" t="str">
        <f t="shared" ca="1" si="255"/>
        <v/>
      </c>
      <c r="AI292" s="18" t="str">
        <f t="shared" ca="1" si="301"/>
        <v/>
      </c>
      <c r="AJ292" s="57" t="str">
        <f t="shared" ca="1" si="277"/>
        <v/>
      </c>
      <c r="AK292" s="57" t="str">
        <f t="shared" ca="1" si="256"/>
        <v/>
      </c>
      <c r="AL292" s="37" t="str">
        <f t="shared" ca="1" si="257"/>
        <v/>
      </c>
      <c r="AM292" s="19" t="str">
        <f t="shared" ca="1" si="278"/>
        <v/>
      </c>
      <c r="AN292" s="16" t="str">
        <f t="shared" ca="1" si="279"/>
        <v/>
      </c>
      <c r="AO292" s="26"/>
      <c r="AQ292" s="162" t="str">
        <f t="shared" ca="1" si="258"/>
        <v/>
      </c>
      <c r="AR292" s="18" t="str">
        <f t="shared" ca="1" si="302"/>
        <v/>
      </c>
      <c r="AS292" s="57" t="str">
        <f t="shared" ca="1" si="280"/>
        <v/>
      </c>
      <c r="AT292" s="57" t="str">
        <f t="shared" ca="1" si="259"/>
        <v/>
      </c>
      <c r="AU292" s="37" t="str">
        <f t="shared" ca="1" si="260"/>
        <v/>
      </c>
      <c r="AV292" s="19" t="str">
        <f t="shared" ca="1" si="281"/>
        <v/>
      </c>
      <c r="AW292" s="16" t="str">
        <f t="shared" ca="1" si="282"/>
        <v/>
      </c>
      <c r="AX292" s="26"/>
      <c r="AZ292" s="162" t="str">
        <f t="shared" ca="1" si="261"/>
        <v/>
      </c>
      <c r="BA292" s="18" t="str">
        <f t="shared" ca="1" si="303"/>
        <v/>
      </c>
      <c r="BB292" s="57" t="str">
        <f t="shared" ca="1" si="283"/>
        <v/>
      </c>
      <c r="BC292" s="57" t="str">
        <f t="shared" ca="1" si="262"/>
        <v/>
      </c>
      <c r="BD292" s="37" t="str">
        <f t="shared" ca="1" si="263"/>
        <v/>
      </c>
      <c r="BE292" s="19" t="str">
        <f t="shared" ca="1" si="284"/>
        <v/>
      </c>
      <c r="BF292" s="16" t="str">
        <f t="shared" ca="1" si="285"/>
        <v/>
      </c>
      <c r="BG292" s="26"/>
      <c r="BI292" s="162" t="str">
        <f t="shared" ca="1" si="264"/>
        <v/>
      </c>
      <c r="BJ292" s="18" t="str">
        <f t="shared" ca="1" si="304"/>
        <v/>
      </c>
      <c r="BK292" s="57" t="str">
        <f t="shared" ca="1" si="286"/>
        <v/>
      </c>
      <c r="BL292" s="57" t="str">
        <f t="shared" ca="1" si="265"/>
        <v/>
      </c>
      <c r="BM292" s="37" t="str">
        <f t="shared" ca="1" si="266"/>
        <v/>
      </c>
      <c r="BN292" s="19" t="str">
        <f t="shared" ca="1" si="287"/>
        <v/>
      </c>
      <c r="BO292" s="16" t="str">
        <f t="shared" ca="1" si="288"/>
        <v/>
      </c>
      <c r="BP292" s="26"/>
      <c r="BR292" s="162" t="str">
        <f t="shared" ca="1" si="267"/>
        <v/>
      </c>
      <c r="BS292" s="18" t="str">
        <f t="shared" ca="1" si="305"/>
        <v/>
      </c>
      <c r="BT292" s="57" t="str">
        <f t="shared" ca="1" si="289"/>
        <v/>
      </c>
      <c r="BU292" s="57" t="str">
        <f t="shared" ca="1" si="268"/>
        <v/>
      </c>
      <c r="BV292" s="37" t="str">
        <f t="shared" ca="1" si="269"/>
        <v/>
      </c>
      <c r="BW292" s="19" t="str">
        <f t="shared" ca="1" si="290"/>
        <v/>
      </c>
      <c r="BX292" s="16" t="str">
        <f t="shared" ca="1" si="291"/>
        <v/>
      </c>
      <c r="CA292" s="162" t="str">
        <f t="shared" ca="1" si="292"/>
        <v/>
      </c>
      <c r="CB292" s="18" t="str">
        <f t="shared" ca="1" si="306"/>
        <v/>
      </c>
      <c r="CC292" s="57" t="str">
        <f t="shared" ca="1" si="293"/>
        <v/>
      </c>
      <c r="CD292" s="57" t="str">
        <f t="shared" ca="1" si="270"/>
        <v/>
      </c>
      <c r="CE292" s="37" t="str">
        <f t="shared" ca="1" si="271"/>
        <v/>
      </c>
      <c r="CF292" s="19" t="str">
        <f t="shared" ca="1" si="294"/>
        <v/>
      </c>
      <c r="CG292" s="16" t="str">
        <f t="shared" ca="1" si="295"/>
        <v/>
      </c>
    </row>
    <row r="293" spans="5:85" x14ac:dyDescent="0.3">
      <c r="E293" s="38"/>
      <c r="F293" s="38"/>
      <c r="G293" s="38"/>
      <c r="H293" s="27" t="str">
        <f t="shared" ca="1" si="296"/>
        <v/>
      </c>
      <c r="I293" s="28" t="str">
        <f t="shared" ca="1" si="272"/>
        <v/>
      </c>
      <c r="J293" s="28" t="str">
        <f t="shared" ca="1" si="247"/>
        <v/>
      </c>
      <c r="K293" s="29" t="str">
        <f t="shared" ca="1" si="248"/>
        <v/>
      </c>
      <c r="L293" s="28" t="str">
        <f t="shared" ca="1" si="273"/>
        <v/>
      </c>
      <c r="M293" s="54"/>
      <c r="N293" s="54"/>
      <c r="P293" s="162" t="str">
        <f t="shared" ca="1" si="249"/>
        <v/>
      </c>
      <c r="Q293" s="18" t="str">
        <f t="shared" ca="1" si="297"/>
        <v/>
      </c>
      <c r="R293" s="57" t="str">
        <f t="shared" ca="1" si="274"/>
        <v/>
      </c>
      <c r="S293" s="57" t="str">
        <f t="shared" ca="1" si="250"/>
        <v/>
      </c>
      <c r="T293" s="37" t="str">
        <f t="shared" ca="1" si="251"/>
        <v/>
      </c>
      <c r="U293" s="19" t="str">
        <f t="shared" ca="1" si="298"/>
        <v/>
      </c>
      <c r="V293" s="16" t="str">
        <f t="shared" ca="1" si="307"/>
        <v/>
      </c>
      <c r="W293" s="26"/>
      <c r="Y293" s="162" t="str">
        <f t="shared" ca="1" si="252"/>
        <v/>
      </c>
      <c r="Z293" s="18" t="str">
        <f t="shared" ca="1" si="299"/>
        <v/>
      </c>
      <c r="AA293" s="57" t="str">
        <f t="shared" ca="1" si="275"/>
        <v/>
      </c>
      <c r="AB293" s="57" t="str">
        <f t="shared" ca="1" si="253"/>
        <v/>
      </c>
      <c r="AC293" s="37" t="str">
        <f t="shared" ca="1" si="254"/>
        <v/>
      </c>
      <c r="AD293" s="19" t="str">
        <f t="shared" ca="1" si="300"/>
        <v/>
      </c>
      <c r="AE293" s="16" t="str">
        <f t="shared" ca="1" si="276"/>
        <v/>
      </c>
      <c r="AF293" s="26"/>
      <c r="AH293" s="162" t="str">
        <f t="shared" ca="1" si="255"/>
        <v/>
      </c>
      <c r="AI293" s="18" t="str">
        <f t="shared" ca="1" si="301"/>
        <v/>
      </c>
      <c r="AJ293" s="57" t="str">
        <f t="shared" ca="1" si="277"/>
        <v/>
      </c>
      <c r="AK293" s="57" t="str">
        <f t="shared" ca="1" si="256"/>
        <v/>
      </c>
      <c r="AL293" s="37" t="str">
        <f t="shared" ca="1" si="257"/>
        <v/>
      </c>
      <c r="AM293" s="19" t="str">
        <f t="shared" ca="1" si="278"/>
        <v/>
      </c>
      <c r="AN293" s="16" t="str">
        <f t="shared" ca="1" si="279"/>
        <v/>
      </c>
      <c r="AO293" s="26"/>
      <c r="AQ293" s="162" t="str">
        <f t="shared" ca="1" si="258"/>
        <v/>
      </c>
      <c r="AR293" s="18" t="str">
        <f t="shared" ca="1" si="302"/>
        <v/>
      </c>
      <c r="AS293" s="57" t="str">
        <f t="shared" ca="1" si="280"/>
        <v/>
      </c>
      <c r="AT293" s="57" t="str">
        <f t="shared" ca="1" si="259"/>
        <v/>
      </c>
      <c r="AU293" s="37" t="str">
        <f t="shared" ca="1" si="260"/>
        <v/>
      </c>
      <c r="AV293" s="19" t="str">
        <f t="shared" ca="1" si="281"/>
        <v/>
      </c>
      <c r="AW293" s="16" t="str">
        <f t="shared" ca="1" si="282"/>
        <v/>
      </c>
      <c r="AX293" s="26"/>
      <c r="AZ293" s="162" t="str">
        <f t="shared" ca="1" si="261"/>
        <v/>
      </c>
      <c r="BA293" s="18" t="str">
        <f t="shared" ca="1" si="303"/>
        <v/>
      </c>
      <c r="BB293" s="57" t="str">
        <f t="shared" ca="1" si="283"/>
        <v/>
      </c>
      <c r="BC293" s="57" t="str">
        <f t="shared" ca="1" si="262"/>
        <v/>
      </c>
      <c r="BD293" s="37" t="str">
        <f t="shared" ca="1" si="263"/>
        <v/>
      </c>
      <c r="BE293" s="19" t="str">
        <f t="shared" ca="1" si="284"/>
        <v/>
      </c>
      <c r="BF293" s="16" t="str">
        <f t="shared" ca="1" si="285"/>
        <v/>
      </c>
      <c r="BG293" s="26"/>
      <c r="BI293" s="162" t="str">
        <f t="shared" ca="1" si="264"/>
        <v/>
      </c>
      <c r="BJ293" s="18" t="str">
        <f t="shared" ca="1" si="304"/>
        <v/>
      </c>
      <c r="BK293" s="57" t="str">
        <f t="shared" ca="1" si="286"/>
        <v/>
      </c>
      <c r="BL293" s="57" t="str">
        <f t="shared" ca="1" si="265"/>
        <v/>
      </c>
      <c r="BM293" s="37" t="str">
        <f t="shared" ca="1" si="266"/>
        <v/>
      </c>
      <c r="BN293" s="19" t="str">
        <f t="shared" ca="1" si="287"/>
        <v/>
      </c>
      <c r="BO293" s="16" t="str">
        <f t="shared" ca="1" si="288"/>
        <v/>
      </c>
      <c r="BP293" s="26"/>
      <c r="BR293" s="162" t="str">
        <f t="shared" ca="1" si="267"/>
        <v/>
      </c>
      <c r="BS293" s="18" t="str">
        <f t="shared" ca="1" si="305"/>
        <v/>
      </c>
      <c r="BT293" s="57" t="str">
        <f t="shared" ca="1" si="289"/>
        <v/>
      </c>
      <c r="BU293" s="57" t="str">
        <f t="shared" ca="1" si="268"/>
        <v/>
      </c>
      <c r="BV293" s="37" t="str">
        <f t="shared" ca="1" si="269"/>
        <v/>
      </c>
      <c r="BW293" s="19" t="str">
        <f t="shared" ca="1" si="290"/>
        <v/>
      </c>
      <c r="BX293" s="16" t="str">
        <f t="shared" ca="1" si="291"/>
        <v/>
      </c>
      <c r="CA293" s="162" t="str">
        <f t="shared" ca="1" si="292"/>
        <v/>
      </c>
      <c r="CB293" s="18" t="str">
        <f t="shared" ca="1" si="306"/>
        <v/>
      </c>
      <c r="CC293" s="57" t="str">
        <f t="shared" ca="1" si="293"/>
        <v/>
      </c>
      <c r="CD293" s="57" t="str">
        <f t="shared" ca="1" si="270"/>
        <v/>
      </c>
      <c r="CE293" s="37" t="str">
        <f t="shared" ca="1" si="271"/>
        <v/>
      </c>
      <c r="CF293" s="19" t="str">
        <f t="shared" ca="1" si="294"/>
        <v/>
      </c>
      <c r="CG293" s="16" t="str">
        <f t="shared" ca="1" si="295"/>
        <v/>
      </c>
    </row>
    <row r="294" spans="5:85" x14ac:dyDescent="0.3">
      <c r="E294" s="38"/>
      <c r="F294" s="38"/>
      <c r="G294" s="38"/>
      <c r="H294" s="27" t="str">
        <f t="shared" ca="1" si="296"/>
        <v/>
      </c>
      <c r="I294" s="28" t="str">
        <f t="shared" ca="1" si="272"/>
        <v/>
      </c>
      <c r="J294" s="28" t="str">
        <f t="shared" ca="1" si="247"/>
        <v/>
      </c>
      <c r="K294" s="29" t="str">
        <f t="shared" ca="1" si="248"/>
        <v/>
      </c>
      <c r="L294" s="28" t="str">
        <f t="shared" ca="1" si="273"/>
        <v/>
      </c>
      <c r="M294" s="54"/>
      <c r="N294" s="54"/>
      <c r="P294" s="162" t="str">
        <f t="shared" ca="1" si="249"/>
        <v/>
      </c>
      <c r="Q294" s="18" t="str">
        <f t="shared" ca="1" si="297"/>
        <v/>
      </c>
      <c r="R294" s="57" t="str">
        <f t="shared" ca="1" si="274"/>
        <v/>
      </c>
      <c r="S294" s="57" t="str">
        <f t="shared" ca="1" si="250"/>
        <v/>
      </c>
      <c r="T294" s="37" t="str">
        <f t="shared" ca="1" si="251"/>
        <v/>
      </c>
      <c r="U294" s="19" t="str">
        <f t="shared" ca="1" si="298"/>
        <v/>
      </c>
      <c r="V294" s="16" t="str">
        <f t="shared" ca="1" si="307"/>
        <v/>
      </c>
      <c r="W294" s="26"/>
      <c r="Y294" s="162" t="str">
        <f t="shared" ca="1" si="252"/>
        <v/>
      </c>
      <c r="Z294" s="18" t="str">
        <f t="shared" ca="1" si="299"/>
        <v/>
      </c>
      <c r="AA294" s="57" t="str">
        <f t="shared" ca="1" si="275"/>
        <v/>
      </c>
      <c r="AB294" s="57" t="str">
        <f t="shared" ca="1" si="253"/>
        <v/>
      </c>
      <c r="AC294" s="37" t="str">
        <f t="shared" ca="1" si="254"/>
        <v/>
      </c>
      <c r="AD294" s="19" t="str">
        <f t="shared" ca="1" si="300"/>
        <v/>
      </c>
      <c r="AE294" s="16" t="str">
        <f t="shared" ca="1" si="276"/>
        <v/>
      </c>
      <c r="AF294" s="26"/>
      <c r="AH294" s="162" t="str">
        <f t="shared" ca="1" si="255"/>
        <v/>
      </c>
      <c r="AI294" s="18" t="str">
        <f t="shared" ca="1" si="301"/>
        <v/>
      </c>
      <c r="AJ294" s="57" t="str">
        <f t="shared" ca="1" si="277"/>
        <v/>
      </c>
      <c r="AK294" s="57" t="str">
        <f t="shared" ca="1" si="256"/>
        <v/>
      </c>
      <c r="AL294" s="37" t="str">
        <f t="shared" ca="1" si="257"/>
        <v/>
      </c>
      <c r="AM294" s="19" t="str">
        <f t="shared" ca="1" si="278"/>
        <v/>
      </c>
      <c r="AN294" s="16" t="str">
        <f t="shared" ca="1" si="279"/>
        <v/>
      </c>
      <c r="AO294" s="26"/>
      <c r="AQ294" s="162" t="str">
        <f t="shared" ca="1" si="258"/>
        <v/>
      </c>
      <c r="AR294" s="18" t="str">
        <f t="shared" ca="1" si="302"/>
        <v/>
      </c>
      <c r="AS294" s="57" t="str">
        <f t="shared" ca="1" si="280"/>
        <v/>
      </c>
      <c r="AT294" s="57" t="str">
        <f t="shared" ca="1" si="259"/>
        <v/>
      </c>
      <c r="AU294" s="37" t="str">
        <f t="shared" ca="1" si="260"/>
        <v/>
      </c>
      <c r="AV294" s="19" t="str">
        <f t="shared" ca="1" si="281"/>
        <v/>
      </c>
      <c r="AW294" s="16" t="str">
        <f t="shared" ca="1" si="282"/>
        <v/>
      </c>
      <c r="AX294" s="26"/>
      <c r="AZ294" s="162" t="str">
        <f t="shared" ca="1" si="261"/>
        <v/>
      </c>
      <c r="BA294" s="18" t="str">
        <f t="shared" ca="1" si="303"/>
        <v/>
      </c>
      <c r="BB294" s="57" t="str">
        <f t="shared" ca="1" si="283"/>
        <v/>
      </c>
      <c r="BC294" s="57" t="str">
        <f t="shared" ca="1" si="262"/>
        <v/>
      </c>
      <c r="BD294" s="37" t="str">
        <f t="shared" ca="1" si="263"/>
        <v/>
      </c>
      <c r="BE294" s="19" t="str">
        <f t="shared" ca="1" si="284"/>
        <v/>
      </c>
      <c r="BF294" s="16" t="str">
        <f t="shared" ca="1" si="285"/>
        <v/>
      </c>
      <c r="BG294" s="26"/>
      <c r="BI294" s="162" t="str">
        <f t="shared" ca="1" si="264"/>
        <v/>
      </c>
      <c r="BJ294" s="18" t="str">
        <f t="shared" ca="1" si="304"/>
        <v/>
      </c>
      <c r="BK294" s="57" t="str">
        <f t="shared" ca="1" si="286"/>
        <v/>
      </c>
      <c r="BL294" s="57" t="str">
        <f t="shared" ca="1" si="265"/>
        <v/>
      </c>
      <c r="BM294" s="37" t="str">
        <f t="shared" ca="1" si="266"/>
        <v/>
      </c>
      <c r="BN294" s="19" t="str">
        <f t="shared" ca="1" si="287"/>
        <v/>
      </c>
      <c r="BO294" s="16" t="str">
        <f t="shared" ca="1" si="288"/>
        <v/>
      </c>
      <c r="BP294" s="26"/>
      <c r="BR294" s="162" t="str">
        <f t="shared" ca="1" si="267"/>
        <v/>
      </c>
      <c r="BS294" s="18" t="str">
        <f t="shared" ca="1" si="305"/>
        <v/>
      </c>
      <c r="BT294" s="57" t="str">
        <f t="shared" ca="1" si="289"/>
        <v/>
      </c>
      <c r="BU294" s="57" t="str">
        <f t="shared" ca="1" si="268"/>
        <v/>
      </c>
      <c r="BV294" s="37" t="str">
        <f t="shared" ca="1" si="269"/>
        <v/>
      </c>
      <c r="BW294" s="19" t="str">
        <f t="shared" ca="1" si="290"/>
        <v/>
      </c>
      <c r="BX294" s="16" t="str">
        <f t="shared" ca="1" si="291"/>
        <v/>
      </c>
      <c r="CA294" s="162" t="str">
        <f t="shared" ca="1" si="292"/>
        <v/>
      </c>
      <c r="CB294" s="18" t="str">
        <f t="shared" ca="1" si="306"/>
        <v/>
      </c>
      <c r="CC294" s="57" t="str">
        <f t="shared" ca="1" si="293"/>
        <v/>
      </c>
      <c r="CD294" s="57" t="str">
        <f t="shared" ca="1" si="270"/>
        <v/>
      </c>
      <c r="CE294" s="37" t="str">
        <f t="shared" ca="1" si="271"/>
        <v/>
      </c>
      <c r="CF294" s="19" t="str">
        <f t="shared" ca="1" si="294"/>
        <v/>
      </c>
      <c r="CG294" s="16" t="str">
        <f t="shared" ca="1" si="295"/>
        <v/>
      </c>
    </row>
    <row r="295" spans="5:85" x14ac:dyDescent="0.3">
      <c r="E295" s="38"/>
      <c r="F295" s="38"/>
      <c r="G295" s="38"/>
      <c r="H295" s="27" t="str">
        <f t="shared" ca="1" si="296"/>
        <v/>
      </c>
      <c r="I295" s="28" t="str">
        <f t="shared" ca="1" si="272"/>
        <v/>
      </c>
      <c r="J295" s="28" t="str">
        <f t="shared" ca="1" si="247"/>
        <v/>
      </c>
      <c r="K295" s="29" t="str">
        <f t="shared" ca="1" si="248"/>
        <v/>
      </c>
      <c r="L295" s="28" t="str">
        <f t="shared" ca="1" si="273"/>
        <v/>
      </c>
      <c r="M295" s="54"/>
      <c r="N295" s="54"/>
      <c r="P295" s="162" t="str">
        <f t="shared" ca="1" si="249"/>
        <v/>
      </c>
      <c r="Q295" s="18" t="str">
        <f t="shared" ca="1" si="297"/>
        <v/>
      </c>
      <c r="R295" s="57" t="str">
        <f t="shared" ca="1" si="274"/>
        <v/>
      </c>
      <c r="S295" s="57" t="str">
        <f t="shared" ca="1" si="250"/>
        <v/>
      </c>
      <c r="T295" s="37" t="str">
        <f t="shared" ca="1" si="251"/>
        <v/>
      </c>
      <c r="U295" s="19" t="str">
        <f t="shared" ca="1" si="298"/>
        <v/>
      </c>
      <c r="V295" s="16" t="str">
        <f t="shared" ca="1" si="307"/>
        <v/>
      </c>
      <c r="W295" s="26"/>
      <c r="Y295" s="162" t="str">
        <f t="shared" ca="1" si="252"/>
        <v/>
      </c>
      <c r="Z295" s="18" t="str">
        <f t="shared" ca="1" si="299"/>
        <v/>
      </c>
      <c r="AA295" s="57" t="str">
        <f t="shared" ca="1" si="275"/>
        <v/>
      </c>
      <c r="AB295" s="57" t="str">
        <f t="shared" ca="1" si="253"/>
        <v/>
      </c>
      <c r="AC295" s="37" t="str">
        <f t="shared" ca="1" si="254"/>
        <v/>
      </c>
      <c r="AD295" s="19" t="str">
        <f t="shared" ca="1" si="300"/>
        <v/>
      </c>
      <c r="AE295" s="16" t="str">
        <f t="shared" ca="1" si="276"/>
        <v/>
      </c>
      <c r="AF295" s="26"/>
      <c r="AH295" s="162" t="str">
        <f t="shared" ca="1" si="255"/>
        <v/>
      </c>
      <c r="AI295" s="18" t="str">
        <f t="shared" ca="1" si="301"/>
        <v/>
      </c>
      <c r="AJ295" s="57" t="str">
        <f t="shared" ca="1" si="277"/>
        <v/>
      </c>
      <c r="AK295" s="57" t="str">
        <f t="shared" ca="1" si="256"/>
        <v/>
      </c>
      <c r="AL295" s="37" t="str">
        <f t="shared" ca="1" si="257"/>
        <v/>
      </c>
      <c r="AM295" s="19" t="str">
        <f t="shared" ca="1" si="278"/>
        <v/>
      </c>
      <c r="AN295" s="16" t="str">
        <f t="shared" ca="1" si="279"/>
        <v/>
      </c>
      <c r="AO295" s="26"/>
      <c r="AQ295" s="162" t="str">
        <f t="shared" ca="1" si="258"/>
        <v/>
      </c>
      <c r="AR295" s="18" t="str">
        <f t="shared" ca="1" si="302"/>
        <v/>
      </c>
      <c r="AS295" s="57" t="str">
        <f t="shared" ca="1" si="280"/>
        <v/>
      </c>
      <c r="AT295" s="57" t="str">
        <f t="shared" ca="1" si="259"/>
        <v/>
      </c>
      <c r="AU295" s="37" t="str">
        <f t="shared" ca="1" si="260"/>
        <v/>
      </c>
      <c r="AV295" s="19" t="str">
        <f t="shared" ca="1" si="281"/>
        <v/>
      </c>
      <c r="AW295" s="16" t="str">
        <f t="shared" ca="1" si="282"/>
        <v/>
      </c>
      <c r="AX295" s="26"/>
      <c r="AZ295" s="162" t="str">
        <f t="shared" ca="1" si="261"/>
        <v/>
      </c>
      <c r="BA295" s="18" t="str">
        <f t="shared" ca="1" si="303"/>
        <v/>
      </c>
      <c r="BB295" s="57" t="str">
        <f t="shared" ca="1" si="283"/>
        <v/>
      </c>
      <c r="BC295" s="57" t="str">
        <f t="shared" ca="1" si="262"/>
        <v/>
      </c>
      <c r="BD295" s="37" t="str">
        <f t="shared" ca="1" si="263"/>
        <v/>
      </c>
      <c r="BE295" s="19" t="str">
        <f t="shared" ca="1" si="284"/>
        <v/>
      </c>
      <c r="BF295" s="16" t="str">
        <f t="shared" ca="1" si="285"/>
        <v/>
      </c>
      <c r="BG295" s="26"/>
      <c r="BI295" s="162" t="str">
        <f t="shared" ca="1" si="264"/>
        <v/>
      </c>
      <c r="BJ295" s="18" t="str">
        <f t="shared" ca="1" si="304"/>
        <v/>
      </c>
      <c r="BK295" s="57" t="str">
        <f t="shared" ca="1" si="286"/>
        <v/>
      </c>
      <c r="BL295" s="57" t="str">
        <f t="shared" ca="1" si="265"/>
        <v/>
      </c>
      <c r="BM295" s="37" t="str">
        <f t="shared" ca="1" si="266"/>
        <v/>
      </c>
      <c r="BN295" s="19" t="str">
        <f t="shared" ca="1" si="287"/>
        <v/>
      </c>
      <c r="BO295" s="16" t="str">
        <f t="shared" ca="1" si="288"/>
        <v/>
      </c>
      <c r="BP295" s="26"/>
      <c r="BR295" s="162" t="str">
        <f t="shared" ca="1" si="267"/>
        <v/>
      </c>
      <c r="BS295" s="18" t="str">
        <f t="shared" ca="1" si="305"/>
        <v/>
      </c>
      <c r="BT295" s="57" t="str">
        <f t="shared" ca="1" si="289"/>
        <v/>
      </c>
      <c r="BU295" s="57" t="str">
        <f t="shared" ca="1" si="268"/>
        <v/>
      </c>
      <c r="BV295" s="37" t="str">
        <f t="shared" ca="1" si="269"/>
        <v/>
      </c>
      <c r="BW295" s="19" t="str">
        <f t="shared" ca="1" si="290"/>
        <v/>
      </c>
      <c r="BX295" s="16" t="str">
        <f t="shared" ca="1" si="291"/>
        <v/>
      </c>
      <c r="CA295" s="162" t="str">
        <f t="shared" ca="1" si="292"/>
        <v/>
      </c>
      <c r="CB295" s="18" t="str">
        <f t="shared" ca="1" si="306"/>
        <v/>
      </c>
      <c r="CC295" s="57" t="str">
        <f t="shared" ca="1" si="293"/>
        <v/>
      </c>
      <c r="CD295" s="57" t="str">
        <f t="shared" ca="1" si="270"/>
        <v/>
      </c>
      <c r="CE295" s="37" t="str">
        <f t="shared" ca="1" si="271"/>
        <v/>
      </c>
      <c r="CF295" s="19" t="str">
        <f t="shared" ca="1" si="294"/>
        <v/>
      </c>
      <c r="CG295" s="16" t="str">
        <f t="shared" ca="1" si="295"/>
        <v/>
      </c>
    </row>
    <row r="296" spans="5:85" x14ac:dyDescent="0.3">
      <c r="E296" s="38"/>
      <c r="F296" s="38"/>
      <c r="G296" s="38"/>
      <c r="H296" s="27" t="str">
        <f t="shared" ca="1" si="296"/>
        <v/>
      </c>
      <c r="I296" s="28" t="str">
        <f t="shared" ca="1" si="272"/>
        <v/>
      </c>
      <c r="J296" s="28" t="str">
        <f t="shared" ca="1" si="247"/>
        <v/>
      </c>
      <c r="K296" s="29" t="str">
        <f t="shared" ca="1" si="248"/>
        <v/>
      </c>
      <c r="L296" s="28" t="str">
        <f t="shared" ca="1" si="273"/>
        <v/>
      </c>
      <c r="M296" s="54"/>
      <c r="N296" s="54"/>
      <c r="P296" s="162" t="str">
        <f t="shared" ca="1" si="249"/>
        <v/>
      </c>
      <c r="Q296" s="18" t="str">
        <f t="shared" ca="1" si="297"/>
        <v/>
      </c>
      <c r="R296" s="57" t="str">
        <f t="shared" ca="1" si="274"/>
        <v/>
      </c>
      <c r="S296" s="57" t="str">
        <f t="shared" ca="1" si="250"/>
        <v/>
      </c>
      <c r="T296" s="37" t="str">
        <f t="shared" ca="1" si="251"/>
        <v/>
      </c>
      <c r="U296" s="19" t="str">
        <f t="shared" ca="1" si="298"/>
        <v/>
      </c>
      <c r="V296" s="16" t="str">
        <f t="shared" ca="1" si="307"/>
        <v/>
      </c>
      <c r="W296" s="26"/>
      <c r="Y296" s="162" t="str">
        <f t="shared" ca="1" si="252"/>
        <v/>
      </c>
      <c r="Z296" s="18" t="str">
        <f t="shared" ca="1" si="299"/>
        <v/>
      </c>
      <c r="AA296" s="57" t="str">
        <f t="shared" ca="1" si="275"/>
        <v/>
      </c>
      <c r="AB296" s="57" t="str">
        <f t="shared" ca="1" si="253"/>
        <v/>
      </c>
      <c r="AC296" s="37" t="str">
        <f t="shared" ca="1" si="254"/>
        <v/>
      </c>
      <c r="AD296" s="19" t="str">
        <f t="shared" ca="1" si="300"/>
        <v/>
      </c>
      <c r="AE296" s="16" t="str">
        <f t="shared" ca="1" si="276"/>
        <v/>
      </c>
      <c r="AF296" s="26"/>
      <c r="AH296" s="162" t="str">
        <f t="shared" ca="1" si="255"/>
        <v/>
      </c>
      <c r="AI296" s="18" t="str">
        <f t="shared" ca="1" si="301"/>
        <v/>
      </c>
      <c r="AJ296" s="57" t="str">
        <f t="shared" ca="1" si="277"/>
        <v/>
      </c>
      <c r="AK296" s="57" t="str">
        <f t="shared" ca="1" si="256"/>
        <v/>
      </c>
      <c r="AL296" s="37" t="str">
        <f t="shared" ca="1" si="257"/>
        <v/>
      </c>
      <c r="AM296" s="19" t="str">
        <f t="shared" ca="1" si="278"/>
        <v/>
      </c>
      <c r="AN296" s="16" t="str">
        <f t="shared" ca="1" si="279"/>
        <v/>
      </c>
      <c r="AO296" s="26"/>
      <c r="AQ296" s="162" t="str">
        <f t="shared" ca="1" si="258"/>
        <v/>
      </c>
      <c r="AR296" s="18" t="str">
        <f t="shared" ca="1" si="302"/>
        <v/>
      </c>
      <c r="AS296" s="57" t="str">
        <f t="shared" ca="1" si="280"/>
        <v/>
      </c>
      <c r="AT296" s="57" t="str">
        <f t="shared" ca="1" si="259"/>
        <v/>
      </c>
      <c r="AU296" s="37" t="str">
        <f t="shared" ca="1" si="260"/>
        <v/>
      </c>
      <c r="AV296" s="19" t="str">
        <f t="shared" ca="1" si="281"/>
        <v/>
      </c>
      <c r="AW296" s="16" t="str">
        <f t="shared" ca="1" si="282"/>
        <v/>
      </c>
      <c r="AX296" s="26"/>
      <c r="AZ296" s="162" t="str">
        <f t="shared" ca="1" si="261"/>
        <v/>
      </c>
      <c r="BA296" s="18" t="str">
        <f t="shared" ca="1" si="303"/>
        <v/>
      </c>
      <c r="BB296" s="57" t="str">
        <f t="shared" ca="1" si="283"/>
        <v/>
      </c>
      <c r="BC296" s="57" t="str">
        <f t="shared" ca="1" si="262"/>
        <v/>
      </c>
      <c r="BD296" s="37" t="str">
        <f t="shared" ca="1" si="263"/>
        <v/>
      </c>
      <c r="BE296" s="19" t="str">
        <f t="shared" ca="1" si="284"/>
        <v/>
      </c>
      <c r="BF296" s="16" t="str">
        <f t="shared" ca="1" si="285"/>
        <v/>
      </c>
      <c r="BG296" s="26"/>
      <c r="BI296" s="162" t="str">
        <f t="shared" ca="1" si="264"/>
        <v/>
      </c>
      <c r="BJ296" s="18" t="str">
        <f t="shared" ca="1" si="304"/>
        <v/>
      </c>
      <c r="BK296" s="57" t="str">
        <f t="shared" ca="1" si="286"/>
        <v/>
      </c>
      <c r="BL296" s="57" t="str">
        <f t="shared" ca="1" si="265"/>
        <v/>
      </c>
      <c r="BM296" s="37" t="str">
        <f t="shared" ca="1" si="266"/>
        <v/>
      </c>
      <c r="BN296" s="19" t="str">
        <f t="shared" ca="1" si="287"/>
        <v/>
      </c>
      <c r="BO296" s="16" t="str">
        <f t="shared" ca="1" si="288"/>
        <v/>
      </c>
      <c r="BP296" s="26"/>
      <c r="BR296" s="162" t="str">
        <f t="shared" ca="1" si="267"/>
        <v/>
      </c>
      <c r="BS296" s="18" t="str">
        <f t="shared" ca="1" si="305"/>
        <v/>
      </c>
      <c r="BT296" s="57" t="str">
        <f t="shared" ca="1" si="289"/>
        <v/>
      </c>
      <c r="BU296" s="57" t="str">
        <f t="shared" ca="1" si="268"/>
        <v/>
      </c>
      <c r="BV296" s="37" t="str">
        <f t="shared" ca="1" si="269"/>
        <v/>
      </c>
      <c r="BW296" s="19" t="str">
        <f t="shared" ca="1" si="290"/>
        <v/>
      </c>
      <c r="BX296" s="16" t="str">
        <f t="shared" ca="1" si="291"/>
        <v/>
      </c>
      <c r="CA296" s="162" t="str">
        <f t="shared" ca="1" si="292"/>
        <v/>
      </c>
      <c r="CB296" s="18" t="str">
        <f t="shared" ca="1" si="306"/>
        <v/>
      </c>
      <c r="CC296" s="57" t="str">
        <f t="shared" ca="1" si="293"/>
        <v/>
      </c>
      <c r="CD296" s="57" t="str">
        <f t="shared" ca="1" si="270"/>
        <v/>
      </c>
      <c r="CE296" s="37" t="str">
        <f t="shared" ca="1" si="271"/>
        <v/>
      </c>
      <c r="CF296" s="19" t="str">
        <f t="shared" ca="1" si="294"/>
        <v/>
      </c>
      <c r="CG296" s="16" t="str">
        <f t="shared" ca="1" si="295"/>
        <v/>
      </c>
    </row>
    <row r="297" spans="5:85" x14ac:dyDescent="0.3">
      <c r="E297" s="38"/>
      <c r="F297" s="38"/>
      <c r="G297" s="38"/>
      <c r="H297" s="27" t="str">
        <f t="shared" ca="1" si="296"/>
        <v/>
      </c>
      <c r="I297" s="28" t="str">
        <f t="shared" ca="1" si="272"/>
        <v/>
      </c>
      <c r="J297" s="28" t="str">
        <f t="shared" ca="1" si="247"/>
        <v/>
      </c>
      <c r="K297" s="29" t="str">
        <f t="shared" ca="1" si="248"/>
        <v/>
      </c>
      <c r="L297" s="28" t="str">
        <f t="shared" ca="1" si="273"/>
        <v/>
      </c>
      <c r="M297" s="54"/>
      <c r="N297" s="54"/>
      <c r="P297" s="162" t="str">
        <f t="shared" ca="1" si="249"/>
        <v/>
      </c>
      <c r="Q297" s="18" t="str">
        <f t="shared" ca="1" si="297"/>
        <v/>
      </c>
      <c r="R297" s="57" t="str">
        <f t="shared" ca="1" si="274"/>
        <v/>
      </c>
      <c r="S297" s="57" t="str">
        <f t="shared" ca="1" si="250"/>
        <v/>
      </c>
      <c r="T297" s="37" t="str">
        <f t="shared" ca="1" si="251"/>
        <v/>
      </c>
      <c r="U297" s="19" t="str">
        <f t="shared" ca="1" si="298"/>
        <v/>
      </c>
      <c r="V297" s="16" t="str">
        <f t="shared" ca="1" si="307"/>
        <v/>
      </c>
      <c r="W297" s="26"/>
      <c r="Y297" s="162" t="str">
        <f t="shared" ca="1" si="252"/>
        <v/>
      </c>
      <c r="Z297" s="18" t="str">
        <f t="shared" ca="1" si="299"/>
        <v/>
      </c>
      <c r="AA297" s="57" t="str">
        <f t="shared" ca="1" si="275"/>
        <v/>
      </c>
      <c r="AB297" s="57" t="str">
        <f t="shared" ca="1" si="253"/>
        <v/>
      </c>
      <c r="AC297" s="37" t="str">
        <f t="shared" ca="1" si="254"/>
        <v/>
      </c>
      <c r="AD297" s="19" t="str">
        <f t="shared" ca="1" si="300"/>
        <v/>
      </c>
      <c r="AE297" s="16" t="str">
        <f t="shared" ca="1" si="276"/>
        <v/>
      </c>
      <c r="AF297" s="26"/>
      <c r="AH297" s="162" t="str">
        <f t="shared" ca="1" si="255"/>
        <v/>
      </c>
      <c r="AI297" s="18" t="str">
        <f t="shared" ca="1" si="301"/>
        <v/>
      </c>
      <c r="AJ297" s="57" t="str">
        <f t="shared" ca="1" si="277"/>
        <v/>
      </c>
      <c r="AK297" s="57" t="str">
        <f t="shared" ca="1" si="256"/>
        <v/>
      </c>
      <c r="AL297" s="37" t="str">
        <f t="shared" ca="1" si="257"/>
        <v/>
      </c>
      <c r="AM297" s="19" t="str">
        <f t="shared" ca="1" si="278"/>
        <v/>
      </c>
      <c r="AN297" s="16" t="str">
        <f t="shared" ca="1" si="279"/>
        <v/>
      </c>
      <c r="AO297" s="26"/>
      <c r="AQ297" s="162" t="str">
        <f t="shared" ca="1" si="258"/>
        <v/>
      </c>
      <c r="AR297" s="18" t="str">
        <f t="shared" ca="1" si="302"/>
        <v/>
      </c>
      <c r="AS297" s="57" t="str">
        <f t="shared" ca="1" si="280"/>
        <v/>
      </c>
      <c r="AT297" s="57" t="str">
        <f t="shared" ca="1" si="259"/>
        <v/>
      </c>
      <c r="AU297" s="37" t="str">
        <f t="shared" ca="1" si="260"/>
        <v/>
      </c>
      <c r="AV297" s="19" t="str">
        <f t="shared" ca="1" si="281"/>
        <v/>
      </c>
      <c r="AW297" s="16" t="str">
        <f t="shared" ca="1" si="282"/>
        <v/>
      </c>
      <c r="AX297" s="26"/>
      <c r="AZ297" s="162" t="str">
        <f t="shared" ca="1" si="261"/>
        <v/>
      </c>
      <c r="BA297" s="18" t="str">
        <f t="shared" ca="1" si="303"/>
        <v/>
      </c>
      <c r="BB297" s="57" t="str">
        <f t="shared" ca="1" si="283"/>
        <v/>
      </c>
      <c r="BC297" s="57" t="str">
        <f t="shared" ca="1" si="262"/>
        <v/>
      </c>
      <c r="BD297" s="37" t="str">
        <f t="shared" ca="1" si="263"/>
        <v/>
      </c>
      <c r="BE297" s="19" t="str">
        <f t="shared" ca="1" si="284"/>
        <v/>
      </c>
      <c r="BF297" s="16" t="str">
        <f t="shared" ca="1" si="285"/>
        <v/>
      </c>
      <c r="BG297" s="26"/>
      <c r="BI297" s="162" t="str">
        <f t="shared" ca="1" si="264"/>
        <v/>
      </c>
      <c r="BJ297" s="18" t="str">
        <f t="shared" ca="1" si="304"/>
        <v/>
      </c>
      <c r="BK297" s="57" t="str">
        <f t="shared" ca="1" si="286"/>
        <v/>
      </c>
      <c r="BL297" s="57" t="str">
        <f t="shared" ca="1" si="265"/>
        <v/>
      </c>
      <c r="BM297" s="37" t="str">
        <f t="shared" ca="1" si="266"/>
        <v/>
      </c>
      <c r="BN297" s="19" t="str">
        <f t="shared" ca="1" si="287"/>
        <v/>
      </c>
      <c r="BO297" s="16" t="str">
        <f t="shared" ca="1" si="288"/>
        <v/>
      </c>
      <c r="BP297" s="26"/>
      <c r="BR297" s="162" t="str">
        <f t="shared" ca="1" si="267"/>
        <v/>
      </c>
      <c r="BS297" s="18" t="str">
        <f t="shared" ca="1" si="305"/>
        <v/>
      </c>
      <c r="BT297" s="57" t="str">
        <f t="shared" ca="1" si="289"/>
        <v/>
      </c>
      <c r="BU297" s="57" t="str">
        <f t="shared" ca="1" si="268"/>
        <v/>
      </c>
      <c r="BV297" s="37" t="str">
        <f t="shared" ca="1" si="269"/>
        <v/>
      </c>
      <c r="BW297" s="19" t="str">
        <f t="shared" ca="1" si="290"/>
        <v/>
      </c>
      <c r="BX297" s="16" t="str">
        <f t="shared" ca="1" si="291"/>
        <v/>
      </c>
      <c r="CA297" s="162" t="str">
        <f t="shared" ca="1" si="292"/>
        <v/>
      </c>
      <c r="CB297" s="18" t="str">
        <f t="shared" ca="1" si="306"/>
        <v/>
      </c>
      <c r="CC297" s="57" t="str">
        <f t="shared" ca="1" si="293"/>
        <v/>
      </c>
      <c r="CD297" s="57" t="str">
        <f t="shared" ca="1" si="270"/>
        <v/>
      </c>
      <c r="CE297" s="37" t="str">
        <f t="shared" ca="1" si="271"/>
        <v/>
      </c>
      <c r="CF297" s="19" t="str">
        <f t="shared" ca="1" si="294"/>
        <v/>
      </c>
      <c r="CG297" s="16" t="str">
        <f t="shared" ca="1" si="295"/>
        <v/>
      </c>
    </row>
    <row r="298" spans="5:85" x14ac:dyDescent="0.3">
      <c r="E298" s="38"/>
      <c r="F298" s="38"/>
      <c r="G298" s="38"/>
      <c r="H298" s="27" t="str">
        <f t="shared" ca="1" si="296"/>
        <v/>
      </c>
      <c r="I298" s="28" t="str">
        <f t="shared" ca="1" si="272"/>
        <v/>
      </c>
      <c r="J298" s="28" t="str">
        <f t="shared" ca="1" si="247"/>
        <v/>
      </c>
      <c r="K298" s="29" t="str">
        <f t="shared" ca="1" si="248"/>
        <v/>
      </c>
      <c r="L298" s="28" t="str">
        <f t="shared" ca="1" si="273"/>
        <v/>
      </c>
      <c r="M298" s="54"/>
      <c r="N298" s="54"/>
      <c r="P298" s="162" t="str">
        <f t="shared" ca="1" si="249"/>
        <v/>
      </c>
      <c r="Q298" s="18" t="str">
        <f t="shared" ca="1" si="297"/>
        <v/>
      </c>
      <c r="R298" s="57" t="str">
        <f t="shared" ca="1" si="274"/>
        <v/>
      </c>
      <c r="S298" s="57" t="str">
        <f t="shared" ca="1" si="250"/>
        <v/>
      </c>
      <c r="T298" s="37" t="str">
        <f t="shared" ca="1" si="251"/>
        <v/>
      </c>
      <c r="U298" s="19" t="str">
        <f t="shared" ca="1" si="298"/>
        <v/>
      </c>
      <c r="V298" s="16" t="str">
        <f t="shared" ca="1" si="307"/>
        <v/>
      </c>
      <c r="W298" s="26"/>
      <c r="Y298" s="162" t="str">
        <f t="shared" ca="1" si="252"/>
        <v/>
      </c>
      <c r="Z298" s="18" t="str">
        <f t="shared" ca="1" si="299"/>
        <v/>
      </c>
      <c r="AA298" s="57" t="str">
        <f t="shared" ca="1" si="275"/>
        <v/>
      </c>
      <c r="AB298" s="57" t="str">
        <f t="shared" ca="1" si="253"/>
        <v/>
      </c>
      <c r="AC298" s="37" t="str">
        <f t="shared" ca="1" si="254"/>
        <v/>
      </c>
      <c r="AD298" s="19" t="str">
        <f t="shared" ca="1" si="300"/>
        <v/>
      </c>
      <c r="AE298" s="16" t="str">
        <f t="shared" ca="1" si="276"/>
        <v/>
      </c>
      <c r="AF298" s="26"/>
      <c r="AH298" s="162" t="str">
        <f t="shared" ca="1" si="255"/>
        <v/>
      </c>
      <c r="AI298" s="18" t="str">
        <f t="shared" ca="1" si="301"/>
        <v/>
      </c>
      <c r="AJ298" s="57" t="str">
        <f t="shared" ca="1" si="277"/>
        <v/>
      </c>
      <c r="AK298" s="57" t="str">
        <f t="shared" ca="1" si="256"/>
        <v/>
      </c>
      <c r="AL298" s="37" t="str">
        <f t="shared" ca="1" si="257"/>
        <v/>
      </c>
      <c r="AM298" s="19" t="str">
        <f t="shared" ca="1" si="278"/>
        <v/>
      </c>
      <c r="AN298" s="16" t="str">
        <f t="shared" ca="1" si="279"/>
        <v/>
      </c>
      <c r="AO298" s="26"/>
      <c r="AQ298" s="162" t="str">
        <f t="shared" ca="1" si="258"/>
        <v/>
      </c>
      <c r="AR298" s="18" t="str">
        <f t="shared" ca="1" si="302"/>
        <v/>
      </c>
      <c r="AS298" s="57" t="str">
        <f t="shared" ca="1" si="280"/>
        <v/>
      </c>
      <c r="AT298" s="57" t="str">
        <f t="shared" ca="1" si="259"/>
        <v/>
      </c>
      <c r="AU298" s="37" t="str">
        <f t="shared" ca="1" si="260"/>
        <v/>
      </c>
      <c r="AV298" s="19" t="str">
        <f t="shared" ca="1" si="281"/>
        <v/>
      </c>
      <c r="AW298" s="16" t="str">
        <f t="shared" ca="1" si="282"/>
        <v/>
      </c>
      <c r="AX298" s="26"/>
      <c r="AZ298" s="162" t="str">
        <f t="shared" ca="1" si="261"/>
        <v/>
      </c>
      <c r="BA298" s="18" t="str">
        <f t="shared" ca="1" si="303"/>
        <v/>
      </c>
      <c r="BB298" s="57" t="str">
        <f t="shared" ca="1" si="283"/>
        <v/>
      </c>
      <c r="BC298" s="57" t="str">
        <f t="shared" ca="1" si="262"/>
        <v/>
      </c>
      <c r="BD298" s="37" t="str">
        <f t="shared" ca="1" si="263"/>
        <v/>
      </c>
      <c r="BE298" s="19" t="str">
        <f t="shared" ca="1" si="284"/>
        <v/>
      </c>
      <c r="BF298" s="16" t="str">
        <f t="shared" ca="1" si="285"/>
        <v/>
      </c>
      <c r="BG298" s="26"/>
      <c r="BI298" s="162" t="str">
        <f t="shared" ca="1" si="264"/>
        <v/>
      </c>
      <c r="BJ298" s="18" t="str">
        <f t="shared" ca="1" si="304"/>
        <v/>
      </c>
      <c r="BK298" s="57" t="str">
        <f t="shared" ca="1" si="286"/>
        <v/>
      </c>
      <c r="BL298" s="57" t="str">
        <f t="shared" ca="1" si="265"/>
        <v/>
      </c>
      <c r="BM298" s="37" t="str">
        <f t="shared" ca="1" si="266"/>
        <v/>
      </c>
      <c r="BN298" s="19" t="str">
        <f t="shared" ca="1" si="287"/>
        <v/>
      </c>
      <c r="BO298" s="16" t="str">
        <f t="shared" ca="1" si="288"/>
        <v/>
      </c>
      <c r="BP298" s="26"/>
      <c r="BR298" s="162" t="str">
        <f t="shared" ca="1" si="267"/>
        <v/>
      </c>
      <c r="BS298" s="18" t="str">
        <f t="shared" ca="1" si="305"/>
        <v/>
      </c>
      <c r="BT298" s="57" t="str">
        <f t="shared" ca="1" si="289"/>
        <v/>
      </c>
      <c r="BU298" s="57" t="str">
        <f t="shared" ca="1" si="268"/>
        <v/>
      </c>
      <c r="BV298" s="37" t="str">
        <f t="shared" ca="1" si="269"/>
        <v/>
      </c>
      <c r="BW298" s="19" t="str">
        <f t="shared" ca="1" si="290"/>
        <v/>
      </c>
      <c r="BX298" s="16" t="str">
        <f t="shared" ca="1" si="291"/>
        <v/>
      </c>
      <c r="CA298" s="162" t="str">
        <f t="shared" ca="1" si="292"/>
        <v/>
      </c>
      <c r="CB298" s="18" t="str">
        <f t="shared" ca="1" si="306"/>
        <v/>
      </c>
      <c r="CC298" s="57" t="str">
        <f t="shared" ca="1" si="293"/>
        <v/>
      </c>
      <c r="CD298" s="57" t="str">
        <f t="shared" ca="1" si="270"/>
        <v/>
      </c>
      <c r="CE298" s="37" t="str">
        <f t="shared" ca="1" si="271"/>
        <v/>
      </c>
      <c r="CF298" s="19" t="str">
        <f t="shared" ca="1" si="294"/>
        <v/>
      </c>
      <c r="CG298" s="16" t="str">
        <f t="shared" ca="1" si="295"/>
        <v/>
      </c>
    </row>
    <row r="299" spans="5:85" x14ac:dyDescent="0.3">
      <c r="E299" s="38"/>
      <c r="F299" s="38"/>
      <c r="G299" s="38"/>
      <c r="H299" s="27" t="str">
        <f t="shared" ca="1" si="296"/>
        <v/>
      </c>
      <c r="I299" s="28" t="str">
        <f t="shared" ca="1" si="272"/>
        <v/>
      </c>
      <c r="J299" s="28" t="str">
        <f t="shared" ca="1" si="247"/>
        <v/>
      </c>
      <c r="K299" s="29" t="str">
        <f t="shared" ca="1" si="248"/>
        <v/>
      </c>
      <c r="L299" s="28" t="str">
        <f t="shared" ca="1" si="273"/>
        <v/>
      </c>
      <c r="M299" s="54"/>
      <c r="N299" s="54"/>
      <c r="P299" s="162" t="str">
        <f t="shared" ca="1" si="249"/>
        <v/>
      </c>
      <c r="Q299" s="18" t="str">
        <f t="shared" ca="1" si="297"/>
        <v/>
      </c>
      <c r="R299" s="57" t="str">
        <f t="shared" ca="1" si="274"/>
        <v/>
      </c>
      <c r="S299" s="57" t="str">
        <f t="shared" ca="1" si="250"/>
        <v/>
      </c>
      <c r="T299" s="37" t="str">
        <f t="shared" ca="1" si="251"/>
        <v/>
      </c>
      <c r="U299" s="19" t="str">
        <f t="shared" ca="1" si="298"/>
        <v/>
      </c>
      <c r="V299" s="16" t="str">
        <f t="shared" ca="1" si="307"/>
        <v/>
      </c>
      <c r="W299" s="26"/>
      <c r="Y299" s="162" t="str">
        <f t="shared" ca="1" si="252"/>
        <v/>
      </c>
      <c r="Z299" s="18" t="str">
        <f t="shared" ca="1" si="299"/>
        <v/>
      </c>
      <c r="AA299" s="57" t="str">
        <f t="shared" ca="1" si="275"/>
        <v/>
      </c>
      <c r="AB299" s="57" t="str">
        <f t="shared" ca="1" si="253"/>
        <v/>
      </c>
      <c r="AC299" s="37" t="str">
        <f t="shared" ca="1" si="254"/>
        <v/>
      </c>
      <c r="AD299" s="19" t="str">
        <f t="shared" ca="1" si="300"/>
        <v/>
      </c>
      <c r="AE299" s="16" t="str">
        <f t="shared" ca="1" si="276"/>
        <v/>
      </c>
      <c r="AF299" s="26"/>
      <c r="AH299" s="162" t="str">
        <f t="shared" ca="1" si="255"/>
        <v/>
      </c>
      <c r="AI299" s="18" t="str">
        <f t="shared" ca="1" si="301"/>
        <v/>
      </c>
      <c r="AJ299" s="57" t="str">
        <f t="shared" ca="1" si="277"/>
        <v/>
      </c>
      <c r="AK299" s="57" t="str">
        <f t="shared" ca="1" si="256"/>
        <v/>
      </c>
      <c r="AL299" s="37" t="str">
        <f t="shared" ca="1" si="257"/>
        <v/>
      </c>
      <c r="AM299" s="19" t="str">
        <f t="shared" ca="1" si="278"/>
        <v/>
      </c>
      <c r="AN299" s="16" t="str">
        <f t="shared" ca="1" si="279"/>
        <v/>
      </c>
      <c r="AO299" s="26"/>
      <c r="AQ299" s="162" t="str">
        <f t="shared" ca="1" si="258"/>
        <v/>
      </c>
      <c r="AR299" s="18" t="str">
        <f t="shared" ca="1" si="302"/>
        <v/>
      </c>
      <c r="AS299" s="57" t="str">
        <f t="shared" ca="1" si="280"/>
        <v/>
      </c>
      <c r="AT299" s="57" t="str">
        <f t="shared" ca="1" si="259"/>
        <v/>
      </c>
      <c r="AU299" s="37" t="str">
        <f t="shared" ca="1" si="260"/>
        <v/>
      </c>
      <c r="AV299" s="19" t="str">
        <f t="shared" ca="1" si="281"/>
        <v/>
      </c>
      <c r="AW299" s="16" t="str">
        <f t="shared" ca="1" si="282"/>
        <v/>
      </c>
      <c r="AX299" s="26"/>
      <c r="AZ299" s="162" t="str">
        <f t="shared" ca="1" si="261"/>
        <v/>
      </c>
      <c r="BA299" s="18" t="str">
        <f t="shared" ca="1" si="303"/>
        <v/>
      </c>
      <c r="BB299" s="57" t="str">
        <f t="shared" ca="1" si="283"/>
        <v/>
      </c>
      <c r="BC299" s="57" t="str">
        <f t="shared" ca="1" si="262"/>
        <v/>
      </c>
      <c r="BD299" s="37" t="str">
        <f t="shared" ca="1" si="263"/>
        <v/>
      </c>
      <c r="BE299" s="19" t="str">
        <f t="shared" ca="1" si="284"/>
        <v/>
      </c>
      <c r="BF299" s="16" t="str">
        <f t="shared" ca="1" si="285"/>
        <v/>
      </c>
      <c r="BG299" s="26"/>
      <c r="BI299" s="162" t="str">
        <f t="shared" ca="1" si="264"/>
        <v/>
      </c>
      <c r="BJ299" s="18" t="str">
        <f t="shared" ca="1" si="304"/>
        <v/>
      </c>
      <c r="BK299" s="57" t="str">
        <f t="shared" ca="1" si="286"/>
        <v/>
      </c>
      <c r="BL299" s="57" t="str">
        <f t="shared" ca="1" si="265"/>
        <v/>
      </c>
      <c r="BM299" s="37" t="str">
        <f t="shared" ca="1" si="266"/>
        <v/>
      </c>
      <c r="BN299" s="19" t="str">
        <f t="shared" ca="1" si="287"/>
        <v/>
      </c>
      <c r="BO299" s="16" t="str">
        <f t="shared" ca="1" si="288"/>
        <v/>
      </c>
      <c r="BP299" s="26"/>
      <c r="BR299" s="162" t="str">
        <f t="shared" ca="1" si="267"/>
        <v/>
      </c>
      <c r="BS299" s="18" t="str">
        <f t="shared" ca="1" si="305"/>
        <v/>
      </c>
      <c r="BT299" s="57" t="str">
        <f t="shared" ca="1" si="289"/>
        <v/>
      </c>
      <c r="BU299" s="57" t="str">
        <f t="shared" ca="1" si="268"/>
        <v/>
      </c>
      <c r="BV299" s="37" t="str">
        <f t="shared" ca="1" si="269"/>
        <v/>
      </c>
      <c r="BW299" s="19" t="str">
        <f t="shared" ca="1" si="290"/>
        <v/>
      </c>
      <c r="BX299" s="16" t="str">
        <f t="shared" ca="1" si="291"/>
        <v/>
      </c>
      <c r="CA299" s="162" t="str">
        <f t="shared" ca="1" si="292"/>
        <v/>
      </c>
      <c r="CB299" s="18" t="str">
        <f t="shared" ca="1" si="306"/>
        <v/>
      </c>
      <c r="CC299" s="57" t="str">
        <f t="shared" ca="1" si="293"/>
        <v/>
      </c>
      <c r="CD299" s="57" t="str">
        <f t="shared" ca="1" si="270"/>
        <v/>
      </c>
      <c r="CE299" s="37" t="str">
        <f t="shared" ca="1" si="271"/>
        <v/>
      </c>
      <c r="CF299" s="19" t="str">
        <f t="shared" ca="1" si="294"/>
        <v/>
      </c>
      <c r="CG299" s="16" t="str">
        <f t="shared" ca="1" si="295"/>
        <v/>
      </c>
    </row>
    <row r="300" spans="5:85" x14ac:dyDescent="0.3">
      <c r="E300" s="38"/>
      <c r="F300" s="38"/>
      <c r="G300" s="38"/>
      <c r="H300" s="27" t="str">
        <f t="shared" ca="1" si="296"/>
        <v/>
      </c>
      <c r="I300" s="28" t="str">
        <f t="shared" ca="1" si="272"/>
        <v/>
      </c>
      <c r="J300" s="28" t="str">
        <f t="shared" ca="1" si="247"/>
        <v/>
      </c>
      <c r="K300" s="29" t="str">
        <f t="shared" ca="1" si="248"/>
        <v/>
      </c>
      <c r="L300" s="28" t="str">
        <f t="shared" ca="1" si="273"/>
        <v/>
      </c>
      <c r="M300" s="54"/>
      <c r="N300" s="54"/>
      <c r="P300" s="162" t="str">
        <f t="shared" ca="1" si="249"/>
        <v/>
      </c>
      <c r="Q300" s="18" t="str">
        <f t="shared" ca="1" si="297"/>
        <v/>
      </c>
      <c r="R300" s="57" t="str">
        <f t="shared" ca="1" si="274"/>
        <v/>
      </c>
      <c r="S300" s="57" t="str">
        <f t="shared" ca="1" si="250"/>
        <v/>
      </c>
      <c r="T300" s="37" t="str">
        <f t="shared" ca="1" si="251"/>
        <v/>
      </c>
      <c r="U300" s="19" t="str">
        <f t="shared" ca="1" si="298"/>
        <v/>
      </c>
      <c r="V300" s="16" t="str">
        <f t="shared" ca="1" si="307"/>
        <v/>
      </c>
      <c r="W300" s="26"/>
      <c r="Y300" s="162" t="str">
        <f t="shared" ca="1" si="252"/>
        <v/>
      </c>
      <c r="Z300" s="18" t="str">
        <f t="shared" ca="1" si="299"/>
        <v/>
      </c>
      <c r="AA300" s="57" t="str">
        <f t="shared" ca="1" si="275"/>
        <v/>
      </c>
      <c r="AB300" s="57" t="str">
        <f t="shared" ca="1" si="253"/>
        <v/>
      </c>
      <c r="AC300" s="37" t="str">
        <f t="shared" ca="1" si="254"/>
        <v/>
      </c>
      <c r="AD300" s="19" t="str">
        <f t="shared" ca="1" si="300"/>
        <v/>
      </c>
      <c r="AE300" s="16" t="str">
        <f t="shared" ca="1" si="276"/>
        <v/>
      </c>
      <c r="AF300" s="26"/>
      <c r="AH300" s="162" t="str">
        <f t="shared" ca="1" si="255"/>
        <v/>
      </c>
      <c r="AI300" s="18" t="str">
        <f t="shared" ca="1" si="301"/>
        <v/>
      </c>
      <c r="AJ300" s="57" t="str">
        <f t="shared" ca="1" si="277"/>
        <v/>
      </c>
      <c r="AK300" s="57" t="str">
        <f t="shared" ca="1" si="256"/>
        <v/>
      </c>
      <c r="AL300" s="37" t="str">
        <f t="shared" ca="1" si="257"/>
        <v/>
      </c>
      <c r="AM300" s="19" t="str">
        <f t="shared" ca="1" si="278"/>
        <v/>
      </c>
      <c r="AN300" s="16" t="str">
        <f t="shared" ca="1" si="279"/>
        <v/>
      </c>
      <c r="AO300" s="26"/>
      <c r="AQ300" s="162" t="str">
        <f t="shared" ca="1" si="258"/>
        <v/>
      </c>
      <c r="AR300" s="18" t="str">
        <f t="shared" ca="1" si="302"/>
        <v/>
      </c>
      <c r="AS300" s="57" t="str">
        <f t="shared" ca="1" si="280"/>
        <v/>
      </c>
      <c r="AT300" s="57" t="str">
        <f t="shared" ca="1" si="259"/>
        <v/>
      </c>
      <c r="AU300" s="37" t="str">
        <f t="shared" ca="1" si="260"/>
        <v/>
      </c>
      <c r="AV300" s="19" t="str">
        <f t="shared" ca="1" si="281"/>
        <v/>
      </c>
      <c r="AW300" s="16" t="str">
        <f t="shared" ca="1" si="282"/>
        <v/>
      </c>
      <c r="AX300" s="26"/>
      <c r="AZ300" s="162" t="str">
        <f t="shared" ca="1" si="261"/>
        <v/>
      </c>
      <c r="BA300" s="18" t="str">
        <f t="shared" ca="1" si="303"/>
        <v/>
      </c>
      <c r="BB300" s="57" t="str">
        <f t="shared" ca="1" si="283"/>
        <v/>
      </c>
      <c r="BC300" s="57" t="str">
        <f t="shared" ca="1" si="262"/>
        <v/>
      </c>
      <c r="BD300" s="37" t="str">
        <f t="shared" ca="1" si="263"/>
        <v/>
      </c>
      <c r="BE300" s="19" t="str">
        <f t="shared" ca="1" si="284"/>
        <v/>
      </c>
      <c r="BF300" s="16" t="str">
        <f t="shared" ca="1" si="285"/>
        <v/>
      </c>
      <c r="BG300" s="26"/>
      <c r="BI300" s="162" t="str">
        <f t="shared" ca="1" si="264"/>
        <v/>
      </c>
      <c r="BJ300" s="18" t="str">
        <f t="shared" ca="1" si="304"/>
        <v/>
      </c>
      <c r="BK300" s="57" t="str">
        <f t="shared" ca="1" si="286"/>
        <v/>
      </c>
      <c r="BL300" s="57" t="str">
        <f t="shared" ca="1" si="265"/>
        <v/>
      </c>
      <c r="BM300" s="37" t="str">
        <f t="shared" ca="1" si="266"/>
        <v/>
      </c>
      <c r="BN300" s="19" t="str">
        <f t="shared" ca="1" si="287"/>
        <v/>
      </c>
      <c r="BO300" s="16" t="str">
        <f t="shared" ca="1" si="288"/>
        <v/>
      </c>
      <c r="BP300" s="26"/>
      <c r="BR300" s="162" t="str">
        <f t="shared" ca="1" si="267"/>
        <v/>
      </c>
      <c r="BS300" s="18" t="str">
        <f t="shared" ca="1" si="305"/>
        <v/>
      </c>
      <c r="BT300" s="57" t="str">
        <f t="shared" ca="1" si="289"/>
        <v/>
      </c>
      <c r="BU300" s="57" t="str">
        <f t="shared" ca="1" si="268"/>
        <v/>
      </c>
      <c r="BV300" s="37" t="str">
        <f t="shared" ca="1" si="269"/>
        <v/>
      </c>
      <c r="BW300" s="19" t="str">
        <f t="shared" ca="1" si="290"/>
        <v/>
      </c>
      <c r="BX300" s="16" t="str">
        <f t="shared" ca="1" si="291"/>
        <v/>
      </c>
      <c r="CA300" s="162" t="str">
        <f t="shared" ca="1" si="292"/>
        <v/>
      </c>
      <c r="CB300" s="18" t="str">
        <f t="shared" ca="1" si="306"/>
        <v/>
      </c>
      <c r="CC300" s="57" t="str">
        <f t="shared" ca="1" si="293"/>
        <v/>
      </c>
      <c r="CD300" s="57" t="str">
        <f t="shared" ca="1" si="270"/>
        <v/>
      </c>
      <c r="CE300" s="37" t="str">
        <f t="shared" ca="1" si="271"/>
        <v/>
      </c>
      <c r="CF300" s="19" t="str">
        <f t="shared" ca="1" si="294"/>
        <v/>
      </c>
      <c r="CG300" s="16" t="str">
        <f t="shared" ca="1" si="295"/>
        <v/>
      </c>
    </row>
    <row r="301" spans="5:85" x14ac:dyDescent="0.3">
      <c r="E301" s="38"/>
      <c r="F301" s="38"/>
      <c r="G301" s="38"/>
      <c r="H301" s="27" t="str">
        <f t="shared" ca="1" si="296"/>
        <v/>
      </c>
      <c r="I301" s="28" t="str">
        <f t="shared" ca="1" si="272"/>
        <v/>
      </c>
      <c r="J301" s="28" t="str">
        <f t="shared" ca="1" si="247"/>
        <v/>
      </c>
      <c r="K301" s="29" t="str">
        <f t="shared" ca="1" si="248"/>
        <v/>
      </c>
      <c r="L301" s="28" t="str">
        <f t="shared" ca="1" si="273"/>
        <v/>
      </c>
      <c r="M301" s="54"/>
      <c r="N301" s="54"/>
      <c r="P301" s="162" t="str">
        <f t="shared" ca="1" si="249"/>
        <v/>
      </c>
      <c r="Q301" s="18" t="str">
        <f t="shared" ca="1" si="297"/>
        <v/>
      </c>
      <c r="R301" s="57" t="str">
        <f t="shared" ca="1" si="274"/>
        <v/>
      </c>
      <c r="S301" s="57" t="str">
        <f t="shared" ca="1" si="250"/>
        <v/>
      </c>
      <c r="T301" s="37" t="str">
        <f t="shared" ca="1" si="251"/>
        <v/>
      </c>
      <c r="U301" s="19" t="str">
        <f t="shared" ca="1" si="298"/>
        <v/>
      </c>
      <c r="V301" s="16" t="str">
        <f t="shared" ca="1" si="307"/>
        <v/>
      </c>
      <c r="W301" s="26"/>
      <c r="Y301" s="162" t="str">
        <f t="shared" ca="1" si="252"/>
        <v/>
      </c>
      <c r="Z301" s="18" t="str">
        <f t="shared" ca="1" si="299"/>
        <v/>
      </c>
      <c r="AA301" s="57" t="str">
        <f t="shared" ca="1" si="275"/>
        <v/>
      </c>
      <c r="AB301" s="57" t="str">
        <f t="shared" ca="1" si="253"/>
        <v/>
      </c>
      <c r="AC301" s="37" t="str">
        <f t="shared" ca="1" si="254"/>
        <v/>
      </c>
      <c r="AD301" s="19" t="str">
        <f t="shared" ca="1" si="300"/>
        <v/>
      </c>
      <c r="AE301" s="16" t="str">
        <f t="shared" ca="1" si="276"/>
        <v/>
      </c>
      <c r="AF301" s="26"/>
      <c r="AH301" s="162" t="str">
        <f t="shared" ca="1" si="255"/>
        <v/>
      </c>
      <c r="AI301" s="18" t="str">
        <f t="shared" ca="1" si="301"/>
        <v/>
      </c>
      <c r="AJ301" s="57" t="str">
        <f t="shared" ca="1" si="277"/>
        <v/>
      </c>
      <c r="AK301" s="57" t="str">
        <f t="shared" ca="1" si="256"/>
        <v/>
      </c>
      <c r="AL301" s="37" t="str">
        <f t="shared" ca="1" si="257"/>
        <v/>
      </c>
      <c r="AM301" s="19" t="str">
        <f t="shared" ca="1" si="278"/>
        <v/>
      </c>
      <c r="AN301" s="16" t="str">
        <f t="shared" ca="1" si="279"/>
        <v/>
      </c>
      <c r="AO301" s="26"/>
      <c r="AQ301" s="162" t="str">
        <f t="shared" ca="1" si="258"/>
        <v/>
      </c>
      <c r="AR301" s="18" t="str">
        <f t="shared" ca="1" si="302"/>
        <v/>
      </c>
      <c r="AS301" s="57" t="str">
        <f t="shared" ca="1" si="280"/>
        <v/>
      </c>
      <c r="AT301" s="57" t="str">
        <f t="shared" ca="1" si="259"/>
        <v/>
      </c>
      <c r="AU301" s="37" t="str">
        <f t="shared" ca="1" si="260"/>
        <v/>
      </c>
      <c r="AV301" s="19" t="str">
        <f t="shared" ca="1" si="281"/>
        <v/>
      </c>
      <c r="AW301" s="16" t="str">
        <f t="shared" ca="1" si="282"/>
        <v/>
      </c>
      <c r="AX301" s="26"/>
      <c r="AZ301" s="162" t="str">
        <f t="shared" ca="1" si="261"/>
        <v/>
      </c>
      <c r="BA301" s="18" t="str">
        <f t="shared" ca="1" si="303"/>
        <v/>
      </c>
      <c r="BB301" s="57" t="str">
        <f t="shared" ca="1" si="283"/>
        <v/>
      </c>
      <c r="BC301" s="57" t="str">
        <f t="shared" ca="1" si="262"/>
        <v/>
      </c>
      <c r="BD301" s="37" t="str">
        <f t="shared" ca="1" si="263"/>
        <v/>
      </c>
      <c r="BE301" s="19" t="str">
        <f t="shared" ca="1" si="284"/>
        <v/>
      </c>
      <c r="BF301" s="16" t="str">
        <f t="shared" ca="1" si="285"/>
        <v/>
      </c>
      <c r="BG301" s="26"/>
      <c r="BI301" s="162" t="str">
        <f t="shared" ca="1" si="264"/>
        <v/>
      </c>
      <c r="BJ301" s="18" t="str">
        <f t="shared" ca="1" si="304"/>
        <v/>
      </c>
      <c r="BK301" s="57" t="str">
        <f t="shared" ca="1" si="286"/>
        <v/>
      </c>
      <c r="BL301" s="57" t="str">
        <f t="shared" ca="1" si="265"/>
        <v/>
      </c>
      <c r="BM301" s="37" t="str">
        <f t="shared" ca="1" si="266"/>
        <v/>
      </c>
      <c r="BN301" s="19" t="str">
        <f t="shared" ca="1" si="287"/>
        <v/>
      </c>
      <c r="BO301" s="16" t="str">
        <f t="shared" ca="1" si="288"/>
        <v/>
      </c>
      <c r="BP301" s="26"/>
      <c r="BR301" s="162" t="str">
        <f t="shared" ca="1" si="267"/>
        <v/>
      </c>
      <c r="BS301" s="18" t="str">
        <f t="shared" ca="1" si="305"/>
        <v/>
      </c>
      <c r="BT301" s="57" t="str">
        <f t="shared" ca="1" si="289"/>
        <v/>
      </c>
      <c r="BU301" s="57" t="str">
        <f t="shared" ca="1" si="268"/>
        <v/>
      </c>
      <c r="BV301" s="37" t="str">
        <f t="shared" ca="1" si="269"/>
        <v/>
      </c>
      <c r="BW301" s="19" t="str">
        <f t="shared" ca="1" si="290"/>
        <v/>
      </c>
      <c r="BX301" s="16" t="str">
        <f t="shared" ca="1" si="291"/>
        <v/>
      </c>
      <c r="CA301" s="162" t="str">
        <f t="shared" ca="1" si="292"/>
        <v/>
      </c>
      <c r="CB301" s="18" t="str">
        <f t="shared" ca="1" si="306"/>
        <v/>
      </c>
      <c r="CC301" s="57" t="str">
        <f t="shared" ca="1" si="293"/>
        <v/>
      </c>
      <c r="CD301" s="57" t="str">
        <f t="shared" ca="1" si="270"/>
        <v/>
      </c>
      <c r="CE301" s="37" t="str">
        <f t="shared" ca="1" si="271"/>
        <v/>
      </c>
      <c r="CF301" s="19" t="str">
        <f t="shared" ca="1" si="294"/>
        <v/>
      </c>
      <c r="CG301" s="16" t="str">
        <f t="shared" ca="1" si="295"/>
        <v/>
      </c>
    </row>
    <row r="302" spans="5:85" x14ac:dyDescent="0.3">
      <c r="E302" s="38"/>
      <c r="F302" s="38"/>
      <c r="G302" s="38"/>
      <c r="H302" s="27" t="str">
        <f t="shared" ca="1" si="296"/>
        <v/>
      </c>
      <c r="I302" s="28" t="str">
        <f t="shared" ca="1" si="272"/>
        <v/>
      </c>
      <c r="J302" s="28" t="str">
        <f t="shared" ca="1" si="247"/>
        <v/>
      </c>
      <c r="K302" s="29" t="str">
        <f t="shared" ca="1" si="248"/>
        <v/>
      </c>
      <c r="L302" s="28" t="str">
        <f t="shared" ca="1" si="273"/>
        <v/>
      </c>
      <c r="M302" s="54"/>
      <c r="N302" s="54"/>
      <c r="P302" s="162" t="str">
        <f t="shared" ca="1" si="249"/>
        <v/>
      </c>
      <c r="Q302" s="18" t="str">
        <f t="shared" ca="1" si="297"/>
        <v/>
      </c>
      <c r="R302" s="57" t="str">
        <f t="shared" ca="1" si="274"/>
        <v/>
      </c>
      <c r="S302" s="57" t="str">
        <f t="shared" ca="1" si="250"/>
        <v/>
      </c>
      <c r="T302" s="37" t="str">
        <f t="shared" ca="1" si="251"/>
        <v/>
      </c>
      <c r="U302" s="19" t="str">
        <f t="shared" ca="1" si="298"/>
        <v/>
      </c>
      <c r="V302" s="16" t="str">
        <f t="shared" ca="1" si="307"/>
        <v/>
      </c>
      <c r="W302" s="26"/>
      <c r="Y302" s="162" t="str">
        <f t="shared" ca="1" si="252"/>
        <v/>
      </c>
      <c r="Z302" s="18" t="str">
        <f t="shared" ca="1" si="299"/>
        <v/>
      </c>
      <c r="AA302" s="57" t="str">
        <f t="shared" ca="1" si="275"/>
        <v/>
      </c>
      <c r="AB302" s="57" t="str">
        <f t="shared" ca="1" si="253"/>
        <v/>
      </c>
      <c r="AC302" s="37" t="str">
        <f t="shared" ca="1" si="254"/>
        <v/>
      </c>
      <c r="AD302" s="19" t="str">
        <f t="shared" ca="1" si="300"/>
        <v/>
      </c>
      <c r="AE302" s="16" t="str">
        <f t="shared" ca="1" si="276"/>
        <v/>
      </c>
      <c r="AF302" s="26"/>
      <c r="AH302" s="162" t="str">
        <f t="shared" ca="1" si="255"/>
        <v/>
      </c>
      <c r="AI302" s="18" t="str">
        <f t="shared" ca="1" si="301"/>
        <v/>
      </c>
      <c r="AJ302" s="57" t="str">
        <f t="shared" ca="1" si="277"/>
        <v/>
      </c>
      <c r="AK302" s="57" t="str">
        <f t="shared" ca="1" si="256"/>
        <v/>
      </c>
      <c r="AL302" s="37" t="str">
        <f t="shared" ca="1" si="257"/>
        <v/>
      </c>
      <c r="AM302" s="19" t="str">
        <f t="shared" ca="1" si="278"/>
        <v/>
      </c>
      <c r="AN302" s="16" t="str">
        <f t="shared" ca="1" si="279"/>
        <v/>
      </c>
      <c r="AO302" s="26"/>
      <c r="AQ302" s="162" t="str">
        <f t="shared" ca="1" si="258"/>
        <v/>
      </c>
      <c r="AR302" s="18" t="str">
        <f t="shared" ca="1" si="302"/>
        <v/>
      </c>
      <c r="AS302" s="57" t="str">
        <f t="shared" ca="1" si="280"/>
        <v/>
      </c>
      <c r="AT302" s="57" t="str">
        <f t="shared" ca="1" si="259"/>
        <v/>
      </c>
      <c r="AU302" s="37" t="str">
        <f t="shared" ca="1" si="260"/>
        <v/>
      </c>
      <c r="AV302" s="19" t="str">
        <f t="shared" ca="1" si="281"/>
        <v/>
      </c>
      <c r="AW302" s="16" t="str">
        <f t="shared" ca="1" si="282"/>
        <v/>
      </c>
      <c r="AX302" s="26"/>
      <c r="AZ302" s="162" t="str">
        <f t="shared" ca="1" si="261"/>
        <v/>
      </c>
      <c r="BA302" s="18" t="str">
        <f t="shared" ca="1" si="303"/>
        <v/>
      </c>
      <c r="BB302" s="57" t="str">
        <f t="shared" ca="1" si="283"/>
        <v/>
      </c>
      <c r="BC302" s="57" t="str">
        <f t="shared" ca="1" si="262"/>
        <v/>
      </c>
      <c r="BD302" s="37" t="str">
        <f t="shared" ca="1" si="263"/>
        <v/>
      </c>
      <c r="BE302" s="19" t="str">
        <f t="shared" ca="1" si="284"/>
        <v/>
      </c>
      <c r="BF302" s="16" t="str">
        <f t="shared" ca="1" si="285"/>
        <v/>
      </c>
      <c r="BG302" s="26"/>
      <c r="BI302" s="162" t="str">
        <f t="shared" ca="1" si="264"/>
        <v/>
      </c>
      <c r="BJ302" s="18" t="str">
        <f t="shared" ca="1" si="304"/>
        <v/>
      </c>
      <c r="BK302" s="57" t="str">
        <f t="shared" ca="1" si="286"/>
        <v/>
      </c>
      <c r="BL302" s="57" t="str">
        <f t="shared" ca="1" si="265"/>
        <v/>
      </c>
      <c r="BM302" s="37" t="str">
        <f t="shared" ca="1" si="266"/>
        <v/>
      </c>
      <c r="BN302" s="19" t="str">
        <f t="shared" ca="1" si="287"/>
        <v/>
      </c>
      <c r="BO302" s="16" t="str">
        <f t="shared" ca="1" si="288"/>
        <v/>
      </c>
      <c r="BP302" s="26"/>
      <c r="BR302" s="162" t="str">
        <f t="shared" ca="1" si="267"/>
        <v/>
      </c>
      <c r="BS302" s="18" t="str">
        <f t="shared" ca="1" si="305"/>
        <v/>
      </c>
      <c r="BT302" s="57" t="str">
        <f t="shared" ca="1" si="289"/>
        <v/>
      </c>
      <c r="BU302" s="57" t="str">
        <f t="shared" ca="1" si="268"/>
        <v/>
      </c>
      <c r="BV302" s="37" t="str">
        <f t="shared" ca="1" si="269"/>
        <v/>
      </c>
      <c r="BW302" s="19" t="str">
        <f t="shared" ca="1" si="290"/>
        <v/>
      </c>
      <c r="BX302" s="16" t="str">
        <f t="shared" ca="1" si="291"/>
        <v/>
      </c>
      <c r="CA302" s="162" t="str">
        <f t="shared" ca="1" si="292"/>
        <v/>
      </c>
      <c r="CB302" s="18" t="str">
        <f t="shared" ca="1" si="306"/>
        <v/>
      </c>
      <c r="CC302" s="57" t="str">
        <f t="shared" ca="1" si="293"/>
        <v/>
      </c>
      <c r="CD302" s="57" t="str">
        <f t="shared" ca="1" si="270"/>
        <v/>
      </c>
      <c r="CE302" s="37" t="str">
        <f t="shared" ca="1" si="271"/>
        <v/>
      </c>
      <c r="CF302" s="19" t="str">
        <f t="shared" ca="1" si="294"/>
        <v/>
      </c>
      <c r="CG302" s="16" t="str">
        <f t="shared" ca="1" si="295"/>
        <v/>
      </c>
    </row>
    <row r="303" spans="5:85" x14ac:dyDescent="0.3">
      <c r="E303" s="38"/>
      <c r="F303" s="38"/>
      <c r="G303" s="38"/>
      <c r="H303" s="27" t="str">
        <f t="shared" ca="1" si="296"/>
        <v/>
      </c>
      <c r="I303" s="28" t="str">
        <f t="shared" ca="1" si="272"/>
        <v/>
      </c>
      <c r="J303" s="28" t="str">
        <f t="shared" ca="1" si="247"/>
        <v/>
      </c>
      <c r="K303" s="29" t="str">
        <f t="shared" ca="1" si="248"/>
        <v/>
      </c>
      <c r="L303" s="28" t="str">
        <f t="shared" ca="1" si="273"/>
        <v/>
      </c>
      <c r="M303" s="54"/>
      <c r="N303" s="54"/>
      <c r="P303" s="162" t="str">
        <f t="shared" ca="1" si="249"/>
        <v/>
      </c>
      <c r="Q303" s="18" t="str">
        <f t="shared" ca="1" si="297"/>
        <v/>
      </c>
      <c r="R303" s="57" t="str">
        <f t="shared" ca="1" si="274"/>
        <v/>
      </c>
      <c r="S303" s="57" t="str">
        <f t="shared" ca="1" si="250"/>
        <v/>
      </c>
      <c r="T303" s="37" t="str">
        <f t="shared" ca="1" si="251"/>
        <v/>
      </c>
      <c r="U303" s="19" t="str">
        <f t="shared" ca="1" si="298"/>
        <v/>
      </c>
      <c r="V303" s="16" t="str">
        <f t="shared" ca="1" si="307"/>
        <v/>
      </c>
      <c r="W303" s="26"/>
      <c r="Y303" s="162" t="str">
        <f t="shared" ca="1" si="252"/>
        <v/>
      </c>
      <c r="Z303" s="18" t="str">
        <f t="shared" ca="1" si="299"/>
        <v/>
      </c>
      <c r="AA303" s="57" t="str">
        <f t="shared" ca="1" si="275"/>
        <v/>
      </c>
      <c r="AB303" s="57" t="str">
        <f t="shared" ca="1" si="253"/>
        <v/>
      </c>
      <c r="AC303" s="37" t="str">
        <f t="shared" ca="1" si="254"/>
        <v/>
      </c>
      <c r="AD303" s="19" t="str">
        <f t="shared" ca="1" si="300"/>
        <v/>
      </c>
      <c r="AE303" s="16" t="str">
        <f t="shared" ca="1" si="276"/>
        <v/>
      </c>
      <c r="AF303" s="26"/>
      <c r="AH303" s="162" t="str">
        <f t="shared" ca="1" si="255"/>
        <v/>
      </c>
      <c r="AI303" s="18" t="str">
        <f t="shared" ca="1" si="301"/>
        <v/>
      </c>
      <c r="AJ303" s="57" t="str">
        <f t="shared" ca="1" si="277"/>
        <v/>
      </c>
      <c r="AK303" s="57" t="str">
        <f t="shared" ca="1" si="256"/>
        <v/>
      </c>
      <c r="AL303" s="37" t="str">
        <f t="shared" ca="1" si="257"/>
        <v/>
      </c>
      <c r="AM303" s="19" t="str">
        <f t="shared" ca="1" si="278"/>
        <v/>
      </c>
      <c r="AN303" s="16" t="str">
        <f t="shared" ca="1" si="279"/>
        <v/>
      </c>
      <c r="AO303" s="26"/>
      <c r="AQ303" s="162" t="str">
        <f t="shared" ca="1" si="258"/>
        <v/>
      </c>
      <c r="AR303" s="18" t="str">
        <f t="shared" ca="1" si="302"/>
        <v/>
      </c>
      <c r="AS303" s="57" t="str">
        <f t="shared" ca="1" si="280"/>
        <v/>
      </c>
      <c r="AT303" s="57" t="str">
        <f t="shared" ca="1" si="259"/>
        <v/>
      </c>
      <c r="AU303" s="37" t="str">
        <f t="shared" ca="1" si="260"/>
        <v/>
      </c>
      <c r="AV303" s="19" t="str">
        <f t="shared" ca="1" si="281"/>
        <v/>
      </c>
      <c r="AW303" s="16" t="str">
        <f t="shared" ca="1" si="282"/>
        <v/>
      </c>
      <c r="AX303" s="26"/>
      <c r="AZ303" s="162" t="str">
        <f t="shared" ca="1" si="261"/>
        <v/>
      </c>
      <c r="BA303" s="18" t="str">
        <f t="shared" ca="1" si="303"/>
        <v/>
      </c>
      <c r="BB303" s="57" t="str">
        <f t="shared" ca="1" si="283"/>
        <v/>
      </c>
      <c r="BC303" s="57" t="str">
        <f t="shared" ca="1" si="262"/>
        <v/>
      </c>
      <c r="BD303" s="37" t="str">
        <f t="shared" ca="1" si="263"/>
        <v/>
      </c>
      <c r="BE303" s="19" t="str">
        <f t="shared" ca="1" si="284"/>
        <v/>
      </c>
      <c r="BF303" s="16" t="str">
        <f t="shared" ca="1" si="285"/>
        <v/>
      </c>
      <c r="BG303" s="26"/>
      <c r="BI303" s="162" t="str">
        <f t="shared" ca="1" si="264"/>
        <v/>
      </c>
      <c r="BJ303" s="18" t="str">
        <f t="shared" ca="1" si="304"/>
        <v/>
      </c>
      <c r="BK303" s="57" t="str">
        <f t="shared" ca="1" si="286"/>
        <v/>
      </c>
      <c r="BL303" s="57" t="str">
        <f t="shared" ca="1" si="265"/>
        <v/>
      </c>
      <c r="BM303" s="37" t="str">
        <f t="shared" ca="1" si="266"/>
        <v/>
      </c>
      <c r="BN303" s="19" t="str">
        <f t="shared" ca="1" si="287"/>
        <v/>
      </c>
      <c r="BO303" s="16" t="str">
        <f t="shared" ca="1" si="288"/>
        <v/>
      </c>
      <c r="BP303" s="26"/>
      <c r="BR303" s="162" t="str">
        <f t="shared" ca="1" si="267"/>
        <v/>
      </c>
      <c r="BS303" s="18" t="str">
        <f t="shared" ca="1" si="305"/>
        <v/>
      </c>
      <c r="BT303" s="57" t="str">
        <f t="shared" ca="1" si="289"/>
        <v/>
      </c>
      <c r="BU303" s="57" t="str">
        <f t="shared" ca="1" si="268"/>
        <v/>
      </c>
      <c r="BV303" s="37" t="str">
        <f t="shared" ca="1" si="269"/>
        <v/>
      </c>
      <c r="BW303" s="19" t="str">
        <f t="shared" ca="1" si="290"/>
        <v/>
      </c>
      <c r="BX303" s="16" t="str">
        <f t="shared" ca="1" si="291"/>
        <v/>
      </c>
      <c r="CA303" s="162" t="str">
        <f t="shared" ca="1" si="292"/>
        <v/>
      </c>
      <c r="CB303" s="18" t="str">
        <f t="shared" ca="1" si="306"/>
        <v/>
      </c>
      <c r="CC303" s="57" t="str">
        <f t="shared" ca="1" si="293"/>
        <v/>
      </c>
      <c r="CD303" s="57" t="str">
        <f t="shared" ca="1" si="270"/>
        <v/>
      </c>
      <c r="CE303" s="37" t="str">
        <f t="shared" ca="1" si="271"/>
        <v/>
      </c>
      <c r="CF303" s="19" t="str">
        <f t="shared" ca="1" si="294"/>
        <v/>
      </c>
      <c r="CG303" s="16" t="str">
        <f t="shared" ca="1" si="295"/>
        <v/>
      </c>
    </row>
    <row r="304" spans="5:85" x14ac:dyDescent="0.3">
      <c r="E304" s="38"/>
      <c r="F304" s="38"/>
      <c r="G304" s="38"/>
      <c r="H304" s="27" t="str">
        <f t="shared" ca="1" si="296"/>
        <v/>
      </c>
      <c r="I304" s="28" t="str">
        <f t="shared" ca="1" si="272"/>
        <v/>
      </c>
      <c r="J304" s="28" t="str">
        <f t="shared" ca="1" si="247"/>
        <v/>
      </c>
      <c r="K304" s="29" t="str">
        <f t="shared" ca="1" si="248"/>
        <v/>
      </c>
      <c r="L304" s="28" t="str">
        <f t="shared" ca="1" si="273"/>
        <v/>
      </c>
      <c r="M304" s="54"/>
      <c r="N304" s="54"/>
      <c r="P304" s="162" t="str">
        <f t="shared" ca="1" si="249"/>
        <v/>
      </c>
      <c r="Q304" s="18" t="str">
        <f t="shared" ca="1" si="297"/>
        <v/>
      </c>
      <c r="R304" s="57" t="str">
        <f t="shared" ca="1" si="274"/>
        <v/>
      </c>
      <c r="S304" s="57" t="str">
        <f t="shared" ca="1" si="250"/>
        <v/>
      </c>
      <c r="T304" s="37" t="str">
        <f t="shared" ca="1" si="251"/>
        <v/>
      </c>
      <c r="U304" s="19" t="str">
        <f t="shared" ca="1" si="298"/>
        <v/>
      </c>
      <c r="V304" s="16" t="str">
        <f t="shared" ca="1" si="307"/>
        <v/>
      </c>
      <c r="W304" s="26"/>
      <c r="Y304" s="162" t="str">
        <f t="shared" ca="1" si="252"/>
        <v/>
      </c>
      <c r="Z304" s="18" t="str">
        <f t="shared" ca="1" si="299"/>
        <v/>
      </c>
      <c r="AA304" s="57" t="str">
        <f t="shared" ca="1" si="275"/>
        <v/>
      </c>
      <c r="AB304" s="57" t="str">
        <f t="shared" ca="1" si="253"/>
        <v/>
      </c>
      <c r="AC304" s="37" t="str">
        <f t="shared" ca="1" si="254"/>
        <v/>
      </c>
      <c r="AD304" s="19" t="str">
        <f t="shared" ca="1" si="300"/>
        <v/>
      </c>
      <c r="AE304" s="16" t="str">
        <f t="shared" ca="1" si="276"/>
        <v/>
      </c>
      <c r="AF304" s="26"/>
      <c r="AH304" s="162" t="str">
        <f t="shared" ca="1" si="255"/>
        <v/>
      </c>
      <c r="AI304" s="18" t="str">
        <f t="shared" ca="1" si="301"/>
        <v/>
      </c>
      <c r="AJ304" s="57" t="str">
        <f t="shared" ca="1" si="277"/>
        <v/>
      </c>
      <c r="AK304" s="57" t="str">
        <f t="shared" ca="1" si="256"/>
        <v/>
      </c>
      <c r="AL304" s="37" t="str">
        <f t="shared" ca="1" si="257"/>
        <v/>
      </c>
      <c r="AM304" s="19" t="str">
        <f t="shared" ca="1" si="278"/>
        <v/>
      </c>
      <c r="AN304" s="16" t="str">
        <f t="shared" ca="1" si="279"/>
        <v/>
      </c>
      <c r="AO304" s="26"/>
      <c r="AQ304" s="162" t="str">
        <f t="shared" ca="1" si="258"/>
        <v/>
      </c>
      <c r="AR304" s="18" t="str">
        <f t="shared" ca="1" si="302"/>
        <v/>
      </c>
      <c r="AS304" s="57" t="str">
        <f t="shared" ca="1" si="280"/>
        <v/>
      </c>
      <c r="AT304" s="57" t="str">
        <f t="shared" ca="1" si="259"/>
        <v/>
      </c>
      <c r="AU304" s="37" t="str">
        <f t="shared" ca="1" si="260"/>
        <v/>
      </c>
      <c r="AV304" s="19" t="str">
        <f t="shared" ca="1" si="281"/>
        <v/>
      </c>
      <c r="AW304" s="16" t="str">
        <f t="shared" ca="1" si="282"/>
        <v/>
      </c>
      <c r="AX304" s="26"/>
      <c r="AZ304" s="162" t="str">
        <f t="shared" ca="1" si="261"/>
        <v/>
      </c>
      <c r="BA304" s="18" t="str">
        <f t="shared" ca="1" si="303"/>
        <v/>
      </c>
      <c r="BB304" s="57" t="str">
        <f t="shared" ca="1" si="283"/>
        <v/>
      </c>
      <c r="BC304" s="57" t="str">
        <f t="shared" ca="1" si="262"/>
        <v/>
      </c>
      <c r="BD304" s="37" t="str">
        <f t="shared" ca="1" si="263"/>
        <v/>
      </c>
      <c r="BE304" s="19" t="str">
        <f t="shared" ca="1" si="284"/>
        <v/>
      </c>
      <c r="BF304" s="16" t="str">
        <f t="shared" ca="1" si="285"/>
        <v/>
      </c>
      <c r="BG304" s="26"/>
      <c r="BI304" s="162" t="str">
        <f t="shared" ca="1" si="264"/>
        <v/>
      </c>
      <c r="BJ304" s="18" t="str">
        <f t="shared" ca="1" si="304"/>
        <v/>
      </c>
      <c r="BK304" s="57" t="str">
        <f t="shared" ca="1" si="286"/>
        <v/>
      </c>
      <c r="BL304" s="57" t="str">
        <f t="shared" ca="1" si="265"/>
        <v/>
      </c>
      <c r="BM304" s="37" t="str">
        <f t="shared" ca="1" si="266"/>
        <v/>
      </c>
      <c r="BN304" s="19" t="str">
        <f t="shared" ca="1" si="287"/>
        <v/>
      </c>
      <c r="BO304" s="16" t="str">
        <f t="shared" ca="1" si="288"/>
        <v/>
      </c>
      <c r="BP304" s="26"/>
      <c r="BR304" s="162" t="str">
        <f t="shared" ca="1" si="267"/>
        <v/>
      </c>
      <c r="BS304" s="18" t="str">
        <f t="shared" ca="1" si="305"/>
        <v/>
      </c>
      <c r="BT304" s="57" t="str">
        <f t="shared" ca="1" si="289"/>
        <v/>
      </c>
      <c r="BU304" s="57" t="str">
        <f t="shared" ca="1" si="268"/>
        <v/>
      </c>
      <c r="BV304" s="37" t="str">
        <f t="shared" ca="1" si="269"/>
        <v/>
      </c>
      <c r="BW304" s="19" t="str">
        <f t="shared" ca="1" si="290"/>
        <v/>
      </c>
      <c r="BX304" s="16" t="str">
        <f t="shared" ca="1" si="291"/>
        <v/>
      </c>
      <c r="CA304" s="162" t="str">
        <f t="shared" ca="1" si="292"/>
        <v/>
      </c>
      <c r="CB304" s="18" t="str">
        <f t="shared" ca="1" si="306"/>
        <v/>
      </c>
      <c r="CC304" s="57" t="str">
        <f t="shared" ca="1" si="293"/>
        <v/>
      </c>
      <c r="CD304" s="57" t="str">
        <f t="shared" ca="1" si="270"/>
        <v/>
      </c>
      <c r="CE304" s="37" t="str">
        <f t="shared" ca="1" si="271"/>
        <v/>
      </c>
      <c r="CF304" s="19" t="str">
        <f t="shared" ca="1" si="294"/>
        <v/>
      </c>
      <c r="CG304" s="16" t="str">
        <f t="shared" ca="1" si="295"/>
        <v/>
      </c>
    </row>
    <row r="305" spans="5:85" x14ac:dyDescent="0.3">
      <c r="E305" s="38"/>
      <c r="F305" s="38"/>
      <c r="G305" s="38"/>
      <c r="H305" s="27" t="str">
        <f t="shared" ca="1" si="296"/>
        <v/>
      </c>
      <c r="I305" s="28" t="str">
        <f t="shared" ca="1" si="272"/>
        <v/>
      </c>
      <c r="J305" s="28" t="str">
        <f t="shared" ca="1" si="247"/>
        <v/>
      </c>
      <c r="K305" s="29" t="str">
        <f t="shared" ca="1" si="248"/>
        <v/>
      </c>
      <c r="L305" s="28" t="str">
        <f t="shared" ca="1" si="273"/>
        <v/>
      </c>
      <c r="M305" s="54"/>
      <c r="N305" s="54"/>
      <c r="P305" s="162" t="str">
        <f t="shared" ca="1" si="249"/>
        <v/>
      </c>
      <c r="Q305" s="18" t="str">
        <f t="shared" ca="1" si="297"/>
        <v/>
      </c>
      <c r="R305" s="57" t="str">
        <f t="shared" ca="1" si="274"/>
        <v/>
      </c>
      <c r="S305" s="57" t="str">
        <f t="shared" ca="1" si="250"/>
        <v/>
      </c>
      <c r="T305" s="37" t="str">
        <f t="shared" ca="1" si="251"/>
        <v/>
      </c>
      <c r="U305" s="19" t="str">
        <f t="shared" ca="1" si="298"/>
        <v/>
      </c>
      <c r="V305" s="16" t="str">
        <f t="shared" ca="1" si="307"/>
        <v/>
      </c>
      <c r="W305" s="26"/>
      <c r="Y305" s="162" t="str">
        <f t="shared" ca="1" si="252"/>
        <v/>
      </c>
      <c r="Z305" s="18" t="str">
        <f t="shared" ca="1" si="299"/>
        <v/>
      </c>
      <c r="AA305" s="57" t="str">
        <f t="shared" ca="1" si="275"/>
        <v/>
      </c>
      <c r="AB305" s="57" t="str">
        <f t="shared" ca="1" si="253"/>
        <v/>
      </c>
      <c r="AC305" s="37" t="str">
        <f t="shared" ca="1" si="254"/>
        <v/>
      </c>
      <c r="AD305" s="19" t="str">
        <f t="shared" ca="1" si="300"/>
        <v/>
      </c>
      <c r="AE305" s="16" t="str">
        <f t="shared" ca="1" si="276"/>
        <v/>
      </c>
      <c r="AF305" s="26"/>
      <c r="AH305" s="162" t="str">
        <f t="shared" ca="1" si="255"/>
        <v/>
      </c>
      <c r="AI305" s="18" t="str">
        <f t="shared" ca="1" si="301"/>
        <v/>
      </c>
      <c r="AJ305" s="57" t="str">
        <f t="shared" ca="1" si="277"/>
        <v/>
      </c>
      <c r="AK305" s="57" t="str">
        <f t="shared" ca="1" si="256"/>
        <v/>
      </c>
      <c r="AL305" s="37" t="str">
        <f t="shared" ca="1" si="257"/>
        <v/>
      </c>
      <c r="AM305" s="19" t="str">
        <f t="shared" ca="1" si="278"/>
        <v/>
      </c>
      <c r="AN305" s="16" t="str">
        <f t="shared" ca="1" si="279"/>
        <v/>
      </c>
      <c r="AO305" s="26"/>
      <c r="AQ305" s="162" t="str">
        <f t="shared" ca="1" si="258"/>
        <v/>
      </c>
      <c r="AR305" s="18" t="str">
        <f t="shared" ca="1" si="302"/>
        <v/>
      </c>
      <c r="AS305" s="57" t="str">
        <f t="shared" ca="1" si="280"/>
        <v/>
      </c>
      <c r="AT305" s="57" t="str">
        <f t="shared" ca="1" si="259"/>
        <v/>
      </c>
      <c r="AU305" s="37" t="str">
        <f t="shared" ca="1" si="260"/>
        <v/>
      </c>
      <c r="AV305" s="19" t="str">
        <f t="shared" ca="1" si="281"/>
        <v/>
      </c>
      <c r="AW305" s="16" t="str">
        <f t="shared" ca="1" si="282"/>
        <v/>
      </c>
      <c r="AX305" s="26"/>
      <c r="AZ305" s="162" t="str">
        <f t="shared" ca="1" si="261"/>
        <v/>
      </c>
      <c r="BA305" s="18" t="str">
        <f t="shared" ca="1" si="303"/>
        <v/>
      </c>
      <c r="BB305" s="57" t="str">
        <f t="shared" ca="1" si="283"/>
        <v/>
      </c>
      <c r="BC305" s="57" t="str">
        <f t="shared" ca="1" si="262"/>
        <v/>
      </c>
      <c r="BD305" s="37" t="str">
        <f t="shared" ca="1" si="263"/>
        <v/>
      </c>
      <c r="BE305" s="19" t="str">
        <f t="shared" ca="1" si="284"/>
        <v/>
      </c>
      <c r="BF305" s="16" t="str">
        <f t="shared" ca="1" si="285"/>
        <v/>
      </c>
      <c r="BG305" s="26"/>
      <c r="BI305" s="162" t="str">
        <f t="shared" ca="1" si="264"/>
        <v/>
      </c>
      <c r="BJ305" s="18" t="str">
        <f t="shared" ca="1" si="304"/>
        <v/>
      </c>
      <c r="BK305" s="57" t="str">
        <f t="shared" ca="1" si="286"/>
        <v/>
      </c>
      <c r="BL305" s="57" t="str">
        <f t="shared" ca="1" si="265"/>
        <v/>
      </c>
      <c r="BM305" s="37" t="str">
        <f t="shared" ca="1" si="266"/>
        <v/>
      </c>
      <c r="BN305" s="19" t="str">
        <f t="shared" ca="1" si="287"/>
        <v/>
      </c>
      <c r="BO305" s="16" t="str">
        <f t="shared" ca="1" si="288"/>
        <v/>
      </c>
      <c r="BP305" s="26"/>
      <c r="BR305" s="162" t="str">
        <f t="shared" ca="1" si="267"/>
        <v/>
      </c>
      <c r="BS305" s="18" t="str">
        <f t="shared" ca="1" si="305"/>
        <v/>
      </c>
      <c r="BT305" s="57" t="str">
        <f t="shared" ca="1" si="289"/>
        <v/>
      </c>
      <c r="BU305" s="57" t="str">
        <f t="shared" ca="1" si="268"/>
        <v/>
      </c>
      <c r="BV305" s="37" t="str">
        <f t="shared" ca="1" si="269"/>
        <v/>
      </c>
      <c r="BW305" s="19" t="str">
        <f t="shared" ca="1" si="290"/>
        <v/>
      </c>
      <c r="BX305" s="16" t="str">
        <f t="shared" ca="1" si="291"/>
        <v/>
      </c>
      <c r="CA305" s="162" t="str">
        <f t="shared" ca="1" si="292"/>
        <v/>
      </c>
      <c r="CB305" s="18" t="str">
        <f t="shared" ca="1" si="306"/>
        <v/>
      </c>
      <c r="CC305" s="57" t="str">
        <f t="shared" ca="1" si="293"/>
        <v/>
      </c>
      <c r="CD305" s="57" t="str">
        <f t="shared" ca="1" si="270"/>
        <v/>
      </c>
      <c r="CE305" s="37" t="str">
        <f t="shared" ca="1" si="271"/>
        <v/>
      </c>
      <c r="CF305" s="19" t="str">
        <f t="shared" ca="1" si="294"/>
        <v/>
      </c>
      <c r="CG305" s="16" t="str">
        <f t="shared" ca="1" si="295"/>
        <v/>
      </c>
    </row>
    <row r="306" spans="5:85" x14ac:dyDescent="0.3">
      <c r="E306" s="38"/>
      <c r="F306" s="38"/>
      <c r="G306" s="38"/>
      <c r="H306" s="27" t="str">
        <f t="shared" ca="1" si="296"/>
        <v/>
      </c>
      <c r="I306" s="28" t="str">
        <f t="shared" ca="1" si="272"/>
        <v/>
      </c>
      <c r="J306" s="28" t="str">
        <f t="shared" ca="1" si="247"/>
        <v/>
      </c>
      <c r="K306" s="29" t="str">
        <f t="shared" ca="1" si="248"/>
        <v/>
      </c>
      <c r="L306" s="28" t="str">
        <f t="shared" ca="1" si="273"/>
        <v/>
      </c>
      <c r="M306" s="54"/>
      <c r="N306" s="54"/>
      <c r="P306" s="162" t="str">
        <f t="shared" ca="1" si="249"/>
        <v/>
      </c>
      <c r="Q306" s="18" t="str">
        <f t="shared" ca="1" si="297"/>
        <v/>
      </c>
      <c r="R306" s="57" t="str">
        <f t="shared" ca="1" si="274"/>
        <v/>
      </c>
      <c r="S306" s="57" t="str">
        <f t="shared" ca="1" si="250"/>
        <v/>
      </c>
      <c r="T306" s="37" t="str">
        <f t="shared" ca="1" si="251"/>
        <v/>
      </c>
      <c r="U306" s="19" t="str">
        <f t="shared" ca="1" si="298"/>
        <v/>
      </c>
      <c r="V306" s="16" t="str">
        <f t="shared" ca="1" si="307"/>
        <v/>
      </c>
      <c r="W306" s="26"/>
      <c r="Y306" s="162" t="str">
        <f t="shared" ca="1" si="252"/>
        <v/>
      </c>
      <c r="Z306" s="18" t="str">
        <f t="shared" ca="1" si="299"/>
        <v/>
      </c>
      <c r="AA306" s="57" t="str">
        <f t="shared" ca="1" si="275"/>
        <v/>
      </c>
      <c r="AB306" s="57" t="str">
        <f t="shared" ca="1" si="253"/>
        <v/>
      </c>
      <c r="AC306" s="37" t="str">
        <f t="shared" ca="1" si="254"/>
        <v/>
      </c>
      <c r="AD306" s="19" t="str">
        <f t="shared" ca="1" si="300"/>
        <v/>
      </c>
      <c r="AE306" s="16" t="str">
        <f t="shared" ca="1" si="276"/>
        <v/>
      </c>
      <c r="AF306" s="26"/>
      <c r="AH306" s="162" t="str">
        <f t="shared" ca="1" si="255"/>
        <v/>
      </c>
      <c r="AI306" s="18" t="str">
        <f t="shared" ca="1" si="301"/>
        <v/>
      </c>
      <c r="AJ306" s="57" t="str">
        <f t="shared" ca="1" si="277"/>
        <v/>
      </c>
      <c r="AK306" s="57" t="str">
        <f t="shared" ca="1" si="256"/>
        <v/>
      </c>
      <c r="AL306" s="37" t="str">
        <f t="shared" ca="1" si="257"/>
        <v/>
      </c>
      <c r="AM306" s="19" t="str">
        <f t="shared" ca="1" si="278"/>
        <v/>
      </c>
      <c r="AN306" s="16" t="str">
        <f t="shared" ca="1" si="279"/>
        <v/>
      </c>
      <c r="AO306" s="26"/>
      <c r="AQ306" s="162" t="str">
        <f t="shared" ca="1" si="258"/>
        <v/>
      </c>
      <c r="AR306" s="18" t="str">
        <f t="shared" ca="1" si="302"/>
        <v/>
      </c>
      <c r="AS306" s="57" t="str">
        <f t="shared" ca="1" si="280"/>
        <v/>
      </c>
      <c r="AT306" s="57" t="str">
        <f t="shared" ca="1" si="259"/>
        <v/>
      </c>
      <c r="AU306" s="37" t="str">
        <f t="shared" ca="1" si="260"/>
        <v/>
      </c>
      <c r="AV306" s="19" t="str">
        <f t="shared" ca="1" si="281"/>
        <v/>
      </c>
      <c r="AW306" s="16" t="str">
        <f t="shared" ca="1" si="282"/>
        <v/>
      </c>
      <c r="AX306" s="26"/>
      <c r="AZ306" s="162" t="str">
        <f t="shared" ca="1" si="261"/>
        <v/>
      </c>
      <c r="BA306" s="18" t="str">
        <f t="shared" ca="1" si="303"/>
        <v/>
      </c>
      <c r="BB306" s="57" t="str">
        <f t="shared" ca="1" si="283"/>
        <v/>
      </c>
      <c r="BC306" s="57" t="str">
        <f t="shared" ca="1" si="262"/>
        <v/>
      </c>
      <c r="BD306" s="37" t="str">
        <f t="shared" ca="1" si="263"/>
        <v/>
      </c>
      <c r="BE306" s="19" t="str">
        <f t="shared" ca="1" si="284"/>
        <v/>
      </c>
      <c r="BF306" s="16" t="str">
        <f t="shared" ca="1" si="285"/>
        <v/>
      </c>
      <c r="BG306" s="26"/>
      <c r="BI306" s="162" t="str">
        <f t="shared" ca="1" si="264"/>
        <v/>
      </c>
      <c r="BJ306" s="18" t="str">
        <f t="shared" ca="1" si="304"/>
        <v/>
      </c>
      <c r="BK306" s="57" t="str">
        <f t="shared" ca="1" si="286"/>
        <v/>
      </c>
      <c r="BL306" s="57" t="str">
        <f t="shared" ca="1" si="265"/>
        <v/>
      </c>
      <c r="BM306" s="37" t="str">
        <f t="shared" ca="1" si="266"/>
        <v/>
      </c>
      <c r="BN306" s="19" t="str">
        <f t="shared" ca="1" si="287"/>
        <v/>
      </c>
      <c r="BO306" s="16" t="str">
        <f t="shared" ca="1" si="288"/>
        <v/>
      </c>
      <c r="BP306" s="26"/>
      <c r="BR306" s="162" t="str">
        <f t="shared" ca="1" si="267"/>
        <v/>
      </c>
      <c r="BS306" s="18" t="str">
        <f t="shared" ca="1" si="305"/>
        <v/>
      </c>
      <c r="BT306" s="57" t="str">
        <f t="shared" ca="1" si="289"/>
        <v/>
      </c>
      <c r="BU306" s="57" t="str">
        <f t="shared" ca="1" si="268"/>
        <v/>
      </c>
      <c r="BV306" s="37" t="str">
        <f t="shared" ca="1" si="269"/>
        <v/>
      </c>
      <c r="BW306" s="19" t="str">
        <f t="shared" ca="1" si="290"/>
        <v/>
      </c>
      <c r="BX306" s="16" t="str">
        <f t="shared" ca="1" si="291"/>
        <v/>
      </c>
      <c r="CA306" s="162" t="str">
        <f t="shared" ca="1" si="292"/>
        <v/>
      </c>
      <c r="CB306" s="18" t="str">
        <f t="shared" ca="1" si="306"/>
        <v/>
      </c>
      <c r="CC306" s="57" t="str">
        <f t="shared" ca="1" si="293"/>
        <v/>
      </c>
      <c r="CD306" s="57" t="str">
        <f t="shared" ca="1" si="270"/>
        <v/>
      </c>
      <c r="CE306" s="37" t="str">
        <f t="shared" ca="1" si="271"/>
        <v/>
      </c>
      <c r="CF306" s="19" t="str">
        <f t="shared" ca="1" si="294"/>
        <v/>
      </c>
      <c r="CG306" s="16" t="str">
        <f t="shared" ca="1" si="295"/>
        <v/>
      </c>
    </row>
    <row r="307" spans="5:85" x14ac:dyDescent="0.3">
      <c r="E307" s="38"/>
      <c r="F307" s="38"/>
      <c r="G307" s="38"/>
      <c r="H307" s="27" t="str">
        <f t="shared" ca="1" si="296"/>
        <v/>
      </c>
      <c r="I307" s="28" t="str">
        <f t="shared" ca="1" si="272"/>
        <v/>
      </c>
      <c r="J307" s="28" t="str">
        <f t="shared" ca="1" si="247"/>
        <v/>
      </c>
      <c r="K307" s="29" t="str">
        <f t="shared" ca="1" si="248"/>
        <v/>
      </c>
      <c r="L307" s="28" t="str">
        <f t="shared" ca="1" si="273"/>
        <v/>
      </c>
      <c r="M307" s="54"/>
      <c r="N307" s="54"/>
      <c r="P307" s="162" t="str">
        <f t="shared" ca="1" si="249"/>
        <v/>
      </c>
      <c r="Q307" s="18" t="str">
        <f t="shared" ca="1" si="297"/>
        <v/>
      </c>
      <c r="R307" s="57" t="str">
        <f t="shared" ca="1" si="274"/>
        <v/>
      </c>
      <c r="S307" s="57" t="str">
        <f t="shared" ca="1" si="250"/>
        <v/>
      </c>
      <c r="T307" s="37" t="str">
        <f t="shared" ca="1" si="251"/>
        <v/>
      </c>
      <c r="U307" s="19" t="str">
        <f t="shared" ca="1" si="298"/>
        <v/>
      </c>
      <c r="V307" s="16" t="str">
        <f t="shared" ca="1" si="307"/>
        <v/>
      </c>
      <c r="W307" s="26"/>
      <c r="Y307" s="162" t="str">
        <f t="shared" ca="1" si="252"/>
        <v/>
      </c>
      <c r="Z307" s="18" t="str">
        <f t="shared" ca="1" si="299"/>
        <v/>
      </c>
      <c r="AA307" s="57" t="str">
        <f t="shared" ca="1" si="275"/>
        <v/>
      </c>
      <c r="AB307" s="57" t="str">
        <f t="shared" ca="1" si="253"/>
        <v/>
      </c>
      <c r="AC307" s="37" t="str">
        <f t="shared" ca="1" si="254"/>
        <v/>
      </c>
      <c r="AD307" s="19" t="str">
        <f t="shared" ca="1" si="300"/>
        <v/>
      </c>
      <c r="AE307" s="16" t="str">
        <f t="shared" ca="1" si="276"/>
        <v/>
      </c>
      <c r="AF307" s="26"/>
      <c r="AH307" s="162" t="str">
        <f t="shared" ca="1" si="255"/>
        <v/>
      </c>
      <c r="AI307" s="18" t="str">
        <f t="shared" ca="1" si="301"/>
        <v/>
      </c>
      <c r="AJ307" s="57" t="str">
        <f t="shared" ca="1" si="277"/>
        <v/>
      </c>
      <c r="AK307" s="57" t="str">
        <f t="shared" ca="1" si="256"/>
        <v/>
      </c>
      <c r="AL307" s="37" t="str">
        <f t="shared" ca="1" si="257"/>
        <v/>
      </c>
      <c r="AM307" s="19" t="str">
        <f t="shared" ca="1" si="278"/>
        <v/>
      </c>
      <c r="AN307" s="16" t="str">
        <f t="shared" ca="1" si="279"/>
        <v/>
      </c>
      <c r="AO307" s="26"/>
      <c r="AQ307" s="162" t="str">
        <f t="shared" ca="1" si="258"/>
        <v/>
      </c>
      <c r="AR307" s="18" t="str">
        <f t="shared" ca="1" si="302"/>
        <v/>
      </c>
      <c r="AS307" s="57" t="str">
        <f t="shared" ca="1" si="280"/>
        <v/>
      </c>
      <c r="AT307" s="57" t="str">
        <f t="shared" ca="1" si="259"/>
        <v/>
      </c>
      <c r="AU307" s="37" t="str">
        <f t="shared" ca="1" si="260"/>
        <v/>
      </c>
      <c r="AV307" s="19" t="str">
        <f t="shared" ca="1" si="281"/>
        <v/>
      </c>
      <c r="AW307" s="16" t="str">
        <f t="shared" ca="1" si="282"/>
        <v/>
      </c>
      <c r="AX307" s="26"/>
      <c r="AZ307" s="162" t="str">
        <f t="shared" ca="1" si="261"/>
        <v/>
      </c>
      <c r="BA307" s="18" t="str">
        <f t="shared" ca="1" si="303"/>
        <v/>
      </c>
      <c r="BB307" s="57" t="str">
        <f t="shared" ca="1" si="283"/>
        <v/>
      </c>
      <c r="BC307" s="57" t="str">
        <f t="shared" ca="1" si="262"/>
        <v/>
      </c>
      <c r="BD307" s="37" t="str">
        <f t="shared" ca="1" si="263"/>
        <v/>
      </c>
      <c r="BE307" s="19" t="str">
        <f t="shared" ca="1" si="284"/>
        <v/>
      </c>
      <c r="BF307" s="16" t="str">
        <f t="shared" ca="1" si="285"/>
        <v/>
      </c>
      <c r="BG307" s="26"/>
      <c r="BI307" s="162" t="str">
        <f t="shared" ca="1" si="264"/>
        <v/>
      </c>
      <c r="BJ307" s="18" t="str">
        <f t="shared" ca="1" si="304"/>
        <v/>
      </c>
      <c r="BK307" s="57" t="str">
        <f t="shared" ca="1" si="286"/>
        <v/>
      </c>
      <c r="BL307" s="57" t="str">
        <f t="shared" ca="1" si="265"/>
        <v/>
      </c>
      <c r="BM307" s="37" t="str">
        <f t="shared" ca="1" si="266"/>
        <v/>
      </c>
      <c r="BN307" s="19" t="str">
        <f t="shared" ca="1" si="287"/>
        <v/>
      </c>
      <c r="BO307" s="16" t="str">
        <f t="shared" ca="1" si="288"/>
        <v/>
      </c>
      <c r="BP307" s="26"/>
      <c r="BR307" s="162" t="str">
        <f t="shared" ca="1" si="267"/>
        <v/>
      </c>
      <c r="BS307" s="18" t="str">
        <f t="shared" ca="1" si="305"/>
        <v/>
      </c>
      <c r="BT307" s="57" t="str">
        <f t="shared" ca="1" si="289"/>
        <v/>
      </c>
      <c r="BU307" s="57" t="str">
        <f t="shared" ca="1" si="268"/>
        <v/>
      </c>
      <c r="BV307" s="37" t="str">
        <f t="shared" ca="1" si="269"/>
        <v/>
      </c>
      <c r="BW307" s="19" t="str">
        <f t="shared" ca="1" si="290"/>
        <v/>
      </c>
      <c r="BX307" s="16" t="str">
        <f t="shared" ca="1" si="291"/>
        <v/>
      </c>
      <c r="CA307" s="162" t="str">
        <f t="shared" ca="1" si="292"/>
        <v/>
      </c>
      <c r="CB307" s="18" t="str">
        <f t="shared" ca="1" si="306"/>
        <v/>
      </c>
      <c r="CC307" s="57" t="str">
        <f t="shared" ca="1" si="293"/>
        <v/>
      </c>
      <c r="CD307" s="57" t="str">
        <f t="shared" ca="1" si="270"/>
        <v/>
      </c>
      <c r="CE307" s="37" t="str">
        <f t="shared" ca="1" si="271"/>
        <v/>
      </c>
      <c r="CF307" s="19" t="str">
        <f t="shared" ca="1" si="294"/>
        <v/>
      </c>
      <c r="CG307" s="16" t="str">
        <f t="shared" ca="1" si="295"/>
        <v/>
      </c>
    </row>
    <row r="308" spans="5:85" x14ac:dyDescent="0.3">
      <c r="E308" s="38"/>
      <c r="F308" s="38"/>
      <c r="G308" s="38"/>
      <c r="H308" s="27" t="str">
        <f t="shared" ca="1" si="296"/>
        <v/>
      </c>
      <c r="I308" s="28" t="str">
        <f t="shared" ca="1" si="272"/>
        <v/>
      </c>
      <c r="J308" s="28" t="str">
        <f t="shared" ca="1" si="247"/>
        <v/>
      </c>
      <c r="K308" s="29" t="str">
        <f t="shared" ca="1" si="248"/>
        <v/>
      </c>
      <c r="L308" s="28" t="str">
        <f t="shared" ca="1" si="273"/>
        <v/>
      </c>
      <c r="M308" s="54"/>
      <c r="N308" s="54"/>
      <c r="P308" s="162" t="str">
        <f t="shared" ca="1" si="249"/>
        <v/>
      </c>
      <c r="Q308" s="18" t="str">
        <f t="shared" ca="1" si="297"/>
        <v/>
      </c>
      <c r="R308" s="57" t="str">
        <f t="shared" ca="1" si="274"/>
        <v/>
      </c>
      <c r="S308" s="57" t="str">
        <f t="shared" ca="1" si="250"/>
        <v/>
      </c>
      <c r="T308" s="37" t="str">
        <f t="shared" ca="1" si="251"/>
        <v/>
      </c>
      <c r="U308" s="19" t="str">
        <f t="shared" ca="1" si="298"/>
        <v/>
      </c>
      <c r="V308" s="16" t="str">
        <f t="shared" ca="1" si="307"/>
        <v/>
      </c>
      <c r="W308" s="26"/>
      <c r="Y308" s="162" t="str">
        <f t="shared" ca="1" si="252"/>
        <v/>
      </c>
      <c r="Z308" s="18" t="str">
        <f t="shared" ca="1" si="299"/>
        <v/>
      </c>
      <c r="AA308" s="57" t="str">
        <f t="shared" ca="1" si="275"/>
        <v/>
      </c>
      <c r="AB308" s="57" t="str">
        <f t="shared" ca="1" si="253"/>
        <v/>
      </c>
      <c r="AC308" s="37" t="str">
        <f t="shared" ca="1" si="254"/>
        <v/>
      </c>
      <c r="AD308" s="19" t="str">
        <f t="shared" ca="1" si="300"/>
        <v/>
      </c>
      <c r="AE308" s="16" t="str">
        <f t="shared" ca="1" si="276"/>
        <v/>
      </c>
      <c r="AF308" s="26"/>
      <c r="AH308" s="162" t="str">
        <f t="shared" ca="1" si="255"/>
        <v/>
      </c>
      <c r="AI308" s="18" t="str">
        <f t="shared" ca="1" si="301"/>
        <v/>
      </c>
      <c r="AJ308" s="57" t="str">
        <f t="shared" ca="1" si="277"/>
        <v/>
      </c>
      <c r="AK308" s="57" t="str">
        <f t="shared" ca="1" si="256"/>
        <v/>
      </c>
      <c r="AL308" s="37" t="str">
        <f t="shared" ca="1" si="257"/>
        <v/>
      </c>
      <c r="AM308" s="19" t="str">
        <f t="shared" ca="1" si="278"/>
        <v/>
      </c>
      <c r="AN308" s="16" t="str">
        <f t="shared" ca="1" si="279"/>
        <v/>
      </c>
      <c r="AO308" s="26"/>
      <c r="AQ308" s="162" t="str">
        <f t="shared" ca="1" si="258"/>
        <v/>
      </c>
      <c r="AR308" s="18" t="str">
        <f t="shared" ca="1" si="302"/>
        <v/>
      </c>
      <c r="AS308" s="57" t="str">
        <f t="shared" ca="1" si="280"/>
        <v/>
      </c>
      <c r="AT308" s="57" t="str">
        <f t="shared" ca="1" si="259"/>
        <v/>
      </c>
      <c r="AU308" s="37" t="str">
        <f t="shared" ca="1" si="260"/>
        <v/>
      </c>
      <c r="AV308" s="19" t="str">
        <f t="shared" ca="1" si="281"/>
        <v/>
      </c>
      <c r="AW308" s="16" t="str">
        <f t="shared" ca="1" si="282"/>
        <v/>
      </c>
      <c r="AX308" s="26"/>
      <c r="AZ308" s="162" t="str">
        <f t="shared" ca="1" si="261"/>
        <v/>
      </c>
      <c r="BA308" s="18" t="str">
        <f t="shared" ca="1" si="303"/>
        <v/>
      </c>
      <c r="BB308" s="57" t="str">
        <f t="shared" ca="1" si="283"/>
        <v/>
      </c>
      <c r="BC308" s="57" t="str">
        <f t="shared" ca="1" si="262"/>
        <v/>
      </c>
      <c r="BD308" s="37" t="str">
        <f t="shared" ca="1" si="263"/>
        <v/>
      </c>
      <c r="BE308" s="19" t="str">
        <f t="shared" ca="1" si="284"/>
        <v/>
      </c>
      <c r="BF308" s="16" t="str">
        <f t="shared" ca="1" si="285"/>
        <v/>
      </c>
      <c r="BG308" s="26"/>
      <c r="BI308" s="162" t="str">
        <f t="shared" ca="1" si="264"/>
        <v/>
      </c>
      <c r="BJ308" s="18" t="str">
        <f t="shared" ca="1" si="304"/>
        <v/>
      </c>
      <c r="BK308" s="57" t="str">
        <f t="shared" ca="1" si="286"/>
        <v/>
      </c>
      <c r="BL308" s="57" t="str">
        <f t="shared" ca="1" si="265"/>
        <v/>
      </c>
      <c r="BM308" s="37" t="str">
        <f t="shared" ca="1" si="266"/>
        <v/>
      </c>
      <c r="BN308" s="19" t="str">
        <f t="shared" ca="1" si="287"/>
        <v/>
      </c>
      <c r="BO308" s="16" t="str">
        <f t="shared" ca="1" si="288"/>
        <v/>
      </c>
      <c r="BP308" s="26"/>
      <c r="BR308" s="162" t="str">
        <f t="shared" ca="1" si="267"/>
        <v/>
      </c>
      <c r="BS308" s="18" t="str">
        <f t="shared" ca="1" si="305"/>
        <v/>
      </c>
      <c r="BT308" s="57" t="str">
        <f t="shared" ca="1" si="289"/>
        <v/>
      </c>
      <c r="BU308" s="57" t="str">
        <f t="shared" ca="1" si="268"/>
        <v/>
      </c>
      <c r="BV308" s="37" t="str">
        <f t="shared" ca="1" si="269"/>
        <v/>
      </c>
      <c r="BW308" s="19" t="str">
        <f t="shared" ca="1" si="290"/>
        <v/>
      </c>
      <c r="BX308" s="16" t="str">
        <f t="shared" ca="1" si="291"/>
        <v/>
      </c>
      <c r="CA308" s="162" t="str">
        <f t="shared" ca="1" si="292"/>
        <v/>
      </c>
      <c r="CB308" s="18" t="str">
        <f t="shared" ca="1" si="306"/>
        <v/>
      </c>
      <c r="CC308" s="57" t="str">
        <f t="shared" ca="1" si="293"/>
        <v/>
      </c>
      <c r="CD308" s="57" t="str">
        <f t="shared" ca="1" si="270"/>
        <v/>
      </c>
      <c r="CE308" s="37" t="str">
        <f t="shared" ca="1" si="271"/>
        <v/>
      </c>
      <c r="CF308" s="19" t="str">
        <f t="shared" ca="1" si="294"/>
        <v/>
      </c>
      <c r="CG308" s="16" t="str">
        <f t="shared" ca="1" si="295"/>
        <v/>
      </c>
    </row>
    <row r="309" spans="5:85" x14ac:dyDescent="0.3">
      <c r="E309" s="38"/>
      <c r="F309" s="38"/>
      <c r="G309" s="38"/>
      <c r="H309" s="27" t="str">
        <f t="shared" ca="1" si="296"/>
        <v/>
      </c>
      <c r="I309" s="28" t="str">
        <f t="shared" ca="1" si="272"/>
        <v/>
      </c>
      <c r="J309" s="28" t="str">
        <f t="shared" ca="1" si="247"/>
        <v/>
      </c>
      <c r="K309" s="29" t="str">
        <f t="shared" ca="1" si="248"/>
        <v/>
      </c>
      <c r="L309" s="28" t="str">
        <f t="shared" ca="1" si="273"/>
        <v/>
      </c>
      <c r="M309" s="54"/>
      <c r="N309" s="54"/>
      <c r="P309" s="162" t="str">
        <f t="shared" ca="1" si="249"/>
        <v/>
      </c>
      <c r="Q309" s="18" t="str">
        <f t="shared" ca="1" si="297"/>
        <v/>
      </c>
      <c r="R309" s="57" t="str">
        <f t="shared" ca="1" si="274"/>
        <v/>
      </c>
      <c r="S309" s="57" t="str">
        <f t="shared" ca="1" si="250"/>
        <v/>
      </c>
      <c r="T309" s="37" t="str">
        <f t="shared" ca="1" si="251"/>
        <v/>
      </c>
      <c r="U309" s="19" t="str">
        <f t="shared" ca="1" si="298"/>
        <v/>
      </c>
      <c r="V309" s="16" t="str">
        <f t="shared" ca="1" si="307"/>
        <v/>
      </c>
      <c r="W309" s="26"/>
      <c r="Y309" s="162" t="str">
        <f t="shared" ca="1" si="252"/>
        <v/>
      </c>
      <c r="Z309" s="18" t="str">
        <f t="shared" ca="1" si="299"/>
        <v/>
      </c>
      <c r="AA309" s="57" t="str">
        <f t="shared" ca="1" si="275"/>
        <v/>
      </c>
      <c r="AB309" s="57" t="str">
        <f t="shared" ca="1" si="253"/>
        <v/>
      </c>
      <c r="AC309" s="37" t="str">
        <f t="shared" ca="1" si="254"/>
        <v/>
      </c>
      <c r="AD309" s="19" t="str">
        <f t="shared" ca="1" si="300"/>
        <v/>
      </c>
      <c r="AE309" s="16" t="str">
        <f t="shared" ca="1" si="276"/>
        <v/>
      </c>
      <c r="AF309" s="26"/>
      <c r="AH309" s="162" t="str">
        <f t="shared" ca="1" si="255"/>
        <v/>
      </c>
      <c r="AI309" s="18" t="str">
        <f t="shared" ca="1" si="301"/>
        <v/>
      </c>
      <c r="AJ309" s="57" t="str">
        <f t="shared" ca="1" si="277"/>
        <v/>
      </c>
      <c r="AK309" s="57" t="str">
        <f t="shared" ca="1" si="256"/>
        <v/>
      </c>
      <c r="AL309" s="37" t="str">
        <f t="shared" ca="1" si="257"/>
        <v/>
      </c>
      <c r="AM309" s="19" t="str">
        <f t="shared" ca="1" si="278"/>
        <v/>
      </c>
      <c r="AN309" s="16" t="str">
        <f t="shared" ca="1" si="279"/>
        <v/>
      </c>
      <c r="AO309" s="26"/>
      <c r="AQ309" s="162" t="str">
        <f t="shared" ca="1" si="258"/>
        <v/>
      </c>
      <c r="AR309" s="18" t="str">
        <f t="shared" ca="1" si="302"/>
        <v/>
      </c>
      <c r="AS309" s="57" t="str">
        <f t="shared" ca="1" si="280"/>
        <v/>
      </c>
      <c r="AT309" s="57" t="str">
        <f t="shared" ca="1" si="259"/>
        <v/>
      </c>
      <c r="AU309" s="37" t="str">
        <f t="shared" ca="1" si="260"/>
        <v/>
      </c>
      <c r="AV309" s="19" t="str">
        <f t="shared" ca="1" si="281"/>
        <v/>
      </c>
      <c r="AW309" s="16" t="str">
        <f t="shared" ca="1" si="282"/>
        <v/>
      </c>
      <c r="AX309" s="26"/>
      <c r="AZ309" s="162" t="str">
        <f t="shared" ca="1" si="261"/>
        <v/>
      </c>
      <c r="BA309" s="18" t="str">
        <f t="shared" ca="1" si="303"/>
        <v/>
      </c>
      <c r="BB309" s="57" t="str">
        <f t="shared" ca="1" si="283"/>
        <v/>
      </c>
      <c r="BC309" s="57" t="str">
        <f t="shared" ca="1" si="262"/>
        <v/>
      </c>
      <c r="BD309" s="37" t="str">
        <f t="shared" ca="1" si="263"/>
        <v/>
      </c>
      <c r="BE309" s="19" t="str">
        <f t="shared" ca="1" si="284"/>
        <v/>
      </c>
      <c r="BF309" s="16" t="str">
        <f t="shared" ca="1" si="285"/>
        <v/>
      </c>
      <c r="BG309" s="26"/>
      <c r="BI309" s="162" t="str">
        <f t="shared" ca="1" si="264"/>
        <v/>
      </c>
      <c r="BJ309" s="18" t="str">
        <f t="shared" ca="1" si="304"/>
        <v/>
      </c>
      <c r="BK309" s="57" t="str">
        <f t="shared" ca="1" si="286"/>
        <v/>
      </c>
      <c r="BL309" s="57" t="str">
        <f t="shared" ca="1" si="265"/>
        <v/>
      </c>
      <c r="BM309" s="37" t="str">
        <f t="shared" ca="1" si="266"/>
        <v/>
      </c>
      <c r="BN309" s="19" t="str">
        <f t="shared" ca="1" si="287"/>
        <v/>
      </c>
      <c r="BO309" s="16" t="str">
        <f t="shared" ca="1" si="288"/>
        <v/>
      </c>
      <c r="BP309" s="26"/>
      <c r="BR309" s="162" t="str">
        <f t="shared" ca="1" si="267"/>
        <v/>
      </c>
      <c r="BS309" s="18" t="str">
        <f t="shared" ca="1" si="305"/>
        <v/>
      </c>
      <c r="BT309" s="57" t="str">
        <f t="shared" ca="1" si="289"/>
        <v/>
      </c>
      <c r="BU309" s="57" t="str">
        <f t="shared" ca="1" si="268"/>
        <v/>
      </c>
      <c r="BV309" s="37" t="str">
        <f t="shared" ca="1" si="269"/>
        <v/>
      </c>
      <c r="BW309" s="19" t="str">
        <f t="shared" ca="1" si="290"/>
        <v/>
      </c>
      <c r="BX309" s="16" t="str">
        <f t="shared" ca="1" si="291"/>
        <v/>
      </c>
      <c r="CA309" s="162" t="str">
        <f t="shared" ca="1" si="292"/>
        <v/>
      </c>
      <c r="CB309" s="18" t="str">
        <f t="shared" ca="1" si="306"/>
        <v/>
      </c>
      <c r="CC309" s="57" t="str">
        <f t="shared" ca="1" si="293"/>
        <v/>
      </c>
      <c r="CD309" s="57" t="str">
        <f t="shared" ca="1" si="270"/>
        <v/>
      </c>
      <c r="CE309" s="37" t="str">
        <f t="shared" ca="1" si="271"/>
        <v/>
      </c>
      <c r="CF309" s="19" t="str">
        <f t="shared" ca="1" si="294"/>
        <v/>
      </c>
      <c r="CG309" s="16" t="str">
        <f t="shared" ca="1" si="295"/>
        <v/>
      </c>
    </row>
    <row r="310" spans="5:85" x14ac:dyDescent="0.3">
      <c r="E310" s="38"/>
      <c r="F310" s="38"/>
      <c r="G310" s="38"/>
      <c r="H310" s="27" t="str">
        <f t="shared" ca="1" si="296"/>
        <v/>
      </c>
      <c r="I310" s="28" t="str">
        <f t="shared" ca="1" si="272"/>
        <v/>
      </c>
      <c r="J310" s="28" t="str">
        <f t="shared" ca="1" si="247"/>
        <v/>
      </c>
      <c r="K310" s="29" t="str">
        <f t="shared" ca="1" si="248"/>
        <v/>
      </c>
      <c r="L310" s="28" t="str">
        <f t="shared" ca="1" si="273"/>
        <v/>
      </c>
      <c r="M310" s="54"/>
      <c r="N310" s="54"/>
      <c r="P310" s="162" t="str">
        <f t="shared" ca="1" si="249"/>
        <v/>
      </c>
      <c r="Q310" s="18" t="str">
        <f t="shared" ca="1" si="297"/>
        <v/>
      </c>
      <c r="R310" s="57" t="str">
        <f t="shared" ca="1" si="274"/>
        <v/>
      </c>
      <c r="S310" s="57" t="str">
        <f t="shared" ca="1" si="250"/>
        <v/>
      </c>
      <c r="T310" s="37" t="str">
        <f t="shared" ca="1" si="251"/>
        <v/>
      </c>
      <c r="U310" s="19" t="str">
        <f t="shared" ca="1" si="298"/>
        <v/>
      </c>
      <c r="V310" s="16" t="str">
        <f t="shared" ca="1" si="307"/>
        <v/>
      </c>
      <c r="W310" s="26"/>
      <c r="Y310" s="162" t="str">
        <f t="shared" ca="1" si="252"/>
        <v/>
      </c>
      <c r="Z310" s="18" t="str">
        <f t="shared" ca="1" si="299"/>
        <v/>
      </c>
      <c r="AA310" s="57" t="str">
        <f t="shared" ca="1" si="275"/>
        <v/>
      </c>
      <c r="AB310" s="57" t="str">
        <f t="shared" ca="1" si="253"/>
        <v/>
      </c>
      <c r="AC310" s="37" t="str">
        <f t="shared" ca="1" si="254"/>
        <v/>
      </c>
      <c r="AD310" s="19" t="str">
        <f t="shared" ca="1" si="300"/>
        <v/>
      </c>
      <c r="AE310" s="16" t="str">
        <f t="shared" ca="1" si="276"/>
        <v/>
      </c>
      <c r="AF310" s="26"/>
      <c r="AH310" s="162" t="str">
        <f t="shared" ca="1" si="255"/>
        <v/>
      </c>
      <c r="AI310" s="18" t="str">
        <f t="shared" ca="1" si="301"/>
        <v/>
      </c>
      <c r="AJ310" s="57" t="str">
        <f t="shared" ca="1" si="277"/>
        <v/>
      </c>
      <c r="AK310" s="57" t="str">
        <f t="shared" ca="1" si="256"/>
        <v/>
      </c>
      <c r="AL310" s="37" t="str">
        <f t="shared" ca="1" si="257"/>
        <v/>
      </c>
      <c r="AM310" s="19" t="str">
        <f t="shared" ca="1" si="278"/>
        <v/>
      </c>
      <c r="AN310" s="16" t="str">
        <f t="shared" ca="1" si="279"/>
        <v/>
      </c>
      <c r="AO310" s="26"/>
      <c r="AQ310" s="162" t="str">
        <f t="shared" ca="1" si="258"/>
        <v/>
      </c>
      <c r="AR310" s="18" t="str">
        <f t="shared" ca="1" si="302"/>
        <v/>
      </c>
      <c r="AS310" s="57" t="str">
        <f t="shared" ca="1" si="280"/>
        <v/>
      </c>
      <c r="AT310" s="57" t="str">
        <f t="shared" ca="1" si="259"/>
        <v/>
      </c>
      <c r="AU310" s="37" t="str">
        <f t="shared" ca="1" si="260"/>
        <v/>
      </c>
      <c r="AV310" s="19" t="str">
        <f t="shared" ca="1" si="281"/>
        <v/>
      </c>
      <c r="AW310" s="16" t="str">
        <f t="shared" ca="1" si="282"/>
        <v/>
      </c>
      <c r="AX310" s="26"/>
      <c r="AZ310" s="162" t="str">
        <f t="shared" ca="1" si="261"/>
        <v/>
      </c>
      <c r="BA310" s="18" t="str">
        <f t="shared" ca="1" si="303"/>
        <v/>
      </c>
      <c r="BB310" s="57" t="str">
        <f t="shared" ca="1" si="283"/>
        <v/>
      </c>
      <c r="BC310" s="57" t="str">
        <f t="shared" ca="1" si="262"/>
        <v/>
      </c>
      <c r="BD310" s="37" t="str">
        <f t="shared" ca="1" si="263"/>
        <v/>
      </c>
      <c r="BE310" s="19" t="str">
        <f t="shared" ca="1" si="284"/>
        <v/>
      </c>
      <c r="BF310" s="16" t="str">
        <f t="shared" ca="1" si="285"/>
        <v/>
      </c>
      <c r="BG310" s="26"/>
      <c r="BI310" s="162" t="str">
        <f t="shared" ca="1" si="264"/>
        <v/>
      </c>
      <c r="BJ310" s="18" t="str">
        <f t="shared" ca="1" si="304"/>
        <v/>
      </c>
      <c r="BK310" s="57" t="str">
        <f t="shared" ca="1" si="286"/>
        <v/>
      </c>
      <c r="BL310" s="57" t="str">
        <f t="shared" ca="1" si="265"/>
        <v/>
      </c>
      <c r="BM310" s="37" t="str">
        <f t="shared" ca="1" si="266"/>
        <v/>
      </c>
      <c r="BN310" s="19" t="str">
        <f t="shared" ca="1" si="287"/>
        <v/>
      </c>
      <c r="BO310" s="16" t="str">
        <f t="shared" ca="1" si="288"/>
        <v/>
      </c>
      <c r="BP310" s="26"/>
      <c r="BR310" s="162" t="str">
        <f t="shared" ca="1" si="267"/>
        <v/>
      </c>
      <c r="BS310" s="18" t="str">
        <f t="shared" ca="1" si="305"/>
        <v/>
      </c>
      <c r="BT310" s="57" t="str">
        <f t="shared" ca="1" si="289"/>
        <v/>
      </c>
      <c r="BU310" s="57" t="str">
        <f t="shared" ca="1" si="268"/>
        <v/>
      </c>
      <c r="BV310" s="37" t="str">
        <f t="shared" ca="1" si="269"/>
        <v/>
      </c>
      <c r="BW310" s="19" t="str">
        <f t="shared" ca="1" si="290"/>
        <v/>
      </c>
      <c r="BX310" s="16" t="str">
        <f t="shared" ca="1" si="291"/>
        <v/>
      </c>
      <c r="CA310" s="162" t="str">
        <f t="shared" ca="1" si="292"/>
        <v/>
      </c>
      <c r="CB310" s="18" t="str">
        <f t="shared" ca="1" si="306"/>
        <v/>
      </c>
      <c r="CC310" s="57" t="str">
        <f t="shared" ca="1" si="293"/>
        <v/>
      </c>
      <c r="CD310" s="57" t="str">
        <f t="shared" ca="1" si="270"/>
        <v/>
      </c>
      <c r="CE310" s="37" t="str">
        <f t="shared" ca="1" si="271"/>
        <v/>
      </c>
      <c r="CF310" s="19" t="str">
        <f t="shared" ca="1" si="294"/>
        <v/>
      </c>
      <c r="CG310" s="16" t="str">
        <f t="shared" ca="1" si="295"/>
        <v/>
      </c>
    </row>
    <row r="311" spans="5:85" x14ac:dyDescent="0.3">
      <c r="E311" s="38"/>
      <c r="F311" s="38"/>
      <c r="G311" s="38"/>
      <c r="H311" s="27" t="str">
        <f t="shared" ca="1" si="296"/>
        <v/>
      </c>
      <c r="I311" s="28" t="str">
        <f t="shared" ca="1" si="272"/>
        <v/>
      </c>
      <c r="J311" s="28" t="str">
        <f t="shared" ca="1" si="247"/>
        <v/>
      </c>
      <c r="K311" s="29" t="str">
        <f t="shared" ca="1" si="248"/>
        <v/>
      </c>
      <c r="L311" s="28" t="str">
        <f t="shared" ca="1" si="273"/>
        <v/>
      </c>
      <c r="M311" s="54"/>
      <c r="N311" s="54"/>
      <c r="P311" s="162" t="str">
        <f t="shared" ca="1" si="249"/>
        <v/>
      </c>
      <c r="Q311" s="18" t="str">
        <f t="shared" ca="1" si="297"/>
        <v/>
      </c>
      <c r="R311" s="57" t="str">
        <f t="shared" ca="1" si="274"/>
        <v/>
      </c>
      <c r="S311" s="57" t="str">
        <f t="shared" ca="1" si="250"/>
        <v/>
      </c>
      <c r="T311" s="37" t="str">
        <f t="shared" ca="1" si="251"/>
        <v/>
      </c>
      <c r="U311" s="19" t="str">
        <f t="shared" ca="1" si="298"/>
        <v/>
      </c>
      <c r="V311" s="16" t="str">
        <f t="shared" ca="1" si="307"/>
        <v/>
      </c>
      <c r="W311" s="26"/>
      <c r="Y311" s="162" t="str">
        <f t="shared" ca="1" si="252"/>
        <v/>
      </c>
      <c r="Z311" s="18" t="str">
        <f t="shared" ca="1" si="299"/>
        <v/>
      </c>
      <c r="AA311" s="57" t="str">
        <f t="shared" ca="1" si="275"/>
        <v/>
      </c>
      <c r="AB311" s="57" t="str">
        <f t="shared" ca="1" si="253"/>
        <v/>
      </c>
      <c r="AC311" s="37" t="str">
        <f t="shared" ca="1" si="254"/>
        <v/>
      </c>
      <c r="AD311" s="19" t="str">
        <f t="shared" ca="1" si="300"/>
        <v/>
      </c>
      <c r="AE311" s="16" t="str">
        <f t="shared" ca="1" si="276"/>
        <v/>
      </c>
      <c r="AF311" s="26"/>
      <c r="AH311" s="162" t="str">
        <f t="shared" ca="1" si="255"/>
        <v/>
      </c>
      <c r="AI311" s="18" t="str">
        <f t="shared" ca="1" si="301"/>
        <v/>
      </c>
      <c r="AJ311" s="57" t="str">
        <f t="shared" ca="1" si="277"/>
        <v/>
      </c>
      <c r="AK311" s="57" t="str">
        <f t="shared" ca="1" si="256"/>
        <v/>
      </c>
      <c r="AL311" s="37" t="str">
        <f t="shared" ca="1" si="257"/>
        <v/>
      </c>
      <c r="AM311" s="19" t="str">
        <f t="shared" ca="1" si="278"/>
        <v/>
      </c>
      <c r="AN311" s="16" t="str">
        <f t="shared" ca="1" si="279"/>
        <v/>
      </c>
      <c r="AO311" s="26"/>
      <c r="AQ311" s="162" t="str">
        <f t="shared" ca="1" si="258"/>
        <v/>
      </c>
      <c r="AR311" s="18" t="str">
        <f t="shared" ca="1" si="302"/>
        <v/>
      </c>
      <c r="AS311" s="57" t="str">
        <f t="shared" ca="1" si="280"/>
        <v/>
      </c>
      <c r="AT311" s="57" t="str">
        <f t="shared" ca="1" si="259"/>
        <v/>
      </c>
      <c r="AU311" s="37" t="str">
        <f t="shared" ca="1" si="260"/>
        <v/>
      </c>
      <c r="AV311" s="19" t="str">
        <f t="shared" ca="1" si="281"/>
        <v/>
      </c>
      <c r="AW311" s="16" t="str">
        <f t="shared" ca="1" si="282"/>
        <v/>
      </c>
      <c r="AX311" s="26"/>
      <c r="AZ311" s="162" t="str">
        <f t="shared" ca="1" si="261"/>
        <v/>
      </c>
      <c r="BA311" s="18" t="str">
        <f t="shared" ca="1" si="303"/>
        <v/>
      </c>
      <c r="BB311" s="57" t="str">
        <f t="shared" ca="1" si="283"/>
        <v/>
      </c>
      <c r="BC311" s="57" t="str">
        <f t="shared" ca="1" si="262"/>
        <v/>
      </c>
      <c r="BD311" s="37" t="str">
        <f t="shared" ca="1" si="263"/>
        <v/>
      </c>
      <c r="BE311" s="19" t="str">
        <f t="shared" ca="1" si="284"/>
        <v/>
      </c>
      <c r="BF311" s="16" t="str">
        <f t="shared" ca="1" si="285"/>
        <v/>
      </c>
      <c r="BG311" s="26"/>
      <c r="BI311" s="162" t="str">
        <f t="shared" ca="1" si="264"/>
        <v/>
      </c>
      <c r="BJ311" s="18" t="str">
        <f t="shared" ca="1" si="304"/>
        <v/>
      </c>
      <c r="BK311" s="57" t="str">
        <f t="shared" ca="1" si="286"/>
        <v/>
      </c>
      <c r="BL311" s="57" t="str">
        <f t="shared" ca="1" si="265"/>
        <v/>
      </c>
      <c r="BM311" s="37" t="str">
        <f t="shared" ca="1" si="266"/>
        <v/>
      </c>
      <c r="BN311" s="19" t="str">
        <f t="shared" ca="1" si="287"/>
        <v/>
      </c>
      <c r="BO311" s="16" t="str">
        <f t="shared" ca="1" si="288"/>
        <v/>
      </c>
      <c r="BP311" s="26"/>
      <c r="BR311" s="162" t="str">
        <f t="shared" ca="1" si="267"/>
        <v/>
      </c>
      <c r="BS311" s="18" t="str">
        <f t="shared" ca="1" si="305"/>
        <v/>
      </c>
      <c r="BT311" s="57" t="str">
        <f t="shared" ca="1" si="289"/>
        <v/>
      </c>
      <c r="BU311" s="57" t="str">
        <f t="shared" ca="1" si="268"/>
        <v/>
      </c>
      <c r="BV311" s="37" t="str">
        <f t="shared" ca="1" si="269"/>
        <v/>
      </c>
      <c r="BW311" s="19" t="str">
        <f t="shared" ca="1" si="290"/>
        <v/>
      </c>
      <c r="BX311" s="16" t="str">
        <f t="shared" ca="1" si="291"/>
        <v/>
      </c>
      <c r="CA311" s="162" t="str">
        <f t="shared" ca="1" si="292"/>
        <v/>
      </c>
      <c r="CB311" s="18" t="str">
        <f t="shared" ca="1" si="306"/>
        <v/>
      </c>
      <c r="CC311" s="57" t="str">
        <f t="shared" ca="1" si="293"/>
        <v/>
      </c>
      <c r="CD311" s="57" t="str">
        <f t="shared" ca="1" si="270"/>
        <v/>
      </c>
      <c r="CE311" s="37" t="str">
        <f t="shared" ca="1" si="271"/>
        <v/>
      </c>
      <c r="CF311" s="19" t="str">
        <f t="shared" ca="1" si="294"/>
        <v/>
      </c>
      <c r="CG311" s="16" t="str">
        <f t="shared" ca="1" si="295"/>
        <v/>
      </c>
    </row>
    <row r="312" spans="5:85" x14ac:dyDescent="0.3">
      <c r="E312" s="38"/>
      <c r="F312" s="38"/>
      <c r="G312" s="38"/>
      <c r="H312" s="27" t="str">
        <f t="shared" ca="1" si="296"/>
        <v/>
      </c>
      <c r="I312" s="28" t="str">
        <f t="shared" ca="1" si="272"/>
        <v/>
      </c>
      <c r="J312" s="28" t="str">
        <f t="shared" ca="1" si="247"/>
        <v/>
      </c>
      <c r="K312" s="29" t="str">
        <f t="shared" ca="1" si="248"/>
        <v/>
      </c>
      <c r="L312" s="28" t="str">
        <f t="shared" ca="1" si="273"/>
        <v/>
      </c>
      <c r="M312" s="54"/>
      <c r="N312" s="54"/>
      <c r="P312" s="162" t="str">
        <f t="shared" ca="1" si="249"/>
        <v/>
      </c>
      <c r="Q312" s="18" t="str">
        <f t="shared" ca="1" si="297"/>
        <v/>
      </c>
      <c r="R312" s="57" t="str">
        <f t="shared" ca="1" si="274"/>
        <v/>
      </c>
      <c r="S312" s="57" t="str">
        <f t="shared" ca="1" si="250"/>
        <v/>
      </c>
      <c r="T312" s="37" t="str">
        <f t="shared" ca="1" si="251"/>
        <v/>
      </c>
      <c r="U312" s="19" t="str">
        <f t="shared" ca="1" si="298"/>
        <v/>
      </c>
      <c r="V312" s="16" t="str">
        <f t="shared" ca="1" si="307"/>
        <v/>
      </c>
      <c r="W312" s="26"/>
      <c r="Y312" s="162" t="str">
        <f t="shared" ca="1" si="252"/>
        <v/>
      </c>
      <c r="Z312" s="18" t="str">
        <f t="shared" ca="1" si="299"/>
        <v/>
      </c>
      <c r="AA312" s="57" t="str">
        <f t="shared" ca="1" si="275"/>
        <v/>
      </c>
      <c r="AB312" s="57" t="str">
        <f t="shared" ca="1" si="253"/>
        <v/>
      </c>
      <c r="AC312" s="37" t="str">
        <f t="shared" ca="1" si="254"/>
        <v/>
      </c>
      <c r="AD312" s="19" t="str">
        <f t="shared" ca="1" si="300"/>
        <v/>
      </c>
      <c r="AE312" s="16" t="str">
        <f t="shared" ca="1" si="276"/>
        <v/>
      </c>
      <c r="AF312" s="26"/>
      <c r="AH312" s="162" t="str">
        <f t="shared" ca="1" si="255"/>
        <v/>
      </c>
      <c r="AI312" s="18" t="str">
        <f t="shared" ca="1" si="301"/>
        <v/>
      </c>
      <c r="AJ312" s="57" t="str">
        <f t="shared" ca="1" si="277"/>
        <v/>
      </c>
      <c r="AK312" s="57" t="str">
        <f t="shared" ca="1" si="256"/>
        <v/>
      </c>
      <c r="AL312" s="37" t="str">
        <f t="shared" ca="1" si="257"/>
        <v/>
      </c>
      <c r="AM312" s="19" t="str">
        <f t="shared" ca="1" si="278"/>
        <v/>
      </c>
      <c r="AN312" s="16" t="str">
        <f t="shared" ca="1" si="279"/>
        <v/>
      </c>
      <c r="AO312" s="26"/>
      <c r="AQ312" s="162" t="str">
        <f t="shared" ca="1" si="258"/>
        <v/>
      </c>
      <c r="AR312" s="18" t="str">
        <f t="shared" ca="1" si="302"/>
        <v/>
      </c>
      <c r="AS312" s="57" t="str">
        <f t="shared" ca="1" si="280"/>
        <v/>
      </c>
      <c r="AT312" s="57" t="str">
        <f t="shared" ca="1" si="259"/>
        <v/>
      </c>
      <c r="AU312" s="37" t="str">
        <f t="shared" ca="1" si="260"/>
        <v/>
      </c>
      <c r="AV312" s="19" t="str">
        <f t="shared" ca="1" si="281"/>
        <v/>
      </c>
      <c r="AW312" s="16" t="str">
        <f t="shared" ca="1" si="282"/>
        <v/>
      </c>
      <c r="AX312" s="26"/>
      <c r="AZ312" s="162" t="str">
        <f t="shared" ca="1" si="261"/>
        <v/>
      </c>
      <c r="BA312" s="18" t="str">
        <f t="shared" ca="1" si="303"/>
        <v/>
      </c>
      <c r="BB312" s="57" t="str">
        <f t="shared" ca="1" si="283"/>
        <v/>
      </c>
      <c r="BC312" s="57" t="str">
        <f t="shared" ca="1" si="262"/>
        <v/>
      </c>
      <c r="BD312" s="37" t="str">
        <f t="shared" ca="1" si="263"/>
        <v/>
      </c>
      <c r="BE312" s="19" t="str">
        <f t="shared" ca="1" si="284"/>
        <v/>
      </c>
      <c r="BF312" s="16" t="str">
        <f t="shared" ca="1" si="285"/>
        <v/>
      </c>
      <c r="BG312" s="26"/>
      <c r="BI312" s="162" t="str">
        <f t="shared" ca="1" si="264"/>
        <v/>
      </c>
      <c r="BJ312" s="18" t="str">
        <f t="shared" ca="1" si="304"/>
        <v/>
      </c>
      <c r="BK312" s="57" t="str">
        <f t="shared" ca="1" si="286"/>
        <v/>
      </c>
      <c r="BL312" s="57" t="str">
        <f t="shared" ca="1" si="265"/>
        <v/>
      </c>
      <c r="BM312" s="37" t="str">
        <f t="shared" ca="1" si="266"/>
        <v/>
      </c>
      <c r="BN312" s="19" t="str">
        <f t="shared" ca="1" si="287"/>
        <v/>
      </c>
      <c r="BO312" s="16" t="str">
        <f t="shared" ca="1" si="288"/>
        <v/>
      </c>
      <c r="BP312" s="26"/>
      <c r="BR312" s="162" t="str">
        <f t="shared" ca="1" si="267"/>
        <v/>
      </c>
      <c r="BS312" s="18" t="str">
        <f t="shared" ca="1" si="305"/>
        <v/>
      </c>
      <c r="BT312" s="57" t="str">
        <f t="shared" ca="1" si="289"/>
        <v/>
      </c>
      <c r="BU312" s="57" t="str">
        <f t="shared" ca="1" si="268"/>
        <v/>
      </c>
      <c r="BV312" s="37" t="str">
        <f t="shared" ca="1" si="269"/>
        <v/>
      </c>
      <c r="BW312" s="19" t="str">
        <f t="shared" ca="1" si="290"/>
        <v/>
      </c>
      <c r="BX312" s="16" t="str">
        <f t="shared" ca="1" si="291"/>
        <v/>
      </c>
      <c r="CA312" s="162" t="str">
        <f t="shared" ca="1" si="292"/>
        <v/>
      </c>
      <c r="CB312" s="18" t="str">
        <f t="shared" ca="1" si="306"/>
        <v/>
      </c>
      <c r="CC312" s="57" t="str">
        <f t="shared" ca="1" si="293"/>
        <v/>
      </c>
      <c r="CD312" s="57" t="str">
        <f t="shared" ca="1" si="270"/>
        <v/>
      </c>
      <c r="CE312" s="37" t="str">
        <f t="shared" ca="1" si="271"/>
        <v/>
      </c>
      <c r="CF312" s="19" t="str">
        <f t="shared" ca="1" si="294"/>
        <v/>
      </c>
      <c r="CG312" s="16" t="str">
        <f t="shared" ca="1" si="295"/>
        <v/>
      </c>
    </row>
    <row r="313" spans="5:85" x14ac:dyDescent="0.3">
      <c r="E313" s="38"/>
      <c r="F313" s="38"/>
      <c r="G313" s="38"/>
      <c r="H313" s="27" t="str">
        <f t="shared" ca="1" si="296"/>
        <v/>
      </c>
      <c r="I313" s="28" t="str">
        <f t="shared" ca="1" si="272"/>
        <v/>
      </c>
      <c r="J313" s="28" t="str">
        <f t="shared" ca="1" si="247"/>
        <v/>
      </c>
      <c r="K313" s="29" t="str">
        <f t="shared" ca="1" si="248"/>
        <v/>
      </c>
      <c r="L313" s="28" t="str">
        <f t="shared" ca="1" si="273"/>
        <v/>
      </c>
      <c r="M313" s="54"/>
      <c r="N313" s="54"/>
      <c r="P313" s="162" t="str">
        <f t="shared" ca="1" si="249"/>
        <v/>
      </c>
      <c r="Q313" s="18" t="str">
        <f t="shared" ca="1" si="297"/>
        <v/>
      </c>
      <c r="R313" s="57" t="str">
        <f t="shared" ca="1" si="274"/>
        <v/>
      </c>
      <c r="S313" s="57" t="str">
        <f t="shared" ca="1" si="250"/>
        <v/>
      </c>
      <c r="T313" s="37" t="str">
        <f t="shared" ca="1" si="251"/>
        <v/>
      </c>
      <c r="U313" s="19" t="str">
        <f t="shared" ca="1" si="298"/>
        <v/>
      </c>
      <c r="V313" s="16" t="str">
        <f t="shared" ca="1" si="307"/>
        <v/>
      </c>
      <c r="W313" s="26"/>
      <c r="Y313" s="162" t="str">
        <f t="shared" ca="1" si="252"/>
        <v/>
      </c>
      <c r="Z313" s="18" t="str">
        <f t="shared" ca="1" si="299"/>
        <v/>
      </c>
      <c r="AA313" s="57" t="str">
        <f t="shared" ca="1" si="275"/>
        <v/>
      </c>
      <c r="AB313" s="57" t="str">
        <f t="shared" ca="1" si="253"/>
        <v/>
      </c>
      <c r="AC313" s="37" t="str">
        <f t="shared" ca="1" si="254"/>
        <v/>
      </c>
      <c r="AD313" s="19" t="str">
        <f t="shared" ca="1" si="300"/>
        <v/>
      </c>
      <c r="AE313" s="16" t="str">
        <f t="shared" ca="1" si="276"/>
        <v/>
      </c>
      <c r="AF313" s="26"/>
      <c r="AH313" s="162" t="str">
        <f t="shared" ca="1" si="255"/>
        <v/>
      </c>
      <c r="AI313" s="18" t="str">
        <f t="shared" ca="1" si="301"/>
        <v/>
      </c>
      <c r="AJ313" s="57" t="str">
        <f t="shared" ca="1" si="277"/>
        <v/>
      </c>
      <c r="AK313" s="57" t="str">
        <f t="shared" ca="1" si="256"/>
        <v/>
      </c>
      <c r="AL313" s="37" t="str">
        <f t="shared" ca="1" si="257"/>
        <v/>
      </c>
      <c r="AM313" s="19" t="str">
        <f t="shared" ca="1" si="278"/>
        <v/>
      </c>
      <c r="AN313" s="16" t="str">
        <f t="shared" ca="1" si="279"/>
        <v/>
      </c>
      <c r="AO313" s="26"/>
      <c r="AQ313" s="162" t="str">
        <f t="shared" ca="1" si="258"/>
        <v/>
      </c>
      <c r="AR313" s="18" t="str">
        <f t="shared" ca="1" si="302"/>
        <v/>
      </c>
      <c r="AS313" s="57" t="str">
        <f t="shared" ca="1" si="280"/>
        <v/>
      </c>
      <c r="AT313" s="57" t="str">
        <f t="shared" ca="1" si="259"/>
        <v/>
      </c>
      <c r="AU313" s="37" t="str">
        <f t="shared" ca="1" si="260"/>
        <v/>
      </c>
      <c r="AV313" s="19" t="str">
        <f t="shared" ca="1" si="281"/>
        <v/>
      </c>
      <c r="AW313" s="16" t="str">
        <f t="shared" ca="1" si="282"/>
        <v/>
      </c>
      <c r="AX313" s="26"/>
      <c r="AZ313" s="162" t="str">
        <f t="shared" ca="1" si="261"/>
        <v/>
      </c>
      <c r="BA313" s="18" t="str">
        <f t="shared" ca="1" si="303"/>
        <v/>
      </c>
      <c r="BB313" s="57" t="str">
        <f t="shared" ca="1" si="283"/>
        <v/>
      </c>
      <c r="BC313" s="57" t="str">
        <f t="shared" ca="1" si="262"/>
        <v/>
      </c>
      <c r="BD313" s="37" t="str">
        <f t="shared" ca="1" si="263"/>
        <v/>
      </c>
      <c r="BE313" s="19" t="str">
        <f t="shared" ca="1" si="284"/>
        <v/>
      </c>
      <c r="BF313" s="16" t="str">
        <f t="shared" ca="1" si="285"/>
        <v/>
      </c>
      <c r="BG313" s="26"/>
      <c r="BI313" s="162" t="str">
        <f t="shared" ca="1" si="264"/>
        <v/>
      </c>
      <c r="BJ313" s="18" t="str">
        <f t="shared" ca="1" si="304"/>
        <v/>
      </c>
      <c r="BK313" s="57" t="str">
        <f t="shared" ca="1" si="286"/>
        <v/>
      </c>
      <c r="BL313" s="57" t="str">
        <f t="shared" ca="1" si="265"/>
        <v/>
      </c>
      <c r="BM313" s="37" t="str">
        <f t="shared" ca="1" si="266"/>
        <v/>
      </c>
      <c r="BN313" s="19" t="str">
        <f t="shared" ca="1" si="287"/>
        <v/>
      </c>
      <c r="BO313" s="16" t="str">
        <f t="shared" ca="1" si="288"/>
        <v/>
      </c>
      <c r="BP313" s="26"/>
      <c r="BR313" s="162" t="str">
        <f t="shared" ca="1" si="267"/>
        <v/>
      </c>
      <c r="BS313" s="18" t="str">
        <f t="shared" ca="1" si="305"/>
        <v/>
      </c>
      <c r="BT313" s="57" t="str">
        <f t="shared" ca="1" si="289"/>
        <v/>
      </c>
      <c r="BU313" s="57" t="str">
        <f t="shared" ca="1" si="268"/>
        <v/>
      </c>
      <c r="BV313" s="37" t="str">
        <f t="shared" ca="1" si="269"/>
        <v/>
      </c>
      <c r="BW313" s="19" t="str">
        <f t="shared" ca="1" si="290"/>
        <v/>
      </c>
      <c r="BX313" s="16" t="str">
        <f t="shared" ca="1" si="291"/>
        <v/>
      </c>
      <c r="CA313" s="162" t="str">
        <f t="shared" ca="1" si="292"/>
        <v/>
      </c>
      <c r="CB313" s="18" t="str">
        <f t="shared" ca="1" si="306"/>
        <v/>
      </c>
      <c r="CC313" s="57" t="str">
        <f t="shared" ca="1" si="293"/>
        <v/>
      </c>
      <c r="CD313" s="57" t="str">
        <f t="shared" ca="1" si="270"/>
        <v/>
      </c>
      <c r="CE313" s="37" t="str">
        <f t="shared" ca="1" si="271"/>
        <v/>
      </c>
      <c r="CF313" s="19" t="str">
        <f t="shared" ca="1" si="294"/>
        <v/>
      </c>
      <c r="CG313" s="16" t="str">
        <f t="shared" ca="1" si="295"/>
        <v/>
      </c>
    </row>
    <row r="314" spans="5:85" x14ac:dyDescent="0.3">
      <c r="E314" s="38"/>
      <c r="F314" s="38"/>
      <c r="G314" s="38"/>
      <c r="H314" s="27" t="str">
        <f t="shared" ca="1" si="296"/>
        <v/>
      </c>
      <c r="I314" s="28" t="str">
        <f t="shared" ca="1" si="272"/>
        <v/>
      </c>
      <c r="J314" s="28" t="str">
        <f t="shared" ca="1" si="247"/>
        <v/>
      </c>
      <c r="K314" s="29" t="str">
        <f t="shared" ca="1" si="248"/>
        <v/>
      </c>
      <c r="L314" s="28" t="str">
        <f t="shared" ca="1" si="273"/>
        <v/>
      </c>
      <c r="M314" s="54"/>
      <c r="N314" s="54"/>
      <c r="P314" s="162" t="str">
        <f t="shared" ca="1" si="249"/>
        <v/>
      </c>
      <c r="Q314" s="18" t="str">
        <f t="shared" ca="1" si="297"/>
        <v/>
      </c>
      <c r="R314" s="57" t="str">
        <f t="shared" ca="1" si="274"/>
        <v/>
      </c>
      <c r="S314" s="57" t="str">
        <f t="shared" ca="1" si="250"/>
        <v/>
      </c>
      <c r="T314" s="37" t="str">
        <f t="shared" ca="1" si="251"/>
        <v/>
      </c>
      <c r="U314" s="19" t="str">
        <f t="shared" ca="1" si="298"/>
        <v/>
      </c>
      <c r="V314" s="16" t="str">
        <f t="shared" ca="1" si="307"/>
        <v/>
      </c>
      <c r="W314" s="26"/>
      <c r="Y314" s="162" t="str">
        <f t="shared" ca="1" si="252"/>
        <v/>
      </c>
      <c r="Z314" s="18" t="str">
        <f t="shared" ca="1" si="299"/>
        <v/>
      </c>
      <c r="AA314" s="57" t="str">
        <f t="shared" ca="1" si="275"/>
        <v/>
      </c>
      <c r="AB314" s="57" t="str">
        <f t="shared" ca="1" si="253"/>
        <v/>
      </c>
      <c r="AC314" s="37" t="str">
        <f t="shared" ca="1" si="254"/>
        <v/>
      </c>
      <c r="AD314" s="19" t="str">
        <f t="shared" ca="1" si="300"/>
        <v/>
      </c>
      <c r="AE314" s="16" t="str">
        <f t="shared" ca="1" si="276"/>
        <v/>
      </c>
      <c r="AF314" s="26"/>
      <c r="AH314" s="162" t="str">
        <f t="shared" ca="1" si="255"/>
        <v/>
      </c>
      <c r="AI314" s="18" t="str">
        <f t="shared" ca="1" si="301"/>
        <v/>
      </c>
      <c r="AJ314" s="57" t="str">
        <f t="shared" ca="1" si="277"/>
        <v/>
      </c>
      <c r="AK314" s="57" t="str">
        <f t="shared" ca="1" si="256"/>
        <v/>
      </c>
      <c r="AL314" s="37" t="str">
        <f t="shared" ca="1" si="257"/>
        <v/>
      </c>
      <c r="AM314" s="19" t="str">
        <f t="shared" ca="1" si="278"/>
        <v/>
      </c>
      <c r="AN314" s="16" t="str">
        <f t="shared" ca="1" si="279"/>
        <v/>
      </c>
      <c r="AO314" s="26"/>
      <c r="AQ314" s="162" t="str">
        <f t="shared" ca="1" si="258"/>
        <v/>
      </c>
      <c r="AR314" s="18" t="str">
        <f t="shared" ca="1" si="302"/>
        <v/>
      </c>
      <c r="AS314" s="57" t="str">
        <f t="shared" ca="1" si="280"/>
        <v/>
      </c>
      <c r="AT314" s="57" t="str">
        <f t="shared" ca="1" si="259"/>
        <v/>
      </c>
      <c r="AU314" s="37" t="str">
        <f t="shared" ca="1" si="260"/>
        <v/>
      </c>
      <c r="AV314" s="19" t="str">
        <f t="shared" ca="1" si="281"/>
        <v/>
      </c>
      <c r="AW314" s="16" t="str">
        <f t="shared" ca="1" si="282"/>
        <v/>
      </c>
      <c r="AX314" s="26"/>
      <c r="AZ314" s="162" t="str">
        <f t="shared" ca="1" si="261"/>
        <v/>
      </c>
      <c r="BA314" s="18" t="str">
        <f t="shared" ca="1" si="303"/>
        <v/>
      </c>
      <c r="BB314" s="57" t="str">
        <f t="shared" ca="1" si="283"/>
        <v/>
      </c>
      <c r="BC314" s="57" t="str">
        <f t="shared" ca="1" si="262"/>
        <v/>
      </c>
      <c r="BD314" s="37" t="str">
        <f t="shared" ca="1" si="263"/>
        <v/>
      </c>
      <c r="BE314" s="19" t="str">
        <f t="shared" ca="1" si="284"/>
        <v/>
      </c>
      <c r="BF314" s="16" t="str">
        <f t="shared" ca="1" si="285"/>
        <v/>
      </c>
      <c r="BG314" s="26"/>
      <c r="BI314" s="162" t="str">
        <f t="shared" ca="1" si="264"/>
        <v/>
      </c>
      <c r="BJ314" s="18" t="str">
        <f t="shared" ca="1" si="304"/>
        <v/>
      </c>
      <c r="BK314" s="57" t="str">
        <f t="shared" ca="1" si="286"/>
        <v/>
      </c>
      <c r="BL314" s="57" t="str">
        <f t="shared" ca="1" si="265"/>
        <v/>
      </c>
      <c r="BM314" s="37" t="str">
        <f t="shared" ca="1" si="266"/>
        <v/>
      </c>
      <c r="BN314" s="19" t="str">
        <f t="shared" ca="1" si="287"/>
        <v/>
      </c>
      <c r="BO314" s="16" t="str">
        <f t="shared" ca="1" si="288"/>
        <v/>
      </c>
      <c r="BP314" s="26"/>
      <c r="BR314" s="162" t="str">
        <f t="shared" ca="1" si="267"/>
        <v/>
      </c>
      <c r="BS314" s="18" t="str">
        <f t="shared" ca="1" si="305"/>
        <v/>
      </c>
      <c r="BT314" s="57" t="str">
        <f t="shared" ca="1" si="289"/>
        <v/>
      </c>
      <c r="BU314" s="57" t="str">
        <f t="shared" ca="1" si="268"/>
        <v/>
      </c>
      <c r="BV314" s="37" t="str">
        <f t="shared" ca="1" si="269"/>
        <v/>
      </c>
      <c r="BW314" s="19" t="str">
        <f t="shared" ca="1" si="290"/>
        <v/>
      </c>
      <c r="BX314" s="16" t="str">
        <f t="shared" ca="1" si="291"/>
        <v/>
      </c>
      <c r="CA314" s="162" t="str">
        <f t="shared" ca="1" si="292"/>
        <v/>
      </c>
      <c r="CB314" s="18" t="str">
        <f t="shared" ca="1" si="306"/>
        <v/>
      </c>
      <c r="CC314" s="57" t="str">
        <f t="shared" ca="1" si="293"/>
        <v/>
      </c>
      <c r="CD314" s="57" t="str">
        <f t="shared" ca="1" si="270"/>
        <v/>
      </c>
      <c r="CE314" s="37" t="str">
        <f t="shared" ca="1" si="271"/>
        <v/>
      </c>
      <c r="CF314" s="19" t="str">
        <f t="shared" ca="1" si="294"/>
        <v/>
      </c>
      <c r="CG314" s="16" t="str">
        <f t="shared" ca="1" si="295"/>
        <v/>
      </c>
    </row>
    <row r="315" spans="5:85" x14ac:dyDescent="0.3">
      <c r="E315" s="38"/>
      <c r="F315" s="38"/>
      <c r="G315" s="38"/>
      <c r="H315" s="27" t="str">
        <f t="shared" ca="1" si="296"/>
        <v/>
      </c>
      <c r="I315" s="28" t="str">
        <f t="shared" ca="1" si="272"/>
        <v/>
      </c>
      <c r="J315" s="28" t="str">
        <f t="shared" ca="1" si="247"/>
        <v/>
      </c>
      <c r="K315" s="29" t="str">
        <f t="shared" ca="1" si="248"/>
        <v/>
      </c>
      <c r="L315" s="28" t="str">
        <f t="shared" ca="1" si="273"/>
        <v/>
      </c>
      <c r="M315" s="54"/>
      <c r="N315" s="54"/>
      <c r="P315" s="162" t="str">
        <f t="shared" ca="1" si="249"/>
        <v/>
      </c>
      <c r="Q315" s="18" t="str">
        <f t="shared" ca="1" si="297"/>
        <v/>
      </c>
      <c r="R315" s="57" t="str">
        <f t="shared" ca="1" si="274"/>
        <v/>
      </c>
      <c r="S315" s="57" t="str">
        <f t="shared" ca="1" si="250"/>
        <v/>
      </c>
      <c r="T315" s="37" t="str">
        <f t="shared" ca="1" si="251"/>
        <v/>
      </c>
      <c r="U315" s="19" t="str">
        <f t="shared" ca="1" si="298"/>
        <v/>
      </c>
      <c r="V315" s="16" t="str">
        <f t="shared" ca="1" si="307"/>
        <v/>
      </c>
      <c r="W315" s="26"/>
      <c r="Y315" s="162" t="str">
        <f t="shared" ca="1" si="252"/>
        <v/>
      </c>
      <c r="Z315" s="18" t="str">
        <f t="shared" ca="1" si="299"/>
        <v/>
      </c>
      <c r="AA315" s="57" t="str">
        <f t="shared" ca="1" si="275"/>
        <v/>
      </c>
      <c r="AB315" s="57" t="str">
        <f t="shared" ca="1" si="253"/>
        <v/>
      </c>
      <c r="AC315" s="37" t="str">
        <f t="shared" ca="1" si="254"/>
        <v/>
      </c>
      <c r="AD315" s="19" t="str">
        <f t="shared" ca="1" si="300"/>
        <v/>
      </c>
      <c r="AE315" s="16" t="str">
        <f t="shared" ca="1" si="276"/>
        <v/>
      </c>
      <c r="AF315" s="26"/>
      <c r="AH315" s="162" t="str">
        <f t="shared" ca="1" si="255"/>
        <v/>
      </c>
      <c r="AI315" s="18" t="str">
        <f t="shared" ca="1" si="301"/>
        <v/>
      </c>
      <c r="AJ315" s="57" t="str">
        <f t="shared" ca="1" si="277"/>
        <v/>
      </c>
      <c r="AK315" s="57" t="str">
        <f t="shared" ca="1" si="256"/>
        <v/>
      </c>
      <c r="AL315" s="37" t="str">
        <f t="shared" ca="1" si="257"/>
        <v/>
      </c>
      <c r="AM315" s="19" t="str">
        <f t="shared" ca="1" si="278"/>
        <v/>
      </c>
      <c r="AN315" s="16" t="str">
        <f t="shared" ca="1" si="279"/>
        <v/>
      </c>
      <c r="AO315" s="26"/>
      <c r="AQ315" s="162" t="str">
        <f t="shared" ca="1" si="258"/>
        <v/>
      </c>
      <c r="AR315" s="18" t="str">
        <f t="shared" ca="1" si="302"/>
        <v/>
      </c>
      <c r="AS315" s="57" t="str">
        <f t="shared" ca="1" si="280"/>
        <v/>
      </c>
      <c r="AT315" s="57" t="str">
        <f t="shared" ca="1" si="259"/>
        <v/>
      </c>
      <c r="AU315" s="37" t="str">
        <f t="shared" ca="1" si="260"/>
        <v/>
      </c>
      <c r="AV315" s="19" t="str">
        <f t="shared" ca="1" si="281"/>
        <v/>
      </c>
      <c r="AW315" s="16" t="str">
        <f t="shared" ca="1" si="282"/>
        <v/>
      </c>
      <c r="AX315" s="26"/>
      <c r="AZ315" s="162" t="str">
        <f t="shared" ca="1" si="261"/>
        <v/>
      </c>
      <c r="BA315" s="18" t="str">
        <f t="shared" ca="1" si="303"/>
        <v/>
      </c>
      <c r="BB315" s="57" t="str">
        <f t="shared" ca="1" si="283"/>
        <v/>
      </c>
      <c r="BC315" s="57" t="str">
        <f t="shared" ca="1" si="262"/>
        <v/>
      </c>
      <c r="BD315" s="37" t="str">
        <f t="shared" ca="1" si="263"/>
        <v/>
      </c>
      <c r="BE315" s="19" t="str">
        <f t="shared" ca="1" si="284"/>
        <v/>
      </c>
      <c r="BF315" s="16" t="str">
        <f t="shared" ca="1" si="285"/>
        <v/>
      </c>
      <c r="BG315" s="26"/>
      <c r="BI315" s="162" t="str">
        <f t="shared" ca="1" si="264"/>
        <v/>
      </c>
      <c r="BJ315" s="18" t="str">
        <f t="shared" ca="1" si="304"/>
        <v/>
      </c>
      <c r="BK315" s="57" t="str">
        <f t="shared" ca="1" si="286"/>
        <v/>
      </c>
      <c r="BL315" s="57" t="str">
        <f t="shared" ca="1" si="265"/>
        <v/>
      </c>
      <c r="BM315" s="37" t="str">
        <f t="shared" ca="1" si="266"/>
        <v/>
      </c>
      <c r="BN315" s="19" t="str">
        <f t="shared" ca="1" si="287"/>
        <v/>
      </c>
      <c r="BO315" s="16" t="str">
        <f t="shared" ca="1" si="288"/>
        <v/>
      </c>
      <c r="BP315" s="26"/>
      <c r="BR315" s="162" t="str">
        <f t="shared" ca="1" si="267"/>
        <v/>
      </c>
      <c r="BS315" s="18" t="str">
        <f t="shared" ca="1" si="305"/>
        <v/>
      </c>
      <c r="BT315" s="57" t="str">
        <f t="shared" ca="1" si="289"/>
        <v/>
      </c>
      <c r="BU315" s="57" t="str">
        <f t="shared" ca="1" si="268"/>
        <v/>
      </c>
      <c r="BV315" s="37" t="str">
        <f t="shared" ca="1" si="269"/>
        <v/>
      </c>
      <c r="BW315" s="19" t="str">
        <f t="shared" ca="1" si="290"/>
        <v/>
      </c>
      <c r="BX315" s="16" t="str">
        <f t="shared" ca="1" si="291"/>
        <v/>
      </c>
      <c r="CA315" s="162" t="str">
        <f t="shared" ca="1" si="292"/>
        <v/>
      </c>
      <c r="CB315" s="18" t="str">
        <f t="shared" ca="1" si="306"/>
        <v/>
      </c>
      <c r="CC315" s="57" t="str">
        <f t="shared" ca="1" si="293"/>
        <v/>
      </c>
      <c r="CD315" s="57" t="str">
        <f t="shared" ca="1" si="270"/>
        <v/>
      </c>
      <c r="CE315" s="37" t="str">
        <f t="shared" ca="1" si="271"/>
        <v/>
      </c>
      <c r="CF315" s="19" t="str">
        <f t="shared" ca="1" si="294"/>
        <v/>
      </c>
      <c r="CG315" s="16" t="str">
        <f t="shared" ca="1" si="295"/>
        <v/>
      </c>
    </row>
    <row r="316" spans="5:85" x14ac:dyDescent="0.3">
      <c r="E316" s="38"/>
      <c r="F316" s="38"/>
      <c r="G316" s="38"/>
      <c r="H316" s="27" t="str">
        <f t="shared" ca="1" si="296"/>
        <v/>
      </c>
      <c r="I316" s="28" t="str">
        <f t="shared" ca="1" si="272"/>
        <v/>
      </c>
      <c r="J316" s="28" t="str">
        <f t="shared" ca="1" si="247"/>
        <v/>
      </c>
      <c r="K316" s="29" t="str">
        <f t="shared" ca="1" si="248"/>
        <v/>
      </c>
      <c r="L316" s="28" t="str">
        <f t="shared" ca="1" si="273"/>
        <v/>
      </c>
      <c r="M316" s="54"/>
      <c r="N316" s="54"/>
      <c r="P316" s="162" t="str">
        <f t="shared" ca="1" si="249"/>
        <v/>
      </c>
      <c r="Q316" s="18" t="str">
        <f t="shared" ca="1" si="297"/>
        <v/>
      </c>
      <c r="R316" s="57" t="str">
        <f t="shared" ca="1" si="274"/>
        <v/>
      </c>
      <c r="S316" s="57" t="str">
        <f t="shared" ca="1" si="250"/>
        <v/>
      </c>
      <c r="T316" s="37" t="str">
        <f t="shared" ca="1" si="251"/>
        <v/>
      </c>
      <c r="U316" s="19" t="str">
        <f t="shared" ca="1" si="298"/>
        <v/>
      </c>
      <c r="V316" s="16" t="str">
        <f t="shared" ca="1" si="307"/>
        <v/>
      </c>
      <c r="W316" s="26"/>
      <c r="Y316" s="162" t="str">
        <f t="shared" ca="1" si="252"/>
        <v/>
      </c>
      <c r="Z316" s="18" t="str">
        <f t="shared" ca="1" si="299"/>
        <v/>
      </c>
      <c r="AA316" s="57" t="str">
        <f t="shared" ca="1" si="275"/>
        <v/>
      </c>
      <c r="AB316" s="57" t="str">
        <f t="shared" ca="1" si="253"/>
        <v/>
      </c>
      <c r="AC316" s="37" t="str">
        <f t="shared" ca="1" si="254"/>
        <v/>
      </c>
      <c r="AD316" s="19" t="str">
        <f t="shared" ca="1" si="300"/>
        <v/>
      </c>
      <c r="AE316" s="16" t="str">
        <f t="shared" ca="1" si="276"/>
        <v/>
      </c>
      <c r="AF316" s="26"/>
      <c r="AH316" s="162" t="str">
        <f t="shared" ca="1" si="255"/>
        <v/>
      </c>
      <c r="AI316" s="18" t="str">
        <f t="shared" ca="1" si="301"/>
        <v/>
      </c>
      <c r="AJ316" s="57" t="str">
        <f t="shared" ca="1" si="277"/>
        <v/>
      </c>
      <c r="AK316" s="57" t="str">
        <f t="shared" ca="1" si="256"/>
        <v/>
      </c>
      <c r="AL316" s="37" t="str">
        <f t="shared" ca="1" si="257"/>
        <v/>
      </c>
      <c r="AM316" s="19" t="str">
        <f t="shared" ca="1" si="278"/>
        <v/>
      </c>
      <c r="AN316" s="16" t="str">
        <f t="shared" ca="1" si="279"/>
        <v/>
      </c>
      <c r="AO316" s="26"/>
      <c r="AQ316" s="162" t="str">
        <f t="shared" ca="1" si="258"/>
        <v/>
      </c>
      <c r="AR316" s="18" t="str">
        <f t="shared" ca="1" si="302"/>
        <v/>
      </c>
      <c r="AS316" s="57" t="str">
        <f t="shared" ca="1" si="280"/>
        <v/>
      </c>
      <c r="AT316" s="57" t="str">
        <f t="shared" ca="1" si="259"/>
        <v/>
      </c>
      <c r="AU316" s="37" t="str">
        <f t="shared" ca="1" si="260"/>
        <v/>
      </c>
      <c r="AV316" s="19" t="str">
        <f t="shared" ca="1" si="281"/>
        <v/>
      </c>
      <c r="AW316" s="16" t="str">
        <f t="shared" ca="1" si="282"/>
        <v/>
      </c>
      <c r="AX316" s="26"/>
      <c r="AZ316" s="162" t="str">
        <f t="shared" ca="1" si="261"/>
        <v/>
      </c>
      <c r="BA316" s="18" t="str">
        <f t="shared" ca="1" si="303"/>
        <v/>
      </c>
      <c r="BB316" s="57" t="str">
        <f t="shared" ca="1" si="283"/>
        <v/>
      </c>
      <c r="BC316" s="57" t="str">
        <f t="shared" ca="1" si="262"/>
        <v/>
      </c>
      <c r="BD316" s="37" t="str">
        <f t="shared" ca="1" si="263"/>
        <v/>
      </c>
      <c r="BE316" s="19" t="str">
        <f t="shared" ca="1" si="284"/>
        <v/>
      </c>
      <c r="BF316" s="16" t="str">
        <f t="shared" ca="1" si="285"/>
        <v/>
      </c>
      <c r="BG316" s="26"/>
      <c r="BI316" s="162" t="str">
        <f t="shared" ca="1" si="264"/>
        <v/>
      </c>
      <c r="BJ316" s="18" t="str">
        <f t="shared" ca="1" si="304"/>
        <v/>
      </c>
      <c r="BK316" s="57" t="str">
        <f t="shared" ca="1" si="286"/>
        <v/>
      </c>
      <c r="BL316" s="57" t="str">
        <f t="shared" ca="1" si="265"/>
        <v/>
      </c>
      <c r="BM316" s="37" t="str">
        <f t="shared" ca="1" si="266"/>
        <v/>
      </c>
      <c r="BN316" s="19" t="str">
        <f t="shared" ca="1" si="287"/>
        <v/>
      </c>
      <c r="BO316" s="16" t="str">
        <f t="shared" ca="1" si="288"/>
        <v/>
      </c>
      <c r="BP316" s="26"/>
      <c r="BR316" s="162" t="str">
        <f t="shared" ca="1" si="267"/>
        <v/>
      </c>
      <c r="BS316" s="18" t="str">
        <f t="shared" ca="1" si="305"/>
        <v/>
      </c>
      <c r="BT316" s="57" t="str">
        <f t="shared" ca="1" si="289"/>
        <v/>
      </c>
      <c r="BU316" s="57" t="str">
        <f t="shared" ca="1" si="268"/>
        <v/>
      </c>
      <c r="BV316" s="37" t="str">
        <f t="shared" ca="1" si="269"/>
        <v/>
      </c>
      <c r="BW316" s="19" t="str">
        <f t="shared" ca="1" si="290"/>
        <v/>
      </c>
      <c r="BX316" s="16" t="str">
        <f t="shared" ca="1" si="291"/>
        <v/>
      </c>
      <c r="CA316" s="162" t="str">
        <f t="shared" ca="1" si="292"/>
        <v/>
      </c>
      <c r="CB316" s="18" t="str">
        <f t="shared" ca="1" si="306"/>
        <v/>
      </c>
      <c r="CC316" s="57" t="str">
        <f t="shared" ca="1" si="293"/>
        <v/>
      </c>
      <c r="CD316" s="57" t="str">
        <f t="shared" ca="1" si="270"/>
        <v/>
      </c>
      <c r="CE316" s="37" t="str">
        <f t="shared" ca="1" si="271"/>
        <v/>
      </c>
      <c r="CF316" s="19" t="str">
        <f t="shared" ca="1" si="294"/>
        <v/>
      </c>
      <c r="CG316" s="16" t="str">
        <f t="shared" ca="1" si="295"/>
        <v/>
      </c>
    </row>
    <row r="317" spans="5:85" x14ac:dyDescent="0.3">
      <c r="E317" s="38"/>
      <c r="F317" s="38"/>
      <c r="G317" s="38"/>
      <c r="H317" s="27" t="str">
        <f t="shared" ca="1" si="296"/>
        <v/>
      </c>
      <c r="I317" s="28" t="str">
        <f t="shared" ca="1" si="272"/>
        <v/>
      </c>
      <c r="J317" s="28" t="str">
        <f t="shared" ca="1" si="247"/>
        <v/>
      </c>
      <c r="K317" s="29" t="str">
        <f t="shared" ca="1" si="248"/>
        <v/>
      </c>
      <c r="L317" s="28" t="str">
        <f t="shared" ca="1" si="273"/>
        <v/>
      </c>
      <c r="M317" s="54"/>
      <c r="N317" s="54"/>
      <c r="P317" s="162" t="str">
        <f t="shared" ca="1" si="249"/>
        <v/>
      </c>
      <c r="Q317" s="18" t="str">
        <f t="shared" ca="1" si="297"/>
        <v/>
      </c>
      <c r="R317" s="57" t="str">
        <f t="shared" ca="1" si="274"/>
        <v/>
      </c>
      <c r="S317" s="57" t="str">
        <f t="shared" ca="1" si="250"/>
        <v/>
      </c>
      <c r="T317" s="37" t="str">
        <f t="shared" ca="1" si="251"/>
        <v/>
      </c>
      <c r="U317" s="19" t="str">
        <f t="shared" ca="1" si="298"/>
        <v/>
      </c>
      <c r="V317" s="16" t="str">
        <f t="shared" ca="1" si="307"/>
        <v/>
      </c>
      <c r="W317" s="26"/>
      <c r="Y317" s="162" t="str">
        <f t="shared" ca="1" si="252"/>
        <v/>
      </c>
      <c r="Z317" s="18" t="str">
        <f t="shared" ca="1" si="299"/>
        <v/>
      </c>
      <c r="AA317" s="57" t="str">
        <f t="shared" ca="1" si="275"/>
        <v/>
      </c>
      <c r="AB317" s="57" t="str">
        <f t="shared" ca="1" si="253"/>
        <v/>
      </c>
      <c r="AC317" s="37" t="str">
        <f t="shared" ca="1" si="254"/>
        <v/>
      </c>
      <c r="AD317" s="19" t="str">
        <f t="shared" ca="1" si="300"/>
        <v/>
      </c>
      <c r="AE317" s="16" t="str">
        <f t="shared" ca="1" si="276"/>
        <v/>
      </c>
      <c r="AF317" s="26"/>
      <c r="AH317" s="162" t="str">
        <f t="shared" ca="1" si="255"/>
        <v/>
      </c>
      <c r="AI317" s="18" t="str">
        <f t="shared" ca="1" si="301"/>
        <v/>
      </c>
      <c r="AJ317" s="57" t="str">
        <f t="shared" ca="1" si="277"/>
        <v/>
      </c>
      <c r="AK317" s="57" t="str">
        <f t="shared" ca="1" si="256"/>
        <v/>
      </c>
      <c r="AL317" s="37" t="str">
        <f t="shared" ca="1" si="257"/>
        <v/>
      </c>
      <c r="AM317" s="19" t="str">
        <f t="shared" ca="1" si="278"/>
        <v/>
      </c>
      <c r="AN317" s="16" t="str">
        <f t="shared" ca="1" si="279"/>
        <v/>
      </c>
      <c r="AO317" s="26"/>
      <c r="AQ317" s="162" t="str">
        <f t="shared" ca="1" si="258"/>
        <v/>
      </c>
      <c r="AR317" s="18" t="str">
        <f t="shared" ca="1" si="302"/>
        <v/>
      </c>
      <c r="AS317" s="57" t="str">
        <f t="shared" ca="1" si="280"/>
        <v/>
      </c>
      <c r="AT317" s="57" t="str">
        <f t="shared" ca="1" si="259"/>
        <v/>
      </c>
      <c r="AU317" s="37" t="str">
        <f t="shared" ca="1" si="260"/>
        <v/>
      </c>
      <c r="AV317" s="19" t="str">
        <f t="shared" ca="1" si="281"/>
        <v/>
      </c>
      <c r="AW317" s="16" t="str">
        <f t="shared" ca="1" si="282"/>
        <v/>
      </c>
      <c r="AX317" s="26"/>
      <c r="AZ317" s="162" t="str">
        <f t="shared" ca="1" si="261"/>
        <v/>
      </c>
      <c r="BA317" s="18" t="str">
        <f t="shared" ca="1" si="303"/>
        <v/>
      </c>
      <c r="BB317" s="57" t="str">
        <f t="shared" ca="1" si="283"/>
        <v/>
      </c>
      <c r="BC317" s="57" t="str">
        <f t="shared" ca="1" si="262"/>
        <v/>
      </c>
      <c r="BD317" s="37" t="str">
        <f t="shared" ca="1" si="263"/>
        <v/>
      </c>
      <c r="BE317" s="19" t="str">
        <f t="shared" ca="1" si="284"/>
        <v/>
      </c>
      <c r="BF317" s="16" t="str">
        <f t="shared" ca="1" si="285"/>
        <v/>
      </c>
      <c r="BG317" s="26"/>
      <c r="BI317" s="162" t="str">
        <f t="shared" ca="1" si="264"/>
        <v/>
      </c>
      <c r="BJ317" s="18" t="str">
        <f t="shared" ca="1" si="304"/>
        <v/>
      </c>
      <c r="BK317" s="57" t="str">
        <f t="shared" ca="1" si="286"/>
        <v/>
      </c>
      <c r="BL317" s="57" t="str">
        <f t="shared" ca="1" si="265"/>
        <v/>
      </c>
      <c r="BM317" s="37" t="str">
        <f t="shared" ca="1" si="266"/>
        <v/>
      </c>
      <c r="BN317" s="19" t="str">
        <f t="shared" ca="1" si="287"/>
        <v/>
      </c>
      <c r="BO317" s="16" t="str">
        <f t="shared" ca="1" si="288"/>
        <v/>
      </c>
      <c r="BP317" s="26"/>
      <c r="BR317" s="162" t="str">
        <f t="shared" ca="1" si="267"/>
        <v/>
      </c>
      <c r="BS317" s="18" t="str">
        <f t="shared" ca="1" si="305"/>
        <v/>
      </c>
      <c r="BT317" s="57" t="str">
        <f t="shared" ca="1" si="289"/>
        <v/>
      </c>
      <c r="BU317" s="57" t="str">
        <f t="shared" ca="1" si="268"/>
        <v/>
      </c>
      <c r="BV317" s="37" t="str">
        <f t="shared" ca="1" si="269"/>
        <v/>
      </c>
      <c r="BW317" s="19" t="str">
        <f t="shared" ca="1" si="290"/>
        <v/>
      </c>
      <c r="BX317" s="16" t="str">
        <f t="shared" ca="1" si="291"/>
        <v/>
      </c>
      <c r="CA317" s="162" t="str">
        <f t="shared" ca="1" si="292"/>
        <v/>
      </c>
      <c r="CB317" s="18" t="str">
        <f t="shared" ca="1" si="306"/>
        <v/>
      </c>
      <c r="CC317" s="57" t="str">
        <f t="shared" ca="1" si="293"/>
        <v/>
      </c>
      <c r="CD317" s="57" t="str">
        <f t="shared" ca="1" si="270"/>
        <v/>
      </c>
      <c r="CE317" s="37" t="str">
        <f t="shared" ca="1" si="271"/>
        <v/>
      </c>
      <c r="CF317" s="19" t="str">
        <f t="shared" ca="1" si="294"/>
        <v/>
      </c>
      <c r="CG317" s="16" t="str">
        <f t="shared" ca="1" si="295"/>
        <v/>
      </c>
    </row>
    <row r="318" spans="5:85" x14ac:dyDescent="0.3">
      <c r="E318" s="38"/>
      <c r="F318" s="38"/>
      <c r="G318" s="38"/>
      <c r="H318" s="27" t="str">
        <f t="shared" ca="1" si="296"/>
        <v/>
      </c>
      <c r="I318" s="28" t="str">
        <f t="shared" ca="1" si="272"/>
        <v/>
      </c>
      <c r="J318" s="28" t="str">
        <f t="shared" ca="1" si="247"/>
        <v/>
      </c>
      <c r="K318" s="29" t="str">
        <f t="shared" ca="1" si="248"/>
        <v/>
      </c>
      <c r="L318" s="28" t="str">
        <f t="shared" ca="1" si="273"/>
        <v/>
      </c>
      <c r="M318" s="54"/>
      <c r="N318" s="54"/>
      <c r="P318" s="162" t="str">
        <f t="shared" ca="1" si="249"/>
        <v/>
      </c>
      <c r="Q318" s="18" t="str">
        <f t="shared" ca="1" si="297"/>
        <v/>
      </c>
      <c r="R318" s="57" t="str">
        <f t="shared" ca="1" si="274"/>
        <v/>
      </c>
      <c r="S318" s="57" t="str">
        <f t="shared" ca="1" si="250"/>
        <v/>
      </c>
      <c r="T318" s="37" t="str">
        <f t="shared" ca="1" si="251"/>
        <v/>
      </c>
      <c r="U318" s="19" t="str">
        <f t="shared" ca="1" si="298"/>
        <v/>
      </c>
      <c r="V318" s="16" t="str">
        <f t="shared" ca="1" si="307"/>
        <v/>
      </c>
      <c r="W318" s="26"/>
      <c r="Y318" s="162" t="str">
        <f t="shared" ca="1" si="252"/>
        <v/>
      </c>
      <c r="Z318" s="18" t="str">
        <f t="shared" ca="1" si="299"/>
        <v/>
      </c>
      <c r="AA318" s="57" t="str">
        <f t="shared" ca="1" si="275"/>
        <v/>
      </c>
      <c r="AB318" s="57" t="str">
        <f t="shared" ca="1" si="253"/>
        <v/>
      </c>
      <c r="AC318" s="37" t="str">
        <f t="shared" ca="1" si="254"/>
        <v/>
      </c>
      <c r="AD318" s="19" t="str">
        <f t="shared" ca="1" si="300"/>
        <v/>
      </c>
      <c r="AE318" s="16" t="str">
        <f t="shared" ca="1" si="276"/>
        <v/>
      </c>
      <c r="AF318" s="26"/>
      <c r="AH318" s="162" t="str">
        <f t="shared" ca="1" si="255"/>
        <v/>
      </c>
      <c r="AI318" s="18" t="str">
        <f t="shared" ca="1" si="301"/>
        <v/>
      </c>
      <c r="AJ318" s="57" t="str">
        <f t="shared" ca="1" si="277"/>
        <v/>
      </c>
      <c r="AK318" s="57" t="str">
        <f t="shared" ca="1" si="256"/>
        <v/>
      </c>
      <c r="AL318" s="37" t="str">
        <f t="shared" ca="1" si="257"/>
        <v/>
      </c>
      <c r="AM318" s="19" t="str">
        <f t="shared" ca="1" si="278"/>
        <v/>
      </c>
      <c r="AN318" s="16" t="str">
        <f t="shared" ca="1" si="279"/>
        <v/>
      </c>
      <c r="AO318" s="26"/>
      <c r="AQ318" s="162" t="str">
        <f t="shared" ca="1" si="258"/>
        <v/>
      </c>
      <c r="AR318" s="18" t="str">
        <f t="shared" ca="1" si="302"/>
        <v/>
      </c>
      <c r="AS318" s="57" t="str">
        <f t="shared" ca="1" si="280"/>
        <v/>
      </c>
      <c r="AT318" s="57" t="str">
        <f t="shared" ca="1" si="259"/>
        <v/>
      </c>
      <c r="AU318" s="37" t="str">
        <f t="shared" ca="1" si="260"/>
        <v/>
      </c>
      <c r="AV318" s="19" t="str">
        <f t="shared" ca="1" si="281"/>
        <v/>
      </c>
      <c r="AW318" s="16" t="str">
        <f t="shared" ca="1" si="282"/>
        <v/>
      </c>
      <c r="AX318" s="26"/>
      <c r="AZ318" s="162" t="str">
        <f t="shared" ca="1" si="261"/>
        <v/>
      </c>
      <c r="BA318" s="18" t="str">
        <f t="shared" ca="1" si="303"/>
        <v/>
      </c>
      <c r="BB318" s="57" t="str">
        <f t="shared" ca="1" si="283"/>
        <v/>
      </c>
      <c r="BC318" s="57" t="str">
        <f t="shared" ca="1" si="262"/>
        <v/>
      </c>
      <c r="BD318" s="37" t="str">
        <f t="shared" ca="1" si="263"/>
        <v/>
      </c>
      <c r="BE318" s="19" t="str">
        <f t="shared" ca="1" si="284"/>
        <v/>
      </c>
      <c r="BF318" s="16" t="str">
        <f t="shared" ca="1" si="285"/>
        <v/>
      </c>
      <c r="BG318" s="26"/>
      <c r="BI318" s="162" t="str">
        <f t="shared" ca="1" si="264"/>
        <v/>
      </c>
      <c r="BJ318" s="18" t="str">
        <f t="shared" ca="1" si="304"/>
        <v/>
      </c>
      <c r="BK318" s="57" t="str">
        <f t="shared" ca="1" si="286"/>
        <v/>
      </c>
      <c r="BL318" s="57" t="str">
        <f t="shared" ca="1" si="265"/>
        <v/>
      </c>
      <c r="BM318" s="37" t="str">
        <f t="shared" ca="1" si="266"/>
        <v/>
      </c>
      <c r="BN318" s="19" t="str">
        <f t="shared" ca="1" si="287"/>
        <v/>
      </c>
      <c r="BO318" s="16" t="str">
        <f t="shared" ca="1" si="288"/>
        <v/>
      </c>
      <c r="BP318" s="26"/>
      <c r="BR318" s="162" t="str">
        <f t="shared" ca="1" si="267"/>
        <v/>
      </c>
      <c r="BS318" s="18" t="str">
        <f t="shared" ca="1" si="305"/>
        <v/>
      </c>
      <c r="BT318" s="57" t="str">
        <f t="shared" ca="1" si="289"/>
        <v/>
      </c>
      <c r="BU318" s="57" t="str">
        <f t="shared" ca="1" si="268"/>
        <v/>
      </c>
      <c r="BV318" s="37" t="str">
        <f t="shared" ca="1" si="269"/>
        <v/>
      </c>
      <c r="BW318" s="19" t="str">
        <f t="shared" ca="1" si="290"/>
        <v/>
      </c>
      <c r="BX318" s="16" t="str">
        <f t="shared" ca="1" si="291"/>
        <v/>
      </c>
      <c r="CA318" s="162" t="str">
        <f t="shared" ca="1" si="292"/>
        <v/>
      </c>
      <c r="CB318" s="18" t="str">
        <f t="shared" ca="1" si="306"/>
        <v/>
      </c>
      <c r="CC318" s="57" t="str">
        <f t="shared" ca="1" si="293"/>
        <v/>
      </c>
      <c r="CD318" s="57" t="str">
        <f t="shared" ca="1" si="270"/>
        <v/>
      </c>
      <c r="CE318" s="37" t="str">
        <f t="shared" ca="1" si="271"/>
        <v/>
      </c>
      <c r="CF318" s="19" t="str">
        <f t="shared" ca="1" si="294"/>
        <v/>
      </c>
      <c r="CG318" s="16" t="str">
        <f t="shared" ca="1" si="295"/>
        <v/>
      </c>
    </row>
    <row r="319" spans="5:85" x14ac:dyDescent="0.3">
      <c r="E319" s="38"/>
      <c r="F319" s="38"/>
      <c r="G319" s="38"/>
      <c r="H319" s="27" t="str">
        <f t="shared" ca="1" si="296"/>
        <v/>
      </c>
      <c r="I319" s="28" t="str">
        <f t="shared" ca="1" si="272"/>
        <v/>
      </c>
      <c r="J319" s="28" t="str">
        <f t="shared" ca="1" si="247"/>
        <v/>
      </c>
      <c r="K319" s="29" t="str">
        <f t="shared" ca="1" si="248"/>
        <v/>
      </c>
      <c r="L319" s="28" t="str">
        <f t="shared" ca="1" si="273"/>
        <v/>
      </c>
      <c r="M319" s="54"/>
      <c r="N319" s="54"/>
      <c r="P319" s="162" t="str">
        <f t="shared" ca="1" si="249"/>
        <v/>
      </c>
      <c r="Q319" s="18" t="str">
        <f t="shared" ca="1" si="297"/>
        <v/>
      </c>
      <c r="R319" s="57" t="str">
        <f t="shared" ca="1" si="274"/>
        <v/>
      </c>
      <c r="S319" s="57" t="str">
        <f t="shared" ca="1" si="250"/>
        <v/>
      </c>
      <c r="T319" s="37" t="str">
        <f t="shared" ca="1" si="251"/>
        <v/>
      </c>
      <c r="U319" s="19" t="str">
        <f t="shared" ca="1" si="298"/>
        <v/>
      </c>
      <c r="V319" s="16" t="str">
        <f t="shared" ca="1" si="307"/>
        <v/>
      </c>
      <c r="W319" s="26"/>
      <c r="Y319" s="162" t="str">
        <f t="shared" ca="1" si="252"/>
        <v/>
      </c>
      <c r="Z319" s="18" t="str">
        <f t="shared" ca="1" si="299"/>
        <v/>
      </c>
      <c r="AA319" s="57" t="str">
        <f t="shared" ca="1" si="275"/>
        <v/>
      </c>
      <c r="AB319" s="57" t="str">
        <f t="shared" ca="1" si="253"/>
        <v/>
      </c>
      <c r="AC319" s="37" t="str">
        <f t="shared" ca="1" si="254"/>
        <v/>
      </c>
      <c r="AD319" s="19" t="str">
        <f t="shared" ca="1" si="300"/>
        <v/>
      </c>
      <c r="AE319" s="16" t="str">
        <f t="shared" ca="1" si="276"/>
        <v/>
      </c>
      <c r="AF319" s="26"/>
      <c r="AH319" s="162" t="str">
        <f t="shared" ca="1" si="255"/>
        <v/>
      </c>
      <c r="AI319" s="18" t="str">
        <f t="shared" ca="1" si="301"/>
        <v/>
      </c>
      <c r="AJ319" s="57" t="str">
        <f t="shared" ca="1" si="277"/>
        <v/>
      </c>
      <c r="AK319" s="57" t="str">
        <f t="shared" ca="1" si="256"/>
        <v/>
      </c>
      <c r="AL319" s="37" t="str">
        <f t="shared" ca="1" si="257"/>
        <v/>
      </c>
      <c r="AM319" s="19" t="str">
        <f t="shared" ca="1" si="278"/>
        <v/>
      </c>
      <c r="AN319" s="16" t="str">
        <f t="shared" ca="1" si="279"/>
        <v/>
      </c>
      <c r="AO319" s="26"/>
      <c r="AQ319" s="162" t="str">
        <f t="shared" ca="1" si="258"/>
        <v/>
      </c>
      <c r="AR319" s="18" t="str">
        <f t="shared" ca="1" si="302"/>
        <v/>
      </c>
      <c r="AS319" s="57" t="str">
        <f t="shared" ca="1" si="280"/>
        <v/>
      </c>
      <c r="AT319" s="57" t="str">
        <f t="shared" ca="1" si="259"/>
        <v/>
      </c>
      <c r="AU319" s="37" t="str">
        <f t="shared" ca="1" si="260"/>
        <v/>
      </c>
      <c r="AV319" s="19" t="str">
        <f t="shared" ca="1" si="281"/>
        <v/>
      </c>
      <c r="AW319" s="16" t="str">
        <f t="shared" ca="1" si="282"/>
        <v/>
      </c>
      <c r="AX319" s="26"/>
      <c r="AZ319" s="162" t="str">
        <f t="shared" ca="1" si="261"/>
        <v/>
      </c>
      <c r="BA319" s="18" t="str">
        <f t="shared" ca="1" si="303"/>
        <v/>
      </c>
      <c r="BB319" s="57" t="str">
        <f t="shared" ca="1" si="283"/>
        <v/>
      </c>
      <c r="BC319" s="57" t="str">
        <f t="shared" ca="1" si="262"/>
        <v/>
      </c>
      <c r="BD319" s="37" t="str">
        <f t="shared" ca="1" si="263"/>
        <v/>
      </c>
      <c r="BE319" s="19" t="str">
        <f t="shared" ca="1" si="284"/>
        <v/>
      </c>
      <c r="BF319" s="16" t="str">
        <f t="shared" ca="1" si="285"/>
        <v/>
      </c>
      <c r="BG319" s="26"/>
      <c r="BI319" s="162" t="str">
        <f t="shared" ca="1" si="264"/>
        <v/>
      </c>
      <c r="BJ319" s="18" t="str">
        <f t="shared" ca="1" si="304"/>
        <v/>
      </c>
      <c r="BK319" s="57" t="str">
        <f t="shared" ca="1" si="286"/>
        <v/>
      </c>
      <c r="BL319" s="57" t="str">
        <f t="shared" ca="1" si="265"/>
        <v/>
      </c>
      <c r="BM319" s="37" t="str">
        <f t="shared" ca="1" si="266"/>
        <v/>
      </c>
      <c r="BN319" s="19" t="str">
        <f t="shared" ca="1" si="287"/>
        <v/>
      </c>
      <c r="BO319" s="16" t="str">
        <f t="shared" ca="1" si="288"/>
        <v/>
      </c>
      <c r="BP319" s="26"/>
      <c r="BR319" s="162" t="str">
        <f t="shared" ca="1" si="267"/>
        <v/>
      </c>
      <c r="BS319" s="18" t="str">
        <f t="shared" ca="1" si="305"/>
        <v/>
      </c>
      <c r="BT319" s="57" t="str">
        <f t="shared" ca="1" si="289"/>
        <v/>
      </c>
      <c r="BU319" s="57" t="str">
        <f t="shared" ca="1" si="268"/>
        <v/>
      </c>
      <c r="BV319" s="37" t="str">
        <f t="shared" ca="1" si="269"/>
        <v/>
      </c>
      <c r="BW319" s="19" t="str">
        <f t="shared" ca="1" si="290"/>
        <v/>
      </c>
      <c r="BX319" s="16" t="str">
        <f t="shared" ca="1" si="291"/>
        <v/>
      </c>
      <c r="CA319" s="162" t="str">
        <f t="shared" ca="1" si="292"/>
        <v/>
      </c>
      <c r="CB319" s="18" t="str">
        <f t="shared" ca="1" si="306"/>
        <v/>
      </c>
      <c r="CC319" s="57" t="str">
        <f t="shared" ca="1" si="293"/>
        <v/>
      </c>
      <c r="CD319" s="57" t="str">
        <f t="shared" ca="1" si="270"/>
        <v/>
      </c>
      <c r="CE319" s="37" t="str">
        <f t="shared" ca="1" si="271"/>
        <v/>
      </c>
      <c r="CF319" s="19" t="str">
        <f t="shared" ca="1" si="294"/>
        <v/>
      </c>
      <c r="CG319" s="16" t="str">
        <f t="shared" ca="1" si="295"/>
        <v/>
      </c>
    </row>
    <row r="320" spans="5:85" x14ac:dyDescent="0.3">
      <c r="E320" s="38"/>
      <c r="F320" s="38"/>
      <c r="G320" s="38"/>
      <c r="H320" s="27" t="str">
        <f t="shared" ca="1" si="296"/>
        <v/>
      </c>
      <c r="I320" s="28" t="str">
        <f t="shared" ca="1" si="272"/>
        <v/>
      </c>
      <c r="J320" s="28" t="str">
        <f t="shared" ca="1" si="247"/>
        <v/>
      </c>
      <c r="K320" s="29" t="str">
        <f t="shared" ca="1" si="248"/>
        <v/>
      </c>
      <c r="L320" s="28" t="str">
        <f t="shared" ca="1" si="273"/>
        <v/>
      </c>
      <c r="M320" s="54"/>
      <c r="N320" s="54"/>
      <c r="P320" s="162" t="str">
        <f t="shared" ca="1" si="249"/>
        <v/>
      </c>
      <c r="Q320" s="18" t="str">
        <f t="shared" ca="1" si="297"/>
        <v/>
      </c>
      <c r="R320" s="57" t="str">
        <f t="shared" ca="1" si="274"/>
        <v/>
      </c>
      <c r="S320" s="57" t="str">
        <f t="shared" ca="1" si="250"/>
        <v/>
      </c>
      <c r="T320" s="37" t="str">
        <f t="shared" ca="1" si="251"/>
        <v/>
      </c>
      <c r="U320" s="19" t="str">
        <f t="shared" ca="1" si="298"/>
        <v/>
      </c>
      <c r="V320" s="16" t="str">
        <f t="shared" ca="1" si="307"/>
        <v/>
      </c>
      <c r="W320" s="26"/>
      <c r="Y320" s="162" t="str">
        <f t="shared" ca="1" si="252"/>
        <v/>
      </c>
      <c r="Z320" s="18" t="str">
        <f t="shared" ca="1" si="299"/>
        <v/>
      </c>
      <c r="AA320" s="57" t="str">
        <f t="shared" ca="1" si="275"/>
        <v/>
      </c>
      <c r="AB320" s="57" t="str">
        <f t="shared" ca="1" si="253"/>
        <v/>
      </c>
      <c r="AC320" s="37" t="str">
        <f t="shared" ca="1" si="254"/>
        <v/>
      </c>
      <c r="AD320" s="19" t="str">
        <f t="shared" ca="1" si="300"/>
        <v/>
      </c>
      <c r="AE320" s="16" t="str">
        <f t="shared" ca="1" si="276"/>
        <v/>
      </c>
      <c r="AF320" s="26"/>
      <c r="AH320" s="162" t="str">
        <f t="shared" ca="1" si="255"/>
        <v/>
      </c>
      <c r="AI320" s="18" t="str">
        <f t="shared" ca="1" si="301"/>
        <v/>
      </c>
      <c r="AJ320" s="57" t="str">
        <f t="shared" ca="1" si="277"/>
        <v/>
      </c>
      <c r="AK320" s="57" t="str">
        <f t="shared" ca="1" si="256"/>
        <v/>
      </c>
      <c r="AL320" s="37" t="str">
        <f t="shared" ca="1" si="257"/>
        <v/>
      </c>
      <c r="AM320" s="19" t="str">
        <f t="shared" ca="1" si="278"/>
        <v/>
      </c>
      <c r="AN320" s="16" t="str">
        <f t="shared" ca="1" si="279"/>
        <v/>
      </c>
      <c r="AO320" s="26"/>
      <c r="AQ320" s="162" t="str">
        <f t="shared" ca="1" si="258"/>
        <v/>
      </c>
      <c r="AR320" s="18" t="str">
        <f t="shared" ca="1" si="302"/>
        <v/>
      </c>
      <c r="AS320" s="57" t="str">
        <f t="shared" ca="1" si="280"/>
        <v/>
      </c>
      <c r="AT320" s="57" t="str">
        <f t="shared" ca="1" si="259"/>
        <v/>
      </c>
      <c r="AU320" s="37" t="str">
        <f t="shared" ca="1" si="260"/>
        <v/>
      </c>
      <c r="AV320" s="19" t="str">
        <f t="shared" ca="1" si="281"/>
        <v/>
      </c>
      <c r="AW320" s="16" t="str">
        <f t="shared" ca="1" si="282"/>
        <v/>
      </c>
      <c r="AX320" s="26"/>
      <c r="AZ320" s="162" t="str">
        <f t="shared" ca="1" si="261"/>
        <v/>
      </c>
      <c r="BA320" s="18" t="str">
        <f t="shared" ca="1" si="303"/>
        <v/>
      </c>
      <c r="BB320" s="57" t="str">
        <f t="shared" ca="1" si="283"/>
        <v/>
      </c>
      <c r="BC320" s="57" t="str">
        <f t="shared" ca="1" si="262"/>
        <v/>
      </c>
      <c r="BD320" s="37" t="str">
        <f t="shared" ca="1" si="263"/>
        <v/>
      </c>
      <c r="BE320" s="19" t="str">
        <f t="shared" ca="1" si="284"/>
        <v/>
      </c>
      <c r="BF320" s="16" t="str">
        <f t="shared" ca="1" si="285"/>
        <v/>
      </c>
      <c r="BG320" s="26"/>
      <c r="BI320" s="162" t="str">
        <f t="shared" ca="1" si="264"/>
        <v/>
      </c>
      <c r="BJ320" s="18" t="str">
        <f t="shared" ca="1" si="304"/>
        <v/>
      </c>
      <c r="BK320" s="57" t="str">
        <f t="shared" ca="1" si="286"/>
        <v/>
      </c>
      <c r="BL320" s="57" t="str">
        <f t="shared" ca="1" si="265"/>
        <v/>
      </c>
      <c r="BM320" s="37" t="str">
        <f t="shared" ca="1" si="266"/>
        <v/>
      </c>
      <c r="BN320" s="19" t="str">
        <f t="shared" ca="1" si="287"/>
        <v/>
      </c>
      <c r="BO320" s="16" t="str">
        <f t="shared" ca="1" si="288"/>
        <v/>
      </c>
      <c r="BP320" s="26"/>
      <c r="BR320" s="162" t="str">
        <f t="shared" ca="1" si="267"/>
        <v/>
      </c>
      <c r="BS320" s="18" t="str">
        <f t="shared" ca="1" si="305"/>
        <v/>
      </c>
      <c r="BT320" s="57" t="str">
        <f t="shared" ca="1" si="289"/>
        <v/>
      </c>
      <c r="BU320" s="57" t="str">
        <f t="shared" ca="1" si="268"/>
        <v/>
      </c>
      <c r="BV320" s="37" t="str">
        <f t="shared" ca="1" si="269"/>
        <v/>
      </c>
      <c r="BW320" s="19" t="str">
        <f t="shared" ca="1" si="290"/>
        <v/>
      </c>
      <c r="BX320" s="16" t="str">
        <f t="shared" ca="1" si="291"/>
        <v/>
      </c>
      <c r="CA320" s="162" t="str">
        <f t="shared" ca="1" si="292"/>
        <v/>
      </c>
      <c r="CB320" s="18" t="str">
        <f t="shared" ca="1" si="306"/>
        <v/>
      </c>
      <c r="CC320" s="57" t="str">
        <f t="shared" ca="1" si="293"/>
        <v/>
      </c>
      <c r="CD320" s="57" t="str">
        <f t="shared" ca="1" si="270"/>
        <v/>
      </c>
      <c r="CE320" s="37" t="str">
        <f t="shared" ca="1" si="271"/>
        <v/>
      </c>
      <c r="CF320" s="19" t="str">
        <f t="shared" ca="1" si="294"/>
        <v/>
      </c>
      <c r="CG320" s="16" t="str">
        <f t="shared" ca="1" si="295"/>
        <v/>
      </c>
    </row>
    <row r="321" spans="5:85" x14ac:dyDescent="0.3">
      <c r="E321" s="38"/>
      <c r="F321" s="38"/>
      <c r="G321" s="38"/>
      <c r="H321" s="27" t="str">
        <f t="shared" ca="1" si="296"/>
        <v/>
      </c>
      <c r="I321" s="28" t="str">
        <f t="shared" ca="1" si="272"/>
        <v/>
      </c>
      <c r="J321" s="28" t="str">
        <f t="shared" ca="1" si="247"/>
        <v/>
      </c>
      <c r="K321" s="29" t="str">
        <f t="shared" ca="1" si="248"/>
        <v/>
      </c>
      <c r="L321" s="28" t="str">
        <f t="shared" ca="1" si="273"/>
        <v/>
      </c>
      <c r="M321" s="54"/>
      <c r="N321" s="54"/>
      <c r="P321" s="162" t="str">
        <f t="shared" ca="1" si="249"/>
        <v/>
      </c>
      <c r="Q321" s="18" t="str">
        <f t="shared" ca="1" si="297"/>
        <v/>
      </c>
      <c r="R321" s="57" t="str">
        <f t="shared" ca="1" si="274"/>
        <v/>
      </c>
      <c r="S321" s="57" t="str">
        <f t="shared" ca="1" si="250"/>
        <v/>
      </c>
      <c r="T321" s="37" t="str">
        <f t="shared" ca="1" si="251"/>
        <v/>
      </c>
      <c r="U321" s="19" t="str">
        <f t="shared" ca="1" si="298"/>
        <v/>
      </c>
      <c r="V321" s="16" t="str">
        <f t="shared" ca="1" si="307"/>
        <v/>
      </c>
      <c r="W321" s="26"/>
      <c r="Y321" s="162" t="str">
        <f t="shared" ca="1" si="252"/>
        <v/>
      </c>
      <c r="Z321" s="18" t="str">
        <f t="shared" ca="1" si="299"/>
        <v/>
      </c>
      <c r="AA321" s="57" t="str">
        <f t="shared" ca="1" si="275"/>
        <v/>
      </c>
      <c r="AB321" s="57" t="str">
        <f t="shared" ca="1" si="253"/>
        <v/>
      </c>
      <c r="AC321" s="37" t="str">
        <f t="shared" ca="1" si="254"/>
        <v/>
      </c>
      <c r="AD321" s="19" t="str">
        <f t="shared" ca="1" si="300"/>
        <v/>
      </c>
      <c r="AE321" s="16" t="str">
        <f t="shared" ca="1" si="276"/>
        <v/>
      </c>
      <c r="AF321" s="26"/>
      <c r="AH321" s="162" t="str">
        <f t="shared" ca="1" si="255"/>
        <v/>
      </c>
      <c r="AI321" s="18" t="str">
        <f t="shared" ca="1" si="301"/>
        <v/>
      </c>
      <c r="AJ321" s="57" t="str">
        <f t="shared" ca="1" si="277"/>
        <v/>
      </c>
      <c r="AK321" s="57" t="str">
        <f t="shared" ca="1" si="256"/>
        <v/>
      </c>
      <c r="AL321" s="37" t="str">
        <f t="shared" ca="1" si="257"/>
        <v/>
      </c>
      <c r="AM321" s="19" t="str">
        <f t="shared" ca="1" si="278"/>
        <v/>
      </c>
      <c r="AN321" s="16" t="str">
        <f t="shared" ca="1" si="279"/>
        <v/>
      </c>
      <c r="AO321" s="26"/>
      <c r="AQ321" s="162" t="str">
        <f t="shared" ca="1" si="258"/>
        <v/>
      </c>
      <c r="AR321" s="18" t="str">
        <f t="shared" ca="1" si="302"/>
        <v/>
      </c>
      <c r="AS321" s="57" t="str">
        <f t="shared" ca="1" si="280"/>
        <v/>
      </c>
      <c r="AT321" s="57" t="str">
        <f t="shared" ca="1" si="259"/>
        <v/>
      </c>
      <c r="AU321" s="37" t="str">
        <f t="shared" ca="1" si="260"/>
        <v/>
      </c>
      <c r="AV321" s="19" t="str">
        <f t="shared" ca="1" si="281"/>
        <v/>
      </c>
      <c r="AW321" s="16" t="str">
        <f t="shared" ca="1" si="282"/>
        <v/>
      </c>
      <c r="AX321" s="26"/>
      <c r="AZ321" s="162" t="str">
        <f t="shared" ca="1" si="261"/>
        <v/>
      </c>
      <c r="BA321" s="18" t="str">
        <f t="shared" ca="1" si="303"/>
        <v/>
      </c>
      <c r="BB321" s="57" t="str">
        <f t="shared" ca="1" si="283"/>
        <v/>
      </c>
      <c r="BC321" s="57" t="str">
        <f t="shared" ca="1" si="262"/>
        <v/>
      </c>
      <c r="BD321" s="37" t="str">
        <f t="shared" ca="1" si="263"/>
        <v/>
      </c>
      <c r="BE321" s="19" t="str">
        <f t="shared" ca="1" si="284"/>
        <v/>
      </c>
      <c r="BF321" s="16" t="str">
        <f t="shared" ca="1" si="285"/>
        <v/>
      </c>
      <c r="BG321" s="26"/>
      <c r="BI321" s="162" t="str">
        <f t="shared" ca="1" si="264"/>
        <v/>
      </c>
      <c r="BJ321" s="18" t="str">
        <f t="shared" ca="1" si="304"/>
        <v/>
      </c>
      <c r="BK321" s="57" t="str">
        <f t="shared" ca="1" si="286"/>
        <v/>
      </c>
      <c r="BL321" s="57" t="str">
        <f t="shared" ca="1" si="265"/>
        <v/>
      </c>
      <c r="BM321" s="37" t="str">
        <f t="shared" ca="1" si="266"/>
        <v/>
      </c>
      <c r="BN321" s="19" t="str">
        <f t="shared" ca="1" si="287"/>
        <v/>
      </c>
      <c r="BO321" s="16" t="str">
        <f t="shared" ca="1" si="288"/>
        <v/>
      </c>
      <c r="BP321" s="26"/>
      <c r="BR321" s="162" t="str">
        <f t="shared" ca="1" si="267"/>
        <v/>
      </c>
      <c r="BS321" s="18" t="str">
        <f t="shared" ca="1" si="305"/>
        <v/>
      </c>
      <c r="BT321" s="57" t="str">
        <f t="shared" ca="1" si="289"/>
        <v/>
      </c>
      <c r="BU321" s="57" t="str">
        <f t="shared" ca="1" si="268"/>
        <v/>
      </c>
      <c r="BV321" s="37" t="str">
        <f t="shared" ca="1" si="269"/>
        <v/>
      </c>
      <c r="BW321" s="19" t="str">
        <f t="shared" ca="1" si="290"/>
        <v/>
      </c>
      <c r="BX321" s="16" t="str">
        <f t="shared" ca="1" si="291"/>
        <v/>
      </c>
      <c r="CA321" s="162" t="str">
        <f t="shared" ca="1" si="292"/>
        <v/>
      </c>
      <c r="CB321" s="18" t="str">
        <f t="shared" ca="1" si="306"/>
        <v/>
      </c>
      <c r="CC321" s="57" t="str">
        <f t="shared" ca="1" si="293"/>
        <v/>
      </c>
      <c r="CD321" s="57" t="str">
        <f t="shared" ca="1" si="270"/>
        <v/>
      </c>
      <c r="CE321" s="37" t="str">
        <f t="shared" ca="1" si="271"/>
        <v/>
      </c>
      <c r="CF321" s="19" t="str">
        <f t="shared" ca="1" si="294"/>
        <v/>
      </c>
      <c r="CG321" s="16" t="str">
        <f t="shared" ca="1" si="295"/>
        <v/>
      </c>
    </row>
    <row r="322" spans="5:85" x14ac:dyDescent="0.3">
      <c r="E322" s="38"/>
      <c r="F322" s="38"/>
      <c r="G322" s="38"/>
      <c r="H322" s="27" t="str">
        <f t="shared" ca="1" si="296"/>
        <v/>
      </c>
      <c r="I322" s="28" t="str">
        <f t="shared" ca="1" si="272"/>
        <v/>
      </c>
      <c r="J322" s="28" t="str">
        <f t="shared" ca="1" si="247"/>
        <v/>
      </c>
      <c r="K322" s="29" t="str">
        <f t="shared" ca="1" si="248"/>
        <v/>
      </c>
      <c r="L322" s="28" t="str">
        <f t="shared" ca="1" si="273"/>
        <v/>
      </c>
      <c r="M322" s="54"/>
      <c r="N322" s="54"/>
      <c r="P322" s="162" t="str">
        <f t="shared" ca="1" si="249"/>
        <v/>
      </c>
      <c r="Q322" s="18" t="str">
        <f t="shared" ca="1" si="297"/>
        <v/>
      </c>
      <c r="R322" s="57" t="str">
        <f t="shared" ca="1" si="274"/>
        <v/>
      </c>
      <c r="S322" s="57" t="str">
        <f t="shared" ca="1" si="250"/>
        <v/>
      </c>
      <c r="T322" s="37" t="str">
        <f t="shared" ca="1" si="251"/>
        <v/>
      </c>
      <c r="U322" s="19" t="str">
        <f t="shared" ca="1" si="298"/>
        <v/>
      </c>
      <c r="V322" s="16" t="str">
        <f t="shared" ca="1" si="307"/>
        <v/>
      </c>
      <c r="W322" s="26"/>
      <c r="Y322" s="162" t="str">
        <f t="shared" ca="1" si="252"/>
        <v/>
      </c>
      <c r="Z322" s="18" t="str">
        <f t="shared" ca="1" si="299"/>
        <v/>
      </c>
      <c r="AA322" s="57" t="str">
        <f t="shared" ca="1" si="275"/>
        <v/>
      </c>
      <c r="AB322" s="57" t="str">
        <f t="shared" ca="1" si="253"/>
        <v/>
      </c>
      <c r="AC322" s="37" t="str">
        <f t="shared" ca="1" si="254"/>
        <v/>
      </c>
      <c r="AD322" s="19" t="str">
        <f t="shared" ca="1" si="300"/>
        <v/>
      </c>
      <c r="AE322" s="16" t="str">
        <f t="shared" ca="1" si="276"/>
        <v/>
      </c>
      <c r="AF322" s="26"/>
      <c r="AH322" s="162" t="str">
        <f t="shared" ca="1" si="255"/>
        <v/>
      </c>
      <c r="AI322" s="18" t="str">
        <f t="shared" ca="1" si="301"/>
        <v/>
      </c>
      <c r="AJ322" s="57" t="str">
        <f t="shared" ca="1" si="277"/>
        <v/>
      </c>
      <c r="AK322" s="57" t="str">
        <f t="shared" ca="1" si="256"/>
        <v/>
      </c>
      <c r="AL322" s="37" t="str">
        <f t="shared" ca="1" si="257"/>
        <v/>
      </c>
      <c r="AM322" s="19" t="str">
        <f t="shared" ca="1" si="278"/>
        <v/>
      </c>
      <c r="AN322" s="16" t="str">
        <f t="shared" ca="1" si="279"/>
        <v/>
      </c>
      <c r="AO322" s="26"/>
      <c r="AQ322" s="162" t="str">
        <f t="shared" ca="1" si="258"/>
        <v/>
      </c>
      <c r="AR322" s="18" t="str">
        <f t="shared" ca="1" si="302"/>
        <v/>
      </c>
      <c r="AS322" s="57" t="str">
        <f t="shared" ca="1" si="280"/>
        <v/>
      </c>
      <c r="AT322" s="57" t="str">
        <f t="shared" ca="1" si="259"/>
        <v/>
      </c>
      <c r="AU322" s="37" t="str">
        <f t="shared" ca="1" si="260"/>
        <v/>
      </c>
      <c r="AV322" s="19" t="str">
        <f t="shared" ca="1" si="281"/>
        <v/>
      </c>
      <c r="AW322" s="16" t="str">
        <f t="shared" ca="1" si="282"/>
        <v/>
      </c>
      <c r="AX322" s="26"/>
      <c r="AZ322" s="162" t="str">
        <f t="shared" ca="1" si="261"/>
        <v/>
      </c>
      <c r="BA322" s="18" t="str">
        <f t="shared" ca="1" si="303"/>
        <v/>
      </c>
      <c r="BB322" s="57" t="str">
        <f t="shared" ca="1" si="283"/>
        <v/>
      </c>
      <c r="BC322" s="57" t="str">
        <f t="shared" ca="1" si="262"/>
        <v/>
      </c>
      <c r="BD322" s="37" t="str">
        <f t="shared" ca="1" si="263"/>
        <v/>
      </c>
      <c r="BE322" s="19" t="str">
        <f t="shared" ca="1" si="284"/>
        <v/>
      </c>
      <c r="BF322" s="16" t="str">
        <f t="shared" ca="1" si="285"/>
        <v/>
      </c>
      <c r="BG322" s="26"/>
      <c r="BI322" s="162" t="str">
        <f t="shared" ca="1" si="264"/>
        <v/>
      </c>
      <c r="BJ322" s="18" t="str">
        <f t="shared" ca="1" si="304"/>
        <v/>
      </c>
      <c r="BK322" s="57" t="str">
        <f t="shared" ca="1" si="286"/>
        <v/>
      </c>
      <c r="BL322" s="57" t="str">
        <f t="shared" ca="1" si="265"/>
        <v/>
      </c>
      <c r="BM322" s="37" t="str">
        <f t="shared" ca="1" si="266"/>
        <v/>
      </c>
      <c r="BN322" s="19" t="str">
        <f t="shared" ca="1" si="287"/>
        <v/>
      </c>
      <c r="BO322" s="16" t="str">
        <f t="shared" ca="1" si="288"/>
        <v/>
      </c>
      <c r="BP322" s="26"/>
      <c r="BR322" s="162" t="str">
        <f t="shared" ca="1" si="267"/>
        <v/>
      </c>
      <c r="BS322" s="18" t="str">
        <f t="shared" ca="1" si="305"/>
        <v/>
      </c>
      <c r="BT322" s="57" t="str">
        <f t="shared" ca="1" si="289"/>
        <v/>
      </c>
      <c r="BU322" s="57" t="str">
        <f t="shared" ca="1" si="268"/>
        <v/>
      </c>
      <c r="BV322" s="37" t="str">
        <f t="shared" ca="1" si="269"/>
        <v/>
      </c>
      <c r="BW322" s="19" t="str">
        <f t="shared" ca="1" si="290"/>
        <v/>
      </c>
      <c r="BX322" s="16" t="str">
        <f t="shared" ca="1" si="291"/>
        <v/>
      </c>
      <c r="CA322" s="162" t="str">
        <f t="shared" ca="1" si="292"/>
        <v/>
      </c>
      <c r="CB322" s="18" t="str">
        <f t="shared" ca="1" si="306"/>
        <v/>
      </c>
      <c r="CC322" s="57" t="str">
        <f t="shared" ca="1" si="293"/>
        <v/>
      </c>
      <c r="CD322" s="57" t="str">
        <f t="shared" ca="1" si="270"/>
        <v/>
      </c>
      <c r="CE322" s="37" t="str">
        <f t="shared" ca="1" si="271"/>
        <v/>
      </c>
      <c r="CF322" s="19" t="str">
        <f t="shared" ca="1" si="294"/>
        <v/>
      </c>
      <c r="CG322" s="16" t="str">
        <f t="shared" ca="1" si="295"/>
        <v/>
      </c>
    </row>
    <row r="323" spans="5:85" x14ac:dyDescent="0.3">
      <c r="E323" s="38"/>
      <c r="F323" s="38"/>
      <c r="G323" s="38"/>
      <c r="H323" s="27" t="str">
        <f t="shared" ca="1" si="296"/>
        <v/>
      </c>
      <c r="I323" s="28" t="str">
        <f t="shared" ca="1" si="272"/>
        <v/>
      </c>
      <c r="J323" s="28" t="str">
        <f t="shared" ca="1" si="247"/>
        <v/>
      </c>
      <c r="K323" s="29" t="str">
        <f t="shared" ca="1" si="248"/>
        <v/>
      </c>
      <c r="L323" s="28" t="str">
        <f t="shared" ca="1" si="273"/>
        <v/>
      </c>
      <c r="M323" s="54"/>
      <c r="N323" s="54"/>
      <c r="P323" s="162" t="str">
        <f t="shared" ca="1" si="249"/>
        <v/>
      </c>
      <c r="Q323" s="18" t="str">
        <f t="shared" ca="1" si="297"/>
        <v/>
      </c>
      <c r="R323" s="57" t="str">
        <f t="shared" ca="1" si="274"/>
        <v/>
      </c>
      <c r="S323" s="57" t="str">
        <f t="shared" ca="1" si="250"/>
        <v/>
      </c>
      <c r="T323" s="37" t="str">
        <f t="shared" ca="1" si="251"/>
        <v/>
      </c>
      <c r="U323" s="19" t="str">
        <f t="shared" ca="1" si="298"/>
        <v/>
      </c>
      <c r="V323" s="16" t="str">
        <f t="shared" ca="1" si="307"/>
        <v/>
      </c>
      <c r="W323" s="26"/>
      <c r="Y323" s="162" t="str">
        <f t="shared" ca="1" si="252"/>
        <v/>
      </c>
      <c r="Z323" s="18" t="str">
        <f t="shared" ca="1" si="299"/>
        <v/>
      </c>
      <c r="AA323" s="57" t="str">
        <f t="shared" ca="1" si="275"/>
        <v/>
      </c>
      <c r="AB323" s="57" t="str">
        <f t="shared" ca="1" si="253"/>
        <v/>
      </c>
      <c r="AC323" s="37" t="str">
        <f t="shared" ca="1" si="254"/>
        <v/>
      </c>
      <c r="AD323" s="19" t="str">
        <f t="shared" ca="1" si="300"/>
        <v/>
      </c>
      <c r="AE323" s="16" t="str">
        <f t="shared" ca="1" si="276"/>
        <v/>
      </c>
      <c r="AF323" s="26"/>
      <c r="AH323" s="162" t="str">
        <f t="shared" ca="1" si="255"/>
        <v/>
      </c>
      <c r="AI323" s="18" t="str">
        <f t="shared" ca="1" si="301"/>
        <v/>
      </c>
      <c r="AJ323" s="57" t="str">
        <f t="shared" ca="1" si="277"/>
        <v/>
      </c>
      <c r="AK323" s="57" t="str">
        <f t="shared" ca="1" si="256"/>
        <v/>
      </c>
      <c r="AL323" s="37" t="str">
        <f t="shared" ca="1" si="257"/>
        <v/>
      </c>
      <c r="AM323" s="19" t="str">
        <f t="shared" ca="1" si="278"/>
        <v/>
      </c>
      <c r="AN323" s="16" t="str">
        <f t="shared" ca="1" si="279"/>
        <v/>
      </c>
      <c r="AO323" s="26"/>
      <c r="AQ323" s="162" t="str">
        <f t="shared" ca="1" si="258"/>
        <v/>
      </c>
      <c r="AR323" s="18" t="str">
        <f t="shared" ca="1" si="302"/>
        <v/>
      </c>
      <c r="AS323" s="57" t="str">
        <f t="shared" ca="1" si="280"/>
        <v/>
      </c>
      <c r="AT323" s="57" t="str">
        <f t="shared" ca="1" si="259"/>
        <v/>
      </c>
      <c r="AU323" s="37" t="str">
        <f t="shared" ca="1" si="260"/>
        <v/>
      </c>
      <c r="AV323" s="19" t="str">
        <f t="shared" ca="1" si="281"/>
        <v/>
      </c>
      <c r="AW323" s="16" t="str">
        <f t="shared" ca="1" si="282"/>
        <v/>
      </c>
      <c r="AX323" s="26"/>
      <c r="AZ323" s="162" t="str">
        <f t="shared" ca="1" si="261"/>
        <v/>
      </c>
      <c r="BA323" s="18" t="str">
        <f t="shared" ca="1" si="303"/>
        <v/>
      </c>
      <c r="BB323" s="57" t="str">
        <f t="shared" ca="1" si="283"/>
        <v/>
      </c>
      <c r="BC323" s="57" t="str">
        <f t="shared" ca="1" si="262"/>
        <v/>
      </c>
      <c r="BD323" s="37" t="str">
        <f t="shared" ca="1" si="263"/>
        <v/>
      </c>
      <c r="BE323" s="19" t="str">
        <f t="shared" ca="1" si="284"/>
        <v/>
      </c>
      <c r="BF323" s="16" t="str">
        <f t="shared" ca="1" si="285"/>
        <v/>
      </c>
      <c r="BG323" s="26"/>
      <c r="BI323" s="162" t="str">
        <f t="shared" ca="1" si="264"/>
        <v/>
      </c>
      <c r="BJ323" s="18" t="str">
        <f t="shared" ca="1" si="304"/>
        <v/>
      </c>
      <c r="BK323" s="57" t="str">
        <f t="shared" ca="1" si="286"/>
        <v/>
      </c>
      <c r="BL323" s="57" t="str">
        <f t="shared" ca="1" si="265"/>
        <v/>
      </c>
      <c r="BM323" s="37" t="str">
        <f t="shared" ca="1" si="266"/>
        <v/>
      </c>
      <c r="BN323" s="19" t="str">
        <f t="shared" ca="1" si="287"/>
        <v/>
      </c>
      <c r="BO323" s="16" t="str">
        <f t="shared" ca="1" si="288"/>
        <v/>
      </c>
      <c r="BP323" s="26"/>
      <c r="BR323" s="162" t="str">
        <f t="shared" ca="1" si="267"/>
        <v/>
      </c>
      <c r="BS323" s="18" t="str">
        <f t="shared" ca="1" si="305"/>
        <v/>
      </c>
      <c r="BT323" s="57" t="str">
        <f t="shared" ca="1" si="289"/>
        <v/>
      </c>
      <c r="BU323" s="57" t="str">
        <f t="shared" ca="1" si="268"/>
        <v/>
      </c>
      <c r="BV323" s="37" t="str">
        <f t="shared" ca="1" si="269"/>
        <v/>
      </c>
      <c r="BW323" s="19" t="str">
        <f t="shared" ca="1" si="290"/>
        <v/>
      </c>
      <c r="BX323" s="16" t="str">
        <f t="shared" ca="1" si="291"/>
        <v/>
      </c>
      <c r="CA323" s="162" t="str">
        <f t="shared" ca="1" si="292"/>
        <v/>
      </c>
      <c r="CB323" s="18" t="str">
        <f t="shared" ca="1" si="306"/>
        <v/>
      </c>
      <c r="CC323" s="57" t="str">
        <f t="shared" ca="1" si="293"/>
        <v/>
      </c>
      <c r="CD323" s="57" t="str">
        <f t="shared" ca="1" si="270"/>
        <v/>
      </c>
      <c r="CE323" s="37" t="str">
        <f t="shared" ca="1" si="271"/>
        <v/>
      </c>
      <c r="CF323" s="19" t="str">
        <f t="shared" ca="1" si="294"/>
        <v/>
      </c>
      <c r="CG323" s="16" t="str">
        <f t="shared" ca="1" si="295"/>
        <v/>
      </c>
    </row>
    <row r="324" spans="5:85" x14ac:dyDescent="0.3">
      <c r="E324" s="38"/>
      <c r="F324" s="38"/>
      <c r="G324" s="38"/>
      <c r="H324" s="27" t="str">
        <f t="shared" ca="1" si="296"/>
        <v/>
      </c>
      <c r="I324" s="28" t="str">
        <f t="shared" ca="1" si="272"/>
        <v/>
      </c>
      <c r="J324" s="28" t="str">
        <f t="shared" ca="1" si="247"/>
        <v/>
      </c>
      <c r="K324" s="29" t="str">
        <f t="shared" ca="1" si="248"/>
        <v/>
      </c>
      <c r="L324" s="28" t="str">
        <f t="shared" ca="1" si="273"/>
        <v/>
      </c>
      <c r="M324" s="54"/>
      <c r="N324" s="54"/>
      <c r="P324" s="162" t="str">
        <f t="shared" ca="1" si="249"/>
        <v/>
      </c>
      <c r="Q324" s="18" t="str">
        <f t="shared" ca="1" si="297"/>
        <v/>
      </c>
      <c r="R324" s="57" t="str">
        <f t="shared" ca="1" si="274"/>
        <v/>
      </c>
      <c r="S324" s="57" t="str">
        <f t="shared" ca="1" si="250"/>
        <v/>
      </c>
      <c r="T324" s="37" t="str">
        <f t="shared" ca="1" si="251"/>
        <v/>
      </c>
      <c r="U324" s="19" t="str">
        <f t="shared" ca="1" si="298"/>
        <v/>
      </c>
      <c r="V324" s="16" t="str">
        <f t="shared" ca="1" si="307"/>
        <v/>
      </c>
      <c r="W324" s="26"/>
      <c r="Y324" s="162" t="str">
        <f t="shared" ca="1" si="252"/>
        <v/>
      </c>
      <c r="Z324" s="18" t="str">
        <f t="shared" ca="1" si="299"/>
        <v/>
      </c>
      <c r="AA324" s="57" t="str">
        <f t="shared" ca="1" si="275"/>
        <v/>
      </c>
      <c r="AB324" s="57" t="str">
        <f t="shared" ca="1" si="253"/>
        <v/>
      </c>
      <c r="AC324" s="37" t="str">
        <f t="shared" ca="1" si="254"/>
        <v/>
      </c>
      <c r="AD324" s="19" t="str">
        <f t="shared" ca="1" si="300"/>
        <v/>
      </c>
      <c r="AE324" s="16" t="str">
        <f t="shared" ca="1" si="276"/>
        <v/>
      </c>
      <c r="AF324" s="26"/>
      <c r="AH324" s="162" t="str">
        <f t="shared" ca="1" si="255"/>
        <v/>
      </c>
      <c r="AI324" s="18" t="str">
        <f t="shared" ca="1" si="301"/>
        <v/>
      </c>
      <c r="AJ324" s="57" t="str">
        <f t="shared" ca="1" si="277"/>
        <v/>
      </c>
      <c r="AK324" s="57" t="str">
        <f t="shared" ca="1" si="256"/>
        <v/>
      </c>
      <c r="AL324" s="37" t="str">
        <f t="shared" ca="1" si="257"/>
        <v/>
      </c>
      <c r="AM324" s="19" t="str">
        <f t="shared" ca="1" si="278"/>
        <v/>
      </c>
      <c r="AN324" s="16" t="str">
        <f t="shared" ca="1" si="279"/>
        <v/>
      </c>
      <c r="AO324" s="26"/>
      <c r="AQ324" s="162" t="str">
        <f t="shared" ca="1" si="258"/>
        <v/>
      </c>
      <c r="AR324" s="18" t="str">
        <f t="shared" ca="1" si="302"/>
        <v/>
      </c>
      <c r="AS324" s="57" t="str">
        <f t="shared" ca="1" si="280"/>
        <v/>
      </c>
      <c r="AT324" s="57" t="str">
        <f t="shared" ca="1" si="259"/>
        <v/>
      </c>
      <c r="AU324" s="37" t="str">
        <f t="shared" ca="1" si="260"/>
        <v/>
      </c>
      <c r="AV324" s="19" t="str">
        <f t="shared" ca="1" si="281"/>
        <v/>
      </c>
      <c r="AW324" s="16" t="str">
        <f t="shared" ca="1" si="282"/>
        <v/>
      </c>
      <c r="AX324" s="26"/>
      <c r="AZ324" s="162" t="str">
        <f t="shared" ca="1" si="261"/>
        <v/>
      </c>
      <c r="BA324" s="18" t="str">
        <f t="shared" ca="1" si="303"/>
        <v/>
      </c>
      <c r="BB324" s="57" t="str">
        <f t="shared" ca="1" si="283"/>
        <v/>
      </c>
      <c r="BC324" s="57" t="str">
        <f t="shared" ca="1" si="262"/>
        <v/>
      </c>
      <c r="BD324" s="37" t="str">
        <f t="shared" ca="1" si="263"/>
        <v/>
      </c>
      <c r="BE324" s="19" t="str">
        <f t="shared" ca="1" si="284"/>
        <v/>
      </c>
      <c r="BF324" s="16" t="str">
        <f t="shared" ca="1" si="285"/>
        <v/>
      </c>
      <c r="BG324" s="26"/>
      <c r="BI324" s="162" t="str">
        <f t="shared" ca="1" si="264"/>
        <v/>
      </c>
      <c r="BJ324" s="18" t="str">
        <f t="shared" ca="1" si="304"/>
        <v/>
      </c>
      <c r="BK324" s="57" t="str">
        <f t="shared" ca="1" si="286"/>
        <v/>
      </c>
      <c r="BL324" s="57" t="str">
        <f t="shared" ca="1" si="265"/>
        <v/>
      </c>
      <c r="BM324" s="37" t="str">
        <f t="shared" ca="1" si="266"/>
        <v/>
      </c>
      <c r="BN324" s="19" t="str">
        <f t="shared" ca="1" si="287"/>
        <v/>
      </c>
      <c r="BO324" s="16" t="str">
        <f t="shared" ca="1" si="288"/>
        <v/>
      </c>
      <c r="BP324" s="26"/>
      <c r="BR324" s="162" t="str">
        <f t="shared" ca="1" si="267"/>
        <v/>
      </c>
      <c r="BS324" s="18" t="str">
        <f t="shared" ca="1" si="305"/>
        <v/>
      </c>
      <c r="BT324" s="57" t="str">
        <f t="shared" ca="1" si="289"/>
        <v/>
      </c>
      <c r="BU324" s="57" t="str">
        <f t="shared" ca="1" si="268"/>
        <v/>
      </c>
      <c r="BV324" s="37" t="str">
        <f t="shared" ca="1" si="269"/>
        <v/>
      </c>
      <c r="BW324" s="19" t="str">
        <f t="shared" ca="1" si="290"/>
        <v/>
      </c>
      <c r="BX324" s="16" t="str">
        <f t="shared" ca="1" si="291"/>
        <v/>
      </c>
      <c r="CA324" s="162" t="str">
        <f t="shared" ca="1" si="292"/>
        <v/>
      </c>
      <c r="CB324" s="18" t="str">
        <f t="shared" ca="1" si="306"/>
        <v/>
      </c>
      <c r="CC324" s="57" t="str">
        <f t="shared" ca="1" si="293"/>
        <v/>
      </c>
      <c r="CD324" s="57" t="str">
        <f t="shared" ca="1" si="270"/>
        <v/>
      </c>
      <c r="CE324" s="37" t="str">
        <f t="shared" ca="1" si="271"/>
        <v/>
      </c>
      <c r="CF324" s="19" t="str">
        <f t="shared" ca="1" si="294"/>
        <v/>
      </c>
      <c r="CG324" s="16" t="str">
        <f t="shared" ca="1" si="295"/>
        <v/>
      </c>
    </row>
    <row r="325" spans="5:85" x14ac:dyDescent="0.3">
      <c r="E325" s="38"/>
      <c r="F325" s="38"/>
      <c r="G325" s="38"/>
      <c r="H325" s="27" t="str">
        <f t="shared" ca="1" si="296"/>
        <v/>
      </c>
      <c r="I325" s="28" t="str">
        <f t="shared" ca="1" si="272"/>
        <v/>
      </c>
      <c r="J325" s="28" t="str">
        <f t="shared" ca="1" si="247"/>
        <v/>
      </c>
      <c r="K325" s="29" t="str">
        <f t="shared" ca="1" si="248"/>
        <v/>
      </c>
      <c r="L325" s="28" t="str">
        <f t="shared" ca="1" si="273"/>
        <v/>
      </c>
      <c r="M325" s="54"/>
      <c r="N325" s="54"/>
      <c r="P325" s="162" t="str">
        <f t="shared" ca="1" si="249"/>
        <v/>
      </c>
      <c r="Q325" s="18" t="str">
        <f t="shared" ca="1" si="297"/>
        <v/>
      </c>
      <c r="R325" s="57" t="str">
        <f t="shared" ca="1" si="274"/>
        <v/>
      </c>
      <c r="S325" s="57" t="str">
        <f t="shared" ca="1" si="250"/>
        <v/>
      </c>
      <c r="T325" s="37" t="str">
        <f t="shared" ca="1" si="251"/>
        <v/>
      </c>
      <c r="U325" s="19" t="str">
        <f t="shared" ca="1" si="298"/>
        <v/>
      </c>
      <c r="V325" s="16" t="str">
        <f t="shared" ca="1" si="307"/>
        <v/>
      </c>
      <c r="W325" s="26"/>
      <c r="Y325" s="162" t="str">
        <f t="shared" ca="1" si="252"/>
        <v/>
      </c>
      <c r="Z325" s="18" t="str">
        <f t="shared" ca="1" si="299"/>
        <v/>
      </c>
      <c r="AA325" s="57" t="str">
        <f t="shared" ca="1" si="275"/>
        <v/>
      </c>
      <c r="AB325" s="57" t="str">
        <f t="shared" ca="1" si="253"/>
        <v/>
      </c>
      <c r="AC325" s="37" t="str">
        <f t="shared" ca="1" si="254"/>
        <v/>
      </c>
      <c r="AD325" s="19" t="str">
        <f t="shared" ca="1" si="300"/>
        <v/>
      </c>
      <c r="AE325" s="16" t="str">
        <f t="shared" ca="1" si="276"/>
        <v/>
      </c>
      <c r="AF325" s="26"/>
      <c r="AH325" s="162" t="str">
        <f t="shared" ca="1" si="255"/>
        <v/>
      </c>
      <c r="AI325" s="18" t="str">
        <f t="shared" ca="1" si="301"/>
        <v/>
      </c>
      <c r="AJ325" s="57" t="str">
        <f t="shared" ca="1" si="277"/>
        <v/>
      </c>
      <c r="AK325" s="57" t="str">
        <f t="shared" ca="1" si="256"/>
        <v/>
      </c>
      <c r="AL325" s="37" t="str">
        <f t="shared" ca="1" si="257"/>
        <v/>
      </c>
      <c r="AM325" s="19" t="str">
        <f t="shared" ca="1" si="278"/>
        <v/>
      </c>
      <c r="AN325" s="16" t="str">
        <f t="shared" ca="1" si="279"/>
        <v/>
      </c>
      <c r="AO325" s="26"/>
      <c r="AQ325" s="162" t="str">
        <f t="shared" ca="1" si="258"/>
        <v/>
      </c>
      <c r="AR325" s="18" t="str">
        <f t="shared" ca="1" si="302"/>
        <v/>
      </c>
      <c r="AS325" s="57" t="str">
        <f t="shared" ca="1" si="280"/>
        <v/>
      </c>
      <c r="AT325" s="57" t="str">
        <f t="shared" ca="1" si="259"/>
        <v/>
      </c>
      <c r="AU325" s="37" t="str">
        <f t="shared" ca="1" si="260"/>
        <v/>
      </c>
      <c r="AV325" s="19" t="str">
        <f t="shared" ca="1" si="281"/>
        <v/>
      </c>
      <c r="AW325" s="16" t="str">
        <f t="shared" ca="1" si="282"/>
        <v/>
      </c>
      <c r="AX325" s="26"/>
      <c r="AZ325" s="162" t="str">
        <f t="shared" ca="1" si="261"/>
        <v/>
      </c>
      <c r="BA325" s="18" t="str">
        <f t="shared" ca="1" si="303"/>
        <v/>
      </c>
      <c r="BB325" s="57" t="str">
        <f t="shared" ca="1" si="283"/>
        <v/>
      </c>
      <c r="BC325" s="57" t="str">
        <f t="shared" ca="1" si="262"/>
        <v/>
      </c>
      <c r="BD325" s="37" t="str">
        <f t="shared" ca="1" si="263"/>
        <v/>
      </c>
      <c r="BE325" s="19" t="str">
        <f t="shared" ca="1" si="284"/>
        <v/>
      </c>
      <c r="BF325" s="16" t="str">
        <f t="shared" ca="1" si="285"/>
        <v/>
      </c>
      <c r="BG325" s="26"/>
      <c r="BI325" s="162" t="str">
        <f t="shared" ca="1" si="264"/>
        <v/>
      </c>
      <c r="BJ325" s="18" t="str">
        <f t="shared" ca="1" si="304"/>
        <v/>
      </c>
      <c r="BK325" s="57" t="str">
        <f t="shared" ca="1" si="286"/>
        <v/>
      </c>
      <c r="BL325" s="57" t="str">
        <f t="shared" ca="1" si="265"/>
        <v/>
      </c>
      <c r="BM325" s="37" t="str">
        <f t="shared" ca="1" si="266"/>
        <v/>
      </c>
      <c r="BN325" s="19" t="str">
        <f t="shared" ca="1" si="287"/>
        <v/>
      </c>
      <c r="BO325" s="16" t="str">
        <f t="shared" ca="1" si="288"/>
        <v/>
      </c>
      <c r="BP325" s="26"/>
      <c r="BR325" s="162" t="str">
        <f t="shared" ca="1" si="267"/>
        <v/>
      </c>
      <c r="BS325" s="18" t="str">
        <f t="shared" ca="1" si="305"/>
        <v/>
      </c>
      <c r="BT325" s="57" t="str">
        <f t="shared" ca="1" si="289"/>
        <v/>
      </c>
      <c r="BU325" s="57" t="str">
        <f t="shared" ca="1" si="268"/>
        <v/>
      </c>
      <c r="BV325" s="37" t="str">
        <f t="shared" ca="1" si="269"/>
        <v/>
      </c>
      <c r="BW325" s="19" t="str">
        <f t="shared" ca="1" si="290"/>
        <v/>
      </c>
      <c r="BX325" s="16" t="str">
        <f t="shared" ca="1" si="291"/>
        <v/>
      </c>
      <c r="CA325" s="162" t="str">
        <f t="shared" ca="1" si="292"/>
        <v/>
      </c>
      <c r="CB325" s="18" t="str">
        <f t="shared" ca="1" si="306"/>
        <v/>
      </c>
      <c r="CC325" s="57" t="str">
        <f t="shared" ca="1" si="293"/>
        <v/>
      </c>
      <c r="CD325" s="57" t="str">
        <f t="shared" ca="1" si="270"/>
        <v/>
      </c>
      <c r="CE325" s="37" t="str">
        <f t="shared" ca="1" si="271"/>
        <v/>
      </c>
      <c r="CF325" s="19" t="str">
        <f t="shared" ca="1" si="294"/>
        <v/>
      </c>
      <c r="CG325" s="16" t="str">
        <f t="shared" ca="1" si="295"/>
        <v/>
      </c>
    </row>
    <row r="326" spans="5:85" x14ac:dyDescent="0.3">
      <c r="E326" s="38"/>
      <c r="F326" s="38"/>
      <c r="G326" s="38"/>
      <c r="H326" s="27" t="str">
        <f t="shared" ca="1" si="296"/>
        <v/>
      </c>
      <c r="I326" s="28" t="str">
        <f t="shared" ca="1" si="272"/>
        <v/>
      </c>
      <c r="J326" s="28" t="str">
        <f t="shared" ca="1" si="247"/>
        <v/>
      </c>
      <c r="K326" s="29" t="str">
        <f t="shared" ca="1" si="248"/>
        <v/>
      </c>
      <c r="L326" s="28" t="str">
        <f t="shared" ca="1" si="273"/>
        <v/>
      </c>
      <c r="M326" s="54"/>
      <c r="N326" s="54"/>
      <c r="P326" s="162" t="str">
        <f t="shared" ca="1" si="249"/>
        <v/>
      </c>
      <c r="Q326" s="18" t="str">
        <f t="shared" ca="1" si="297"/>
        <v/>
      </c>
      <c r="R326" s="57" t="str">
        <f t="shared" ca="1" si="274"/>
        <v/>
      </c>
      <c r="S326" s="57" t="str">
        <f t="shared" ca="1" si="250"/>
        <v/>
      </c>
      <c r="T326" s="37" t="str">
        <f t="shared" ca="1" si="251"/>
        <v/>
      </c>
      <c r="U326" s="19" t="str">
        <f t="shared" ca="1" si="298"/>
        <v/>
      </c>
      <c r="V326" s="16" t="str">
        <f t="shared" ca="1" si="307"/>
        <v/>
      </c>
      <c r="W326" s="26"/>
      <c r="Y326" s="162" t="str">
        <f t="shared" ca="1" si="252"/>
        <v/>
      </c>
      <c r="Z326" s="18" t="str">
        <f t="shared" ca="1" si="299"/>
        <v/>
      </c>
      <c r="AA326" s="57" t="str">
        <f t="shared" ca="1" si="275"/>
        <v/>
      </c>
      <c r="AB326" s="57" t="str">
        <f t="shared" ca="1" si="253"/>
        <v/>
      </c>
      <c r="AC326" s="37" t="str">
        <f t="shared" ca="1" si="254"/>
        <v/>
      </c>
      <c r="AD326" s="19" t="str">
        <f t="shared" ca="1" si="300"/>
        <v/>
      </c>
      <c r="AE326" s="16" t="str">
        <f t="shared" ca="1" si="276"/>
        <v/>
      </c>
      <c r="AF326" s="26"/>
      <c r="AH326" s="162" t="str">
        <f t="shared" ca="1" si="255"/>
        <v/>
      </c>
      <c r="AI326" s="18" t="str">
        <f t="shared" ca="1" si="301"/>
        <v/>
      </c>
      <c r="AJ326" s="57" t="str">
        <f t="shared" ca="1" si="277"/>
        <v/>
      </c>
      <c r="AK326" s="57" t="str">
        <f t="shared" ca="1" si="256"/>
        <v/>
      </c>
      <c r="AL326" s="37" t="str">
        <f t="shared" ca="1" si="257"/>
        <v/>
      </c>
      <c r="AM326" s="19" t="str">
        <f t="shared" ca="1" si="278"/>
        <v/>
      </c>
      <c r="AN326" s="16" t="str">
        <f t="shared" ca="1" si="279"/>
        <v/>
      </c>
      <c r="AO326" s="26"/>
      <c r="AQ326" s="162" t="str">
        <f t="shared" ca="1" si="258"/>
        <v/>
      </c>
      <c r="AR326" s="18" t="str">
        <f t="shared" ca="1" si="302"/>
        <v/>
      </c>
      <c r="AS326" s="57" t="str">
        <f t="shared" ca="1" si="280"/>
        <v/>
      </c>
      <c r="AT326" s="57" t="str">
        <f t="shared" ca="1" si="259"/>
        <v/>
      </c>
      <c r="AU326" s="37" t="str">
        <f t="shared" ca="1" si="260"/>
        <v/>
      </c>
      <c r="AV326" s="19" t="str">
        <f t="shared" ca="1" si="281"/>
        <v/>
      </c>
      <c r="AW326" s="16" t="str">
        <f t="shared" ca="1" si="282"/>
        <v/>
      </c>
      <c r="AX326" s="26"/>
      <c r="AZ326" s="162" t="str">
        <f t="shared" ca="1" si="261"/>
        <v/>
      </c>
      <c r="BA326" s="18" t="str">
        <f t="shared" ca="1" si="303"/>
        <v/>
      </c>
      <c r="BB326" s="57" t="str">
        <f t="shared" ca="1" si="283"/>
        <v/>
      </c>
      <c r="BC326" s="57" t="str">
        <f t="shared" ca="1" si="262"/>
        <v/>
      </c>
      <c r="BD326" s="37" t="str">
        <f t="shared" ca="1" si="263"/>
        <v/>
      </c>
      <c r="BE326" s="19" t="str">
        <f t="shared" ca="1" si="284"/>
        <v/>
      </c>
      <c r="BF326" s="16" t="str">
        <f t="shared" ca="1" si="285"/>
        <v/>
      </c>
      <c r="BG326" s="26"/>
      <c r="BI326" s="162" t="str">
        <f t="shared" ca="1" si="264"/>
        <v/>
      </c>
      <c r="BJ326" s="18" t="str">
        <f t="shared" ca="1" si="304"/>
        <v/>
      </c>
      <c r="BK326" s="57" t="str">
        <f t="shared" ca="1" si="286"/>
        <v/>
      </c>
      <c r="BL326" s="57" t="str">
        <f t="shared" ca="1" si="265"/>
        <v/>
      </c>
      <c r="BM326" s="37" t="str">
        <f t="shared" ca="1" si="266"/>
        <v/>
      </c>
      <c r="BN326" s="19" t="str">
        <f t="shared" ca="1" si="287"/>
        <v/>
      </c>
      <c r="BO326" s="16" t="str">
        <f t="shared" ca="1" si="288"/>
        <v/>
      </c>
      <c r="BP326" s="26"/>
      <c r="BR326" s="162" t="str">
        <f t="shared" ca="1" si="267"/>
        <v/>
      </c>
      <c r="BS326" s="18" t="str">
        <f t="shared" ca="1" si="305"/>
        <v/>
      </c>
      <c r="BT326" s="57" t="str">
        <f t="shared" ca="1" si="289"/>
        <v/>
      </c>
      <c r="BU326" s="57" t="str">
        <f t="shared" ca="1" si="268"/>
        <v/>
      </c>
      <c r="BV326" s="37" t="str">
        <f t="shared" ca="1" si="269"/>
        <v/>
      </c>
      <c r="BW326" s="19" t="str">
        <f t="shared" ca="1" si="290"/>
        <v/>
      </c>
      <c r="BX326" s="16" t="str">
        <f t="shared" ca="1" si="291"/>
        <v/>
      </c>
      <c r="CA326" s="162" t="str">
        <f t="shared" ca="1" si="292"/>
        <v/>
      </c>
      <c r="CB326" s="18" t="str">
        <f t="shared" ca="1" si="306"/>
        <v/>
      </c>
      <c r="CC326" s="57" t="str">
        <f t="shared" ca="1" si="293"/>
        <v/>
      </c>
      <c r="CD326" s="57" t="str">
        <f t="shared" ca="1" si="270"/>
        <v/>
      </c>
      <c r="CE326" s="37" t="str">
        <f t="shared" ca="1" si="271"/>
        <v/>
      </c>
      <c r="CF326" s="19" t="str">
        <f t="shared" ca="1" si="294"/>
        <v/>
      </c>
      <c r="CG326" s="16" t="str">
        <f t="shared" ca="1" si="295"/>
        <v/>
      </c>
    </row>
    <row r="327" spans="5:85" x14ac:dyDescent="0.3">
      <c r="E327" s="38"/>
      <c r="F327" s="38"/>
      <c r="G327" s="38"/>
      <c r="H327" s="27" t="str">
        <f t="shared" ca="1" si="296"/>
        <v/>
      </c>
      <c r="I327" s="28" t="str">
        <f t="shared" ca="1" si="272"/>
        <v/>
      </c>
      <c r="J327" s="28" t="str">
        <f t="shared" ref="J327:J386" ca="1" si="308">IF(H327&lt;=$B$10,$B$15/360*30*L326,"")</f>
        <v/>
      </c>
      <c r="K327" s="29" t="str">
        <f t="shared" ref="K327:K386" ca="1" si="309">IF(H327&lt;=$B$10,-PMT($B$15/12,$B$10,$L$6,0),"")</f>
        <v/>
      </c>
      <c r="L327" s="28" t="str">
        <f t="shared" ca="1" si="273"/>
        <v/>
      </c>
      <c r="M327" s="54"/>
      <c r="N327" s="54"/>
      <c r="P327" s="162" t="str">
        <f t="shared" ref="P327:P386" ca="1" si="310">IF(Q327&lt;=$B$11,$B$15,IFERROR(IF((Q326+1)&lt;=$B$10,$F$20,""),""))</f>
        <v/>
      </c>
      <c r="Q327" s="18" t="str">
        <f t="shared" ca="1" si="297"/>
        <v/>
      </c>
      <c r="R327" s="57" t="str">
        <f t="shared" ca="1" si="274"/>
        <v/>
      </c>
      <c r="S327" s="57" t="str">
        <f t="shared" ref="S327:S385" ca="1" si="311">IF(Q327&lt;=$B$10,P327/360*30*U326,"")</f>
        <v/>
      </c>
      <c r="T327" s="37" t="str">
        <f t="shared" ref="T327:T385" ca="1" si="312">IF(Q327&lt;=$B$10,(-PMT(P327/12,$B$10-Q326,U326,0)),"")</f>
        <v/>
      </c>
      <c r="U327" s="19" t="str">
        <f t="shared" ca="1" si="298"/>
        <v/>
      </c>
      <c r="V327" s="16" t="str">
        <f t="shared" ca="1" si="307"/>
        <v/>
      </c>
      <c r="W327" s="26"/>
      <c r="Y327" s="162" t="str">
        <f t="shared" ref="Y327:Y386" ca="1" si="313">IF(Z327&lt;=$B$11,$B$15,IFERROR(IF((Z326+1)&lt;=$B$10,$F$21,""),""))</f>
        <v/>
      </c>
      <c r="Z327" s="18" t="str">
        <f t="shared" ca="1" si="299"/>
        <v/>
      </c>
      <c r="AA327" s="57" t="str">
        <f t="shared" ca="1" si="275"/>
        <v/>
      </c>
      <c r="AB327" s="57" t="str">
        <f t="shared" ref="AB327:AB386" ca="1" si="314">IF(Z327&lt;=$B$10,Y327/360*30*AD326,"")</f>
        <v/>
      </c>
      <c r="AC327" s="37" t="str">
        <f t="shared" ref="AC327:AC385" ca="1" si="315">IF(Z327&lt;=$B$10,(-PMT(Y327/12,$B$10-Z326,AD326,0)),"")</f>
        <v/>
      </c>
      <c r="AD327" s="19" t="str">
        <f t="shared" ca="1" si="300"/>
        <v/>
      </c>
      <c r="AE327" s="16" t="str">
        <f t="shared" ca="1" si="276"/>
        <v/>
      </c>
      <c r="AF327" s="26"/>
      <c r="AH327" s="162" t="str">
        <f t="shared" ref="AH327:AH386" ca="1" si="316">IF(AI327&lt;=$B$11,$B$15,IFERROR(IF((AI326+1)&lt;=$B$10,$F$22,""),""))</f>
        <v/>
      </c>
      <c r="AI327" s="18" t="str">
        <f t="shared" ca="1" si="301"/>
        <v/>
      </c>
      <c r="AJ327" s="57" t="str">
        <f t="shared" ca="1" si="277"/>
        <v/>
      </c>
      <c r="AK327" s="57" t="str">
        <f t="shared" ref="AK327:AK385" ca="1" si="317">IF(AI327&lt;=$B$10,AH327/360*30*AM326,"")</f>
        <v/>
      </c>
      <c r="AL327" s="37" t="str">
        <f t="shared" ref="AL327:AL385" ca="1" si="318">IF(AI327&lt;=$B$10,(-PMT(AH327/12,$B$10-AI326,AM326,0)),"")</f>
        <v/>
      </c>
      <c r="AM327" s="19" t="str">
        <f t="shared" ca="1" si="278"/>
        <v/>
      </c>
      <c r="AN327" s="16" t="str">
        <f t="shared" ca="1" si="279"/>
        <v/>
      </c>
      <c r="AO327" s="26"/>
      <c r="AQ327" s="162" t="str">
        <f t="shared" ref="AQ327:AQ386" ca="1" si="319">IF(AR327&lt;=$B$11,$B$15,IFERROR(IF((AR326+1)&lt;=$B$10,$F$23,""),""))</f>
        <v/>
      </c>
      <c r="AR327" s="18" t="str">
        <f t="shared" ca="1" si="302"/>
        <v/>
      </c>
      <c r="AS327" s="57" t="str">
        <f t="shared" ca="1" si="280"/>
        <v/>
      </c>
      <c r="AT327" s="57" t="str">
        <f t="shared" ref="AT327:AT385" ca="1" si="320">IF(AR327&lt;=$B$10,AQ327/360*30*AV326,"")</f>
        <v/>
      </c>
      <c r="AU327" s="37" t="str">
        <f t="shared" ref="AU327:AU385" ca="1" si="321">IF(AR327&lt;=$B$10,(-PMT(AQ327/12,$B$10-AR326,AV326,0)),"")</f>
        <v/>
      </c>
      <c r="AV327" s="19" t="str">
        <f t="shared" ca="1" si="281"/>
        <v/>
      </c>
      <c r="AW327" s="16" t="str">
        <f t="shared" ca="1" si="282"/>
        <v/>
      </c>
      <c r="AX327" s="26"/>
      <c r="AZ327" s="162" t="str">
        <f t="shared" ref="AZ327:AZ386" ca="1" si="322">IF(BA327&lt;=$B$11,$B$15,IFERROR(IF((BA326+1)&lt;=$B$10,$F$24,""),""))</f>
        <v/>
      </c>
      <c r="BA327" s="18" t="str">
        <f t="shared" ca="1" si="303"/>
        <v/>
      </c>
      <c r="BB327" s="57" t="str">
        <f t="shared" ca="1" si="283"/>
        <v/>
      </c>
      <c r="BC327" s="57" t="str">
        <f t="shared" ref="BC327:BC385" ca="1" si="323">IF(BA327&lt;=$B$10,AZ327/360*30*BE326,"")</f>
        <v/>
      </c>
      <c r="BD327" s="37" t="str">
        <f t="shared" ref="BD327:BD385" ca="1" si="324">IF(BA327&lt;=$B$10,(-PMT(AZ327/12,$B$10-BA326,BE326,0)),"")</f>
        <v/>
      </c>
      <c r="BE327" s="19" t="str">
        <f t="shared" ca="1" si="284"/>
        <v/>
      </c>
      <c r="BF327" s="16" t="str">
        <f t="shared" ca="1" si="285"/>
        <v/>
      </c>
      <c r="BG327" s="26"/>
      <c r="BI327" s="162" t="str">
        <f t="shared" ref="BI327:BI386" ca="1" si="325">IF(BJ327&lt;=$B$11,$B$15,IFERROR(IF((BJ326+1)&lt;=$B$10,$F$25,""),""))</f>
        <v/>
      </c>
      <c r="BJ327" s="18" t="str">
        <f t="shared" ca="1" si="304"/>
        <v/>
      </c>
      <c r="BK327" s="57" t="str">
        <f t="shared" ca="1" si="286"/>
        <v/>
      </c>
      <c r="BL327" s="57" t="str">
        <f t="shared" ref="BL327:BL385" ca="1" si="326">IF(BJ327&lt;=$B$10,BI327/360*30*BN326,"")</f>
        <v/>
      </c>
      <c r="BM327" s="37" t="str">
        <f t="shared" ref="BM327:BM385" ca="1" si="327">IF(BJ327&lt;=$B$10,(-PMT(BI327/12,$B$10-BJ326,BN326,0)),"")</f>
        <v/>
      </c>
      <c r="BN327" s="19" t="str">
        <f t="shared" ca="1" si="287"/>
        <v/>
      </c>
      <c r="BO327" s="16" t="str">
        <f t="shared" ca="1" si="288"/>
        <v/>
      </c>
      <c r="BP327" s="26"/>
      <c r="BR327" s="162" t="str">
        <f t="shared" ref="BR327:BR386" ca="1" si="328">IF(BS327&lt;=$B$11,$B$15,IFERROR(IF((BS326+1)&lt;=$B$10,$F$26,""),""))</f>
        <v/>
      </c>
      <c r="BS327" s="18" t="str">
        <f t="shared" ca="1" si="305"/>
        <v/>
      </c>
      <c r="BT327" s="57" t="str">
        <f t="shared" ca="1" si="289"/>
        <v/>
      </c>
      <c r="BU327" s="57" t="str">
        <f t="shared" ref="BU327:BU385" ca="1" si="329">IF(BS327&lt;=$B$10,BR327/360*30*BW326,"")</f>
        <v/>
      </c>
      <c r="BV327" s="37" t="str">
        <f t="shared" ref="BV327:BV385" ca="1" si="330">IF(BS327&lt;=$B$10,(-PMT(BR327/12,$B$10-BS326,BW326,0)),"")</f>
        <v/>
      </c>
      <c r="BW327" s="19" t="str">
        <f t="shared" ca="1" si="290"/>
        <v/>
      </c>
      <c r="BX327" s="16" t="str">
        <f t="shared" ca="1" si="291"/>
        <v/>
      </c>
      <c r="CA327" s="162" t="str">
        <f t="shared" ca="1" si="292"/>
        <v/>
      </c>
      <c r="CB327" s="18" t="str">
        <f t="shared" ca="1" si="306"/>
        <v/>
      </c>
      <c r="CC327" s="57" t="str">
        <f t="shared" ca="1" si="293"/>
        <v/>
      </c>
      <c r="CD327" s="57" t="str">
        <f t="shared" ref="CD327:CD385" ca="1" si="331">IF(CB327&lt;=$B$10,CA327/360*30*CF326,"")</f>
        <v/>
      </c>
      <c r="CE327" s="37" t="str">
        <f t="shared" ref="CE327:CE385" ca="1" si="332">IF(CB327&lt;=$B$10,(-PMT(CA327/12,$B$10-CB326,CF326,0)),"")</f>
        <v/>
      </c>
      <c r="CF327" s="19" t="str">
        <f t="shared" ca="1" si="294"/>
        <v/>
      </c>
      <c r="CG327" s="16" t="str">
        <f t="shared" ca="1" si="295"/>
        <v/>
      </c>
    </row>
    <row r="328" spans="5:85" x14ac:dyDescent="0.3">
      <c r="E328" s="38"/>
      <c r="F328" s="38"/>
      <c r="G328" s="38"/>
      <c r="H328" s="27" t="str">
        <f t="shared" ca="1" si="296"/>
        <v/>
      </c>
      <c r="I328" s="28" t="str">
        <f t="shared" ref="I328:I386" ca="1" si="333">IF(H328&lt;=$B$10,K328-J328,"")</f>
        <v/>
      </c>
      <c r="J328" s="28" t="str">
        <f t="shared" ca="1" si="308"/>
        <v/>
      </c>
      <c r="K328" s="29" t="str">
        <f t="shared" ca="1" si="309"/>
        <v/>
      </c>
      <c r="L328" s="28" t="str">
        <f t="shared" ref="L328:L386" ca="1" si="334">IF(H328&lt;=$B$10,L327-I328,"")</f>
        <v/>
      </c>
      <c r="M328" s="54"/>
      <c r="N328" s="54"/>
      <c r="P328" s="162" t="str">
        <f t="shared" ca="1" si="310"/>
        <v/>
      </c>
      <c r="Q328" s="18" t="str">
        <f t="shared" ca="1" si="297"/>
        <v/>
      </c>
      <c r="R328" s="57" t="str">
        <f t="shared" ref="R328:R386" ca="1" si="335">IF(Q328&lt;=$B$10,T328-S328,"")</f>
        <v/>
      </c>
      <c r="S328" s="57" t="str">
        <f t="shared" ca="1" si="311"/>
        <v/>
      </c>
      <c r="T328" s="37" t="str">
        <f t="shared" ca="1" si="312"/>
        <v/>
      </c>
      <c r="U328" s="19" t="str">
        <f t="shared" ca="1" si="298"/>
        <v/>
      </c>
      <c r="V328" s="16" t="str">
        <f t="shared" ca="1" si="307"/>
        <v/>
      </c>
      <c r="W328" s="26"/>
      <c r="Y328" s="162" t="str">
        <f t="shared" ca="1" si="313"/>
        <v/>
      </c>
      <c r="Z328" s="18" t="str">
        <f t="shared" ca="1" si="299"/>
        <v/>
      </c>
      <c r="AA328" s="57" t="str">
        <f t="shared" ref="AA328:AA386" ca="1" si="336">IF(Z328&lt;=$B$10,AC328-AB328,"")</f>
        <v/>
      </c>
      <c r="AB328" s="57" t="str">
        <f t="shared" ca="1" si="314"/>
        <v/>
      </c>
      <c r="AC328" s="37" t="str">
        <f t="shared" ca="1" si="315"/>
        <v/>
      </c>
      <c r="AD328" s="19" t="str">
        <f t="shared" ca="1" si="300"/>
        <v/>
      </c>
      <c r="AE328" s="16" t="str">
        <f t="shared" ref="AE328:AE386" ca="1" si="337">IF(Z328&lt;=$B$10, SUM(AC328,-$T328),"")</f>
        <v/>
      </c>
      <c r="AF328" s="26"/>
      <c r="AH328" s="162" t="str">
        <f t="shared" ca="1" si="316"/>
        <v/>
      </c>
      <c r="AI328" s="18" t="str">
        <f t="shared" ca="1" si="301"/>
        <v/>
      </c>
      <c r="AJ328" s="57" t="str">
        <f t="shared" ref="AJ328:AJ386" ca="1" si="338">IF(AI328&lt;=$B$10,AL328-AK328,"")</f>
        <v/>
      </c>
      <c r="AK328" s="57" t="str">
        <f t="shared" ca="1" si="317"/>
        <v/>
      </c>
      <c r="AL328" s="37" t="str">
        <f t="shared" ca="1" si="318"/>
        <v/>
      </c>
      <c r="AM328" s="19" t="str">
        <f t="shared" ref="AM328:AM386" ca="1" si="339">IF(AI328&lt;=$B$10,AM327-AJ328,"")</f>
        <v/>
      </c>
      <c r="AN328" s="16" t="str">
        <f t="shared" ref="AN328:AN386" ca="1" si="340">IF(AI328&lt;=$B$10, SUM(AL328,-$T328),"")</f>
        <v/>
      </c>
      <c r="AO328" s="26"/>
      <c r="AQ328" s="162" t="str">
        <f t="shared" ca="1" si="319"/>
        <v/>
      </c>
      <c r="AR328" s="18" t="str">
        <f t="shared" ca="1" si="302"/>
        <v/>
      </c>
      <c r="AS328" s="57" t="str">
        <f t="shared" ref="AS328:AS386" ca="1" si="341">IF(AR328&lt;=$B$10,AU328-AT328,"")</f>
        <v/>
      </c>
      <c r="AT328" s="57" t="str">
        <f t="shared" ca="1" si="320"/>
        <v/>
      </c>
      <c r="AU328" s="37" t="str">
        <f t="shared" ca="1" si="321"/>
        <v/>
      </c>
      <c r="AV328" s="19" t="str">
        <f t="shared" ref="AV328:AV386" ca="1" si="342">IF(AR328&lt;=$B$10,AV327-AS328,"")</f>
        <v/>
      </c>
      <c r="AW328" s="16" t="str">
        <f t="shared" ref="AW328:AW386" ca="1" si="343">IF(AR328&lt;=$B$10, SUM(AU328,-$T328),"")</f>
        <v/>
      </c>
      <c r="AX328" s="26"/>
      <c r="AZ328" s="162" t="str">
        <f t="shared" ca="1" si="322"/>
        <v/>
      </c>
      <c r="BA328" s="18" t="str">
        <f t="shared" ca="1" si="303"/>
        <v/>
      </c>
      <c r="BB328" s="57" t="str">
        <f t="shared" ref="BB328:BB386" ca="1" si="344">IF(BA328&lt;=$B$10,BD328-BC328,"")</f>
        <v/>
      </c>
      <c r="BC328" s="57" t="str">
        <f t="shared" ca="1" si="323"/>
        <v/>
      </c>
      <c r="BD328" s="37" t="str">
        <f t="shared" ca="1" si="324"/>
        <v/>
      </c>
      <c r="BE328" s="19" t="str">
        <f t="shared" ref="BE328:BE386" ca="1" si="345">IF(BA328&lt;=$B$10,BE327-BB328,"")</f>
        <v/>
      </c>
      <c r="BF328" s="16" t="str">
        <f t="shared" ref="BF328:BF386" ca="1" si="346">IF(BA328&lt;=$B$10, SUM(BD328,-$T328),"")</f>
        <v/>
      </c>
      <c r="BG328" s="26"/>
      <c r="BI328" s="162" t="str">
        <f t="shared" ca="1" si="325"/>
        <v/>
      </c>
      <c r="BJ328" s="18" t="str">
        <f t="shared" ca="1" si="304"/>
        <v/>
      </c>
      <c r="BK328" s="57" t="str">
        <f t="shared" ref="BK328:BK386" ca="1" si="347">IF(BJ328&lt;=$B$10,BM328-BL328,"")</f>
        <v/>
      </c>
      <c r="BL328" s="57" t="str">
        <f t="shared" ca="1" si="326"/>
        <v/>
      </c>
      <c r="BM328" s="37" t="str">
        <f t="shared" ca="1" si="327"/>
        <v/>
      </c>
      <c r="BN328" s="19" t="str">
        <f t="shared" ref="BN328:BN386" ca="1" si="348">IF(BJ328&lt;=$B$10,BN327-BK328,"")</f>
        <v/>
      </c>
      <c r="BO328" s="16" t="str">
        <f t="shared" ref="BO328:BO386" ca="1" si="349">IF(BJ328&lt;=$B$10, SUM(BM328,-$T328),"")</f>
        <v/>
      </c>
      <c r="BP328" s="26"/>
      <c r="BR328" s="162" t="str">
        <f t="shared" ca="1" si="328"/>
        <v/>
      </c>
      <c r="BS328" s="18" t="str">
        <f t="shared" ca="1" si="305"/>
        <v/>
      </c>
      <c r="BT328" s="57" t="str">
        <f t="shared" ref="BT328:BT386" ca="1" si="350">IF(BS328&lt;=$B$10,BV328-BU328,"")</f>
        <v/>
      </c>
      <c r="BU328" s="57" t="str">
        <f t="shared" ca="1" si="329"/>
        <v/>
      </c>
      <c r="BV328" s="37" t="str">
        <f t="shared" ca="1" si="330"/>
        <v/>
      </c>
      <c r="BW328" s="19" t="str">
        <f t="shared" ref="BW328:BW386" ca="1" si="351">IF(BS328&lt;=$B$10,BW327-BT328,"")</f>
        <v/>
      </c>
      <c r="BX328" s="16" t="str">
        <f t="shared" ref="BX328:BX386" ca="1" si="352">IF(BS328&lt;=$B$10, SUM(BV328,-$T328),"")</f>
        <v/>
      </c>
      <c r="CA328" s="162" t="str">
        <f t="shared" ref="CA328:CA386" ca="1" si="353">IF(CB328&lt;=$B$11,$B$15,IFERROR(IF((CB327+1)&lt;=$B$10,$F$27,""),""))</f>
        <v/>
      </c>
      <c r="CB328" s="18" t="str">
        <f t="shared" ca="1" si="306"/>
        <v/>
      </c>
      <c r="CC328" s="57" t="str">
        <f t="shared" ref="CC328:CC386" ca="1" si="354">IF(CB328&lt;=$B$10,CE328-CD328,"")</f>
        <v/>
      </c>
      <c r="CD328" s="57" t="str">
        <f t="shared" ca="1" si="331"/>
        <v/>
      </c>
      <c r="CE328" s="37" t="str">
        <f t="shared" ca="1" si="332"/>
        <v/>
      </c>
      <c r="CF328" s="19" t="str">
        <f t="shared" ref="CF328:CF386" ca="1" si="355">IF(CB328&lt;=$B$10,CF327-CC328,"")</f>
        <v/>
      </c>
      <c r="CG328" s="16" t="str">
        <f t="shared" ref="CG328:CG386" ca="1" si="356">IF(CB328&lt;=$B$10, SUM(CE328,-$T328),"")</f>
        <v/>
      </c>
    </row>
    <row r="329" spans="5:85" x14ac:dyDescent="0.3">
      <c r="E329" s="38"/>
      <c r="F329" s="38"/>
      <c r="G329" s="38"/>
      <c r="H329" s="27" t="str">
        <f t="shared" ref="H329:H386" ca="1" si="357">IFERROR(IF((H328+1)&lt;=$B$10,(H328+1),""),"")</f>
        <v/>
      </c>
      <c r="I329" s="28" t="str">
        <f t="shared" ca="1" si="333"/>
        <v/>
      </c>
      <c r="J329" s="28" t="str">
        <f t="shared" ca="1" si="308"/>
        <v/>
      </c>
      <c r="K329" s="29" t="str">
        <f t="shared" ca="1" si="309"/>
        <v/>
      </c>
      <c r="L329" s="28" t="str">
        <f t="shared" ca="1" si="334"/>
        <v/>
      </c>
      <c r="M329" s="54"/>
      <c r="N329" s="54"/>
      <c r="P329" s="162" t="str">
        <f t="shared" ca="1" si="310"/>
        <v/>
      </c>
      <c r="Q329" s="18" t="str">
        <f t="shared" ref="Q329:Q386" ca="1" si="358">IFERROR(IF((Q328+1)&lt;=$B$10,(Q328+1),""),"")</f>
        <v/>
      </c>
      <c r="R329" s="57" t="str">
        <f t="shared" ca="1" si="335"/>
        <v/>
      </c>
      <c r="S329" s="57" t="str">
        <f t="shared" ca="1" si="311"/>
        <v/>
      </c>
      <c r="T329" s="37" t="str">
        <f t="shared" ca="1" si="312"/>
        <v/>
      </c>
      <c r="U329" s="19" t="str">
        <f t="shared" ref="U329:U386" ca="1" si="359">IF(Q329&lt;=$B$10,U328-R329,"")</f>
        <v/>
      </c>
      <c r="V329" s="16" t="str">
        <f t="shared" ca="1" si="307"/>
        <v/>
      </c>
      <c r="W329" s="26"/>
      <c r="Y329" s="162" t="str">
        <f t="shared" ca="1" si="313"/>
        <v/>
      </c>
      <c r="Z329" s="18" t="str">
        <f t="shared" ref="Z329:Z386" ca="1" si="360">IFERROR(IF((Z328+1)&lt;=$B$10,(Z328+1),""),"")</f>
        <v/>
      </c>
      <c r="AA329" s="57" t="str">
        <f t="shared" ca="1" si="336"/>
        <v/>
      </c>
      <c r="AB329" s="57" t="str">
        <f t="shared" ca="1" si="314"/>
        <v/>
      </c>
      <c r="AC329" s="37" t="str">
        <f t="shared" ca="1" si="315"/>
        <v/>
      </c>
      <c r="AD329" s="19" t="str">
        <f t="shared" ref="AD329:AD386" ca="1" si="361">IF(Z329&lt;=$B$10,AD328-AA329,"")</f>
        <v/>
      </c>
      <c r="AE329" s="16" t="str">
        <f t="shared" ca="1" si="337"/>
        <v/>
      </c>
      <c r="AF329" s="26"/>
      <c r="AH329" s="162" t="str">
        <f t="shared" ca="1" si="316"/>
        <v/>
      </c>
      <c r="AI329" s="18" t="str">
        <f t="shared" ref="AI329:AI386" ca="1" si="362">IFERROR(IF((AI328+1)&lt;=$B$10,(AI328+1),""),"")</f>
        <v/>
      </c>
      <c r="AJ329" s="57" t="str">
        <f t="shared" ca="1" si="338"/>
        <v/>
      </c>
      <c r="AK329" s="57" t="str">
        <f t="shared" ca="1" si="317"/>
        <v/>
      </c>
      <c r="AL329" s="37" t="str">
        <f t="shared" ca="1" si="318"/>
        <v/>
      </c>
      <c r="AM329" s="19" t="str">
        <f t="shared" ca="1" si="339"/>
        <v/>
      </c>
      <c r="AN329" s="16" t="str">
        <f t="shared" ca="1" si="340"/>
        <v/>
      </c>
      <c r="AO329" s="26"/>
      <c r="AQ329" s="162" t="str">
        <f t="shared" ca="1" si="319"/>
        <v/>
      </c>
      <c r="AR329" s="18" t="str">
        <f t="shared" ref="AR329:AR386" ca="1" si="363">IFERROR(IF((AR328+1)&lt;=$B$10,(AR328+1),""),"")</f>
        <v/>
      </c>
      <c r="AS329" s="57" t="str">
        <f t="shared" ca="1" si="341"/>
        <v/>
      </c>
      <c r="AT329" s="57" t="str">
        <f t="shared" ca="1" si="320"/>
        <v/>
      </c>
      <c r="AU329" s="37" t="str">
        <f t="shared" ca="1" si="321"/>
        <v/>
      </c>
      <c r="AV329" s="19" t="str">
        <f t="shared" ca="1" si="342"/>
        <v/>
      </c>
      <c r="AW329" s="16" t="str">
        <f t="shared" ca="1" si="343"/>
        <v/>
      </c>
      <c r="AX329" s="26"/>
      <c r="AZ329" s="162" t="str">
        <f t="shared" ca="1" si="322"/>
        <v/>
      </c>
      <c r="BA329" s="18" t="str">
        <f t="shared" ref="BA329:BA386" ca="1" si="364">IFERROR(IF((BA328+1)&lt;=$B$10,(BA328+1),""),"")</f>
        <v/>
      </c>
      <c r="BB329" s="57" t="str">
        <f t="shared" ca="1" si="344"/>
        <v/>
      </c>
      <c r="BC329" s="57" t="str">
        <f t="shared" ca="1" si="323"/>
        <v/>
      </c>
      <c r="BD329" s="37" t="str">
        <f t="shared" ca="1" si="324"/>
        <v/>
      </c>
      <c r="BE329" s="19" t="str">
        <f t="shared" ca="1" si="345"/>
        <v/>
      </c>
      <c r="BF329" s="16" t="str">
        <f t="shared" ca="1" si="346"/>
        <v/>
      </c>
      <c r="BG329" s="26"/>
      <c r="BI329" s="162" t="str">
        <f t="shared" ca="1" si="325"/>
        <v/>
      </c>
      <c r="BJ329" s="18" t="str">
        <f t="shared" ref="BJ329:BJ386" ca="1" si="365">IFERROR(IF((BJ328+1)&lt;=$B$10,(BJ328+1),""),"")</f>
        <v/>
      </c>
      <c r="BK329" s="57" t="str">
        <f t="shared" ca="1" si="347"/>
        <v/>
      </c>
      <c r="BL329" s="57" t="str">
        <f t="shared" ca="1" si="326"/>
        <v/>
      </c>
      <c r="BM329" s="37" t="str">
        <f t="shared" ca="1" si="327"/>
        <v/>
      </c>
      <c r="BN329" s="19" t="str">
        <f t="shared" ca="1" si="348"/>
        <v/>
      </c>
      <c r="BO329" s="16" t="str">
        <f t="shared" ca="1" si="349"/>
        <v/>
      </c>
      <c r="BP329" s="26"/>
      <c r="BR329" s="162" t="str">
        <f t="shared" ca="1" si="328"/>
        <v/>
      </c>
      <c r="BS329" s="18" t="str">
        <f t="shared" ref="BS329:BS386" ca="1" si="366">IFERROR(IF((BS328+1)&lt;=$B$10,(BS328+1),""),"")</f>
        <v/>
      </c>
      <c r="BT329" s="57" t="str">
        <f t="shared" ca="1" si="350"/>
        <v/>
      </c>
      <c r="BU329" s="57" t="str">
        <f t="shared" ca="1" si="329"/>
        <v/>
      </c>
      <c r="BV329" s="37" t="str">
        <f t="shared" ca="1" si="330"/>
        <v/>
      </c>
      <c r="BW329" s="19" t="str">
        <f t="shared" ca="1" si="351"/>
        <v/>
      </c>
      <c r="BX329" s="16" t="str">
        <f t="shared" ca="1" si="352"/>
        <v/>
      </c>
      <c r="CA329" s="162" t="str">
        <f t="shared" ca="1" si="353"/>
        <v/>
      </c>
      <c r="CB329" s="18" t="str">
        <f t="shared" ref="CB329:CB386" ca="1" si="367">IFERROR(IF((CB328+1)&lt;=$B$10,(CB328+1),""),"")</f>
        <v/>
      </c>
      <c r="CC329" s="57" t="str">
        <f t="shared" ca="1" si="354"/>
        <v/>
      </c>
      <c r="CD329" s="57" t="str">
        <f t="shared" ca="1" si="331"/>
        <v/>
      </c>
      <c r="CE329" s="37" t="str">
        <f t="shared" ca="1" si="332"/>
        <v/>
      </c>
      <c r="CF329" s="19" t="str">
        <f t="shared" ca="1" si="355"/>
        <v/>
      </c>
      <c r="CG329" s="16" t="str">
        <f t="shared" ca="1" si="356"/>
        <v/>
      </c>
    </row>
    <row r="330" spans="5:85" x14ac:dyDescent="0.3">
      <c r="E330" s="38"/>
      <c r="F330" s="38"/>
      <c r="G330" s="38"/>
      <c r="H330" s="27" t="str">
        <f t="shared" ca="1" si="357"/>
        <v/>
      </c>
      <c r="I330" s="28" t="str">
        <f t="shared" ca="1" si="333"/>
        <v/>
      </c>
      <c r="J330" s="28" t="str">
        <f t="shared" ca="1" si="308"/>
        <v/>
      </c>
      <c r="K330" s="29" t="str">
        <f t="shared" ca="1" si="309"/>
        <v/>
      </c>
      <c r="L330" s="28" t="str">
        <f t="shared" ca="1" si="334"/>
        <v/>
      </c>
      <c r="M330" s="54"/>
      <c r="N330" s="54"/>
      <c r="P330" s="162" t="str">
        <f t="shared" ca="1" si="310"/>
        <v/>
      </c>
      <c r="Q330" s="18" t="str">
        <f t="shared" ca="1" si="358"/>
        <v/>
      </c>
      <c r="R330" s="57" t="str">
        <f t="shared" ca="1" si="335"/>
        <v/>
      </c>
      <c r="S330" s="57" t="str">
        <f t="shared" ca="1" si="311"/>
        <v/>
      </c>
      <c r="T330" s="37" t="str">
        <f t="shared" ca="1" si="312"/>
        <v/>
      </c>
      <c r="U330" s="19" t="str">
        <f t="shared" ca="1" si="359"/>
        <v/>
      </c>
      <c r="V330" s="16" t="str">
        <f t="shared" ca="1" si="307"/>
        <v/>
      </c>
      <c r="W330" s="26"/>
      <c r="Y330" s="162" t="str">
        <f t="shared" ca="1" si="313"/>
        <v/>
      </c>
      <c r="Z330" s="18" t="str">
        <f t="shared" ca="1" si="360"/>
        <v/>
      </c>
      <c r="AA330" s="57" t="str">
        <f t="shared" ca="1" si="336"/>
        <v/>
      </c>
      <c r="AB330" s="57" t="str">
        <f t="shared" ca="1" si="314"/>
        <v/>
      </c>
      <c r="AC330" s="37" t="str">
        <f t="shared" ca="1" si="315"/>
        <v/>
      </c>
      <c r="AD330" s="19" t="str">
        <f t="shared" ca="1" si="361"/>
        <v/>
      </c>
      <c r="AE330" s="16" t="str">
        <f t="shared" ca="1" si="337"/>
        <v/>
      </c>
      <c r="AF330" s="26"/>
      <c r="AH330" s="162" t="str">
        <f t="shared" ca="1" si="316"/>
        <v/>
      </c>
      <c r="AI330" s="18" t="str">
        <f t="shared" ca="1" si="362"/>
        <v/>
      </c>
      <c r="AJ330" s="57" t="str">
        <f t="shared" ca="1" si="338"/>
        <v/>
      </c>
      <c r="AK330" s="57" t="str">
        <f t="shared" ca="1" si="317"/>
        <v/>
      </c>
      <c r="AL330" s="37" t="str">
        <f t="shared" ca="1" si="318"/>
        <v/>
      </c>
      <c r="AM330" s="19" t="str">
        <f t="shared" ca="1" si="339"/>
        <v/>
      </c>
      <c r="AN330" s="16" t="str">
        <f t="shared" ca="1" si="340"/>
        <v/>
      </c>
      <c r="AO330" s="26"/>
      <c r="AQ330" s="162" t="str">
        <f t="shared" ca="1" si="319"/>
        <v/>
      </c>
      <c r="AR330" s="18" t="str">
        <f t="shared" ca="1" si="363"/>
        <v/>
      </c>
      <c r="AS330" s="57" t="str">
        <f t="shared" ca="1" si="341"/>
        <v/>
      </c>
      <c r="AT330" s="57" t="str">
        <f t="shared" ca="1" si="320"/>
        <v/>
      </c>
      <c r="AU330" s="37" t="str">
        <f t="shared" ca="1" si="321"/>
        <v/>
      </c>
      <c r="AV330" s="19" t="str">
        <f t="shared" ca="1" si="342"/>
        <v/>
      </c>
      <c r="AW330" s="16" t="str">
        <f t="shared" ca="1" si="343"/>
        <v/>
      </c>
      <c r="AX330" s="26"/>
      <c r="AZ330" s="162" t="str">
        <f t="shared" ca="1" si="322"/>
        <v/>
      </c>
      <c r="BA330" s="18" t="str">
        <f t="shared" ca="1" si="364"/>
        <v/>
      </c>
      <c r="BB330" s="57" t="str">
        <f t="shared" ca="1" si="344"/>
        <v/>
      </c>
      <c r="BC330" s="57" t="str">
        <f t="shared" ca="1" si="323"/>
        <v/>
      </c>
      <c r="BD330" s="37" t="str">
        <f t="shared" ca="1" si="324"/>
        <v/>
      </c>
      <c r="BE330" s="19" t="str">
        <f t="shared" ca="1" si="345"/>
        <v/>
      </c>
      <c r="BF330" s="16" t="str">
        <f t="shared" ca="1" si="346"/>
        <v/>
      </c>
      <c r="BG330" s="26"/>
      <c r="BI330" s="162" t="str">
        <f t="shared" ca="1" si="325"/>
        <v/>
      </c>
      <c r="BJ330" s="18" t="str">
        <f t="shared" ca="1" si="365"/>
        <v/>
      </c>
      <c r="BK330" s="57" t="str">
        <f t="shared" ca="1" si="347"/>
        <v/>
      </c>
      <c r="BL330" s="57" t="str">
        <f t="shared" ca="1" si="326"/>
        <v/>
      </c>
      <c r="BM330" s="37" t="str">
        <f t="shared" ca="1" si="327"/>
        <v/>
      </c>
      <c r="BN330" s="19" t="str">
        <f t="shared" ca="1" si="348"/>
        <v/>
      </c>
      <c r="BO330" s="16" t="str">
        <f t="shared" ca="1" si="349"/>
        <v/>
      </c>
      <c r="BP330" s="26"/>
      <c r="BR330" s="162" t="str">
        <f t="shared" ca="1" si="328"/>
        <v/>
      </c>
      <c r="BS330" s="18" t="str">
        <f t="shared" ca="1" si="366"/>
        <v/>
      </c>
      <c r="BT330" s="57" t="str">
        <f t="shared" ca="1" si="350"/>
        <v/>
      </c>
      <c r="BU330" s="57" t="str">
        <f t="shared" ca="1" si="329"/>
        <v/>
      </c>
      <c r="BV330" s="37" t="str">
        <f t="shared" ca="1" si="330"/>
        <v/>
      </c>
      <c r="BW330" s="19" t="str">
        <f t="shared" ca="1" si="351"/>
        <v/>
      </c>
      <c r="BX330" s="16" t="str">
        <f t="shared" ca="1" si="352"/>
        <v/>
      </c>
      <c r="CA330" s="162" t="str">
        <f t="shared" ca="1" si="353"/>
        <v/>
      </c>
      <c r="CB330" s="18" t="str">
        <f t="shared" ca="1" si="367"/>
        <v/>
      </c>
      <c r="CC330" s="57" t="str">
        <f t="shared" ca="1" si="354"/>
        <v/>
      </c>
      <c r="CD330" s="57" t="str">
        <f t="shared" ca="1" si="331"/>
        <v/>
      </c>
      <c r="CE330" s="37" t="str">
        <f t="shared" ca="1" si="332"/>
        <v/>
      </c>
      <c r="CF330" s="19" t="str">
        <f t="shared" ca="1" si="355"/>
        <v/>
      </c>
      <c r="CG330" s="16" t="str">
        <f t="shared" ca="1" si="356"/>
        <v/>
      </c>
    </row>
    <row r="331" spans="5:85" x14ac:dyDescent="0.3">
      <c r="E331" s="38"/>
      <c r="F331" s="38"/>
      <c r="G331" s="38"/>
      <c r="H331" s="27" t="str">
        <f t="shared" ca="1" si="357"/>
        <v/>
      </c>
      <c r="I331" s="28" t="str">
        <f t="shared" ca="1" si="333"/>
        <v/>
      </c>
      <c r="J331" s="28" t="str">
        <f t="shared" ca="1" si="308"/>
        <v/>
      </c>
      <c r="K331" s="29" t="str">
        <f t="shared" ca="1" si="309"/>
        <v/>
      </c>
      <c r="L331" s="28" t="str">
        <f t="shared" ca="1" si="334"/>
        <v/>
      </c>
      <c r="M331" s="54"/>
      <c r="N331" s="54"/>
      <c r="P331" s="162" t="str">
        <f t="shared" ca="1" si="310"/>
        <v/>
      </c>
      <c r="Q331" s="18" t="str">
        <f t="shared" ca="1" si="358"/>
        <v/>
      </c>
      <c r="R331" s="57" t="str">
        <f t="shared" ca="1" si="335"/>
        <v/>
      </c>
      <c r="S331" s="57" t="str">
        <f t="shared" ca="1" si="311"/>
        <v/>
      </c>
      <c r="T331" s="37" t="str">
        <f t="shared" ca="1" si="312"/>
        <v/>
      </c>
      <c r="U331" s="19" t="str">
        <f t="shared" ca="1" si="359"/>
        <v/>
      </c>
      <c r="V331" s="16" t="str">
        <f t="shared" ref="V331:V385" ca="1" si="368">IF(Q331&lt;=$B$10, SUM(T331,-K331),"")</f>
        <v/>
      </c>
      <c r="W331" s="26"/>
      <c r="Y331" s="162" t="str">
        <f t="shared" ca="1" si="313"/>
        <v/>
      </c>
      <c r="Z331" s="18" t="str">
        <f t="shared" ca="1" si="360"/>
        <v/>
      </c>
      <c r="AA331" s="57" t="str">
        <f t="shared" ca="1" si="336"/>
        <v/>
      </c>
      <c r="AB331" s="57" t="str">
        <f t="shared" ca="1" si="314"/>
        <v/>
      </c>
      <c r="AC331" s="37" t="str">
        <f t="shared" ca="1" si="315"/>
        <v/>
      </c>
      <c r="AD331" s="19" t="str">
        <f t="shared" ca="1" si="361"/>
        <v/>
      </c>
      <c r="AE331" s="16" t="str">
        <f t="shared" ca="1" si="337"/>
        <v/>
      </c>
      <c r="AF331" s="26"/>
      <c r="AH331" s="162" t="str">
        <f t="shared" ca="1" si="316"/>
        <v/>
      </c>
      <c r="AI331" s="18" t="str">
        <f t="shared" ca="1" si="362"/>
        <v/>
      </c>
      <c r="AJ331" s="57" t="str">
        <f t="shared" ca="1" si="338"/>
        <v/>
      </c>
      <c r="AK331" s="57" t="str">
        <f t="shared" ca="1" si="317"/>
        <v/>
      </c>
      <c r="AL331" s="37" t="str">
        <f t="shared" ca="1" si="318"/>
        <v/>
      </c>
      <c r="AM331" s="19" t="str">
        <f t="shared" ca="1" si="339"/>
        <v/>
      </c>
      <c r="AN331" s="16" t="str">
        <f t="shared" ca="1" si="340"/>
        <v/>
      </c>
      <c r="AO331" s="26"/>
      <c r="AQ331" s="162" t="str">
        <f t="shared" ca="1" si="319"/>
        <v/>
      </c>
      <c r="AR331" s="18" t="str">
        <f t="shared" ca="1" si="363"/>
        <v/>
      </c>
      <c r="AS331" s="57" t="str">
        <f t="shared" ca="1" si="341"/>
        <v/>
      </c>
      <c r="AT331" s="57" t="str">
        <f t="shared" ca="1" si="320"/>
        <v/>
      </c>
      <c r="AU331" s="37" t="str">
        <f t="shared" ca="1" si="321"/>
        <v/>
      </c>
      <c r="AV331" s="19" t="str">
        <f t="shared" ca="1" si="342"/>
        <v/>
      </c>
      <c r="AW331" s="16" t="str">
        <f t="shared" ca="1" si="343"/>
        <v/>
      </c>
      <c r="AX331" s="26"/>
      <c r="AZ331" s="162" t="str">
        <f t="shared" ca="1" si="322"/>
        <v/>
      </c>
      <c r="BA331" s="18" t="str">
        <f t="shared" ca="1" si="364"/>
        <v/>
      </c>
      <c r="BB331" s="57" t="str">
        <f t="shared" ca="1" si="344"/>
        <v/>
      </c>
      <c r="BC331" s="57" t="str">
        <f t="shared" ca="1" si="323"/>
        <v/>
      </c>
      <c r="BD331" s="37" t="str">
        <f t="shared" ca="1" si="324"/>
        <v/>
      </c>
      <c r="BE331" s="19" t="str">
        <f t="shared" ca="1" si="345"/>
        <v/>
      </c>
      <c r="BF331" s="16" t="str">
        <f t="shared" ca="1" si="346"/>
        <v/>
      </c>
      <c r="BG331" s="26"/>
      <c r="BI331" s="162" t="str">
        <f t="shared" ca="1" si="325"/>
        <v/>
      </c>
      <c r="BJ331" s="18" t="str">
        <f t="shared" ca="1" si="365"/>
        <v/>
      </c>
      <c r="BK331" s="57" t="str">
        <f t="shared" ca="1" si="347"/>
        <v/>
      </c>
      <c r="BL331" s="57" t="str">
        <f t="shared" ca="1" si="326"/>
        <v/>
      </c>
      <c r="BM331" s="37" t="str">
        <f t="shared" ca="1" si="327"/>
        <v/>
      </c>
      <c r="BN331" s="19" t="str">
        <f t="shared" ca="1" si="348"/>
        <v/>
      </c>
      <c r="BO331" s="16" t="str">
        <f t="shared" ca="1" si="349"/>
        <v/>
      </c>
      <c r="BP331" s="26"/>
      <c r="BR331" s="162" t="str">
        <f t="shared" ca="1" si="328"/>
        <v/>
      </c>
      <c r="BS331" s="18" t="str">
        <f t="shared" ca="1" si="366"/>
        <v/>
      </c>
      <c r="BT331" s="57" t="str">
        <f t="shared" ca="1" si="350"/>
        <v/>
      </c>
      <c r="BU331" s="57" t="str">
        <f t="shared" ca="1" si="329"/>
        <v/>
      </c>
      <c r="BV331" s="37" t="str">
        <f t="shared" ca="1" si="330"/>
        <v/>
      </c>
      <c r="BW331" s="19" t="str">
        <f t="shared" ca="1" si="351"/>
        <v/>
      </c>
      <c r="BX331" s="16" t="str">
        <f t="shared" ca="1" si="352"/>
        <v/>
      </c>
      <c r="CA331" s="162" t="str">
        <f t="shared" ca="1" si="353"/>
        <v/>
      </c>
      <c r="CB331" s="18" t="str">
        <f t="shared" ca="1" si="367"/>
        <v/>
      </c>
      <c r="CC331" s="57" t="str">
        <f t="shared" ca="1" si="354"/>
        <v/>
      </c>
      <c r="CD331" s="57" t="str">
        <f t="shared" ca="1" si="331"/>
        <v/>
      </c>
      <c r="CE331" s="37" t="str">
        <f t="shared" ca="1" si="332"/>
        <v/>
      </c>
      <c r="CF331" s="19" t="str">
        <f t="shared" ca="1" si="355"/>
        <v/>
      </c>
      <c r="CG331" s="16" t="str">
        <f t="shared" ca="1" si="356"/>
        <v/>
      </c>
    </row>
    <row r="332" spans="5:85" x14ac:dyDescent="0.3">
      <c r="E332" s="38"/>
      <c r="F332" s="38"/>
      <c r="G332" s="38"/>
      <c r="H332" s="27" t="str">
        <f t="shared" ca="1" si="357"/>
        <v/>
      </c>
      <c r="I332" s="28" t="str">
        <f t="shared" ca="1" si="333"/>
        <v/>
      </c>
      <c r="J332" s="28" t="str">
        <f t="shared" ca="1" si="308"/>
        <v/>
      </c>
      <c r="K332" s="29" t="str">
        <f t="shared" ca="1" si="309"/>
        <v/>
      </c>
      <c r="L332" s="28" t="str">
        <f t="shared" ca="1" si="334"/>
        <v/>
      </c>
      <c r="M332" s="54"/>
      <c r="N332" s="54"/>
      <c r="P332" s="162" t="str">
        <f t="shared" ca="1" si="310"/>
        <v/>
      </c>
      <c r="Q332" s="18" t="str">
        <f t="shared" ca="1" si="358"/>
        <v/>
      </c>
      <c r="R332" s="57" t="str">
        <f t="shared" ca="1" si="335"/>
        <v/>
      </c>
      <c r="S332" s="57" t="str">
        <f t="shared" ca="1" si="311"/>
        <v/>
      </c>
      <c r="T332" s="37" t="str">
        <f t="shared" ca="1" si="312"/>
        <v/>
      </c>
      <c r="U332" s="19" t="str">
        <f t="shared" ca="1" si="359"/>
        <v/>
      </c>
      <c r="V332" s="16" t="str">
        <f t="shared" ca="1" si="368"/>
        <v/>
      </c>
      <c r="W332" s="26"/>
      <c r="Y332" s="162" t="str">
        <f t="shared" ca="1" si="313"/>
        <v/>
      </c>
      <c r="Z332" s="18" t="str">
        <f t="shared" ca="1" si="360"/>
        <v/>
      </c>
      <c r="AA332" s="57" t="str">
        <f t="shared" ca="1" si="336"/>
        <v/>
      </c>
      <c r="AB332" s="57" t="str">
        <f t="shared" ca="1" si="314"/>
        <v/>
      </c>
      <c r="AC332" s="37" t="str">
        <f t="shared" ca="1" si="315"/>
        <v/>
      </c>
      <c r="AD332" s="19" t="str">
        <f t="shared" ca="1" si="361"/>
        <v/>
      </c>
      <c r="AE332" s="16" t="str">
        <f t="shared" ca="1" si="337"/>
        <v/>
      </c>
      <c r="AF332" s="26"/>
      <c r="AH332" s="162" t="str">
        <f t="shared" ca="1" si="316"/>
        <v/>
      </c>
      <c r="AI332" s="18" t="str">
        <f t="shared" ca="1" si="362"/>
        <v/>
      </c>
      <c r="AJ332" s="57" t="str">
        <f t="shared" ca="1" si="338"/>
        <v/>
      </c>
      <c r="AK332" s="57" t="str">
        <f t="shared" ca="1" si="317"/>
        <v/>
      </c>
      <c r="AL332" s="37" t="str">
        <f t="shared" ca="1" si="318"/>
        <v/>
      </c>
      <c r="AM332" s="19" t="str">
        <f t="shared" ca="1" si="339"/>
        <v/>
      </c>
      <c r="AN332" s="16" t="str">
        <f t="shared" ca="1" si="340"/>
        <v/>
      </c>
      <c r="AO332" s="26"/>
      <c r="AQ332" s="162" t="str">
        <f t="shared" ca="1" si="319"/>
        <v/>
      </c>
      <c r="AR332" s="18" t="str">
        <f t="shared" ca="1" si="363"/>
        <v/>
      </c>
      <c r="AS332" s="57" t="str">
        <f t="shared" ca="1" si="341"/>
        <v/>
      </c>
      <c r="AT332" s="57" t="str">
        <f t="shared" ca="1" si="320"/>
        <v/>
      </c>
      <c r="AU332" s="37" t="str">
        <f t="shared" ca="1" si="321"/>
        <v/>
      </c>
      <c r="AV332" s="19" t="str">
        <f t="shared" ca="1" si="342"/>
        <v/>
      </c>
      <c r="AW332" s="16" t="str">
        <f t="shared" ca="1" si="343"/>
        <v/>
      </c>
      <c r="AX332" s="26"/>
      <c r="AZ332" s="162" t="str">
        <f t="shared" ca="1" si="322"/>
        <v/>
      </c>
      <c r="BA332" s="18" t="str">
        <f t="shared" ca="1" si="364"/>
        <v/>
      </c>
      <c r="BB332" s="57" t="str">
        <f t="shared" ca="1" si="344"/>
        <v/>
      </c>
      <c r="BC332" s="57" t="str">
        <f t="shared" ca="1" si="323"/>
        <v/>
      </c>
      <c r="BD332" s="37" t="str">
        <f t="shared" ca="1" si="324"/>
        <v/>
      </c>
      <c r="BE332" s="19" t="str">
        <f t="shared" ca="1" si="345"/>
        <v/>
      </c>
      <c r="BF332" s="16" t="str">
        <f t="shared" ca="1" si="346"/>
        <v/>
      </c>
      <c r="BG332" s="26"/>
      <c r="BI332" s="162" t="str">
        <f t="shared" ca="1" si="325"/>
        <v/>
      </c>
      <c r="BJ332" s="18" t="str">
        <f t="shared" ca="1" si="365"/>
        <v/>
      </c>
      <c r="BK332" s="57" t="str">
        <f t="shared" ca="1" si="347"/>
        <v/>
      </c>
      <c r="BL332" s="57" t="str">
        <f t="shared" ca="1" si="326"/>
        <v/>
      </c>
      <c r="BM332" s="37" t="str">
        <f t="shared" ca="1" si="327"/>
        <v/>
      </c>
      <c r="BN332" s="19" t="str">
        <f t="shared" ca="1" si="348"/>
        <v/>
      </c>
      <c r="BO332" s="16" t="str">
        <f t="shared" ca="1" si="349"/>
        <v/>
      </c>
      <c r="BP332" s="26"/>
      <c r="BR332" s="162" t="str">
        <f t="shared" ca="1" si="328"/>
        <v/>
      </c>
      <c r="BS332" s="18" t="str">
        <f t="shared" ca="1" si="366"/>
        <v/>
      </c>
      <c r="BT332" s="57" t="str">
        <f t="shared" ca="1" si="350"/>
        <v/>
      </c>
      <c r="BU332" s="57" t="str">
        <f t="shared" ca="1" si="329"/>
        <v/>
      </c>
      <c r="BV332" s="37" t="str">
        <f t="shared" ca="1" si="330"/>
        <v/>
      </c>
      <c r="BW332" s="19" t="str">
        <f t="shared" ca="1" si="351"/>
        <v/>
      </c>
      <c r="BX332" s="16" t="str">
        <f t="shared" ca="1" si="352"/>
        <v/>
      </c>
      <c r="CA332" s="162" t="str">
        <f t="shared" ca="1" si="353"/>
        <v/>
      </c>
      <c r="CB332" s="18" t="str">
        <f t="shared" ca="1" si="367"/>
        <v/>
      </c>
      <c r="CC332" s="57" t="str">
        <f t="shared" ca="1" si="354"/>
        <v/>
      </c>
      <c r="CD332" s="57" t="str">
        <f t="shared" ca="1" si="331"/>
        <v/>
      </c>
      <c r="CE332" s="37" t="str">
        <f t="shared" ca="1" si="332"/>
        <v/>
      </c>
      <c r="CF332" s="19" t="str">
        <f t="shared" ca="1" si="355"/>
        <v/>
      </c>
      <c r="CG332" s="16" t="str">
        <f t="shared" ca="1" si="356"/>
        <v/>
      </c>
    </row>
    <row r="333" spans="5:85" x14ac:dyDescent="0.3">
      <c r="E333" s="38"/>
      <c r="F333" s="38"/>
      <c r="G333" s="38"/>
      <c r="H333" s="27" t="str">
        <f t="shared" ca="1" si="357"/>
        <v/>
      </c>
      <c r="I333" s="28" t="str">
        <f t="shared" ca="1" si="333"/>
        <v/>
      </c>
      <c r="J333" s="28" t="str">
        <f t="shared" ca="1" si="308"/>
        <v/>
      </c>
      <c r="K333" s="29" t="str">
        <f t="shared" ca="1" si="309"/>
        <v/>
      </c>
      <c r="L333" s="28" t="str">
        <f t="shared" ca="1" si="334"/>
        <v/>
      </c>
      <c r="M333" s="54"/>
      <c r="N333" s="54"/>
      <c r="P333" s="162" t="str">
        <f t="shared" ca="1" si="310"/>
        <v/>
      </c>
      <c r="Q333" s="18" t="str">
        <f t="shared" ca="1" si="358"/>
        <v/>
      </c>
      <c r="R333" s="57" t="str">
        <f t="shared" ca="1" si="335"/>
        <v/>
      </c>
      <c r="S333" s="57" t="str">
        <f t="shared" ca="1" si="311"/>
        <v/>
      </c>
      <c r="T333" s="37" t="str">
        <f t="shared" ca="1" si="312"/>
        <v/>
      </c>
      <c r="U333" s="19" t="str">
        <f t="shared" ca="1" si="359"/>
        <v/>
      </c>
      <c r="V333" s="16" t="str">
        <f t="shared" ca="1" si="368"/>
        <v/>
      </c>
      <c r="W333" s="26"/>
      <c r="Y333" s="162" t="str">
        <f t="shared" ca="1" si="313"/>
        <v/>
      </c>
      <c r="Z333" s="18" t="str">
        <f t="shared" ca="1" si="360"/>
        <v/>
      </c>
      <c r="AA333" s="57" t="str">
        <f t="shared" ca="1" si="336"/>
        <v/>
      </c>
      <c r="AB333" s="57" t="str">
        <f t="shared" ca="1" si="314"/>
        <v/>
      </c>
      <c r="AC333" s="37" t="str">
        <f t="shared" ca="1" si="315"/>
        <v/>
      </c>
      <c r="AD333" s="19" t="str">
        <f t="shared" ca="1" si="361"/>
        <v/>
      </c>
      <c r="AE333" s="16" t="str">
        <f t="shared" ca="1" si="337"/>
        <v/>
      </c>
      <c r="AF333" s="26"/>
      <c r="AH333" s="162" t="str">
        <f t="shared" ca="1" si="316"/>
        <v/>
      </c>
      <c r="AI333" s="18" t="str">
        <f t="shared" ca="1" si="362"/>
        <v/>
      </c>
      <c r="AJ333" s="57" t="str">
        <f t="shared" ca="1" si="338"/>
        <v/>
      </c>
      <c r="AK333" s="57" t="str">
        <f t="shared" ca="1" si="317"/>
        <v/>
      </c>
      <c r="AL333" s="37" t="str">
        <f t="shared" ca="1" si="318"/>
        <v/>
      </c>
      <c r="AM333" s="19" t="str">
        <f t="shared" ca="1" si="339"/>
        <v/>
      </c>
      <c r="AN333" s="16" t="str">
        <f t="shared" ca="1" si="340"/>
        <v/>
      </c>
      <c r="AO333" s="26"/>
      <c r="AQ333" s="162" t="str">
        <f t="shared" ca="1" si="319"/>
        <v/>
      </c>
      <c r="AR333" s="18" t="str">
        <f t="shared" ca="1" si="363"/>
        <v/>
      </c>
      <c r="AS333" s="57" t="str">
        <f t="shared" ca="1" si="341"/>
        <v/>
      </c>
      <c r="AT333" s="57" t="str">
        <f t="shared" ca="1" si="320"/>
        <v/>
      </c>
      <c r="AU333" s="37" t="str">
        <f t="shared" ca="1" si="321"/>
        <v/>
      </c>
      <c r="AV333" s="19" t="str">
        <f t="shared" ca="1" si="342"/>
        <v/>
      </c>
      <c r="AW333" s="16" t="str">
        <f t="shared" ca="1" si="343"/>
        <v/>
      </c>
      <c r="AX333" s="26"/>
      <c r="AZ333" s="162" t="str">
        <f t="shared" ca="1" si="322"/>
        <v/>
      </c>
      <c r="BA333" s="18" t="str">
        <f t="shared" ca="1" si="364"/>
        <v/>
      </c>
      <c r="BB333" s="57" t="str">
        <f t="shared" ca="1" si="344"/>
        <v/>
      </c>
      <c r="BC333" s="57" t="str">
        <f t="shared" ca="1" si="323"/>
        <v/>
      </c>
      <c r="BD333" s="37" t="str">
        <f t="shared" ca="1" si="324"/>
        <v/>
      </c>
      <c r="BE333" s="19" t="str">
        <f t="shared" ca="1" si="345"/>
        <v/>
      </c>
      <c r="BF333" s="16" t="str">
        <f t="shared" ca="1" si="346"/>
        <v/>
      </c>
      <c r="BG333" s="26"/>
      <c r="BI333" s="162" t="str">
        <f t="shared" ca="1" si="325"/>
        <v/>
      </c>
      <c r="BJ333" s="18" t="str">
        <f t="shared" ca="1" si="365"/>
        <v/>
      </c>
      <c r="BK333" s="57" t="str">
        <f t="shared" ca="1" si="347"/>
        <v/>
      </c>
      <c r="BL333" s="57" t="str">
        <f t="shared" ca="1" si="326"/>
        <v/>
      </c>
      <c r="BM333" s="37" t="str">
        <f t="shared" ca="1" si="327"/>
        <v/>
      </c>
      <c r="BN333" s="19" t="str">
        <f t="shared" ca="1" si="348"/>
        <v/>
      </c>
      <c r="BO333" s="16" t="str">
        <f t="shared" ca="1" si="349"/>
        <v/>
      </c>
      <c r="BP333" s="26"/>
      <c r="BR333" s="162" t="str">
        <f t="shared" ca="1" si="328"/>
        <v/>
      </c>
      <c r="BS333" s="18" t="str">
        <f t="shared" ca="1" si="366"/>
        <v/>
      </c>
      <c r="BT333" s="57" t="str">
        <f t="shared" ca="1" si="350"/>
        <v/>
      </c>
      <c r="BU333" s="57" t="str">
        <f t="shared" ca="1" si="329"/>
        <v/>
      </c>
      <c r="BV333" s="37" t="str">
        <f t="shared" ca="1" si="330"/>
        <v/>
      </c>
      <c r="BW333" s="19" t="str">
        <f t="shared" ca="1" si="351"/>
        <v/>
      </c>
      <c r="BX333" s="16" t="str">
        <f t="shared" ca="1" si="352"/>
        <v/>
      </c>
      <c r="CA333" s="162" t="str">
        <f t="shared" ca="1" si="353"/>
        <v/>
      </c>
      <c r="CB333" s="18" t="str">
        <f t="shared" ca="1" si="367"/>
        <v/>
      </c>
      <c r="CC333" s="57" t="str">
        <f t="shared" ca="1" si="354"/>
        <v/>
      </c>
      <c r="CD333" s="57" t="str">
        <f t="shared" ca="1" si="331"/>
        <v/>
      </c>
      <c r="CE333" s="37" t="str">
        <f t="shared" ca="1" si="332"/>
        <v/>
      </c>
      <c r="CF333" s="19" t="str">
        <f t="shared" ca="1" si="355"/>
        <v/>
      </c>
      <c r="CG333" s="16" t="str">
        <f t="shared" ca="1" si="356"/>
        <v/>
      </c>
    </row>
    <row r="334" spans="5:85" x14ac:dyDescent="0.3">
      <c r="E334" s="38"/>
      <c r="F334" s="38"/>
      <c r="G334" s="38"/>
      <c r="H334" s="27" t="str">
        <f t="shared" ca="1" si="357"/>
        <v/>
      </c>
      <c r="I334" s="28" t="str">
        <f t="shared" ca="1" si="333"/>
        <v/>
      </c>
      <c r="J334" s="28" t="str">
        <f t="shared" ca="1" si="308"/>
        <v/>
      </c>
      <c r="K334" s="29" t="str">
        <f t="shared" ca="1" si="309"/>
        <v/>
      </c>
      <c r="L334" s="28" t="str">
        <f t="shared" ca="1" si="334"/>
        <v/>
      </c>
      <c r="M334" s="54"/>
      <c r="N334" s="54"/>
      <c r="P334" s="162" t="str">
        <f t="shared" ca="1" si="310"/>
        <v/>
      </c>
      <c r="Q334" s="18" t="str">
        <f t="shared" ca="1" si="358"/>
        <v/>
      </c>
      <c r="R334" s="57" t="str">
        <f t="shared" ca="1" si="335"/>
        <v/>
      </c>
      <c r="S334" s="57" t="str">
        <f t="shared" ca="1" si="311"/>
        <v/>
      </c>
      <c r="T334" s="37" t="str">
        <f t="shared" ca="1" si="312"/>
        <v/>
      </c>
      <c r="U334" s="19" t="str">
        <f t="shared" ca="1" si="359"/>
        <v/>
      </c>
      <c r="V334" s="16" t="str">
        <f t="shared" ca="1" si="368"/>
        <v/>
      </c>
      <c r="W334" s="26"/>
      <c r="Y334" s="162" t="str">
        <f t="shared" ca="1" si="313"/>
        <v/>
      </c>
      <c r="Z334" s="18" t="str">
        <f t="shared" ca="1" si="360"/>
        <v/>
      </c>
      <c r="AA334" s="57" t="str">
        <f t="shared" ca="1" si="336"/>
        <v/>
      </c>
      <c r="AB334" s="57" t="str">
        <f t="shared" ca="1" si="314"/>
        <v/>
      </c>
      <c r="AC334" s="37" t="str">
        <f t="shared" ca="1" si="315"/>
        <v/>
      </c>
      <c r="AD334" s="19" t="str">
        <f t="shared" ca="1" si="361"/>
        <v/>
      </c>
      <c r="AE334" s="16" t="str">
        <f t="shared" ca="1" si="337"/>
        <v/>
      </c>
      <c r="AF334" s="26"/>
      <c r="AH334" s="162" t="str">
        <f t="shared" ca="1" si="316"/>
        <v/>
      </c>
      <c r="AI334" s="18" t="str">
        <f t="shared" ca="1" si="362"/>
        <v/>
      </c>
      <c r="AJ334" s="57" t="str">
        <f t="shared" ca="1" si="338"/>
        <v/>
      </c>
      <c r="AK334" s="57" t="str">
        <f t="shared" ca="1" si="317"/>
        <v/>
      </c>
      <c r="AL334" s="37" t="str">
        <f t="shared" ca="1" si="318"/>
        <v/>
      </c>
      <c r="AM334" s="19" t="str">
        <f t="shared" ca="1" si="339"/>
        <v/>
      </c>
      <c r="AN334" s="16" t="str">
        <f t="shared" ca="1" si="340"/>
        <v/>
      </c>
      <c r="AO334" s="26"/>
      <c r="AQ334" s="162" t="str">
        <f t="shared" ca="1" si="319"/>
        <v/>
      </c>
      <c r="AR334" s="18" t="str">
        <f t="shared" ca="1" si="363"/>
        <v/>
      </c>
      <c r="AS334" s="57" t="str">
        <f t="shared" ca="1" si="341"/>
        <v/>
      </c>
      <c r="AT334" s="57" t="str">
        <f t="shared" ca="1" si="320"/>
        <v/>
      </c>
      <c r="AU334" s="37" t="str">
        <f t="shared" ca="1" si="321"/>
        <v/>
      </c>
      <c r="AV334" s="19" t="str">
        <f t="shared" ca="1" si="342"/>
        <v/>
      </c>
      <c r="AW334" s="16" t="str">
        <f t="shared" ca="1" si="343"/>
        <v/>
      </c>
      <c r="AX334" s="26"/>
      <c r="AZ334" s="162" t="str">
        <f t="shared" ca="1" si="322"/>
        <v/>
      </c>
      <c r="BA334" s="18" t="str">
        <f t="shared" ca="1" si="364"/>
        <v/>
      </c>
      <c r="BB334" s="57" t="str">
        <f t="shared" ca="1" si="344"/>
        <v/>
      </c>
      <c r="BC334" s="57" t="str">
        <f t="shared" ca="1" si="323"/>
        <v/>
      </c>
      <c r="BD334" s="37" t="str">
        <f t="shared" ca="1" si="324"/>
        <v/>
      </c>
      <c r="BE334" s="19" t="str">
        <f t="shared" ca="1" si="345"/>
        <v/>
      </c>
      <c r="BF334" s="16" t="str">
        <f t="shared" ca="1" si="346"/>
        <v/>
      </c>
      <c r="BG334" s="26"/>
      <c r="BI334" s="162" t="str">
        <f t="shared" ca="1" si="325"/>
        <v/>
      </c>
      <c r="BJ334" s="18" t="str">
        <f t="shared" ca="1" si="365"/>
        <v/>
      </c>
      <c r="BK334" s="57" t="str">
        <f t="shared" ca="1" si="347"/>
        <v/>
      </c>
      <c r="BL334" s="57" t="str">
        <f t="shared" ca="1" si="326"/>
        <v/>
      </c>
      <c r="BM334" s="37" t="str">
        <f t="shared" ca="1" si="327"/>
        <v/>
      </c>
      <c r="BN334" s="19" t="str">
        <f t="shared" ca="1" si="348"/>
        <v/>
      </c>
      <c r="BO334" s="16" t="str">
        <f t="shared" ca="1" si="349"/>
        <v/>
      </c>
      <c r="BP334" s="26"/>
      <c r="BR334" s="162" t="str">
        <f t="shared" ca="1" si="328"/>
        <v/>
      </c>
      <c r="BS334" s="18" t="str">
        <f t="shared" ca="1" si="366"/>
        <v/>
      </c>
      <c r="BT334" s="57" t="str">
        <f t="shared" ca="1" si="350"/>
        <v/>
      </c>
      <c r="BU334" s="57" t="str">
        <f t="shared" ca="1" si="329"/>
        <v/>
      </c>
      <c r="BV334" s="37" t="str">
        <f t="shared" ca="1" si="330"/>
        <v/>
      </c>
      <c r="BW334" s="19" t="str">
        <f t="shared" ca="1" si="351"/>
        <v/>
      </c>
      <c r="BX334" s="16" t="str">
        <f t="shared" ca="1" si="352"/>
        <v/>
      </c>
      <c r="CA334" s="162" t="str">
        <f t="shared" ca="1" si="353"/>
        <v/>
      </c>
      <c r="CB334" s="18" t="str">
        <f t="shared" ca="1" si="367"/>
        <v/>
      </c>
      <c r="CC334" s="57" t="str">
        <f t="shared" ca="1" si="354"/>
        <v/>
      </c>
      <c r="CD334" s="57" t="str">
        <f t="shared" ca="1" si="331"/>
        <v/>
      </c>
      <c r="CE334" s="37" t="str">
        <f t="shared" ca="1" si="332"/>
        <v/>
      </c>
      <c r="CF334" s="19" t="str">
        <f t="shared" ca="1" si="355"/>
        <v/>
      </c>
      <c r="CG334" s="16" t="str">
        <f t="shared" ca="1" si="356"/>
        <v/>
      </c>
    </row>
    <row r="335" spans="5:85" x14ac:dyDescent="0.3">
      <c r="E335" s="38"/>
      <c r="F335" s="38"/>
      <c r="G335" s="38"/>
      <c r="H335" s="27" t="str">
        <f t="shared" ca="1" si="357"/>
        <v/>
      </c>
      <c r="I335" s="28" t="str">
        <f t="shared" ca="1" si="333"/>
        <v/>
      </c>
      <c r="J335" s="28" t="str">
        <f t="shared" ca="1" si="308"/>
        <v/>
      </c>
      <c r="K335" s="29" t="str">
        <f t="shared" ca="1" si="309"/>
        <v/>
      </c>
      <c r="L335" s="28" t="str">
        <f t="shared" ca="1" si="334"/>
        <v/>
      </c>
      <c r="M335" s="54"/>
      <c r="N335" s="54"/>
      <c r="P335" s="162" t="str">
        <f t="shared" ca="1" si="310"/>
        <v/>
      </c>
      <c r="Q335" s="18" t="str">
        <f t="shared" ca="1" si="358"/>
        <v/>
      </c>
      <c r="R335" s="57" t="str">
        <f t="shared" ca="1" si="335"/>
        <v/>
      </c>
      <c r="S335" s="57" t="str">
        <f t="shared" ca="1" si="311"/>
        <v/>
      </c>
      <c r="T335" s="37" t="str">
        <f t="shared" ca="1" si="312"/>
        <v/>
      </c>
      <c r="U335" s="19" t="str">
        <f t="shared" ca="1" si="359"/>
        <v/>
      </c>
      <c r="V335" s="16" t="str">
        <f t="shared" ca="1" si="368"/>
        <v/>
      </c>
      <c r="W335" s="26"/>
      <c r="Y335" s="162" t="str">
        <f t="shared" ca="1" si="313"/>
        <v/>
      </c>
      <c r="Z335" s="18" t="str">
        <f t="shared" ca="1" si="360"/>
        <v/>
      </c>
      <c r="AA335" s="57" t="str">
        <f t="shared" ca="1" si="336"/>
        <v/>
      </c>
      <c r="AB335" s="57" t="str">
        <f t="shared" ca="1" si="314"/>
        <v/>
      </c>
      <c r="AC335" s="37" t="str">
        <f t="shared" ca="1" si="315"/>
        <v/>
      </c>
      <c r="AD335" s="19" t="str">
        <f t="shared" ca="1" si="361"/>
        <v/>
      </c>
      <c r="AE335" s="16" t="str">
        <f t="shared" ca="1" si="337"/>
        <v/>
      </c>
      <c r="AF335" s="26"/>
      <c r="AH335" s="162" t="str">
        <f t="shared" ca="1" si="316"/>
        <v/>
      </c>
      <c r="AI335" s="18" t="str">
        <f t="shared" ca="1" si="362"/>
        <v/>
      </c>
      <c r="AJ335" s="57" t="str">
        <f t="shared" ca="1" si="338"/>
        <v/>
      </c>
      <c r="AK335" s="57" t="str">
        <f t="shared" ca="1" si="317"/>
        <v/>
      </c>
      <c r="AL335" s="37" t="str">
        <f t="shared" ca="1" si="318"/>
        <v/>
      </c>
      <c r="AM335" s="19" t="str">
        <f t="shared" ca="1" si="339"/>
        <v/>
      </c>
      <c r="AN335" s="16" t="str">
        <f t="shared" ca="1" si="340"/>
        <v/>
      </c>
      <c r="AO335" s="26"/>
      <c r="AQ335" s="162" t="str">
        <f t="shared" ca="1" si="319"/>
        <v/>
      </c>
      <c r="AR335" s="18" t="str">
        <f t="shared" ca="1" si="363"/>
        <v/>
      </c>
      <c r="AS335" s="57" t="str">
        <f t="shared" ca="1" si="341"/>
        <v/>
      </c>
      <c r="AT335" s="57" t="str">
        <f t="shared" ca="1" si="320"/>
        <v/>
      </c>
      <c r="AU335" s="37" t="str">
        <f t="shared" ca="1" si="321"/>
        <v/>
      </c>
      <c r="AV335" s="19" t="str">
        <f t="shared" ca="1" si="342"/>
        <v/>
      </c>
      <c r="AW335" s="16" t="str">
        <f t="shared" ca="1" si="343"/>
        <v/>
      </c>
      <c r="AX335" s="26"/>
      <c r="AZ335" s="162" t="str">
        <f t="shared" ca="1" si="322"/>
        <v/>
      </c>
      <c r="BA335" s="18" t="str">
        <f t="shared" ca="1" si="364"/>
        <v/>
      </c>
      <c r="BB335" s="57" t="str">
        <f t="shared" ca="1" si="344"/>
        <v/>
      </c>
      <c r="BC335" s="57" t="str">
        <f t="shared" ca="1" si="323"/>
        <v/>
      </c>
      <c r="BD335" s="37" t="str">
        <f t="shared" ca="1" si="324"/>
        <v/>
      </c>
      <c r="BE335" s="19" t="str">
        <f t="shared" ca="1" si="345"/>
        <v/>
      </c>
      <c r="BF335" s="16" t="str">
        <f t="shared" ca="1" si="346"/>
        <v/>
      </c>
      <c r="BG335" s="26"/>
      <c r="BI335" s="162" t="str">
        <f t="shared" ca="1" si="325"/>
        <v/>
      </c>
      <c r="BJ335" s="18" t="str">
        <f t="shared" ca="1" si="365"/>
        <v/>
      </c>
      <c r="BK335" s="57" t="str">
        <f t="shared" ca="1" si="347"/>
        <v/>
      </c>
      <c r="BL335" s="57" t="str">
        <f t="shared" ca="1" si="326"/>
        <v/>
      </c>
      <c r="BM335" s="37" t="str">
        <f t="shared" ca="1" si="327"/>
        <v/>
      </c>
      <c r="BN335" s="19" t="str">
        <f t="shared" ca="1" si="348"/>
        <v/>
      </c>
      <c r="BO335" s="16" t="str">
        <f t="shared" ca="1" si="349"/>
        <v/>
      </c>
      <c r="BP335" s="26"/>
      <c r="BR335" s="162" t="str">
        <f t="shared" ca="1" si="328"/>
        <v/>
      </c>
      <c r="BS335" s="18" t="str">
        <f t="shared" ca="1" si="366"/>
        <v/>
      </c>
      <c r="BT335" s="57" t="str">
        <f t="shared" ca="1" si="350"/>
        <v/>
      </c>
      <c r="BU335" s="57" t="str">
        <f t="shared" ca="1" si="329"/>
        <v/>
      </c>
      <c r="BV335" s="37" t="str">
        <f t="shared" ca="1" si="330"/>
        <v/>
      </c>
      <c r="BW335" s="19" t="str">
        <f t="shared" ca="1" si="351"/>
        <v/>
      </c>
      <c r="BX335" s="16" t="str">
        <f t="shared" ca="1" si="352"/>
        <v/>
      </c>
      <c r="CA335" s="162" t="str">
        <f t="shared" ca="1" si="353"/>
        <v/>
      </c>
      <c r="CB335" s="18" t="str">
        <f t="shared" ca="1" si="367"/>
        <v/>
      </c>
      <c r="CC335" s="57" t="str">
        <f t="shared" ca="1" si="354"/>
        <v/>
      </c>
      <c r="CD335" s="57" t="str">
        <f t="shared" ca="1" si="331"/>
        <v/>
      </c>
      <c r="CE335" s="37" t="str">
        <f t="shared" ca="1" si="332"/>
        <v/>
      </c>
      <c r="CF335" s="19" t="str">
        <f t="shared" ca="1" si="355"/>
        <v/>
      </c>
      <c r="CG335" s="16" t="str">
        <f t="shared" ca="1" si="356"/>
        <v/>
      </c>
    </row>
    <row r="336" spans="5:85" x14ac:dyDescent="0.3">
      <c r="E336" s="38"/>
      <c r="F336" s="38"/>
      <c r="G336" s="38"/>
      <c r="H336" s="27" t="str">
        <f t="shared" ca="1" si="357"/>
        <v/>
      </c>
      <c r="I336" s="28" t="str">
        <f t="shared" ca="1" si="333"/>
        <v/>
      </c>
      <c r="J336" s="28" t="str">
        <f t="shared" ca="1" si="308"/>
        <v/>
      </c>
      <c r="K336" s="29" t="str">
        <f t="shared" ca="1" si="309"/>
        <v/>
      </c>
      <c r="L336" s="28" t="str">
        <f t="shared" ca="1" si="334"/>
        <v/>
      </c>
      <c r="M336" s="54"/>
      <c r="N336" s="54"/>
      <c r="P336" s="162" t="str">
        <f t="shared" ca="1" si="310"/>
        <v/>
      </c>
      <c r="Q336" s="18" t="str">
        <f t="shared" ca="1" si="358"/>
        <v/>
      </c>
      <c r="R336" s="57" t="str">
        <f t="shared" ca="1" si="335"/>
        <v/>
      </c>
      <c r="S336" s="57" t="str">
        <f t="shared" ca="1" si="311"/>
        <v/>
      </c>
      <c r="T336" s="37" t="str">
        <f t="shared" ca="1" si="312"/>
        <v/>
      </c>
      <c r="U336" s="19" t="str">
        <f t="shared" ca="1" si="359"/>
        <v/>
      </c>
      <c r="V336" s="16" t="str">
        <f t="shared" ca="1" si="368"/>
        <v/>
      </c>
      <c r="W336" s="26"/>
      <c r="Y336" s="162" t="str">
        <f t="shared" ca="1" si="313"/>
        <v/>
      </c>
      <c r="Z336" s="18" t="str">
        <f t="shared" ca="1" si="360"/>
        <v/>
      </c>
      <c r="AA336" s="57" t="str">
        <f t="shared" ca="1" si="336"/>
        <v/>
      </c>
      <c r="AB336" s="57" t="str">
        <f t="shared" ca="1" si="314"/>
        <v/>
      </c>
      <c r="AC336" s="37" t="str">
        <f t="shared" ca="1" si="315"/>
        <v/>
      </c>
      <c r="AD336" s="19" t="str">
        <f t="shared" ca="1" si="361"/>
        <v/>
      </c>
      <c r="AE336" s="16" t="str">
        <f t="shared" ca="1" si="337"/>
        <v/>
      </c>
      <c r="AF336" s="26"/>
      <c r="AH336" s="162" t="str">
        <f t="shared" ca="1" si="316"/>
        <v/>
      </c>
      <c r="AI336" s="18" t="str">
        <f t="shared" ca="1" si="362"/>
        <v/>
      </c>
      <c r="AJ336" s="57" t="str">
        <f t="shared" ca="1" si="338"/>
        <v/>
      </c>
      <c r="AK336" s="57" t="str">
        <f t="shared" ca="1" si="317"/>
        <v/>
      </c>
      <c r="AL336" s="37" t="str">
        <f t="shared" ca="1" si="318"/>
        <v/>
      </c>
      <c r="AM336" s="19" t="str">
        <f t="shared" ca="1" si="339"/>
        <v/>
      </c>
      <c r="AN336" s="16" t="str">
        <f t="shared" ca="1" si="340"/>
        <v/>
      </c>
      <c r="AO336" s="26"/>
      <c r="AQ336" s="162" t="str">
        <f t="shared" ca="1" si="319"/>
        <v/>
      </c>
      <c r="AR336" s="18" t="str">
        <f t="shared" ca="1" si="363"/>
        <v/>
      </c>
      <c r="AS336" s="57" t="str">
        <f t="shared" ca="1" si="341"/>
        <v/>
      </c>
      <c r="AT336" s="57" t="str">
        <f t="shared" ca="1" si="320"/>
        <v/>
      </c>
      <c r="AU336" s="37" t="str">
        <f t="shared" ca="1" si="321"/>
        <v/>
      </c>
      <c r="AV336" s="19" t="str">
        <f t="shared" ca="1" si="342"/>
        <v/>
      </c>
      <c r="AW336" s="16" t="str">
        <f t="shared" ca="1" si="343"/>
        <v/>
      </c>
      <c r="AX336" s="26"/>
      <c r="AZ336" s="162" t="str">
        <f t="shared" ca="1" si="322"/>
        <v/>
      </c>
      <c r="BA336" s="18" t="str">
        <f t="shared" ca="1" si="364"/>
        <v/>
      </c>
      <c r="BB336" s="57" t="str">
        <f t="shared" ca="1" si="344"/>
        <v/>
      </c>
      <c r="BC336" s="57" t="str">
        <f t="shared" ca="1" si="323"/>
        <v/>
      </c>
      <c r="BD336" s="37" t="str">
        <f t="shared" ca="1" si="324"/>
        <v/>
      </c>
      <c r="BE336" s="19" t="str">
        <f t="shared" ca="1" si="345"/>
        <v/>
      </c>
      <c r="BF336" s="16" t="str">
        <f t="shared" ca="1" si="346"/>
        <v/>
      </c>
      <c r="BG336" s="26"/>
      <c r="BI336" s="162" t="str">
        <f t="shared" ca="1" si="325"/>
        <v/>
      </c>
      <c r="BJ336" s="18" t="str">
        <f t="shared" ca="1" si="365"/>
        <v/>
      </c>
      <c r="BK336" s="57" t="str">
        <f t="shared" ca="1" si="347"/>
        <v/>
      </c>
      <c r="BL336" s="57" t="str">
        <f t="shared" ca="1" si="326"/>
        <v/>
      </c>
      <c r="BM336" s="37" t="str">
        <f t="shared" ca="1" si="327"/>
        <v/>
      </c>
      <c r="BN336" s="19" t="str">
        <f t="shared" ca="1" si="348"/>
        <v/>
      </c>
      <c r="BO336" s="16" t="str">
        <f t="shared" ca="1" si="349"/>
        <v/>
      </c>
      <c r="BP336" s="26"/>
      <c r="BR336" s="162" t="str">
        <f t="shared" ca="1" si="328"/>
        <v/>
      </c>
      <c r="BS336" s="18" t="str">
        <f t="shared" ca="1" si="366"/>
        <v/>
      </c>
      <c r="BT336" s="57" t="str">
        <f t="shared" ca="1" si="350"/>
        <v/>
      </c>
      <c r="BU336" s="57" t="str">
        <f t="shared" ca="1" si="329"/>
        <v/>
      </c>
      <c r="BV336" s="37" t="str">
        <f t="shared" ca="1" si="330"/>
        <v/>
      </c>
      <c r="BW336" s="19" t="str">
        <f t="shared" ca="1" si="351"/>
        <v/>
      </c>
      <c r="BX336" s="16" t="str">
        <f t="shared" ca="1" si="352"/>
        <v/>
      </c>
      <c r="CA336" s="162" t="str">
        <f t="shared" ca="1" si="353"/>
        <v/>
      </c>
      <c r="CB336" s="18" t="str">
        <f t="shared" ca="1" si="367"/>
        <v/>
      </c>
      <c r="CC336" s="57" t="str">
        <f t="shared" ca="1" si="354"/>
        <v/>
      </c>
      <c r="CD336" s="57" t="str">
        <f t="shared" ca="1" si="331"/>
        <v/>
      </c>
      <c r="CE336" s="37" t="str">
        <f t="shared" ca="1" si="332"/>
        <v/>
      </c>
      <c r="CF336" s="19" t="str">
        <f t="shared" ca="1" si="355"/>
        <v/>
      </c>
      <c r="CG336" s="16" t="str">
        <f t="shared" ca="1" si="356"/>
        <v/>
      </c>
    </row>
    <row r="337" spans="5:85" x14ac:dyDescent="0.3">
      <c r="E337" s="38"/>
      <c r="F337" s="38"/>
      <c r="G337" s="38"/>
      <c r="H337" s="27" t="str">
        <f t="shared" ca="1" si="357"/>
        <v/>
      </c>
      <c r="I337" s="28" t="str">
        <f t="shared" ca="1" si="333"/>
        <v/>
      </c>
      <c r="J337" s="28" t="str">
        <f t="shared" ca="1" si="308"/>
        <v/>
      </c>
      <c r="K337" s="29" t="str">
        <f t="shared" ca="1" si="309"/>
        <v/>
      </c>
      <c r="L337" s="28" t="str">
        <f t="shared" ca="1" si="334"/>
        <v/>
      </c>
      <c r="M337" s="54"/>
      <c r="N337" s="54"/>
      <c r="P337" s="162" t="str">
        <f t="shared" ca="1" si="310"/>
        <v/>
      </c>
      <c r="Q337" s="18" t="str">
        <f t="shared" ca="1" si="358"/>
        <v/>
      </c>
      <c r="R337" s="57" t="str">
        <f t="shared" ca="1" si="335"/>
        <v/>
      </c>
      <c r="S337" s="57" t="str">
        <f t="shared" ca="1" si="311"/>
        <v/>
      </c>
      <c r="T337" s="37" t="str">
        <f t="shared" ca="1" si="312"/>
        <v/>
      </c>
      <c r="U337" s="19" t="str">
        <f t="shared" ca="1" si="359"/>
        <v/>
      </c>
      <c r="V337" s="16" t="str">
        <f t="shared" ca="1" si="368"/>
        <v/>
      </c>
      <c r="W337" s="26"/>
      <c r="Y337" s="162" t="str">
        <f t="shared" ca="1" si="313"/>
        <v/>
      </c>
      <c r="Z337" s="18" t="str">
        <f t="shared" ca="1" si="360"/>
        <v/>
      </c>
      <c r="AA337" s="57" t="str">
        <f t="shared" ca="1" si="336"/>
        <v/>
      </c>
      <c r="AB337" s="57" t="str">
        <f t="shared" ca="1" si="314"/>
        <v/>
      </c>
      <c r="AC337" s="37" t="str">
        <f t="shared" ca="1" si="315"/>
        <v/>
      </c>
      <c r="AD337" s="19" t="str">
        <f t="shared" ca="1" si="361"/>
        <v/>
      </c>
      <c r="AE337" s="16" t="str">
        <f t="shared" ca="1" si="337"/>
        <v/>
      </c>
      <c r="AF337" s="26"/>
      <c r="AH337" s="162" t="str">
        <f t="shared" ca="1" si="316"/>
        <v/>
      </c>
      <c r="AI337" s="18" t="str">
        <f t="shared" ca="1" si="362"/>
        <v/>
      </c>
      <c r="AJ337" s="57" t="str">
        <f t="shared" ca="1" si="338"/>
        <v/>
      </c>
      <c r="AK337" s="57" t="str">
        <f t="shared" ca="1" si="317"/>
        <v/>
      </c>
      <c r="AL337" s="37" t="str">
        <f t="shared" ca="1" si="318"/>
        <v/>
      </c>
      <c r="AM337" s="19" t="str">
        <f t="shared" ca="1" si="339"/>
        <v/>
      </c>
      <c r="AN337" s="16" t="str">
        <f t="shared" ca="1" si="340"/>
        <v/>
      </c>
      <c r="AO337" s="26"/>
      <c r="AQ337" s="162" t="str">
        <f t="shared" ca="1" si="319"/>
        <v/>
      </c>
      <c r="AR337" s="18" t="str">
        <f t="shared" ca="1" si="363"/>
        <v/>
      </c>
      <c r="AS337" s="57" t="str">
        <f t="shared" ca="1" si="341"/>
        <v/>
      </c>
      <c r="AT337" s="57" t="str">
        <f t="shared" ca="1" si="320"/>
        <v/>
      </c>
      <c r="AU337" s="37" t="str">
        <f t="shared" ca="1" si="321"/>
        <v/>
      </c>
      <c r="AV337" s="19" t="str">
        <f t="shared" ca="1" si="342"/>
        <v/>
      </c>
      <c r="AW337" s="16" t="str">
        <f t="shared" ca="1" si="343"/>
        <v/>
      </c>
      <c r="AX337" s="26"/>
      <c r="AZ337" s="162" t="str">
        <f t="shared" ca="1" si="322"/>
        <v/>
      </c>
      <c r="BA337" s="18" t="str">
        <f t="shared" ca="1" si="364"/>
        <v/>
      </c>
      <c r="BB337" s="57" t="str">
        <f t="shared" ca="1" si="344"/>
        <v/>
      </c>
      <c r="BC337" s="57" t="str">
        <f t="shared" ca="1" si="323"/>
        <v/>
      </c>
      <c r="BD337" s="37" t="str">
        <f t="shared" ca="1" si="324"/>
        <v/>
      </c>
      <c r="BE337" s="19" t="str">
        <f t="shared" ca="1" si="345"/>
        <v/>
      </c>
      <c r="BF337" s="16" t="str">
        <f t="shared" ca="1" si="346"/>
        <v/>
      </c>
      <c r="BG337" s="26"/>
      <c r="BI337" s="162" t="str">
        <f t="shared" ca="1" si="325"/>
        <v/>
      </c>
      <c r="BJ337" s="18" t="str">
        <f t="shared" ca="1" si="365"/>
        <v/>
      </c>
      <c r="BK337" s="57" t="str">
        <f t="shared" ca="1" si="347"/>
        <v/>
      </c>
      <c r="BL337" s="57" t="str">
        <f t="shared" ca="1" si="326"/>
        <v/>
      </c>
      <c r="BM337" s="37" t="str">
        <f t="shared" ca="1" si="327"/>
        <v/>
      </c>
      <c r="BN337" s="19" t="str">
        <f t="shared" ca="1" si="348"/>
        <v/>
      </c>
      <c r="BO337" s="16" t="str">
        <f t="shared" ca="1" si="349"/>
        <v/>
      </c>
      <c r="BP337" s="26"/>
      <c r="BR337" s="162" t="str">
        <f t="shared" ca="1" si="328"/>
        <v/>
      </c>
      <c r="BS337" s="18" t="str">
        <f t="shared" ca="1" si="366"/>
        <v/>
      </c>
      <c r="BT337" s="57" t="str">
        <f t="shared" ca="1" si="350"/>
        <v/>
      </c>
      <c r="BU337" s="57" t="str">
        <f t="shared" ca="1" si="329"/>
        <v/>
      </c>
      <c r="BV337" s="37" t="str">
        <f t="shared" ca="1" si="330"/>
        <v/>
      </c>
      <c r="BW337" s="19" t="str">
        <f t="shared" ca="1" si="351"/>
        <v/>
      </c>
      <c r="BX337" s="16" t="str">
        <f t="shared" ca="1" si="352"/>
        <v/>
      </c>
      <c r="CA337" s="162" t="str">
        <f t="shared" ca="1" si="353"/>
        <v/>
      </c>
      <c r="CB337" s="18" t="str">
        <f t="shared" ca="1" si="367"/>
        <v/>
      </c>
      <c r="CC337" s="57" t="str">
        <f t="shared" ca="1" si="354"/>
        <v/>
      </c>
      <c r="CD337" s="57" t="str">
        <f t="shared" ca="1" si="331"/>
        <v/>
      </c>
      <c r="CE337" s="37" t="str">
        <f t="shared" ca="1" si="332"/>
        <v/>
      </c>
      <c r="CF337" s="19" t="str">
        <f t="shared" ca="1" si="355"/>
        <v/>
      </c>
      <c r="CG337" s="16" t="str">
        <f t="shared" ca="1" si="356"/>
        <v/>
      </c>
    </row>
    <row r="338" spans="5:85" x14ac:dyDescent="0.3">
      <c r="E338" s="38"/>
      <c r="F338" s="38"/>
      <c r="G338" s="38"/>
      <c r="H338" s="27" t="str">
        <f t="shared" ca="1" si="357"/>
        <v/>
      </c>
      <c r="I338" s="28" t="str">
        <f t="shared" ca="1" si="333"/>
        <v/>
      </c>
      <c r="J338" s="28" t="str">
        <f t="shared" ca="1" si="308"/>
        <v/>
      </c>
      <c r="K338" s="29" t="str">
        <f t="shared" ca="1" si="309"/>
        <v/>
      </c>
      <c r="L338" s="28" t="str">
        <f t="shared" ca="1" si="334"/>
        <v/>
      </c>
      <c r="M338" s="54"/>
      <c r="N338" s="54"/>
      <c r="P338" s="162" t="str">
        <f t="shared" ca="1" si="310"/>
        <v/>
      </c>
      <c r="Q338" s="18" t="str">
        <f t="shared" ca="1" si="358"/>
        <v/>
      </c>
      <c r="R338" s="57" t="str">
        <f t="shared" ca="1" si="335"/>
        <v/>
      </c>
      <c r="S338" s="57" t="str">
        <f t="shared" ca="1" si="311"/>
        <v/>
      </c>
      <c r="T338" s="37" t="str">
        <f t="shared" ca="1" si="312"/>
        <v/>
      </c>
      <c r="U338" s="19" t="str">
        <f t="shared" ca="1" si="359"/>
        <v/>
      </c>
      <c r="V338" s="16" t="str">
        <f t="shared" ca="1" si="368"/>
        <v/>
      </c>
      <c r="W338" s="26"/>
      <c r="Y338" s="162" t="str">
        <f t="shared" ca="1" si="313"/>
        <v/>
      </c>
      <c r="Z338" s="18" t="str">
        <f t="shared" ca="1" si="360"/>
        <v/>
      </c>
      <c r="AA338" s="57" t="str">
        <f t="shared" ca="1" si="336"/>
        <v/>
      </c>
      <c r="AB338" s="57" t="str">
        <f t="shared" ca="1" si="314"/>
        <v/>
      </c>
      <c r="AC338" s="37" t="str">
        <f t="shared" ca="1" si="315"/>
        <v/>
      </c>
      <c r="AD338" s="19" t="str">
        <f t="shared" ca="1" si="361"/>
        <v/>
      </c>
      <c r="AE338" s="16" t="str">
        <f t="shared" ca="1" si="337"/>
        <v/>
      </c>
      <c r="AF338" s="26"/>
      <c r="AH338" s="162" t="str">
        <f t="shared" ca="1" si="316"/>
        <v/>
      </c>
      <c r="AI338" s="18" t="str">
        <f t="shared" ca="1" si="362"/>
        <v/>
      </c>
      <c r="AJ338" s="57" t="str">
        <f t="shared" ca="1" si="338"/>
        <v/>
      </c>
      <c r="AK338" s="57" t="str">
        <f t="shared" ca="1" si="317"/>
        <v/>
      </c>
      <c r="AL338" s="37" t="str">
        <f t="shared" ca="1" si="318"/>
        <v/>
      </c>
      <c r="AM338" s="19" t="str">
        <f t="shared" ca="1" si="339"/>
        <v/>
      </c>
      <c r="AN338" s="16" t="str">
        <f t="shared" ca="1" si="340"/>
        <v/>
      </c>
      <c r="AO338" s="26"/>
      <c r="AQ338" s="162" t="str">
        <f t="shared" ca="1" si="319"/>
        <v/>
      </c>
      <c r="AR338" s="18" t="str">
        <f t="shared" ca="1" si="363"/>
        <v/>
      </c>
      <c r="AS338" s="57" t="str">
        <f t="shared" ca="1" si="341"/>
        <v/>
      </c>
      <c r="AT338" s="57" t="str">
        <f t="shared" ca="1" si="320"/>
        <v/>
      </c>
      <c r="AU338" s="37" t="str">
        <f t="shared" ca="1" si="321"/>
        <v/>
      </c>
      <c r="AV338" s="19" t="str">
        <f t="shared" ca="1" si="342"/>
        <v/>
      </c>
      <c r="AW338" s="16" t="str">
        <f t="shared" ca="1" si="343"/>
        <v/>
      </c>
      <c r="AX338" s="26"/>
      <c r="AZ338" s="162" t="str">
        <f t="shared" ca="1" si="322"/>
        <v/>
      </c>
      <c r="BA338" s="18" t="str">
        <f t="shared" ca="1" si="364"/>
        <v/>
      </c>
      <c r="BB338" s="57" t="str">
        <f t="shared" ca="1" si="344"/>
        <v/>
      </c>
      <c r="BC338" s="57" t="str">
        <f t="shared" ca="1" si="323"/>
        <v/>
      </c>
      <c r="BD338" s="37" t="str">
        <f t="shared" ca="1" si="324"/>
        <v/>
      </c>
      <c r="BE338" s="19" t="str">
        <f t="shared" ca="1" si="345"/>
        <v/>
      </c>
      <c r="BF338" s="16" t="str">
        <f t="shared" ca="1" si="346"/>
        <v/>
      </c>
      <c r="BG338" s="26"/>
      <c r="BI338" s="162" t="str">
        <f t="shared" ca="1" si="325"/>
        <v/>
      </c>
      <c r="BJ338" s="18" t="str">
        <f t="shared" ca="1" si="365"/>
        <v/>
      </c>
      <c r="BK338" s="57" t="str">
        <f t="shared" ca="1" si="347"/>
        <v/>
      </c>
      <c r="BL338" s="57" t="str">
        <f t="shared" ca="1" si="326"/>
        <v/>
      </c>
      <c r="BM338" s="37" t="str">
        <f t="shared" ca="1" si="327"/>
        <v/>
      </c>
      <c r="BN338" s="19" t="str">
        <f t="shared" ca="1" si="348"/>
        <v/>
      </c>
      <c r="BO338" s="16" t="str">
        <f t="shared" ca="1" si="349"/>
        <v/>
      </c>
      <c r="BP338" s="26"/>
      <c r="BR338" s="162" t="str">
        <f t="shared" ca="1" si="328"/>
        <v/>
      </c>
      <c r="BS338" s="18" t="str">
        <f t="shared" ca="1" si="366"/>
        <v/>
      </c>
      <c r="BT338" s="57" t="str">
        <f t="shared" ca="1" si="350"/>
        <v/>
      </c>
      <c r="BU338" s="57" t="str">
        <f t="shared" ca="1" si="329"/>
        <v/>
      </c>
      <c r="BV338" s="37" t="str">
        <f t="shared" ca="1" si="330"/>
        <v/>
      </c>
      <c r="BW338" s="19" t="str">
        <f t="shared" ca="1" si="351"/>
        <v/>
      </c>
      <c r="BX338" s="16" t="str">
        <f t="shared" ca="1" si="352"/>
        <v/>
      </c>
      <c r="CA338" s="162" t="str">
        <f t="shared" ca="1" si="353"/>
        <v/>
      </c>
      <c r="CB338" s="18" t="str">
        <f t="shared" ca="1" si="367"/>
        <v/>
      </c>
      <c r="CC338" s="57" t="str">
        <f t="shared" ca="1" si="354"/>
        <v/>
      </c>
      <c r="CD338" s="57" t="str">
        <f t="shared" ca="1" si="331"/>
        <v/>
      </c>
      <c r="CE338" s="37" t="str">
        <f t="shared" ca="1" si="332"/>
        <v/>
      </c>
      <c r="CF338" s="19" t="str">
        <f t="shared" ca="1" si="355"/>
        <v/>
      </c>
      <c r="CG338" s="16" t="str">
        <f t="shared" ca="1" si="356"/>
        <v/>
      </c>
    </row>
    <row r="339" spans="5:85" x14ac:dyDescent="0.3">
      <c r="E339" s="38"/>
      <c r="F339" s="38"/>
      <c r="G339" s="38"/>
      <c r="H339" s="27" t="str">
        <f t="shared" ca="1" si="357"/>
        <v/>
      </c>
      <c r="I339" s="28" t="str">
        <f t="shared" ca="1" si="333"/>
        <v/>
      </c>
      <c r="J339" s="28" t="str">
        <f t="shared" ca="1" si="308"/>
        <v/>
      </c>
      <c r="K339" s="29" t="str">
        <f t="shared" ca="1" si="309"/>
        <v/>
      </c>
      <c r="L339" s="28" t="str">
        <f t="shared" ca="1" si="334"/>
        <v/>
      </c>
      <c r="M339" s="54"/>
      <c r="N339" s="54"/>
      <c r="P339" s="162" t="str">
        <f t="shared" ca="1" si="310"/>
        <v/>
      </c>
      <c r="Q339" s="18" t="str">
        <f t="shared" ca="1" si="358"/>
        <v/>
      </c>
      <c r="R339" s="57" t="str">
        <f t="shared" ca="1" si="335"/>
        <v/>
      </c>
      <c r="S339" s="57" t="str">
        <f t="shared" ca="1" si="311"/>
        <v/>
      </c>
      <c r="T339" s="37" t="str">
        <f t="shared" ca="1" si="312"/>
        <v/>
      </c>
      <c r="U339" s="19" t="str">
        <f t="shared" ca="1" si="359"/>
        <v/>
      </c>
      <c r="V339" s="16" t="str">
        <f t="shared" ca="1" si="368"/>
        <v/>
      </c>
      <c r="W339" s="26"/>
      <c r="Y339" s="162" t="str">
        <f t="shared" ca="1" si="313"/>
        <v/>
      </c>
      <c r="Z339" s="18" t="str">
        <f t="shared" ca="1" si="360"/>
        <v/>
      </c>
      <c r="AA339" s="57" t="str">
        <f t="shared" ca="1" si="336"/>
        <v/>
      </c>
      <c r="AB339" s="57" t="str">
        <f t="shared" ca="1" si="314"/>
        <v/>
      </c>
      <c r="AC339" s="37" t="str">
        <f t="shared" ca="1" si="315"/>
        <v/>
      </c>
      <c r="AD339" s="19" t="str">
        <f t="shared" ca="1" si="361"/>
        <v/>
      </c>
      <c r="AE339" s="16" t="str">
        <f t="shared" ca="1" si="337"/>
        <v/>
      </c>
      <c r="AF339" s="26"/>
      <c r="AH339" s="162" t="str">
        <f t="shared" ca="1" si="316"/>
        <v/>
      </c>
      <c r="AI339" s="18" t="str">
        <f t="shared" ca="1" si="362"/>
        <v/>
      </c>
      <c r="AJ339" s="57" t="str">
        <f t="shared" ca="1" si="338"/>
        <v/>
      </c>
      <c r="AK339" s="57" t="str">
        <f t="shared" ca="1" si="317"/>
        <v/>
      </c>
      <c r="AL339" s="37" t="str">
        <f t="shared" ca="1" si="318"/>
        <v/>
      </c>
      <c r="AM339" s="19" t="str">
        <f t="shared" ca="1" si="339"/>
        <v/>
      </c>
      <c r="AN339" s="16" t="str">
        <f t="shared" ca="1" si="340"/>
        <v/>
      </c>
      <c r="AO339" s="26"/>
      <c r="AQ339" s="162" t="str">
        <f t="shared" ca="1" si="319"/>
        <v/>
      </c>
      <c r="AR339" s="18" t="str">
        <f t="shared" ca="1" si="363"/>
        <v/>
      </c>
      <c r="AS339" s="57" t="str">
        <f t="shared" ca="1" si="341"/>
        <v/>
      </c>
      <c r="AT339" s="57" t="str">
        <f t="shared" ca="1" si="320"/>
        <v/>
      </c>
      <c r="AU339" s="37" t="str">
        <f t="shared" ca="1" si="321"/>
        <v/>
      </c>
      <c r="AV339" s="19" t="str">
        <f t="shared" ca="1" si="342"/>
        <v/>
      </c>
      <c r="AW339" s="16" t="str">
        <f t="shared" ca="1" si="343"/>
        <v/>
      </c>
      <c r="AX339" s="26"/>
      <c r="AZ339" s="162" t="str">
        <f t="shared" ca="1" si="322"/>
        <v/>
      </c>
      <c r="BA339" s="18" t="str">
        <f t="shared" ca="1" si="364"/>
        <v/>
      </c>
      <c r="BB339" s="57" t="str">
        <f t="shared" ca="1" si="344"/>
        <v/>
      </c>
      <c r="BC339" s="57" t="str">
        <f t="shared" ca="1" si="323"/>
        <v/>
      </c>
      <c r="BD339" s="37" t="str">
        <f t="shared" ca="1" si="324"/>
        <v/>
      </c>
      <c r="BE339" s="19" t="str">
        <f t="shared" ca="1" si="345"/>
        <v/>
      </c>
      <c r="BF339" s="16" t="str">
        <f t="shared" ca="1" si="346"/>
        <v/>
      </c>
      <c r="BG339" s="26"/>
      <c r="BI339" s="162" t="str">
        <f t="shared" ca="1" si="325"/>
        <v/>
      </c>
      <c r="BJ339" s="18" t="str">
        <f t="shared" ca="1" si="365"/>
        <v/>
      </c>
      <c r="BK339" s="57" t="str">
        <f t="shared" ca="1" si="347"/>
        <v/>
      </c>
      <c r="BL339" s="57" t="str">
        <f t="shared" ca="1" si="326"/>
        <v/>
      </c>
      <c r="BM339" s="37" t="str">
        <f t="shared" ca="1" si="327"/>
        <v/>
      </c>
      <c r="BN339" s="19" t="str">
        <f t="shared" ca="1" si="348"/>
        <v/>
      </c>
      <c r="BO339" s="16" t="str">
        <f t="shared" ca="1" si="349"/>
        <v/>
      </c>
      <c r="BP339" s="26"/>
      <c r="BR339" s="162" t="str">
        <f t="shared" ca="1" si="328"/>
        <v/>
      </c>
      <c r="BS339" s="18" t="str">
        <f t="shared" ca="1" si="366"/>
        <v/>
      </c>
      <c r="BT339" s="57" t="str">
        <f t="shared" ca="1" si="350"/>
        <v/>
      </c>
      <c r="BU339" s="57" t="str">
        <f t="shared" ca="1" si="329"/>
        <v/>
      </c>
      <c r="BV339" s="37" t="str">
        <f t="shared" ca="1" si="330"/>
        <v/>
      </c>
      <c r="BW339" s="19" t="str">
        <f t="shared" ca="1" si="351"/>
        <v/>
      </c>
      <c r="BX339" s="16" t="str">
        <f t="shared" ca="1" si="352"/>
        <v/>
      </c>
      <c r="CA339" s="162" t="str">
        <f t="shared" ca="1" si="353"/>
        <v/>
      </c>
      <c r="CB339" s="18" t="str">
        <f t="shared" ca="1" si="367"/>
        <v/>
      </c>
      <c r="CC339" s="57" t="str">
        <f t="shared" ca="1" si="354"/>
        <v/>
      </c>
      <c r="CD339" s="57" t="str">
        <f t="shared" ca="1" si="331"/>
        <v/>
      </c>
      <c r="CE339" s="37" t="str">
        <f t="shared" ca="1" si="332"/>
        <v/>
      </c>
      <c r="CF339" s="19" t="str">
        <f t="shared" ca="1" si="355"/>
        <v/>
      </c>
      <c r="CG339" s="16" t="str">
        <f t="shared" ca="1" si="356"/>
        <v/>
      </c>
    </row>
    <row r="340" spans="5:85" x14ac:dyDescent="0.3">
      <c r="E340" s="38"/>
      <c r="F340" s="38"/>
      <c r="G340" s="38"/>
      <c r="H340" s="27" t="str">
        <f t="shared" ca="1" si="357"/>
        <v/>
      </c>
      <c r="I340" s="28" t="str">
        <f t="shared" ca="1" si="333"/>
        <v/>
      </c>
      <c r="J340" s="28" t="str">
        <f t="shared" ca="1" si="308"/>
        <v/>
      </c>
      <c r="K340" s="29" t="str">
        <f t="shared" ca="1" si="309"/>
        <v/>
      </c>
      <c r="L340" s="28" t="str">
        <f t="shared" ca="1" si="334"/>
        <v/>
      </c>
      <c r="M340" s="54"/>
      <c r="N340" s="54"/>
      <c r="P340" s="162" t="str">
        <f t="shared" ca="1" si="310"/>
        <v/>
      </c>
      <c r="Q340" s="18" t="str">
        <f t="shared" ca="1" si="358"/>
        <v/>
      </c>
      <c r="R340" s="57" t="str">
        <f t="shared" ca="1" si="335"/>
        <v/>
      </c>
      <c r="S340" s="57" t="str">
        <f t="shared" ca="1" si="311"/>
        <v/>
      </c>
      <c r="T340" s="37" t="str">
        <f t="shared" ca="1" si="312"/>
        <v/>
      </c>
      <c r="U340" s="19" t="str">
        <f t="shared" ca="1" si="359"/>
        <v/>
      </c>
      <c r="V340" s="16" t="str">
        <f t="shared" ca="1" si="368"/>
        <v/>
      </c>
      <c r="W340" s="26"/>
      <c r="Y340" s="162" t="str">
        <f t="shared" ca="1" si="313"/>
        <v/>
      </c>
      <c r="Z340" s="18" t="str">
        <f t="shared" ca="1" si="360"/>
        <v/>
      </c>
      <c r="AA340" s="57" t="str">
        <f t="shared" ca="1" si="336"/>
        <v/>
      </c>
      <c r="AB340" s="57" t="str">
        <f t="shared" ca="1" si="314"/>
        <v/>
      </c>
      <c r="AC340" s="37" t="str">
        <f t="shared" ca="1" si="315"/>
        <v/>
      </c>
      <c r="AD340" s="19" t="str">
        <f t="shared" ca="1" si="361"/>
        <v/>
      </c>
      <c r="AE340" s="16" t="str">
        <f t="shared" ca="1" si="337"/>
        <v/>
      </c>
      <c r="AF340" s="26"/>
      <c r="AH340" s="162" t="str">
        <f t="shared" ca="1" si="316"/>
        <v/>
      </c>
      <c r="AI340" s="18" t="str">
        <f t="shared" ca="1" si="362"/>
        <v/>
      </c>
      <c r="AJ340" s="57" t="str">
        <f t="shared" ca="1" si="338"/>
        <v/>
      </c>
      <c r="AK340" s="57" t="str">
        <f t="shared" ca="1" si="317"/>
        <v/>
      </c>
      <c r="AL340" s="37" t="str">
        <f t="shared" ca="1" si="318"/>
        <v/>
      </c>
      <c r="AM340" s="19" t="str">
        <f t="shared" ca="1" si="339"/>
        <v/>
      </c>
      <c r="AN340" s="16" t="str">
        <f t="shared" ca="1" si="340"/>
        <v/>
      </c>
      <c r="AO340" s="26"/>
      <c r="AQ340" s="162" t="str">
        <f t="shared" ca="1" si="319"/>
        <v/>
      </c>
      <c r="AR340" s="18" t="str">
        <f t="shared" ca="1" si="363"/>
        <v/>
      </c>
      <c r="AS340" s="57" t="str">
        <f t="shared" ca="1" si="341"/>
        <v/>
      </c>
      <c r="AT340" s="57" t="str">
        <f t="shared" ca="1" si="320"/>
        <v/>
      </c>
      <c r="AU340" s="37" t="str">
        <f t="shared" ca="1" si="321"/>
        <v/>
      </c>
      <c r="AV340" s="19" t="str">
        <f t="shared" ca="1" si="342"/>
        <v/>
      </c>
      <c r="AW340" s="16" t="str">
        <f t="shared" ca="1" si="343"/>
        <v/>
      </c>
      <c r="AX340" s="26"/>
      <c r="AZ340" s="162" t="str">
        <f t="shared" ca="1" si="322"/>
        <v/>
      </c>
      <c r="BA340" s="18" t="str">
        <f t="shared" ca="1" si="364"/>
        <v/>
      </c>
      <c r="BB340" s="57" t="str">
        <f t="shared" ca="1" si="344"/>
        <v/>
      </c>
      <c r="BC340" s="57" t="str">
        <f t="shared" ca="1" si="323"/>
        <v/>
      </c>
      <c r="BD340" s="37" t="str">
        <f t="shared" ca="1" si="324"/>
        <v/>
      </c>
      <c r="BE340" s="19" t="str">
        <f t="shared" ca="1" si="345"/>
        <v/>
      </c>
      <c r="BF340" s="16" t="str">
        <f t="shared" ca="1" si="346"/>
        <v/>
      </c>
      <c r="BG340" s="26"/>
      <c r="BI340" s="162" t="str">
        <f t="shared" ca="1" si="325"/>
        <v/>
      </c>
      <c r="BJ340" s="18" t="str">
        <f t="shared" ca="1" si="365"/>
        <v/>
      </c>
      <c r="BK340" s="57" t="str">
        <f t="shared" ca="1" si="347"/>
        <v/>
      </c>
      <c r="BL340" s="57" t="str">
        <f t="shared" ca="1" si="326"/>
        <v/>
      </c>
      <c r="BM340" s="37" t="str">
        <f t="shared" ca="1" si="327"/>
        <v/>
      </c>
      <c r="BN340" s="19" t="str">
        <f t="shared" ca="1" si="348"/>
        <v/>
      </c>
      <c r="BO340" s="16" t="str">
        <f t="shared" ca="1" si="349"/>
        <v/>
      </c>
      <c r="BP340" s="26"/>
      <c r="BR340" s="162" t="str">
        <f t="shared" ca="1" si="328"/>
        <v/>
      </c>
      <c r="BS340" s="18" t="str">
        <f t="shared" ca="1" si="366"/>
        <v/>
      </c>
      <c r="BT340" s="57" t="str">
        <f t="shared" ca="1" si="350"/>
        <v/>
      </c>
      <c r="BU340" s="57" t="str">
        <f t="shared" ca="1" si="329"/>
        <v/>
      </c>
      <c r="BV340" s="37" t="str">
        <f t="shared" ca="1" si="330"/>
        <v/>
      </c>
      <c r="BW340" s="19" t="str">
        <f t="shared" ca="1" si="351"/>
        <v/>
      </c>
      <c r="BX340" s="16" t="str">
        <f t="shared" ca="1" si="352"/>
        <v/>
      </c>
      <c r="CA340" s="162" t="str">
        <f t="shared" ca="1" si="353"/>
        <v/>
      </c>
      <c r="CB340" s="18" t="str">
        <f t="shared" ca="1" si="367"/>
        <v/>
      </c>
      <c r="CC340" s="57" t="str">
        <f t="shared" ca="1" si="354"/>
        <v/>
      </c>
      <c r="CD340" s="57" t="str">
        <f t="shared" ca="1" si="331"/>
        <v/>
      </c>
      <c r="CE340" s="37" t="str">
        <f t="shared" ca="1" si="332"/>
        <v/>
      </c>
      <c r="CF340" s="19" t="str">
        <f t="shared" ca="1" si="355"/>
        <v/>
      </c>
      <c r="CG340" s="16" t="str">
        <f t="shared" ca="1" si="356"/>
        <v/>
      </c>
    </row>
    <row r="341" spans="5:85" x14ac:dyDescent="0.3">
      <c r="E341" s="38"/>
      <c r="F341" s="38"/>
      <c r="G341" s="38"/>
      <c r="H341" s="27" t="str">
        <f t="shared" ca="1" si="357"/>
        <v/>
      </c>
      <c r="I341" s="28" t="str">
        <f t="shared" ca="1" si="333"/>
        <v/>
      </c>
      <c r="J341" s="28" t="str">
        <f t="shared" ca="1" si="308"/>
        <v/>
      </c>
      <c r="K341" s="29" t="str">
        <f t="shared" ca="1" si="309"/>
        <v/>
      </c>
      <c r="L341" s="28" t="str">
        <f t="shared" ca="1" si="334"/>
        <v/>
      </c>
      <c r="M341" s="54"/>
      <c r="N341" s="54"/>
      <c r="P341" s="162" t="str">
        <f t="shared" ca="1" si="310"/>
        <v/>
      </c>
      <c r="Q341" s="18" t="str">
        <f t="shared" ca="1" si="358"/>
        <v/>
      </c>
      <c r="R341" s="57" t="str">
        <f t="shared" ca="1" si="335"/>
        <v/>
      </c>
      <c r="S341" s="57" t="str">
        <f t="shared" ca="1" si="311"/>
        <v/>
      </c>
      <c r="T341" s="37" t="str">
        <f t="shared" ca="1" si="312"/>
        <v/>
      </c>
      <c r="U341" s="19" t="str">
        <f t="shared" ca="1" si="359"/>
        <v/>
      </c>
      <c r="V341" s="16" t="str">
        <f t="shared" ca="1" si="368"/>
        <v/>
      </c>
      <c r="W341" s="26"/>
      <c r="Y341" s="162" t="str">
        <f t="shared" ca="1" si="313"/>
        <v/>
      </c>
      <c r="Z341" s="18" t="str">
        <f t="shared" ca="1" si="360"/>
        <v/>
      </c>
      <c r="AA341" s="57" t="str">
        <f t="shared" ca="1" si="336"/>
        <v/>
      </c>
      <c r="AB341" s="57" t="str">
        <f t="shared" ca="1" si="314"/>
        <v/>
      </c>
      <c r="AC341" s="37" t="str">
        <f t="shared" ca="1" si="315"/>
        <v/>
      </c>
      <c r="AD341" s="19" t="str">
        <f t="shared" ca="1" si="361"/>
        <v/>
      </c>
      <c r="AE341" s="16" t="str">
        <f t="shared" ca="1" si="337"/>
        <v/>
      </c>
      <c r="AF341" s="26"/>
      <c r="AH341" s="162" t="str">
        <f t="shared" ca="1" si="316"/>
        <v/>
      </c>
      <c r="AI341" s="18" t="str">
        <f t="shared" ca="1" si="362"/>
        <v/>
      </c>
      <c r="AJ341" s="57" t="str">
        <f t="shared" ca="1" si="338"/>
        <v/>
      </c>
      <c r="AK341" s="57" t="str">
        <f t="shared" ca="1" si="317"/>
        <v/>
      </c>
      <c r="AL341" s="37" t="str">
        <f t="shared" ca="1" si="318"/>
        <v/>
      </c>
      <c r="AM341" s="19" t="str">
        <f t="shared" ca="1" si="339"/>
        <v/>
      </c>
      <c r="AN341" s="16" t="str">
        <f t="shared" ca="1" si="340"/>
        <v/>
      </c>
      <c r="AO341" s="26"/>
      <c r="AQ341" s="162" t="str">
        <f t="shared" ca="1" si="319"/>
        <v/>
      </c>
      <c r="AR341" s="18" t="str">
        <f t="shared" ca="1" si="363"/>
        <v/>
      </c>
      <c r="AS341" s="57" t="str">
        <f t="shared" ca="1" si="341"/>
        <v/>
      </c>
      <c r="AT341" s="57" t="str">
        <f t="shared" ca="1" si="320"/>
        <v/>
      </c>
      <c r="AU341" s="37" t="str">
        <f t="shared" ca="1" si="321"/>
        <v/>
      </c>
      <c r="AV341" s="19" t="str">
        <f t="shared" ca="1" si="342"/>
        <v/>
      </c>
      <c r="AW341" s="16" t="str">
        <f t="shared" ca="1" si="343"/>
        <v/>
      </c>
      <c r="AX341" s="26"/>
      <c r="AZ341" s="162" t="str">
        <f t="shared" ca="1" si="322"/>
        <v/>
      </c>
      <c r="BA341" s="18" t="str">
        <f t="shared" ca="1" si="364"/>
        <v/>
      </c>
      <c r="BB341" s="57" t="str">
        <f t="shared" ca="1" si="344"/>
        <v/>
      </c>
      <c r="BC341" s="57" t="str">
        <f t="shared" ca="1" si="323"/>
        <v/>
      </c>
      <c r="BD341" s="37" t="str">
        <f t="shared" ca="1" si="324"/>
        <v/>
      </c>
      <c r="BE341" s="19" t="str">
        <f t="shared" ca="1" si="345"/>
        <v/>
      </c>
      <c r="BF341" s="16" t="str">
        <f t="shared" ca="1" si="346"/>
        <v/>
      </c>
      <c r="BG341" s="26"/>
      <c r="BI341" s="162" t="str">
        <f t="shared" ca="1" si="325"/>
        <v/>
      </c>
      <c r="BJ341" s="18" t="str">
        <f t="shared" ca="1" si="365"/>
        <v/>
      </c>
      <c r="BK341" s="57" t="str">
        <f t="shared" ca="1" si="347"/>
        <v/>
      </c>
      <c r="BL341" s="57" t="str">
        <f t="shared" ca="1" si="326"/>
        <v/>
      </c>
      <c r="BM341" s="37" t="str">
        <f t="shared" ca="1" si="327"/>
        <v/>
      </c>
      <c r="BN341" s="19" t="str">
        <f t="shared" ca="1" si="348"/>
        <v/>
      </c>
      <c r="BO341" s="16" t="str">
        <f t="shared" ca="1" si="349"/>
        <v/>
      </c>
      <c r="BP341" s="26"/>
      <c r="BR341" s="162" t="str">
        <f t="shared" ca="1" si="328"/>
        <v/>
      </c>
      <c r="BS341" s="18" t="str">
        <f t="shared" ca="1" si="366"/>
        <v/>
      </c>
      <c r="BT341" s="57" t="str">
        <f t="shared" ca="1" si="350"/>
        <v/>
      </c>
      <c r="BU341" s="57" t="str">
        <f t="shared" ca="1" si="329"/>
        <v/>
      </c>
      <c r="BV341" s="37" t="str">
        <f t="shared" ca="1" si="330"/>
        <v/>
      </c>
      <c r="BW341" s="19" t="str">
        <f t="shared" ca="1" si="351"/>
        <v/>
      </c>
      <c r="BX341" s="16" t="str">
        <f t="shared" ca="1" si="352"/>
        <v/>
      </c>
      <c r="CA341" s="162" t="str">
        <f t="shared" ca="1" si="353"/>
        <v/>
      </c>
      <c r="CB341" s="18" t="str">
        <f t="shared" ca="1" si="367"/>
        <v/>
      </c>
      <c r="CC341" s="57" t="str">
        <f t="shared" ca="1" si="354"/>
        <v/>
      </c>
      <c r="CD341" s="57" t="str">
        <f t="shared" ca="1" si="331"/>
        <v/>
      </c>
      <c r="CE341" s="37" t="str">
        <f t="shared" ca="1" si="332"/>
        <v/>
      </c>
      <c r="CF341" s="19" t="str">
        <f t="shared" ca="1" si="355"/>
        <v/>
      </c>
      <c r="CG341" s="16" t="str">
        <f t="shared" ca="1" si="356"/>
        <v/>
      </c>
    </row>
    <row r="342" spans="5:85" x14ac:dyDescent="0.3">
      <c r="E342" s="38"/>
      <c r="F342" s="38"/>
      <c r="G342" s="38"/>
      <c r="H342" s="27" t="str">
        <f t="shared" ca="1" si="357"/>
        <v/>
      </c>
      <c r="I342" s="28" t="str">
        <f t="shared" ca="1" si="333"/>
        <v/>
      </c>
      <c r="J342" s="28" t="str">
        <f t="shared" ca="1" si="308"/>
        <v/>
      </c>
      <c r="K342" s="29" t="str">
        <f t="shared" ca="1" si="309"/>
        <v/>
      </c>
      <c r="L342" s="28" t="str">
        <f t="shared" ca="1" si="334"/>
        <v/>
      </c>
      <c r="M342" s="54"/>
      <c r="N342" s="54"/>
      <c r="P342" s="162" t="str">
        <f t="shared" ca="1" si="310"/>
        <v/>
      </c>
      <c r="Q342" s="18" t="str">
        <f t="shared" ca="1" si="358"/>
        <v/>
      </c>
      <c r="R342" s="57" t="str">
        <f t="shared" ca="1" si="335"/>
        <v/>
      </c>
      <c r="S342" s="57" t="str">
        <f t="shared" ca="1" si="311"/>
        <v/>
      </c>
      <c r="T342" s="37" t="str">
        <f t="shared" ca="1" si="312"/>
        <v/>
      </c>
      <c r="U342" s="19" t="str">
        <f t="shared" ca="1" si="359"/>
        <v/>
      </c>
      <c r="V342" s="16" t="str">
        <f t="shared" ca="1" si="368"/>
        <v/>
      </c>
      <c r="W342" s="26"/>
      <c r="Y342" s="162" t="str">
        <f t="shared" ca="1" si="313"/>
        <v/>
      </c>
      <c r="Z342" s="18" t="str">
        <f t="shared" ca="1" si="360"/>
        <v/>
      </c>
      <c r="AA342" s="57" t="str">
        <f t="shared" ca="1" si="336"/>
        <v/>
      </c>
      <c r="AB342" s="57" t="str">
        <f t="shared" ca="1" si="314"/>
        <v/>
      </c>
      <c r="AC342" s="37" t="str">
        <f t="shared" ca="1" si="315"/>
        <v/>
      </c>
      <c r="AD342" s="19" t="str">
        <f t="shared" ca="1" si="361"/>
        <v/>
      </c>
      <c r="AE342" s="16" t="str">
        <f t="shared" ca="1" si="337"/>
        <v/>
      </c>
      <c r="AF342" s="26"/>
      <c r="AH342" s="162" t="str">
        <f t="shared" ca="1" si="316"/>
        <v/>
      </c>
      <c r="AI342" s="18" t="str">
        <f t="shared" ca="1" si="362"/>
        <v/>
      </c>
      <c r="AJ342" s="57" t="str">
        <f t="shared" ca="1" si="338"/>
        <v/>
      </c>
      <c r="AK342" s="57" t="str">
        <f t="shared" ca="1" si="317"/>
        <v/>
      </c>
      <c r="AL342" s="37" t="str">
        <f t="shared" ca="1" si="318"/>
        <v/>
      </c>
      <c r="AM342" s="19" t="str">
        <f t="shared" ca="1" si="339"/>
        <v/>
      </c>
      <c r="AN342" s="16" t="str">
        <f t="shared" ca="1" si="340"/>
        <v/>
      </c>
      <c r="AO342" s="26"/>
      <c r="AQ342" s="162" t="str">
        <f t="shared" ca="1" si="319"/>
        <v/>
      </c>
      <c r="AR342" s="18" t="str">
        <f t="shared" ca="1" si="363"/>
        <v/>
      </c>
      <c r="AS342" s="57" t="str">
        <f t="shared" ca="1" si="341"/>
        <v/>
      </c>
      <c r="AT342" s="57" t="str">
        <f t="shared" ca="1" si="320"/>
        <v/>
      </c>
      <c r="AU342" s="37" t="str">
        <f t="shared" ca="1" si="321"/>
        <v/>
      </c>
      <c r="AV342" s="19" t="str">
        <f t="shared" ca="1" si="342"/>
        <v/>
      </c>
      <c r="AW342" s="16" t="str">
        <f t="shared" ca="1" si="343"/>
        <v/>
      </c>
      <c r="AX342" s="26"/>
      <c r="AZ342" s="162" t="str">
        <f t="shared" ca="1" si="322"/>
        <v/>
      </c>
      <c r="BA342" s="18" t="str">
        <f t="shared" ca="1" si="364"/>
        <v/>
      </c>
      <c r="BB342" s="57" t="str">
        <f t="shared" ca="1" si="344"/>
        <v/>
      </c>
      <c r="BC342" s="57" t="str">
        <f t="shared" ca="1" si="323"/>
        <v/>
      </c>
      <c r="BD342" s="37" t="str">
        <f t="shared" ca="1" si="324"/>
        <v/>
      </c>
      <c r="BE342" s="19" t="str">
        <f t="shared" ca="1" si="345"/>
        <v/>
      </c>
      <c r="BF342" s="16" t="str">
        <f t="shared" ca="1" si="346"/>
        <v/>
      </c>
      <c r="BG342" s="26"/>
      <c r="BI342" s="162" t="str">
        <f t="shared" ca="1" si="325"/>
        <v/>
      </c>
      <c r="BJ342" s="18" t="str">
        <f t="shared" ca="1" si="365"/>
        <v/>
      </c>
      <c r="BK342" s="57" t="str">
        <f t="shared" ca="1" si="347"/>
        <v/>
      </c>
      <c r="BL342" s="57" t="str">
        <f t="shared" ca="1" si="326"/>
        <v/>
      </c>
      <c r="BM342" s="37" t="str">
        <f t="shared" ca="1" si="327"/>
        <v/>
      </c>
      <c r="BN342" s="19" t="str">
        <f t="shared" ca="1" si="348"/>
        <v/>
      </c>
      <c r="BO342" s="16" t="str">
        <f t="shared" ca="1" si="349"/>
        <v/>
      </c>
      <c r="BP342" s="26"/>
      <c r="BR342" s="162" t="str">
        <f t="shared" ca="1" si="328"/>
        <v/>
      </c>
      <c r="BS342" s="18" t="str">
        <f t="shared" ca="1" si="366"/>
        <v/>
      </c>
      <c r="BT342" s="57" t="str">
        <f t="shared" ca="1" si="350"/>
        <v/>
      </c>
      <c r="BU342" s="57" t="str">
        <f t="shared" ca="1" si="329"/>
        <v/>
      </c>
      <c r="BV342" s="37" t="str">
        <f t="shared" ca="1" si="330"/>
        <v/>
      </c>
      <c r="BW342" s="19" t="str">
        <f t="shared" ca="1" si="351"/>
        <v/>
      </c>
      <c r="BX342" s="16" t="str">
        <f t="shared" ca="1" si="352"/>
        <v/>
      </c>
      <c r="CA342" s="162" t="str">
        <f t="shared" ca="1" si="353"/>
        <v/>
      </c>
      <c r="CB342" s="18" t="str">
        <f t="shared" ca="1" si="367"/>
        <v/>
      </c>
      <c r="CC342" s="57" t="str">
        <f t="shared" ca="1" si="354"/>
        <v/>
      </c>
      <c r="CD342" s="57" t="str">
        <f t="shared" ca="1" si="331"/>
        <v/>
      </c>
      <c r="CE342" s="37" t="str">
        <f t="shared" ca="1" si="332"/>
        <v/>
      </c>
      <c r="CF342" s="19" t="str">
        <f t="shared" ca="1" si="355"/>
        <v/>
      </c>
      <c r="CG342" s="16" t="str">
        <f t="shared" ca="1" si="356"/>
        <v/>
      </c>
    </row>
    <row r="343" spans="5:85" x14ac:dyDescent="0.3">
      <c r="E343" s="38"/>
      <c r="F343" s="38"/>
      <c r="G343" s="38"/>
      <c r="H343" s="27" t="str">
        <f t="shared" ca="1" si="357"/>
        <v/>
      </c>
      <c r="I343" s="28" t="str">
        <f t="shared" ca="1" si="333"/>
        <v/>
      </c>
      <c r="J343" s="28" t="str">
        <f t="shared" ca="1" si="308"/>
        <v/>
      </c>
      <c r="K343" s="29" t="str">
        <f t="shared" ca="1" si="309"/>
        <v/>
      </c>
      <c r="L343" s="28" t="str">
        <f t="shared" ca="1" si="334"/>
        <v/>
      </c>
      <c r="M343" s="54"/>
      <c r="N343" s="54"/>
      <c r="P343" s="162" t="str">
        <f t="shared" ca="1" si="310"/>
        <v/>
      </c>
      <c r="Q343" s="18" t="str">
        <f t="shared" ca="1" si="358"/>
        <v/>
      </c>
      <c r="R343" s="57" t="str">
        <f t="shared" ca="1" si="335"/>
        <v/>
      </c>
      <c r="S343" s="57" t="str">
        <f t="shared" ca="1" si="311"/>
        <v/>
      </c>
      <c r="T343" s="37" t="str">
        <f t="shared" ca="1" si="312"/>
        <v/>
      </c>
      <c r="U343" s="19" t="str">
        <f t="shared" ca="1" si="359"/>
        <v/>
      </c>
      <c r="V343" s="16" t="str">
        <f t="shared" ca="1" si="368"/>
        <v/>
      </c>
      <c r="W343" s="26"/>
      <c r="Y343" s="162" t="str">
        <f t="shared" ca="1" si="313"/>
        <v/>
      </c>
      <c r="Z343" s="18" t="str">
        <f t="shared" ca="1" si="360"/>
        <v/>
      </c>
      <c r="AA343" s="57" t="str">
        <f t="shared" ca="1" si="336"/>
        <v/>
      </c>
      <c r="AB343" s="57" t="str">
        <f t="shared" ca="1" si="314"/>
        <v/>
      </c>
      <c r="AC343" s="37" t="str">
        <f t="shared" ca="1" si="315"/>
        <v/>
      </c>
      <c r="AD343" s="19" t="str">
        <f t="shared" ca="1" si="361"/>
        <v/>
      </c>
      <c r="AE343" s="16" t="str">
        <f t="shared" ca="1" si="337"/>
        <v/>
      </c>
      <c r="AF343" s="26"/>
      <c r="AH343" s="162" t="str">
        <f t="shared" ca="1" si="316"/>
        <v/>
      </c>
      <c r="AI343" s="18" t="str">
        <f t="shared" ca="1" si="362"/>
        <v/>
      </c>
      <c r="AJ343" s="57" t="str">
        <f t="shared" ca="1" si="338"/>
        <v/>
      </c>
      <c r="AK343" s="57" t="str">
        <f t="shared" ca="1" si="317"/>
        <v/>
      </c>
      <c r="AL343" s="37" t="str">
        <f t="shared" ca="1" si="318"/>
        <v/>
      </c>
      <c r="AM343" s="19" t="str">
        <f t="shared" ca="1" si="339"/>
        <v/>
      </c>
      <c r="AN343" s="16" t="str">
        <f t="shared" ca="1" si="340"/>
        <v/>
      </c>
      <c r="AO343" s="26"/>
      <c r="AQ343" s="162" t="str">
        <f t="shared" ca="1" si="319"/>
        <v/>
      </c>
      <c r="AR343" s="18" t="str">
        <f t="shared" ca="1" si="363"/>
        <v/>
      </c>
      <c r="AS343" s="57" t="str">
        <f t="shared" ca="1" si="341"/>
        <v/>
      </c>
      <c r="AT343" s="57" t="str">
        <f t="shared" ca="1" si="320"/>
        <v/>
      </c>
      <c r="AU343" s="37" t="str">
        <f t="shared" ca="1" si="321"/>
        <v/>
      </c>
      <c r="AV343" s="19" t="str">
        <f t="shared" ca="1" si="342"/>
        <v/>
      </c>
      <c r="AW343" s="16" t="str">
        <f t="shared" ca="1" si="343"/>
        <v/>
      </c>
      <c r="AX343" s="26"/>
      <c r="AZ343" s="162" t="str">
        <f t="shared" ca="1" si="322"/>
        <v/>
      </c>
      <c r="BA343" s="18" t="str">
        <f t="shared" ca="1" si="364"/>
        <v/>
      </c>
      <c r="BB343" s="57" t="str">
        <f t="shared" ca="1" si="344"/>
        <v/>
      </c>
      <c r="BC343" s="57" t="str">
        <f t="shared" ca="1" si="323"/>
        <v/>
      </c>
      <c r="BD343" s="37" t="str">
        <f t="shared" ca="1" si="324"/>
        <v/>
      </c>
      <c r="BE343" s="19" t="str">
        <f t="shared" ca="1" si="345"/>
        <v/>
      </c>
      <c r="BF343" s="16" t="str">
        <f t="shared" ca="1" si="346"/>
        <v/>
      </c>
      <c r="BG343" s="26"/>
      <c r="BI343" s="162" t="str">
        <f t="shared" ca="1" si="325"/>
        <v/>
      </c>
      <c r="BJ343" s="18" t="str">
        <f t="shared" ca="1" si="365"/>
        <v/>
      </c>
      <c r="BK343" s="57" t="str">
        <f t="shared" ca="1" si="347"/>
        <v/>
      </c>
      <c r="BL343" s="57" t="str">
        <f t="shared" ca="1" si="326"/>
        <v/>
      </c>
      <c r="BM343" s="37" t="str">
        <f t="shared" ca="1" si="327"/>
        <v/>
      </c>
      <c r="BN343" s="19" t="str">
        <f t="shared" ca="1" si="348"/>
        <v/>
      </c>
      <c r="BO343" s="16" t="str">
        <f t="shared" ca="1" si="349"/>
        <v/>
      </c>
      <c r="BP343" s="26"/>
      <c r="BR343" s="162" t="str">
        <f t="shared" ca="1" si="328"/>
        <v/>
      </c>
      <c r="BS343" s="18" t="str">
        <f t="shared" ca="1" si="366"/>
        <v/>
      </c>
      <c r="BT343" s="57" t="str">
        <f t="shared" ca="1" si="350"/>
        <v/>
      </c>
      <c r="BU343" s="57" t="str">
        <f t="shared" ca="1" si="329"/>
        <v/>
      </c>
      <c r="BV343" s="37" t="str">
        <f t="shared" ca="1" si="330"/>
        <v/>
      </c>
      <c r="BW343" s="19" t="str">
        <f t="shared" ca="1" si="351"/>
        <v/>
      </c>
      <c r="BX343" s="16" t="str">
        <f t="shared" ca="1" si="352"/>
        <v/>
      </c>
      <c r="CA343" s="162" t="str">
        <f t="shared" ca="1" si="353"/>
        <v/>
      </c>
      <c r="CB343" s="18" t="str">
        <f t="shared" ca="1" si="367"/>
        <v/>
      </c>
      <c r="CC343" s="57" t="str">
        <f t="shared" ca="1" si="354"/>
        <v/>
      </c>
      <c r="CD343" s="57" t="str">
        <f t="shared" ca="1" si="331"/>
        <v/>
      </c>
      <c r="CE343" s="37" t="str">
        <f t="shared" ca="1" si="332"/>
        <v/>
      </c>
      <c r="CF343" s="19" t="str">
        <f t="shared" ca="1" si="355"/>
        <v/>
      </c>
      <c r="CG343" s="16" t="str">
        <f t="shared" ca="1" si="356"/>
        <v/>
      </c>
    </row>
    <row r="344" spans="5:85" x14ac:dyDescent="0.3">
      <c r="E344" s="38"/>
      <c r="F344" s="38"/>
      <c r="G344" s="38"/>
      <c r="H344" s="27" t="str">
        <f t="shared" ca="1" si="357"/>
        <v/>
      </c>
      <c r="I344" s="28" t="str">
        <f t="shared" ca="1" si="333"/>
        <v/>
      </c>
      <c r="J344" s="28" t="str">
        <f t="shared" ca="1" si="308"/>
        <v/>
      </c>
      <c r="K344" s="29" t="str">
        <f t="shared" ca="1" si="309"/>
        <v/>
      </c>
      <c r="L344" s="28" t="str">
        <f t="shared" ca="1" si="334"/>
        <v/>
      </c>
      <c r="M344" s="54"/>
      <c r="N344" s="54"/>
      <c r="P344" s="162" t="str">
        <f t="shared" ca="1" si="310"/>
        <v/>
      </c>
      <c r="Q344" s="18" t="str">
        <f t="shared" ca="1" si="358"/>
        <v/>
      </c>
      <c r="R344" s="57" t="str">
        <f t="shared" ca="1" si="335"/>
        <v/>
      </c>
      <c r="S344" s="57" t="str">
        <f t="shared" ca="1" si="311"/>
        <v/>
      </c>
      <c r="T344" s="37" t="str">
        <f t="shared" ca="1" si="312"/>
        <v/>
      </c>
      <c r="U344" s="19" t="str">
        <f t="shared" ca="1" si="359"/>
        <v/>
      </c>
      <c r="V344" s="16" t="str">
        <f t="shared" ca="1" si="368"/>
        <v/>
      </c>
      <c r="W344" s="26"/>
      <c r="Y344" s="162" t="str">
        <f t="shared" ca="1" si="313"/>
        <v/>
      </c>
      <c r="Z344" s="18" t="str">
        <f t="shared" ca="1" si="360"/>
        <v/>
      </c>
      <c r="AA344" s="57" t="str">
        <f t="shared" ca="1" si="336"/>
        <v/>
      </c>
      <c r="AB344" s="57" t="str">
        <f t="shared" ca="1" si="314"/>
        <v/>
      </c>
      <c r="AC344" s="37" t="str">
        <f t="shared" ca="1" si="315"/>
        <v/>
      </c>
      <c r="AD344" s="19" t="str">
        <f t="shared" ca="1" si="361"/>
        <v/>
      </c>
      <c r="AE344" s="16" t="str">
        <f t="shared" ca="1" si="337"/>
        <v/>
      </c>
      <c r="AF344" s="26"/>
      <c r="AH344" s="162" t="str">
        <f t="shared" ca="1" si="316"/>
        <v/>
      </c>
      <c r="AI344" s="18" t="str">
        <f t="shared" ca="1" si="362"/>
        <v/>
      </c>
      <c r="AJ344" s="57" t="str">
        <f t="shared" ca="1" si="338"/>
        <v/>
      </c>
      <c r="AK344" s="57" t="str">
        <f t="shared" ca="1" si="317"/>
        <v/>
      </c>
      <c r="AL344" s="37" t="str">
        <f t="shared" ca="1" si="318"/>
        <v/>
      </c>
      <c r="AM344" s="19" t="str">
        <f t="shared" ca="1" si="339"/>
        <v/>
      </c>
      <c r="AN344" s="16" t="str">
        <f t="shared" ca="1" si="340"/>
        <v/>
      </c>
      <c r="AO344" s="26"/>
      <c r="AQ344" s="162" t="str">
        <f t="shared" ca="1" si="319"/>
        <v/>
      </c>
      <c r="AR344" s="18" t="str">
        <f t="shared" ca="1" si="363"/>
        <v/>
      </c>
      <c r="AS344" s="57" t="str">
        <f t="shared" ca="1" si="341"/>
        <v/>
      </c>
      <c r="AT344" s="57" t="str">
        <f t="shared" ca="1" si="320"/>
        <v/>
      </c>
      <c r="AU344" s="37" t="str">
        <f t="shared" ca="1" si="321"/>
        <v/>
      </c>
      <c r="AV344" s="19" t="str">
        <f t="shared" ca="1" si="342"/>
        <v/>
      </c>
      <c r="AW344" s="16" t="str">
        <f t="shared" ca="1" si="343"/>
        <v/>
      </c>
      <c r="AX344" s="26"/>
      <c r="AZ344" s="162" t="str">
        <f t="shared" ca="1" si="322"/>
        <v/>
      </c>
      <c r="BA344" s="18" t="str">
        <f t="shared" ca="1" si="364"/>
        <v/>
      </c>
      <c r="BB344" s="57" t="str">
        <f t="shared" ca="1" si="344"/>
        <v/>
      </c>
      <c r="BC344" s="57" t="str">
        <f t="shared" ca="1" si="323"/>
        <v/>
      </c>
      <c r="BD344" s="37" t="str">
        <f t="shared" ca="1" si="324"/>
        <v/>
      </c>
      <c r="BE344" s="19" t="str">
        <f t="shared" ca="1" si="345"/>
        <v/>
      </c>
      <c r="BF344" s="16" t="str">
        <f t="shared" ca="1" si="346"/>
        <v/>
      </c>
      <c r="BG344" s="26"/>
      <c r="BI344" s="162" t="str">
        <f t="shared" ca="1" si="325"/>
        <v/>
      </c>
      <c r="BJ344" s="18" t="str">
        <f t="shared" ca="1" si="365"/>
        <v/>
      </c>
      <c r="BK344" s="57" t="str">
        <f t="shared" ca="1" si="347"/>
        <v/>
      </c>
      <c r="BL344" s="57" t="str">
        <f t="shared" ca="1" si="326"/>
        <v/>
      </c>
      <c r="BM344" s="37" t="str">
        <f t="shared" ca="1" si="327"/>
        <v/>
      </c>
      <c r="BN344" s="19" t="str">
        <f t="shared" ca="1" si="348"/>
        <v/>
      </c>
      <c r="BO344" s="16" t="str">
        <f t="shared" ca="1" si="349"/>
        <v/>
      </c>
      <c r="BP344" s="26"/>
      <c r="BR344" s="162" t="str">
        <f t="shared" ca="1" si="328"/>
        <v/>
      </c>
      <c r="BS344" s="18" t="str">
        <f t="shared" ca="1" si="366"/>
        <v/>
      </c>
      <c r="BT344" s="57" t="str">
        <f t="shared" ca="1" si="350"/>
        <v/>
      </c>
      <c r="BU344" s="57" t="str">
        <f t="shared" ca="1" si="329"/>
        <v/>
      </c>
      <c r="BV344" s="37" t="str">
        <f t="shared" ca="1" si="330"/>
        <v/>
      </c>
      <c r="BW344" s="19" t="str">
        <f t="shared" ca="1" si="351"/>
        <v/>
      </c>
      <c r="BX344" s="16" t="str">
        <f t="shared" ca="1" si="352"/>
        <v/>
      </c>
      <c r="CA344" s="162" t="str">
        <f t="shared" ca="1" si="353"/>
        <v/>
      </c>
      <c r="CB344" s="18" t="str">
        <f t="shared" ca="1" si="367"/>
        <v/>
      </c>
      <c r="CC344" s="57" t="str">
        <f t="shared" ca="1" si="354"/>
        <v/>
      </c>
      <c r="CD344" s="57" t="str">
        <f t="shared" ca="1" si="331"/>
        <v/>
      </c>
      <c r="CE344" s="37" t="str">
        <f t="shared" ca="1" si="332"/>
        <v/>
      </c>
      <c r="CF344" s="19" t="str">
        <f t="shared" ca="1" si="355"/>
        <v/>
      </c>
      <c r="CG344" s="16" t="str">
        <f t="shared" ca="1" si="356"/>
        <v/>
      </c>
    </row>
    <row r="345" spans="5:85" x14ac:dyDescent="0.3">
      <c r="E345" s="38"/>
      <c r="F345" s="38"/>
      <c r="G345" s="38"/>
      <c r="H345" s="27" t="str">
        <f t="shared" ca="1" si="357"/>
        <v/>
      </c>
      <c r="I345" s="28" t="str">
        <f t="shared" ca="1" si="333"/>
        <v/>
      </c>
      <c r="J345" s="28" t="str">
        <f t="shared" ca="1" si="308"/>
        <v/>
      </c>
      <c r="K345" s="29" t="str">
        <f t="shared" ca="1" si="309"/>
        <v/>
      </c>
      <c r="L345" s="28" t="str">
        <f t="shared" ca="1" si="334"/>
        <v/>
      </c>
      <c r="M345" s="54"/>
      <c r="N345" s="54"/>
      <c r="P345" s="162" t="str">
        <f t="shared" ca="1" si="310"/>
        <v/>
      </c>
      <c r="Q345" s="18" t="str">
        <f t="shared" ca="1" si="358"/>
        <v/>
      </c>
      <c r="R345" s="57" t="str">
        <f t="shared" ca="1" si="335"/>
        <v/>
      </c>
      <c r="S345" s="57" t="str">
        <f t="shared" ca="1" si="311"/>
        <v/>
      </c>
      <c r="T345" s="37" t="str">
        <f t="shared" ca="1" si="312"/>
        <v/>
      </c>
      <c r="U345" s="19" t="str">
        <f t="shared" ca="1" si="359"/>
        <v/>
      </c>
      <c r="V345" s="16" t="str">
        <f t="shared" ca="1" si="368"/>
        <v/>
      </c>
      <c r="W345" s="26"/>
      <c r="Y345" s="162" t="str">
        <f t="shared" ca="1" si="313"/>
        <v/>
      </c>
      <c r="Z345" s="18" t="str">
        <f t="shared" ca="1" si="360"/>
        <v/>
      </c>
      <c r="AA345" s="57" t="str">
        <f t="shared" ca="1" si="336"/>
        <v/>
      </c>
      <c r="AB345" s="57" t="str">
        <f t="shared" ca="1" si="314"/>
        <v/>
      </c>
      <c r="AC345" s="37" t="str">
        <f t="shared" ca="1" si="315"/>
        <v/>
      </c>
      <c r="AD345" s="19" t="str">
        <f t="shared" ca="1" si="361"/>
        <v/>
      </c>
      <c r="AE345" s="16" t="str">
        <f t="shared" ca="1" si="337"/>
        <v/>
      </c>
      <c r="AF345" s="26"/>
      <c r="AH345" s="162" t="str">
        <f t="shared" ca="1" si="316"/>
        <v/>
      </c>
      <c r="AI345" s="18" t="str">
        <f t="shared" ca="1" si="362"/>
        <v/>
      </c>
      <c r="AJ345" s="57" t="str">
        <f t="shared" ca="1" si="338"/>
        <v/>
      </c>
      <c r="AK345" s="57" t="str">
        <f t="shared" ca="1" si="317"/>
        <v/>
      </c>
      <c r="AL345" s="37" t="str">
        <f t="shared" ca="1" si="318"/>
        <v/>
      </c>
      <c r="AM345" s="19" t="str">
        <f t="shared" ca="1" si="339"/>
        <v/>
      </c>
      <c r="AN345" s="16" t="str">
        <f t="shared" ca="1" si="340"/>
        <v/>
      </c>
      <c r="AO345" s="26"/>
      <c r="AQ345" s="162" t="str">
        <f t="shared" ca="1" si="319"/>
        <v/>
      </c>
      <c r="AR345" s="18" t="str">
        <f t="shared" ca="1" si="363"/>
        <v/>
      </c>
      <c r="AS345" s="57" t="str">
        <f t="shared" ca="1" si="341"/>
        <v/>
      </c>
      <c r="AT345" s="57" t="str">
        <f t="shared" ca="1" si="320"/>
        <v/>
      </c>
      <c r="AU345" s="37" t="str">
        <f t="shared" ca="1" si="321"/>
        <v/>
      </c>
      <c r="AV345" s="19" t="str">
        <f t="shared" ca="1" si="342"/>
        <v/>
      </c>
      <c r="AW345" s="16" t="str">
        <f t="shared" ca="1" si="343"/>
        <v/>
      </c>
      <c r="AX345" s="26"/>
      <c r="AZ345" s="162" t="str">
        <f t="shared" ca="1" si="322"/>
        <v/>
      </c>
      <c r="BA345" s="18" t="str">
        <f t="shared" ca="1" si="364"/>
        <v/>
      </c>
      <c r="BB345" s="57" t="str">
        <f t="shared" ca="1" si="344"/>
        <v/>
      </c>
      <c r="BC345" s="57" t="str">
        <f t="shared" ca="1" si="323"/>
        <v/>
      </c>
      <c r="BD345" s="37" t="str">
        <f t="shared" ca="1" si="324"/>
        <v/>
      </c>
      <c r="BE345" s="19" t="str">
        <f t="shared" ca="1" si="345"/>
        <v/>
      </c>
      <c r="BF345" s="16" t="str">
        <f t="shared" ca="1" si="346"/>
        <v/>
      </c>
      <c r="BG345" s="26"/>
      <c r="BI345" s="162" t="str">
        <f t="shared" ca="1" si="325"/>
        <v/>
      </c>
      <c r="BJ345" s="18" t="str">
        <f t="shared" ca="1" si="365"/>
        <v/>
      </c>
      <c r="BK345" s="57" t="str">
        <f t="shared" ca="1" si="347"/>
        <v/>
      </c>
      <c r="BL345" s="57" t="str">
        <f t="shared" ca="1" si="326"/>
        <v/>
      </c>
      <c r="BM345" s="37" t="str">
        <f t="shared" ca="1" si="327"/>
        <v/>
      </c>
      <c r="BN345" s="19" t="str">
        <f t="shared" ca="1" si="348"/>
        <v/>
      </c>
      <c r="BO345" s="16" t="str">
        <f t="shared" ca="1" si="349"/>
        <v/>
      </c>
      <c r="BP345" s="26"/>
      <c r="BR345" s="162" t="str">
        <f t="shared" ca="1" si="328"/>
        <v/>
      </c>
      <c r="BS345" s="18" t="str">
        <f t="shared" ca="1" si="366"/>
        <v/>
      </c>
      <c r="BT345" s="57" t="str">
        <f t="shared" ca="1" si="350"/>
        <v/>
      </c>
      <c r="BU345" s="57" t="str">
        <f t="shared" ca="1" si="329"/>
        <v/>
      </c>
      <c r="BV345" s="37" t="str">
        <f t="shared" ca="1" si="330"/>
        <v/>
      </c>
      <c r="BW345" s="19" t="str">
        <f t="shared" ca="1" si="351"/>
        <v/>
      </c>
      <c r="BX345" s="16" t="str">
        <f t="shared" ca="1" si="352"/>
        <v/>
      </c>
      <c r="CA345" s="162" t="str">
        <f t="shared" ca="1" si="353"/>
        <v/>
      </c>
      <c r="CB345" s="18" t="str">
        <f t="shared" ca="1" si="367"/>
        <v/>
      </c>
      <c r="CC345" s="57" t="str">
        <f t="shared" ca="1" si="354"/>
        <v/>
      </c>
      <c r="CD345" s="57" t="str">
        <f t="shared" ca="1" si="331"/>
        <v/>
      </c>
      <c r="CE345" s="37" t="str">
        <f t="shared" ca="1" si="332"/>
        <v/>
      </c>
      <c r="CF345" s="19" t="str">
        <f t="shared" ca="1" si="355"/>
        <v/>
      </c>
      <c r="CG345" s="16" t="str">
        <f t="shared" ca="1" si="356"/>
        <v/>
      </c>
    </row>
    <row r="346" spans="5:85" x14ac:dyDescent="0.3">
      <c r="E346" s="38"/>
      <c r="F346" s="38"/>
      <c r="G346" s="38"/>
      <c r="H346" s="27" t="str">
        <f t="shared" ca="1" si="357"/>
        <v/>
      </c>
      <c r="I346" s="28" t="str">
        <f t="shared" ca="1" si="333"/>
        <v/>
      </c>
      <c r="J346" s="28" t="str">
        <f t="shared" ca="1" si="308"/>
        <v/>
      </c>
      <c r="K346" s="29" t="str">
        <f t="shared" ca="1" si="309"/>
        <v/>
      </c>
      <c r="L346" s="28" t="str">
        <f t="shared" ca="1" si="334"/>
        <v/>
      </c>
      <c r="M346" s="54"/>
      <c r="N346" s="54"/>
      <c r="P346" s="162" t="str">
        <f t="shared" ca="1" si="310"/>
        <v/>
      </c>
      <c r="Q346" s="18" t="str">
        <f t="shared" ca="1" si="358"/>
        <v/>
      </c>
      <c r="R346" s="57" t="str">
        <f t="shared" ca="1" si="335"/>
        <v/>
      </c>
      <c r="S346" s="57" t="str">
        <f t="shared" ca="1" si="311"/>
        <v/>
      </c>
      <c r="T346" s="37" t="str">
        <f t="shared" ca="1" si="312"/>
        <v/>
      </c>
      <c r="U346" s="19" t="str">
        <f t="shared" ca="1" si="359"/>
        <v/>
      </c>
      <c r="V346" s="16" t="str">
        <f t="shared" ca="1" si="368"/>
        <v/>
      </c>
      <c r="W346" s="26"/>
      <c r="Y346" s="162" t="str">
        <f t="shared" ca="1" si="313"/>
        <v/>
      </c>
      <c r="Z346" s="18" t="str">
        <f t="shared" ca="1" si="360"/>
        <v/>
      </c>
      <c r="AA346" s="57" t="str">
        <f t="shared" ca="1" si="336"/>
        <v/>
      </c>
      <c r="AB346" s="57" t="str">
        <f t="shared" ca="1" si="314"/>
        <v/>
      </c>
      <c r="AC346" s="37" t="str">
        <f t="shared" ca="1" si="315"/>
        <v/>
      </c>
      <c r="AD346" s="19" t="str">
        <f t="shared" ca="1" si="361"/>
        <v/>
      </c>
      <c r="AE346" s="16" t="str">
        <f t="shared" ca="1" si="337"/>
        <v/>
      </c>
      <c r="AF346" s="26"/>
      <c r="AH346" s="162" t="str">
        <f t="shared" ca="1" si="316"/>
        <v/>
      </c>
      <c r="AI346" s="18" t="str">
        <f t="shared" ca="1" si="362"/>
        <v/>
      </c>
      <c r="AJ346" s="57" t="str">
        <f t="shared" ca="1" si="338"/>
        <v/>
      </c>
      <c r="AK346" s="57" t="str">
        <f t="shared" ca="1" si="317"/>
        <v/>
      </c>
      <c r="AL346" s="37" t="str">
        <f t="shared" ca="1" si="318"/>
        <v/>
      </c>
      <c r="AM346" s="19" t="str">
        <f t="shared" ca="1" si="339"/>
        <v/>
      </c>
      <c r="AN346" s="16" t="str">
        <f t="shared" ca="1" si="340"/>
        <v/>
      </c>
      <c r="AO346" s="26"/>
      <c r="AQ346" s="162" t="str">
        <f t="shared" ca="1" si="319"/>
        <v/>
      </c>
      <c r="AR346" s="18" t="str">
        <f t="shared" ca="1" si="363"/>
        <v/>
      </c>
      <c r="AS346" s="57" t="str">
        <f t="shared" ca="1" si="341"/>
        <v/>
      </c>
      <c r="AT346" s="57" t="str">
        <f t="shared" ca="1" si="320"/>
        <v/>
      </c>
      <c r="AU346" s="37" t="str">
        <f t="shared" ca="1" si="321"/>
        <v/>
      </c>
      <c r="AV346" s="19" t="str">
        <f t="shared" ca="1" si="342"/>
        <v/>
      </c>
      <c r="AW346" s="16" t="str">
        <f t="shared" ca="1" si="343"/>
        <v/>
      </c>
      <c r="AX346" s="26"/>
      <c r="AZ346" s="162" t="str">
        <f t="shared" ca="1" si="322"/>
        <v/>
      </c>
      <c r="BA346" s="18" t="str">
        <f t="shared" ca="1" si="364"/>
        <v/>
      </c>
      <c r="BB346" s="57" t="str">
        <f t="shared" ca="1" si="344"/>
        <v/>
      </c>
      <c r="BC346" s="57" t="str">
        <f t="shared" ca="1" si="323"/>
        <v/>
      </c>
      <c r="BD346" s="37" t="str">
        <f t="shared" ca="1" si="324"/>
        <v/>
      </c>
      <c r="BE346" s="19" t="str">
        <f t="shared" ca="1" si="345"/>
        <v/>
      </c>
      <c r="BF346" s="16" t="str">
        <f t="shared" ca="1" si="346"/>
        <v/>
      </c>
      <c r="BG346" s="26"/>
      <c r="BI346" s="162" t="str">
        <f t="shared" ca="1" si="325"/>
        <v/>
      </c>
      <c r="BJ346" s="18" t="str">
        <f t="shared" ca="1" si="365"/>
        <v/>
      </c>
      <c r="BK346" s="57" t="str">
        <f t="shared" ca="1" si="347"/>
        <v/>
      </c>
      <c r="BL346" s="57" t="str">
        <f t="shared" ca="1" si="326"/>
        <v/>
      </c>
      <c r="BM346" s="37" t="str">
        <f t="shared" ca="1" si="327"/>
        <v/>
      </c>
      <c r="BN346" s="19" t="str">
        <f t="shared" ca="1" si="348"/>
        <v/>
      </c>
      <c r="BO346" s="16" t="str">
        <f t="shared" ca="1" si="349"/>
        <v/>
      </c>
      <c r="BP346" s="26"/>
      <c r="BR346" s="162" t="str">
        <f t="shared" ca="1" si="328"/>
        <v/>
      </c>
      <c r="BS346" s="18" t="str">
        <f t="shared" ca="1" si="366"/>
        <v/>
      </c>
      <c r="BT346" s="57" t="str">
        <f t="shared" ca="1" si="350"/>
        <v/>
      </c>
      <c r="BU346" s="57" t="str">
        <f t="shared" ca="1" si="329"/>
        <v/>
      </c>
      <c r="BV346" s="37" t="str">
        <f t="shared" ca="1" si="330"/>
        <v/>
      </c>
      <c r="BW346" s="19" t="str">
        <f t="shared" ca="1" si="351"/>
        <v/>
      </c>
      <c r="BX346" s="16" t="str">
        <f t="shared" ca="1" si="352"/>
        <v/>
      </c>
      <c r="CA346" s="162" t="str">
        <f t="shared" ca="1" si="353"/>
        <v/>
      </c>
      <c r="CB346" s="18" t="str">
        <f t="shared" ca="1" si="367"/>
        <v/>
      </c>
      <c r="CC346" s="57" t="str">
        <f t="shared" ca="1" si="354"/>
        <v/>
      </c>
      <c r="CD346" s="57" t="str">
        <f t="shared" ca="1" si="331"/>
        <v/>
      </c>
      <c r="CE346" s="37" t="str">
        <f t="shared" ca="1" si="332"/>
        <v/>
      </c>
      <c r="CF346" s="19" t="str">
        <f t="shared" ca="1" si="355"/>
        <v/>
      </c>
      <c r="CG346" s="16" t="str">
        <f t="shared" ca="1" si="356"/>
        <v/>
      </c>
    </row>
    <row r="347" spans="5:85" x14ac:dyDescent="0.3">
      <c r="E347" s="38"/>
      <c r="F347" s="38"/>
      <c r="G347" s="38"/>
      <c r="H347" s="27" t="str">
        <f t="shared" ca="1" si="357"/>
        <v/>
      </c>
      <c r="I347" s="28" t="str">
        <f t="shared" ca="1" si="333"/>
        <v/>
      </c>
      <c r="J347" s="28" t="str">
        <f t="shared" ca="1" si="308"/>
        <v/>
      </c>
      <c r="K347" s="29" t="str">
        <f t="shared" ca="1" si="309"/>
        <v/>
      </c>
      <c r="L347" s="28" t="str">
        <f t="shared" ca="1" si="334"/>
        <v/>
      </c>
      <c r="M347" s="54"/>
      <c r="N347" s="54"/>
      <c r="P347" s="162" t="str">
        <f t="shared" ca="1" si="310"/>
        <v/>
      </c>
      <c r="Q347" s="18" t="str">
        <f t="shared" ca="1" si="358"/>
        <v/>
      </c>
      <c r="R347" s="57" t="str">
        <f t="shared" ca="1" si="335"/>
        <v/>
      </c>
      <c r="S347" s="57" t="str">
        <f t="shared" ca="1" si="311"/>
        <v/>
      </c>
      <c r="T347" s="37" t="str">
        <f t="shared" ca="1" si="312"/>
        <v/>
      </c>
      <c r="U347" s="19" t="str">
        <f t="shared" ca="1" si="359"/>
        <v/>
      </c>
      <c r="V347" s="16" t="str">
        <f t="shared" ca="1" si="368"/>
        <v/>
      </c>
      <c r="W347" s="26"/>
      <c r="Y347" s="162" t="str">
        <f t="shared" ca="1" si="313"/>
        <v/>
      </c>
      <c r="Z347" s="18" t="str">
        <f t="shared" ca="1" si="360"/>
        <v/>
      </c>
      <c r="AA347" s="57" t="str">
        <f t="shared" ca="1" si="336"/>
        <v/>
      </c>
      <c r="AB347" s="57" t="str">
        <f t="shared" ca="1" si="314"/>
        <v/>
      </c>
      <c r="AC347" s="37" t="str">
        <f t="shared" ca="1" si="315"/>
        <v/>
      </c>
      <c r="AD347" s="19" t="str">
        <f t="shared" ca="1" si="361"/>
        <v/>
      </c>
      <c r="AE347" s="16" t="str">
        <f t="shared" ca="1" si="337"/>
        <v/>
      </c>
      <c r="AF347" s="26"/>
      <c r="AH347" s="162" t="str">
        <f t="shared" ca="1" si="316"/>
        <v/>
      </c>
      <c r="AI347" s="18" t="str">
        <f t="shared" ca="1" si="362"/>
        <v/>
      </c>
      <c r="AJ347" s="57" t="str">
        <f t="shared" ca="1" si="338"/>
        <v/>
      </c>
      <c r="AK347" s="57" t="str">
        <f t="shared" ca="1" si="317"/>
        <v/>
      </c>
      <c r="AL347" s="37" t="str">
        <f t="shared" ca="1" si="318"/>
        <v/>
      </c>
      <c r="AM347" s="19" t="str">
        <f t="shared" ca="1" si="339"/>
        <v/>
      </c>
      <c r="AN347" s="16" t="str">
        <f t="shared" ca="1" si="340"/>
        <v/>
      </c>
      <c r="AO347" s="26"/>
      <c r="AQ347" s="162" t="str">
        <f t="shared" ca="1" si="319"/>
        <v/>
      </c>
      <c r="AR347" s="18" t="str">
        <f t="shared" ca="1" si="363"/>
        <v/>
      </c>
      <c r="AS347" s="57" t="str">
        <f t="shared" ca="1" si="341"/>
        <v/>
      </c>
      <c r="AT347" s="57" t="str">
        <f t="shared" ca="1" si="320"/>
        <v/>
      </c>
      <c r="AU347" s="37" t="str">
        <f t="shared" ca="1" si="321"/>
        <v/>
      </c>
      <c r="AV347" s="19" t="str">
        <f t="shared" ca="1" si="342"/>
        <v/>
      </c>
      <c r="AW347" s="16" t="str">
        <f t="shared" ca="1" si="343"/>
        <v/>
      </c>
      <c r="AX347" s="26"/>
      <c r="AZ347" s="162" t="str">
        <f t="shared" ca="1" si="322"/>
        <v/>
      </c>
      <c r="BA347" s="18" t="str">
        <f t="shared" ca="1" si="364"/>
        <v/>
      </c>
      <c r="BB347" s="57" t="str">
        <f t="shared" ca="1" si="344"/>
        <v/>
      </c>
      <c r="BC347" s="57" t="str">
        <f t="shared" ca="1" si="323"/>
        <v/>
      </c>
      <c r="BD347" s="37" t="str">
        <f t="shared" ca="1" si="324"/>
        <v/>
      </c>
      <c r="BE347" s="19" t="str">
        <f t="shared" ca="1" si="345"/>
        <v/>
      </c>
      <c r="BF347" s="16" t="str">
        <f t="shared" ca="1" si="346"/>
        <v/>
      </c>
      <c r="BG347" s="26"/>
      <c r="BI347" s="162" t="str">
        <f t="shared" ca="1" si="325"/>
        <v/>
      </c>
      <c r="BJ347" s="18" t="str">
        <f t="shared" ca="1" si="365"/>
        <v/>
      </c>
      <c r="BK347" s="57" t="str">
        <f t="shared" ca="1" si="347"/>
        <v/>
      </c>
      <c r="BL347" s="57" t="str">
        <f t="shared" ca="1" si="326"/>
        <v/>
      </c>
      <c r="BM347" s="37" t="str">
        <f t="shared" ca="1" si="327"/>
        <v/>
      </c>
      <c r="BN347" s="19" t="str">
        <f t="shared" ca="1" si="348"/>
        <v/>
      </c>
      <c r="BO347" s="16" t="str">
        <f t="shared" ca="1" si="349"/>
        <v/>
      </c>
      <c r="BP347" s="26"/>
      <c r="BR347" s="162" t="str">
        <f t="shared" ca="1" si="328"/>
        <v/>
      </c>
      <c r="BS347" s="18" t="str">
        <f t="shared" ca="1" si="366"/>
        <v/>
      </c>
      <c r="BT347" s="57" t="str">
        <f t="shared" ca="1" si="350"/>
        <v/>
      </c>
      <c r="BU347" s="57" t="str">
        <f t="shared" ca="1" si="329"/>
        <v/>
      </c>
      <c r="BV347" s="37" t="str">
        <f t="shared" ca="1" si="330"/>
        <v/>
      </c>
      <c r="BW347" s="19" t="str">
        <f t="shared" ca="1" si="351"/>
        <v/>
      </c>
      <c r="BX347" s="16" t="str">
        <f t="shared" ca="1" si="352"/>
        <v/>
      </c>
      <c r="CA347" s="162" t="str">
        <f t="shared" ca="1" si="353"/>
        <v/>
      </c>
      <c r="CB347" s="18" t="str">
        <f t="shared" ca="1" si="367"/>
        <v/>
      </c>
      <c r="CC347" s="57" t="str">
        <f t="shared" ca="1" si="354"/>
        <v/>
      </c>
      <c r="CD347" s="57" t="str">
        <f t="shared" ca="1" si="331"/>
        <v/>
      </c>
      <c r="CE347" s="37" t="str">
        <f t="shared" ca="1" si="332"/>
        <v/>
      </c>
      <c r="CF347" s="19" t="str">
        <f t="shared" ca="1" si="355"/>
        <v/>
      </c>
      <c r="CG347" s="16" t="str">
        <f t="shared" ca="1" si="356"/>
        <v/>
      </c>
    </row>
    <row r="348" spans="5:85" x14ac:dyDescent="0.3">
      <c r="E348" s="38"/>
      <c r="F348" s="38"/>
      <c r="G348" s="38"/>
      <c r="H348" s="27" t="str">
        <f t="shared" ca="1" si="357"/>
        <v/>
      </c>
      <c r="I348" s="28" t="str">
        <f t="shared" ca="1" si="333"/>
        <v/>
      </c>
      <c r="J348" s="28" t="str">
        <f t="shared" ca="1" si="308"/>
        <v/>
      </c>
      <c r="K348" s="29" t="str">
        <f t="shared" ca="1" si="309"/>
        <v/>
      </c>
      <c r="L348" s="28" t="str">
        <f t="shared" ca="1" si="334"/>
        <v/>
      </c>
      <c r="M348" s="54"/>
      <c r="N348" s="54"/>
      <c r="P348" s="162" t="str">
        <f t="shared" ca="1" si="310"/>
        <v/>
      </c>
      <c r="Q348" s="18" t="str">
        <f t="shared" ca="1" si="358"/>
        <v/>
      </c>
      <c r="R348" s="57" t="str">
        <f t="shared" ca="1" si="335"/>
        <v/>
      </c>
      <c r="S348" s="57" t="str">
        <f t="shared" ca="1" si="311"/>
        <v/>
      </c>
      <c r="T348" s="37" t="str">
        <f t="shared" ca="1" si="312"/>
        <v/>
      </c>
      <c r="U348" s="19" t="str">
        <f t="shared" ca="1" si="359"/>
        <v/>
      </c>
      <c r="V348" s="16" t="str">
        <f t="shared" ca="1" si="368"/>
        <v/>
      </c>
      <c r="W348" s="26"/>
      <c r="Y348" s="162" t="str">
        <f t="shared" ca="1" si="313"/>
        <v/>
      </c>
      <c r="Z348" s="18" t="str">
        <f t="shared" ca="1" si="360"/>
        <v/>
      </c>
      <c r="AA348" s="57" t="str">
        <f t="shared" ca="1" si="336"/>
        <v/>
      </c>
      <c r="AB348" s="57" t="str">
        <f t="shared" ca="1" si="314"/>
        <v/>
      </c>
      <c r="AC348" s="37" t="str">
        <f t="shared" ca="1" si="315"/>
        <v/>
      </c>
      <c r="AD348" s="19" t="str">
        <f t="shared" ca="1" si="361"/>
        <v/>
      </c>
      <c r="AE348" s="16" t="str">
        <f t="shared" ca="1" si="337"/>
        <v/>
      </c>
      <c r="AF348" s="26"/>
      <c r="AH348" s="162" t="str">
        <f t="shared" ca="1" si="316"/>
        <v/>
      </c>
      <c r="AI348" s="18" t="str">
        <f t="shared" ca="1" si="362"/>
        <v/>
      </c>
      <c r="AJ348" s="57" t="str">
        <f t="shared" ca="1" si="338"/>
        <v/>
      </c>
      <c r="AK348" s="57" t="str">
        <f t="shared" ca="1" si="317"/>
        <v/>
      </c>
      <c r="AL348" s="37" t="str">
        <f t="shared" ca="1" si="318"/>
        <v/>
      </c>
      <c r="AM348" s="19" t="str">
        <f t="shared" ca="1" si="339"/>
        <v/>
      </c>
      <c r="AN348" s="16" t="str">
        <f t="shared" ca="1" si="340"/>
        <v/>
      </c>
      <c r="AO348" s="26"/>
      <c r="AQ348" s="162" t="str">
        <f t="shared" ca="1" si="319"/>
        <v/>
      </c>
      <c r="AR348" s="18" t="str">
        <f t="shared" ca="1" si="363"/>
        <v/>
      </c>
      <c r="AS348" s="57" t="str">
        <f t="shared" ca="1" si="341"/>
        <v/>
      </c>
      <c r="AT348" s="57" t="str">
        <f t="shared" ca="1" si="320"/>
        <v/>
      </c>
      <c r="AU348" s="37" t="str">
        <f t="shared" ca="1" si="321"/>
        <v/>
      </c>
      <c r="AV348" s="19" t="str">
        <f t="shared" ca="1" si="342"/>
        <v/>
      </c>
      <c r="AW348" s="16" t="str">
        <f t="shared" ca="1" si="343"/>
        <v/>
      </c>
      <c r="AX348" s="26"/>
      <c r="AZ348" s="162" t="str">
        <f t="shared" ca="1" si="322"/>
        <v/>
      </c>
      <c r="BA348" s="18" t="str">
        <f t="shared" ca="1" si="364"/>
        <v/>
      </c>
      <c r="BB348" s="57" t="str">
        <f t="shared" ca="1" si="344"/>
        <v/>
      </c>
      <c r="BC348" s="57" t="str">
        <f t="shared" ca="1" si="323"/>
        <v/>
      </c>
      <c r="BD348" s="37" t="str">
        <f t="shared" ca="1" si="324"/>
        <v/>
      </c>
      <c r="BE348" s="19" t="str">
        <f t="shared" ca="1" si="345"/>
        <v/>
      </c>
      <c r="BF348" s="16" t="str">
        <f t="shared" ca="1" si="346"/>
        <v/>
      </c>
      <c r="BG348" s="26"/>
      <c r="BI348" s="162" t="str">
        <f t="shared" ca="1" si="325"/>
        <v/>
      </c>
      <c r="BJ348" s="18" t="str">
        <f t="shared" ca="1" si="365"/>
        <v/>
      </c>
      <c r="BK348" s="57" t="str">
        <f t="shared" ca="1" si="347"/>
        <v/>
      </c>
      <c r="BL348" s="57" t="str">
        <f t="shared" ca="1" si="326"/>
        <v/>
      </c>
      <c r="BM348" s="37" t="str">
        <f t="shared" ca="1" si="327"/>
        <v/>
      </c>
      <c r="BN348" s="19" t="str">
        <f t="shared" ca="1" si="348"/>
        <v/>
      </c>
      <c r="BO348" s="16" t="str">
        <f t="shared" ca="1" si="349"/>
        <v/>
      </c>
      <c r="BP348" s="26"/>
      <c r="BR348" s="162" t="str">
        <f t="shared" ca="1" si="328"/>
        <v/>
      </c>
      <c r="BS348" s="18" t="str">
        <f t="shared" ca="1" si="366"/>
        <v/>
      </c>
      <c r="BT348" s="57" t="str">
        <f t="shared" ca="1" si="350"/>
        <v/>
      </c>
      <c r="BU348" s="57" t="str">
        <f t="shared" ca="1" si="329"/>
        <v/>
      </c>
      <c r="BV348" s="37" t="str">
        <f t="shared" ca="1" si="330"/>
        <v/>
      </c>
      <c r="BW348" s="19" t="str">
        <f t="shared" ca="1" si="351"/>
        <v/>
      </c>
      <c r="BX348" s="16" t="str">
        <f t="shared" ca="1" si="352"/>
        <v/>
      </c>
      <c r="CA348" s="162" t="str">
        <f t="shared" ca="1" si="353"/>
        <v/>
      </c>
      <c r="CB348" s="18" t="str">
        <f t="shared" ca="1" si="367"/>
        <v/>
      </c>
      <c r="CC348" s="57" t="str">
        <f t="shared" ca="1" si="354"/>
        <v/>
      </c>
      <c r="CD348" s="57" t="str">
        <f t="shared" ca="1" si="331"/>
        <v/>
      </c>
      <c r="CE348" s="37" t="str">
        <f t="shared" ca="1" si="332"/>
        <v/>
      </c>
      <c r="CF348" s="19" t="str">
        <f t="shared" ca="1" si="355"/>
        <v/>
      </c>
      <c r="CG348" s="16" t="str">
        <f t="shared" ca="1" si="356"/>
        <v/>
      </c>
    </row>
    <row r="349" spans="5:85" x14ac:dyDescent="0.3">
      <c r="E349" s="38"/>
      <c r="F349" s="38"/>
      <c r="G349" s="38"/>
      <c r="H349" s="27" t="str">
        <f t="shared" ca="1" si="357"/>
        <v/>
      </c>
      <c r="I349" s="28" t="str">
        <f t="shared" ca="1" si="333"/>
        <v/>
      </c>
      <c r="J349" s="28" t="str">
        <f t="shared" ca="1" si="308"/>
        <v/>
      </c>
      <c r="K349" s="29" t="str">
        <f t="shared" ca="1" si="309"/>
        <v/>
      </c>
      <c r="L349" s="28" t="str">
        <f t="shared" ca="1" si="334"/>
        <v/>
      </c>
      <c r="M349" s="54"/>
      <c r="N349" s="54"/>
      <c r="P349" s="162" t="str">
        <f t="shared" ca="1" si="310"/>
        <v/>
      </c>
      <c r="Q349" s="18" t="str">
        <f t="shared" ca="1" si="358"/>
        <v/>
      </c>
      <c r="R349" s="57" t="str">
        <f t="shared" ca="1" si="335"/>
        <v/>
      </c>
      <c r="S349" s="57" t="str">
        <f t="shared" ca="1" si="311"/>
        <v/>
      </c>
      <c r="T349" s="37" t="str">
        <f t="shared" ca="1" si="312"/>
        <v/>
      </c>
      <c r="U349" s="19" t="str">
        <f t="shared" ca="1" si="359"/>
        <v/>
      </c>
      <c r="V349" s="16" t="str">
        <f t="shared" ca="1" si="368"/>
        <v/>
      </c>
      <c r="W349" s="26"/>
      <c r="Y349" s="162" t="str">
        <f t="shared" ca="1" si="313"/>
        <v/>
      </c>
      <c r="Z349" s="18" t="str">
        <f t="shared" ca="1" si="360"/>
        <v/>
      </c>
      <c r="AA349" s="57" t="str">
        <f t="shared" ca="1" si="336"/>
        <v/>
      </c>
      <c r="AB349" s="57" t="str">
        <f t="shared" ca="1" si="314"/>
        <v/>
      </c>
      <c r="AC349" s="37" t="str">
        <f t="shared" ca="1" si="315"/>
        <v/>
      </c>
      <c r="AD349" s="19" t="str">
        <f t="shared" ca="1" si="361"/>
        <v/>
      </c>
      <c r="AE349" s="16" t="str">
        <f t="shared" ca="1" si="337"/>
        <v/>
      </c>
      <c r="AF349" s="26"/>
      <c r="AH349" s="162" t="str">
        <f t="shared" ca="1" si="316"/>
        <v/>
      </c>
      <c r="AI349" s="18" t="str">
        <f t="shared" ca="1" si="362"/>
        <v/>
      </c>
      <c r="AJ349" s="57" t="str">
        <f t="shared" ca="1" si="338"/>
        <v/>
      </c>
      <c r="AK349" s="57" t="str">
        <f t="shared" ca="1" si="317"/>
        <v/>
      </c>
      <c r="AL349" s="37" t="str">
        <f t="shared" ca="1" si="318"/>
        <v/>
      </c>
      <c r="AM349" s="19" t="str">
        <f t="shared" ca="1" si="339"/>
        <v/>
      </c>
      <c r="AN349" s="16" t="str">
        <f t="shared" ca="1" si="340"/>
        <v/>
      </c>
      <c r="AO349" s="26"/>
      <c r="AQ349" s="162" t="str">
        <f t="shared" ca="1" si="319"/>
        <v/>
      </c>
      <c r="AR349" s="18" t="str">
        <f t="shared" ca="1" si="363"/>
        <v/>
      </c>
      <c r="AS349" s="57" t="str">
        <f t="shared" ca="1" si="341"/>
        <v/>
      </c>
      <c r="AT349" s="57" t="str">
        <f t="shared" ca="1" si="320"/>
        <v/>
      </c>
      <c r="AU349" s="37" t="str">
        <f t="shared" ca="1" si="321"/>
        <v/>
      </c>
      <c r="AV349" s="19" t="str">
        <f t="shared" ca="1" si="342"/>
        <v/>
      </c>
      <c r="AW349" s="16" t="str">
        <f t="shared" ca="1" si="343"/>
        <v/>
      </c>
      <c r="AX349" s="26"/>
      <c r="AZ349" s="162" t="str">
        <f t="shared" ca="1" si="322"/>
        <v/>
      </c>
      <c r="BA349" s="18" t="str">
        <f t="shared" ca="1" si="364"/>
        <v/>
      </c>
      <c r="BB349" s="57" t="str">
        <f t="shared" ca="1" si="344"/>
        <v/>
      </c>
      <c r="BC349" s="57" t="str">
        <f t="shared" ca="1" si="323"/>
        <v/>
      </c>
      <c r="BD349" s="37" t="str">
        <f t="shared" ca="1" si="324"/>
        <v/>
      </c>
      <c r="BE349" s="19" t="str">
        <f t="shared" ca="1" si="345"/>
        <v/>
      </c>
      <c r="BF349" s="16" t="str">
        <f t="shared" ca="1" si="346"/>
        <v/>
      </c>
      <c r="BG349" s="26"/>
      <c r="BI349" s="162" t="str">
        <f t="shared" ca="1" si="325"/>
        <v/>
      </c>
      <c r="BJ349" s="18" t="str">
        <f t="shared" ca="1" si="365"/>
        <v/>
      </c>
      <c r="BK349" s="57" t="str">
        <f t="shared" ca="1" si="347"/>
        <v/>
      </c>
      <c r="BL349" s="57" t="str">
        <f t="shared" ca="1" si="326"/>
        <v/>
      </c>
      <c r="BM349" s="37" t="str">
        <f t="shared" ca="1" si="327"/>
        <v/>
      </c>
      <c r="BN349" s="19" t="str">
        <f t="shared" ca="1" si="348"/>
        <v/>
      </c>
      <c r="BO349" s="16" t="str">
        <f t="shared" ca="1" si="349"/>
        <v/>
      </c>
      <c r="BP349" s="26"/>
      <c r="BR349" s="162" t="str">
        <f t="shared" ca="1" si="328"/>
        <v/>
      </c>
      <c r="BS349" s="18" t="str">
        <f t="shared" ca="1" si="366"/>
        <v/>
      </c>
      <c r="BT349" s="57" t="str">
        <f t="shared" ca="1" si="350"/>
        <v/>
      </c>
      <c r="BU349" s="57" t="str">
        <f t="shared" ca="1" si="329"/>
        <v/>
      </c>
      <c r="BV349" s="37" t="str">
        <f t="shared" ca="1" si="330"/>
        <v/>
      </c>
      <c r="BW349" s="19" t="str">
        <f t="shared" ca="1" si="351"/>
        <v/>
      </c>
      <c r="BX349" s="16" t="str">
        <f t="shared" ca="1" si="352"/>
        <v/>
      </c>
      <c r="CA349" s="162" t="str">
        <f t="shared" ca="1" si="353"/>
        <v/>
      </c>
      <c r="CB349" s="18" t="str">
        <f t="shared" ca="1" si="367"/>
        <v/>
      </c>
      <c r="CC349" s="57" t="str">
        <f t="shared" ca="1" si="354"/>
        <v/>
      </c>
      <c r="CD349" s="57" t="str">
        <f t="shared" ca="1" si="331"/>
        <v/>
      </c>
      <c r="CE349" s="37" t="str">
        <f t="shared" ca="1" si="332"/>
        <v/>
      </c>
      <c r="CF349" s="19" t="str">
        <f t="shared" ca="1" si="355"/>
        <v/>
      </c>
      <c r="CG349" s="16" t="str">
        <f t="shared" ca="1" si="356"/>
        <v/>
      </c>
    </row>
    <row r="350" spans="5:85" x14ac:dyDescent="0.3">
      <c r="E350" s="38"/>
      <c r="F350" s="38"/>
      <c r="G350" s="38"/>
      <c r="H350" s="27" t="str">
        <f t="shared" ca="1" si="357"/>
        <v/>
      </c>
      <c r="I350" s="28" t="str">
        <f t="shared" ca="1" si="333"/>
        <v/>
      </c>
      <c r="J350" s="28" t="str">
        <f t="shared" ca="1" si="308"/>
        <v/>
      </c>
      <c r="K350" s="29" t="str">
        <f t="shared" ca="1" si="309"/>
        <v/>
      </c>
      <c r="L350" s="28" t="str">
        <f t="shared" ca="1" si="334"/>
        <v/>
      </c>
      <c r="M350" s="54"/>
      <c r="N350" s="54"/>
      <c r="P350" s="162" t="str">
        <f t="shared" ca="1" si="310"/>
        <v/>
      </c>
      <c r="Q350" s="18" t="str">
        <f t="shared" ca="1" si="358"/>
        <v/>
      </c>
      <c r="R350" s="57" t="str">
        <f t="shared" ca="1" si="335"/>
        <v/>
      </c>
      <c r="S350" s="57" t="str">
        <f t="shared" ca="1" si="311"/>
        <v/>
      </c>
      <c r="T350" s="37" t="str">
        <f t="shared" ca="1" si="312"/>
        <v/>
      </c>
      <c r="U350" s="19" t="str">
        <f t="shared" ca="1" si="359"/>
        <v/>
      </c>
      <c r="V350" s="16" t="str">
        <f t="shared" ca="1" si="368"/>
        <v/>
      </c>
      <c r="W350" s="26"/>
      <c r="Y350" s="162" t="str">
        <f t="shared" ca="1" si="313"/>
        <v/>
      </c>
      <c r="Z350" s="18" t="str">
        <f t="shared" ca="1" si="360"/>
        <v/>
      </c>
      <c r="AA350" s="57" t="str">
        <f t="shared" ca="1" si="336"/>
        <v/>
      </c>
      <c r="AB350" s="57" t="str">
        <f t="shared" ca="1" si="314"/>
        <v/>
      </c>
      <c r="AC350" s="37" t="str">
        <f t="shared" ca="1" si="315"/>
        <v/>
      </c>
      <c r="AD350" s="19" t="str">
        <f t="shared" ca="1" si="361"/>
        <v/>
      </c>
      <c r="AE350" s="16" t="str">
        <f t="shared" ca="1" si="337"/>
        <v/>
      </c>
      <c r="AF350" s="26"/>
      <c r="AH350" s="162" t="str">
        <f t="shared" ca="1" si="316"/>
        <v/>
      </c>
      <c r="AI350" s="18" t="str">
        <f t="shared" ca="1" si="362"/>
        <v/>
      </c>
      <c r="AJ350" s="57" t="str">
        <f t="shared" ca="1" si="338"/>
        <v/>
      </c>
      <c r="AK350" s="57" t="str">
        <f t="shared" ca="1" si="317"/>
        <v/>
      </c>
      <c r="AL350" s="37" t="str">
        <f t="shared" ca="1" si="318"/>
        <v/>
      </c>
      <c r="AM350" s="19" t="str">
        <f t="shared" ca="1" si="339"/>
        <v/>
      </c>
      <c r="AN350" s="16" t="str">
        <f t="shared" ca="1" si="340"/>
        <v/>
      </c>
      <c r="AO350" s="26"/>
      <c r="AQ350" s="162" t="str">
        <f t="shared" ca="1" si="319"/>
        <v/>
      </c>
      <c r="AR350" s="18" t="str">
        <f t="shared" ca="1" si="363"/>
        <v/>
      </c>
      <c r="AS350" s="57" t="str">
        <f t="shared" ca="1" si="341"/>
        <v/>
      </c>
      <c r="AT350" s="57" t="str">
        <f t="shared" ca="1" si="320"/>
        <v/>
      </c>
      <c r="AU350" s="37" t="str">
        <f t="shared" ca="1" si="321"/>
        <v/>
      </c>
      <c r="AV350" s="19" t="str">
        <f t="shared" ca="1" si="342"/>
        <v/>
      </c>
      <c r="AW350" s="16" t="str">
        <f t="shared" ca="1" si="343"/>
        <v/>
      </c>
      <c r="AX350" s="26"/>
      <c r="AZ350" s="162" t="str">
        <f t="shared" ca="1" si="322"/>
        <v/>
      </c>
      <c r="BA350" s="18" t="str">
        <f t="shared" ca="1" si="364"/>
        <v/>
      </c>
      <c r="BB350" s="57" t="str">
        <f t="shared" ca="1" si="344"/>
        <v/>
      </c>
      <c r="BC350" s="57" t="str">
        <f t="shared" ca="1" si="323"/>
        <v/>
      </c>
      <c r="BD350" s="37" t="str">
        <f t="shared" ca="1" si="324"/>
        <v/>
      </c>
      <c r="BE350" s="19" t="str">
        <f t="shared" ca="1" si="345"/>
        <v/>
      </c>
      <c r="BF350" s="16" t="str">
        <f t="shared" ca="1" si="346"/>
        <v/>
      </c>
      <c r="BG350" s="26"/>
      <c r="BI350" s="162" t="str">
        <f t="shared" ca="1" si="325"/>
        <v/>
      </c>
      <c r="BJ350" s="18" t="str">
        <f t="shared" ca="1" si="365"/>
        <v/>
      </c>
      <c r="BK350" s="57" t="str">
        <f t="shared" ca="1" si="347"/>
        <v/>
      </c>
      <c r="BL350" s="57" t="str">
        <f t="shared" ca="1" si="326"/>
        <v/>
      </c>
      <c r="BM350" s="37" t="str">
        <f t="shared" ca="1" si="327"/>
        <v/>
      </c>
      <c r="BN350" s="19" t="str">
        <f t="shared" ca="1" si="348"/>
        <v/>
      </c>
      <c r="BO350" s="16" t="str">
        <f t="shared" ca="1" si="349"/>
        <v/>
      </c>
      <c r="BP350" s="26"/>
      <c r="BR350" s="162" t="str">
        <f t="shared" ca="1" si="328"/>
        <v/>
      </c>
      <c r="BS350" s="18" t="str">
        <f t="shared" ca="1" si="366"/>
        <v/>
      </c>
      <c r="BT350" s="57" t="str">
        <f t="shared" ca="1" si="350"/>
        <v/>
      </c>
      <c r="BU350" s="57" t="str">
        <f t="shared" ca="1" si="329"/>
        <v/>
      </c>
      <c r="BV350" s="37" t="str">
        <f t="shared" ca="1" si="330"/>
        <v/>
      </c>
      <c r="BW350" s="19" t="str">
        <f t="shared" ca="1" si="351"/>
        <v/>
      </c>
      <c r="BX350" s="16" t="str">
        <f t="shared" ca="1" si="352"/>
        <v/>
      </c>
      <c r="CA350" s="162" t="str">
        <f t="shared" ca="1" si="353"/>
        <v/>
      </c>
      <c r="CB350" s="18" t="str">
        <f t="shared" ca="1" si="367"/>
        <v/>
      </c>
      <c r="CC350" s="57" t="str">
        <f t="shared" ca="1" si="354"/>
        <v/>
      </c>
      <c r="CD350" s="57" t="str">
        <f t="shared" ca="1" si="331"/>
        <v/>
      </c>
      <c r="CE350" s="37" t="str">
        <f t="shared" ca="1" si="332"/>
        <v/>
      </c>
      <c r="CF350" s="19" t="str">
        <f t="shared" ca="1" si="355"/>
        <v/>
      </c>
      <c r="CG350" s="16" t="str">
        <f t="shared" ca="1" si="356"/>
        <v/>
      </c>
    </row>
    <row r="351" spans="5:85" x14ac:dyDescent="0.3">
      <c r="E351" s="38"/>
      <c r="F351" s="38"/>
      <c r="G351" s="38"/>
      <c r="H351" s="27" t="str">
        <f t="shared" ca="1" si="357"/>
        <v/>
      </c>
      <c r="I351" s="28" t="str">
        <f t="shared" ca="1" si="333"/>
        <v/>
      </c>
      <c r="J351" s="28" t="str">
        <f t="shared" ca="1" si="308"/>
        <v/>
      </c>
      <c r="K351" s="29" t="str">
        <f t="shared" ca="1" si="309"/>
        <v/>
      </c>
      <c r="L351" s="28" t="str">
        <f t="shared" ca="1" si="334"/>
        <v/>
      </c>
      <c r="M351" s="54"/>
      <c r="N351" s="54"/>
      <c r="P351" s="162" t="str">
        <f t="shared" ca="1" si="310"/>
        <v/>
      </c>
      <c r="Q351" s="18" t="str">
        <f t="shared" ca="1" si="358"/>
        <v/>
      </c>
      <c r="R351" s="57" t="str">
        <f t="shared" ca="1" si="335"/>
        <v/>
      </c>
      <c r="S351" s="57" t="str">
        <f t="shared" ca="1" si="311"/>
        <v/>
      </c>
      <c r="T351" s="37" t="str">
        <f t="shared" ca="1" si="312"/>
        <v/>
      </c>
      <c r="U351" s="19" t="str">
        <f t="shared" ca="1" si="359"/>
        <v/>
      </c>
      <c r="V351" s="16" t="str">
        <f t="shared" ca="1" si="368"/>
        <v/>
      </c>
      <c r="W351" s="26"/>
      <c r="Y351" s="162" t="str">
        <f t="shared" ca="1" si="313"/>
        <v/>
      </c>
      <c r="Z351" s="18" t="str">
        <f t="shared" ca="1" si="360"/>
        <v/>
      </c>
      <c r="AA351" s="57" t="str">
        <f t="shared" ca="1" si="336"/>
        <v/>
      </c>
      <c r="AB351" s="57" t="str">
        <f t="shared" ca="1" si="314"/>
        <v/>
      </c>
      <c r="AC351" s="37" t="str">
        <f t="shared" ca="1" si="315"/>
        <v/>
      </c>
      <c r="AD351" s="19" t="str">
        <f t="shared" ca="1" si="361"/>
        <v/>
      </c>
      <c r="AE351" s="16" t="str">
        <f t="shared" ca="1" si="337"/>
        <v/>
      </c>
      <c r="AF351" s="26"/>
      <c r="AH351" s="162" t="str">
        <f t="shared" ca="1" si="316"/>
        <v/>
      </c>
      <c r="AI351" s="18" t="str">
        <f t="shared" ca="1" si="362"/>
        <v/>
      </c>
      <c r="AJ351" s="57" t="str">
        <f t="shared" ca="1" si="338"/>
        <v/>
      </c>
      <c r="AK351" s="57" t="str">
        <f t="shared" ca="1" si="317"/>
        <v/>
      </c>
      <c r="AL351" s="37" t="str">
        <f t="shared" ca="1" si="318"/>
        <v/>
      </c>
      <c r="AM351" s="19" t="str">
        <f t="shared" ca="1" si="339"/>
        <v/>
      </c>
      <c r="AN351" s="16" t="str">
        <f t="shared" ca="1" si="340"/>
        <v/>
      </c>
      <c r="AO351" s="26"/>
      <c r="AQ351" s="162" t="str">
        <f t="shared" ca="1" si="319"/>
        <v/>
      </c>
      <c r="AR351" s="18" t="str">
        <f t="shared" ca="1" si="363"/>
        <v/>
      </c>
      <c r="AS351" s="57" t="str">
        <f t="shared" ca="1" si="341"/>
        <v/>
      </c>
      <c r="AT351" s="57" t="str">
        <f t="shared" ca="1" si="320"/>
        <v/>
      </c>
      <c r="AU351" s="37" t="str">
        <f t="shared" ca="1" si="321"/>
        <v/>
      </c>
      <c r="AV351" s="19" t="str">
        <f t="shared" ca="1" si="342"/>
        <v/>
      </c>
      <c r="AW351" s="16" t="str">
        <f t="shared" ca="1" si="343"/>
        <v/>
      </c>
      <c r="AX351" s="26"/>
      <c r="AZ351" s="162" t="str">
        <f t="shared" ca="1" si="322"/>
        <v/>
      </c>
      <c r="BA351" s="18" t="str">
        <f t="shared" ca="1" si="364"/>
        <v/>
      </c>
      <c r="BB351" s="57" t="str">
        <f t="shared" ca="1" si="344"/>
        <v/>
      </c>
      <c r="BC351" s="57" t="str">
        <f t="shared" ca="1" si="323"/>
        <v/>
      </c>
      <c r="BD351" s="37" t="str">
        <f t="shared" ca="1" si="324"/>
        <v/>
      </c>
      <c r="BE351" s="19" t="str">
        <f t="shared" ca="1" si="345"/>
        <v/>
      </c>
      <c r="BF351" s="16" t="str">
        <f t="shared" ca="1" si="346"/>
        <v/>
      </c>
      <c r="BG351" s="26"/>
      <c r="BI351" s="162" t="str">
        <f t="shared" ca="1" si="325"/>
        <v/>
      </c>
      <c r="BJ351" s="18" t="str">
        <f t="shared" ca="1" si="365"/>
        <v/>
      </c>
      <c r="BK351" s="57" t="str">
        <f t="shared" ca="1" si="347"/>
        <v/>
      </c>
      <c r="BL351" s="57" t="str">
        <f t="shared" ca="1" si="326"/>
        <v/>
      </c>
      <c r="BM351" s="37" t="str">
        <f t="shared" ca="1" si="327"/>
        <v/>
      </c>
      <c r="BN351" s="19" t="str">
        <f t="shared" ca="1" si="348"/>
        <v/>
      </c>
      <c r="BO351" s="16" t="str">
        <f t="shared" ca="1" si="349"/>
        <v/>
      </c>
      <c r="BP351" s="26"/>
      <c r="BR351" s="162" t="str">
        <f t="shared" ca="1" si="328"/>
        <v/>
      </c>
      <c r="BS351" s="18" t="str">
        <f t="shared" ca="1" si="366"/>
        <v/>
      </c>
      <c r="BT351" s="57" t="str">
        <f t="shared" ca="1" si="350"/>
        <v/>
      </c>
      <c r="BU351" s="57" t="str">
        <f t="shared" ca="1" si="329"/>
        <v/>
      </c>
      <c r="BV351" s="37" t="str">
        <f t="shared" ca="1" si="330"/>
        <v/>
      </c>
      <c r="BW351" s="19" t="str">
        <f t="shared" ca="1" si="351"/>
        <v/>
      </c>
      <c r="BX351" s="16" t="str">
        <f t="shared" ca="1" si="352"/>
        <v/>
      </c>
      <c r="CA351" s="162" t="str">
        <f t="shared" ca="1" si="353"/>
        <v/>
      </c>
      <c r="CB351" s="18" t="str">
        <f t="shared" ca="1" si="367"/>
        <v/>
      </c>
      <c r="CC351" s="57" t="str">
        <f t="shared" ca="1" si="354"/>
        <v/>
      </c>
      <c r="CD351" s="57" t="str">
        <f t="shared" ca="1" si="331"/>
        <v/>
      </c>
      <c r="CE351" s="37" t="str">
        <f t="shared" ca="1" si="332"/>
        <v/>
      </c>
      <c r="CF351" s="19" t="str">
        <f t="shared" ca="1" si="355"/>
        <v/>
      </c>
      <c r="CG351" s="16" t="str">
        <f t="shared" ca="1" si="356"/>
        <v/>
      </c>
    </row>
    <row r="352" spans="5:85" x14ac:dyDescent="0.3">
      <c r="E352" s="38"/>
      <c r="F352" s="38"/>
      <c r="G352" s="38"/>
      <c r="H352" s="27" t="str">
        <f t="shared" ca="1" si="357"/>
        <v/>
      </c>
      <c r="I352" s="28" t="str">
        <f t="shared" ca="1" si="333"/>
        <v/>
      </c>
      <c r="J352" s="28" t="str">
        <f t="shared" ca="1" si="308"/>
        <v/>
      </c>
      <c r="K352" s="29" t="str">
        <f t="shared" ca="1" si="309"/>
        <v/>
      </c>
      <c r="L352" s="28" t="str">
        <f t="shared" ca="1" si="334"/>
        <v/>
      </c>
      <c r="M352" s="54"/>
      <c r="N352" s="54"/>
      <c r="P352" s="162" t="str">
        <f t="shared" ca="1" si="310"/>
        <v/>
      </c>
      <c r="Q352" s="18" t="str">
        <f t="shared" ca="1" si="358"/>
        <v/>
      </c>
      <c r="R352" s="57" t="str">
        <f t="shared" ca="1" si="335"/>
        <v/>
      </c>
      <c r="S352" s="57" t="str">
        <f t="shared" ca="1" si="311"/>
        <v/>
      </c>
      <c r="T352" s="37" t="str">
        <f t="shared" ca="1" si="312"/>
        <v/>
      </c>
      <c r="U352" s="19" t="str">
        <f t="shared" ca="1" si="359"/>
        <v/>
      </c>
      <c r="V352" s="16" t="str">
        <f t="shared" ca="1" si="368"/>
        <v/>
      </c>
      <c r="W352" s="26"/>
      <c r="Y352" s="162" t="str">
        <f t="shared" ca="1" si="313"/>
        <v/>
      </c>
      <c r="Z352" s="18" t="str">
        <f t="shared" ca="1" si="360"/>
        <v/>
      </c>
      <c r="AA352" s="57" t="str">
        <f t="shared" ca="1" si="336"/>
        <v/>
      </c>
      <c r="AB352" s="57" t="str">
        <f t="shared" ca="1" si="314"/>
        <v/>
      </c>
      <c r="AC352" s="37" t="str">
        <f t="shared" ca="1" si="315"/>
        <v/>
      </c>
      <c r="AD352" s="19" t="str">
        <f t="shared" ca="1" si="361"/>
        <v/>
      </c>
      <c r="AE352" s="16" t="str">
        <f t="shared" ca="1" si="337"/>
        <v/>
      </c>
      <c r="AF352" s="26"/>
      <c r="AH352" s="162" t="str">
        <f t="shared" ca="1" si="316"/>
        <v/>
      </c>
      <c r="AI352" s="18" t="str">
        <f t="shared" ca="1" si="362"/>
        <v/>
      </c>
      <c r="AJ352" s="57" t="str">
        <f t="shared" ca="1" si="338"/>
        <v/>
      </c>
      <c r="AK352" s="57" t="str">
        <f t="shared" ca="1" si="317"/>
        <v/>
      </c>
      <c r="AL352" s="37" t="str">
        <f t="shared" ca="1" si="318"/>
        <v/>
      </c>
      <c r="AM352" s="19" t="str">
        <f t="shared" ca="1" si="339"/>
        <v/>
      </c>
      <c r="AN352" s="16" t="str">
        <f t="shared" ca="1" si="340"/>
        <v/>
      </c>
      <c r="AO352" s="26"/>
      <c r="AQ352" s="162" t="str">
        <f t="shared" ca="1" si="319"/>
        <v/>
      </c>
      <c r="AR352" s="18" t="str">
        <f t="shared" ca="1" si="363"/>
        <v/>
      </c>
      <c r="AS352" s="57" t="str">
        <f t="shared" ca="1" si="341"/>
        <v/>
      </c>
      <c r="AT352" s="57" t="str">
        <f t="shared" ca="1" si="320"/>
        <v/>
      </c>
      <c r="AU352" s="37" t="str">
        <f t="shared" ca="1" si="321"/>
        <v/>
      </c>
      <c r="AV352" s="19" t="str">
        <f t="shared" ca="1" si="342"/>
        <v/>
      </c>
      <c r="AW352" s="16" t="str">
        <f t="shared" ca="1" si="343"/>
        <v/>
      </c>
      <c r="AX352" s="26"/>
      <c r="AZ352" s="162" t="str">
        <f t="shared" ca="1" si="322"/>
        <v/>
      </c>
      <c r="BA352" s="18" t="str">
        <f t="shared" ca="1" si="364"/>
        <v/>
      </c>
      <c r="BB352" s="57" t="str">
        <f t="shared" ca="1" si="344"/>
        <v/>
      </c>
      <c r="BC352" s="57" t="str">
        <f t="shared" ca="1" si="323"/>
        <v/>
      </c>
      <c r="BD352" s="37" t="str">
        <f t="shared" ca="1" si="324"/>
        <v/>
      </c>
      <c r="BE352" s="19" t="str">
        <f t="shared" ca="1" si="345"/>
        <v/>
      </c>
      <c r="BF352" s="16" t="str">
        <f t="shared" ca="1" si="346"/>
        <v/>
      </c>
      <c r="BG352" s="26"/>
      <c r="BI352" s="162" t="str">
        <f t="shared" ca="1" si="325"/>
        <v/>
      </c>
      <c r="BJ352" s="18" t="str">
        <f t="shared" ca="1" si="365"/>
        <v/>
      </c>
      <c r="BK352" s="57" t="str">
        <f t="shared" ca="1" si="347"/>
        <v/>
      </c>
      <c r="BL352" s="57" t="str">
        <f t="shared" ca="1" si="326"/>
        <v/>
      </c>
      <c r="BM352" s="37" t="str">
        <f t="shared" ca="1" si="327"/>
        <v/>
      </c>
      <c r="BN352" s="19" t="str">
        <f t="shared" ca="1" si="348"/>
        <v/>
      </c>
      <c r="BO352" s="16" t="str">
        <f t="shared" ca="1" si="349"/>
        <v/>
      </c>
      <c r="BP352" s="26"/>
      <c r="BR352" s="162" t="str">
        <f t="shared" ca="1" si="328"/>
        <v/>
      </c>
      <c r="BS352" s="18" t="str">
        <f t="shared" ca="1" si="366"/>
        <v/>
      </c>
      <c r="BT352" s="57" t="str">
        <f t="shared" ca="1" si="350"/>
        <v/>
      </c>
      <c r="BU352" s="57" t="str">
        <f t="shared" ca="1" si="329"/>
        <v/>
      </c>
      <c r="BV352" s="37" t="str">
        <f t="shared" ca="1" si="330"/>
        <v/>
      </c>
      <c r="BW352" s="19" t="str">
        <f t="shared" ca="1" si="351"/>
        <v/>
      </c>
      <c r="BX352" s="16" t="str">
        <f t="shared" ca="1" si="352"/>
        <v/>
      </c>
      <c r="CA352" s="162" t="str">
        <f t="shared" ca="1" si="353"/>
        <v/>
      </c>
      <c r="CB352" s="18" t="str">
        <f t="shared" ca="1" si="367"/>
        <v/>
      </c>
      <c r="CC352" s="57" t="str">
        <f t="shared" ca="1" si="354"/>
        <v/>
      </c>
      <c r="CD352" s="57" t="str">
        <f t="shared" ca="1" si="331"/>
        <v/>
      </c>
      <c r="CE352" s="37" t="str">
        <f t="shared" ca="1" si="332"/>
        <v/>
      </c>
      <c r="CF352" s="19" t="str">
        <f t="shared" ca="1" si="355"/>
        <v/>
      </c>
      <c r="CG352" s="16" t="str">
        <f t="shared" ca="1" si="356"/>
        <v/>
      </c>
    </row>
    <row r="353" spans="5:85" x14ac:dyDescent="0.3">
      <c r="E353" s="38"/>
      <c r="F353" s="38"/>
      <c r="G353" s="38"/>
      <c r="H353" s="27" t="str">
        <f t="shared" ca="1" si="357"/>
        <v/>
      </c>
      <c r="I353" s="28" t="str">
        <f t="shared" ca="1" si="333"/>
        <v/>
      </c>
      <c r="J353" s="28" t="str">
        <f t="shared" ca="1" si="308"/>
        <v/>
      </c>
      <c r="K353" s="29" t="str">
        <f t="shared" ca="1" si="309"/>
        <v/>
      </c>
      <c r="L353" s="28" t="str">
        <f t="shared" ca="1" si="334"/>
        <v/>
      </c>
      <c r="M353" s="54"/>
      <c r="N353" s="54"/>
      <c r="P353" s="162" t="str">
        <f t="shared" ca="1" si="310"/>
        <v/>
      </c>
      <c r="Q353" s="18" t="str">
        <f t="shared" ca="1" si="358"/>
        <v/>
      </c>
      <c r="R353" s="57" t="str">
        <f t="shared" ca="1" si="335"/>
        <v/>
      </c>
      <c r="S353" s="57" t="str">
        <f t="shared" ca="1" si="311"/>
        <v/>
      </c>
      <c r="T353" s="37" t="str">
        <f t="shared" ca="1" si="312"/>
        <v/>
      </c>
      <c r="U353" s="19" t="str">
        <f t="shared" ca="1" si="359"/>
        <v/>
      </c>
      <c r="V353" s="16" t="str">
        <f t="shared" ca="1" si="368"/>
        <v/>
      </c>
      <c r="W353" s="26"/>
      <c r="Y353" s="162" t="str">
        <f t="shared" ca="1" si="313"/>
        <v/>
      </c>
      <c r="Z353" s="18" t="str">
        <f t="shared" ca="1" si="360"/>
        <v/>
      </c>
      <c r="AA353" s="57" t="str">
        <f t="shared" ca="1" si="336"/>
        <v/>
      </c>
      <c r="AB353" s="57" t="str">
        <f t="shared" ca="1" si="314"/>
        <v/>
      </c>
      <c r="AC353" s="37" t="str">
        <f t="shared" ca="1" si="315"/>
        <v/>
      </c>
      <c r="AD353" s="19" t="str">
        <f t="shared" ca="1" si="361"/>
        <v/>
      </c>
      <c r="AE353" s="16" t="str">
        <f t="shared" ca="1" si="337"/>
        <v/>
      </c>
      <c r="AF353" s="26"/>
      <c r="AH353" s="162" t="str">
        <f t="shared" ca="1" si="316"/>
        <v/>
      </c>
      <c r="AI353" s="18" t="str">
        <f t="shared" ca="1" si="362"/>
        <v/>
      </c>
      <c r="AJ353" s="57" t="str">
        <f t="shared" ca="1" si="338"/>
        <v/>
      </c>
      <c r="AK353" s="57" t="str">
        <f t="shared" ca="1" si="317"/>
        <v/>
      </c>
      <c r="AL353" s="37" t="str">
        <f t="shared" ca="1" si="318"/>
        <v/>
      </c>
      <c r="AM353" s="19" t="str">
        <f t="shared" ca="1" si="339"/>
        <v/>
      </c>
      <c r="AN353" s="16" t="str">
        <f t="shared" ca="1" si="340"/>
        <v/>
      </c>
      <c r="AO353" s="26"/>
      <c r="AQ353" s="162" t="str">
        <f t="shared" ca="1" si="319"/>
        <v/>
      </c>
      <c r="AR353" s="18" t="str">
        <f t="shared" ca="1" si="363"/>
        <v/>
      </c>
      <c r="AS353" s="57" t="str">
        <f t="shared" ca="1" si="341"/>
        <v/>
      </c>
      <c r="AT353" s="57" t="str">
        <f t="shared" ca="1" si="320"/>
        <v/>
      </c>
      <c r="AU353" s="37" t="str">
        <f t="shared" ca="1" si="321"/>
        <v/>
      </c>
      <c r="AV353" s="19" t="str">
        <f t="shared" ca="1" si="342"/>
        <v/>
      </c>
      <c r="AW353" s="16" t="str">
        <f t="shared" ca="1" si="343"/>
        <v/>
      </c>
      <c r="AX353" s="26"/>
      <c r="AZ353" s="162" t="str">
        <f t="shared" ca="1" si="322"/>
        <v/>
      </c>
      <c r="BA353" s="18" t="str">
        <f t="shared" ca="1" si="364"/>
        <v/>
      </c>
      <c r="BB353" s="57" t="str">
        <f t="shared" ca="1" si="344"/>
        <v/>
      </c>
      <c r="BC353" s="57" t="str">
        <f t="shared" ca="1" si="323"/>
        <v/>
      </c>
      <c r="BD353" s="37" t="str">
        <f t="shared" ca="1" si="324"/>
        <v/>
      </c>
      <c r="BE353" s="19" t="str">
        <f t="shared" ca="1" si="345"/>
        <v/>
      </c>
      <c r="BF353" s="16" t="str">
        <f t="shared" ca="1" si="346"/>
        <v/>
      </c>
      <c r="BG353" s="26"/>
      <c r="BI353" s="162" t="str">
        <f t="shared" ca="1" si="325"/>
        <v/>
      </c>
      <c r="BJ353" s="18" t="str">
        <f t="shared" ca="1" si="365"/>
        <v/>
      </c>
      <c r="BK353" s="57" t="str">
        <f t="shared" ca="1" si="347"/>
        <v/>
      </c>
      <c r="BL353" s="57" t="str">
        <f t="shared" ca="1" si="326"/>
        <v/>
      </c>
      <c r="BM353" s="37" t="str">
        <f t="shared" ca="1" si="327"/>
        <v/>
      </c>
      <c r="BN353" s="19" t="str">
        <f t="shared" ca="1" si="348"/>
        <v/>
      </c>
      <c r="BO353" s="16" t="str">
        <f t="shared" ca="1" si="349"/>
        <v/>
      </c>
      <c r="BP353" s="26"/>
      <c r="BR353" s="162" t="str">
        <f t="shared" ca="1" si="328"/>
        <v/>
      </c>
      <c r="BS353" s="18" t="str">
        <f t="shared" ca="1" si="366"/>
        <v/>
      </c>
      <c r="BT353" s="57" t="str">
        <f t="shared" ca="1" si="350"/>
        <v/>
      </c>
      <c r="BU353" s="57" t="str">
        <f t="shared" ca="1" si="329"/>
        <v/>
      </c>
      <c r="BV353" s="37" t="str">
        <f t="shared" ca="1" si="330"/>
        <v/>
      </c>
      <c r="BW353" s="19" t="str">
        <f t="shared" ca="1" si="351"/>
        <v/>
      </c>
      <c r="BX353" s="16" t="str">
        <f t="shared" ca="1" si="352"/>
        <v/>
      </c>
      <c r="CA353" s="162" t="str">
        <f t="shared" ca="1" si="353"/>
        <v/>
      </c>
      <c r="CB353" s="18" t="str">
        <f t="shared" ca="1" si="367"/>
        <v/>
      </c>
      <c r="CC353" s="57" t="str">
        <f t="shared" ca="1" si="354"/>
        <v/>
      </c>
      <c r="CD353" s="57" t="str">
        <f t="shared" ca="1" si="331"/>
        <v/>
      </c>
      <c r="CE353" s="37" t="str">
        <f t="shared" ca="1" si="332"/>
        <v/>
      </c>
      <c r="CF353" s="19" t="str">
        <f t="shared" ca="1" si="355"/>
        <v/>
      </c>
      <c r="CG353" s="16" t="str">
        <f t="shared" ca="1" si="356"/>
        <v/>
      </c>
    </row>
    <row r="354" spans="5:85" x14ac:dyDescent="0.3">
      <c r="E354" s="38"/>
      <c r="F354" s="38"/>
      <c r="G354" s="38"/>
      <c r="H354" s="27" t="str">
        <f t="shared" ca="1" si="357"/>
        <v/>
      </c>
      <c r="I354" s="28" t="str">
        <f t="shared" ca="1" si="333"/>
        <v/>
      </c>
      <c r="J354" s="28" t="str">
        <f t="shared" ca="1" si="308"/>
        <v/>
      </c>
      <c r="K354" s="29" t="str">
        <f t="shared" ca="1" si="309"/>
        <v/>
      </c>
      <c r="L354" s="28" t="str">
        <f t="shared" ca="1" si="334"/>
        <v/>
      </c>
      <c r="M354" s="54"/>
      <c r="N354" s="54"/>
      <c r="P354" s="162" t="str">
        <f t="shared" ca="1" si="310"/>
        <v/>
      </c>
      <c r="Q354" s="18" t="str">
        <f t="shared" ca="1" si="358"/>
        <v/>
      </c>
      <c r="R354" s="57" t="str">
        <f t="shared" ca="1" si="335"/>
        <v/>
      </c>
      <c r="S354" s="57" t="str">
        <f t="shared" ca="1" si="311"/>
        <v/>
      </c>
      <c r="T354" s="37" t="str">
        <f t="shared" ca="1" si="312"/>
        <v/>
      </c>
      <c r="U354" s="19" t="str">
        <f t="shared" ca="1" si="359"/>
        <v/>
      </c>
      <c r="V354" s="16" t="str">
        <f t="shared" ca="1" si="368"/>
        <v/>
      </c>
      <c r="W354" s="26"/>
      <c r="Y354" s="162" t="str">
        <f t="shared" ca="1" si="313"/>
        <v/>
      </c>
      <c r="Z354" s="18" t="str">
        <f t="shared" ca="1" si="360"/>
        <v/>
      </c>
      <c r="AA354" s="57" t="str">
        <f t="shared" ca="1" si="336"/>
        <v/>
      </c>
      <c r="AB354" s="57" t="str">
        <f t="shared" ca="1" si="314"/>
        <v/>
      </c>
      <c r="AC354" s="37" t="str">
        <f t="shared" ca="1" si="315"/>
        <v/>
      </c>
      <c r="AD354" s="19" t="str">
        <f t="shared" ca="1" si="361"/>
        <v/>
      </c>
      <c r="AE354" s="16" t="str">
        <f t="shared" ca="1" si="337"/>
        <v/>
      </c>
      <c r="AF354" s="26"/>
      <c r="AH354" s="162" t="str">
        <f t="shared" ca="1" si="316"/>
        <v/>
      </c>
      <c r="AI354" s="18" t="str">
        <f t="shared" ca="1" si="362"/>
        <v/>
      </c>
      <c r="AJ354" s="57" t="str">
        <f t="shared" ca="1" si="338"/>
        <v/>
      </c>
      <c r="AK354" s="57" t="str">
        <f t="shared" ca="1" si="317"/>
        <v/>
      </c>
      <c r="AL354" s="37" t="str">
        <f t="shared" ca="1" si="318"/>
        <v/>
      </c>
      <c r="AM354" s="19" t="str">
        <f t="shared" ca="1" si="339"/>
        <v/>
      </c>
      <c r="AN354" s="16" t="str">
        <f t="shared" ca="1" si="340"/>
        <v/>
      </c>
      <c r="AO354" s="26"/>
      <c r="AQ354" s="162" t="str">
        <f t="shared" ca="1" si="319"/>
        <v/>
      </c>
      <c r="AR354" s="18" t="str">
        <f t="shared" ca="1" si="363"/>
        <v/>
      </c>
      <c r="AS354" s="57" t="str">
        <f t="shared" ca="1" si="341"/>
        <v/>
      </c>
      <c r="AT354" s="57" t="str">
        <f t="shared" ca="1" si="320"/>
        <v/>
      </c>
      <c r="AU354" s="37" t="str">
        <f t="shared" ca="1" si="321"/>
        <v/>
      </c>
      <c r="AV354" s="19" t="str">
        <f t="shared" ca="1" si="342"/>
        <v/>
      </c>
      <c r="AW354" s="16" t="str">
        <f t="shared" ca="1" si="343"/>
        <v/>
      </c>
      <c r="AX354" s="26"/>
      <c r="AZ354" s="162" t="str">
        <f t="shared" ca="1" si="322"/>
        <v/>
      </c>
      <c r="BA354" s="18" t="str">
        <f t="shared" ca="1" si="364"/>
        <v/>
      </c>
      <c r="BB354" s="57" t="str">
        <f t="shared" ca="1" si="344"/>
        <v/>
      </c>
      <c r="BC354" s="57" t="str">
        <f t="shared" ca="1" si="323"/>
        <v/>
      </c>
      <c r="BD354" s="37" t="str">
        <f t="shared" ca="1" si="324"/>
        <v/>
      </c>
      <c r="BE354" s="19" t="str">
        <f t="shared" ca="1" si="345"/>
        <v/>
      </c>
      <c r="BF354" s="16" t="str">
        <f t="shared" ca="1" si="346"/>
        <v/>
      </c>
      <c r="BG354" s="26"/>
      <c r="BI354" s="162" t="str">
        <f t="shared" ca="1" si="325"/>
        <v/>
      </c>
      <c r="BJ354" s="18" t="str">
        <f t="shared" ca="1" si="365"/>
        <v/>
      </c>
      <c r="BK354" s="57" t="str">
        <f t="shared" ca="1" si="347"/>
        <v/>
      </c>
      <c r="BL354" s="57" t="str">
        <f t="shared" ca="1" si="326"/>
        <v/>
      </c>
      <c r="BM354" s="37" t="str">
        <f t="shared" ca="1" si="327"/>
        <v/>
      </c>
      <c r="BN354" s="19" t="str">
        <f t="shared" ca="1" si="348"/>
        <v/>
      </c>
      <c r="BO354" s="16" t="str">
        <f t="shared" ca="1" si="349"/>
        <v/>
      </c>
      <c r="BP354" s="26"/>
      <c r="BR354" s="162" t="str">
        <f t="shared" ca="1" si="328"/>
        <v/>
      </c>
      <c r="BS354" s="18" t="str">
        <f t="shared" ca="1" si="366"/>
        <v/>
      </c>
      <c r="BT354" s="57" t="str">
        <f t="shared" ca="1" si="350"/>
        <v/>
      </c>
      <c r="BU354" s="57" t="str">
        <f t="shared" ca="1" si="329"/>
        <v/>
      </c>
      <c r="BV354" s="37" t="str">
        <f t="shared" ca="1" si="330"/>
        <v/>
      </c>
      <c r="BW354" s="19" t="str">
        <f t="shared" ca="1" si="351"/>
        <v/>
      </c>
      <c r="BX354" s="16" t="str">
        <f t="shared" ca="1" si="352"/>
        <v/>
      </c>
      <c r="CA354" s="162" t="str">
        <f t="shared" ca="1" si="353"/>
        <v/>
      </c>
      <c r="CB354" s="18" t="str">
        <f t="shared" ca="1" si="367"/>
        <v/>
      </c>
      <c r="CC354" s="57" t="str">
        <f t="shared" ca="1" si="354"/>
        <v/>
      </c>
      <c r="CD354" s="57" t="str">
        <f t="shared" ca="1" si="331"/>
        <v/>
      </c>
      <c r="CE354" s="37" t="str">
        <f t="shared" ca="1" si="332"/>
        <v/>
      </c>
      <c r="CF354" s="19" t="str">
        <f t="shared" ca="1" si="355"/>
        <v/>
      </c>
      <c r="CG354" s="16" t="str">
        <f t="shared" ca="1" si="356"/>
        <v/>
      </c>
    </row>
    <row r="355" spans="5:85" x14ac:dyDescent="0.3">
      <c r="E355" s="38"/>
      <c r="F355" s="38"/>
      <c r="G355" s="38"/>
      <c r="H355" s="27" t="str">
        <f t="shared" ca="1" si="357"/>
        <v/>
      </c>
      <c r="I355" s="28" t="str">
        <f t="shared" ca="1" si="333"/>
        <v/>
      </c>
      <c r="J355" s="28" t="str">
        <f t="shared" ca="1" si="308"/>
        <v/>
      </c>
      <c r="K355" s="29" t="str">
        <f t="shared" ca="1" si="309"/>
        <v/>
      </c>
      <c r="L355" s="28" t="str">
        <f t="shared" ca="1" si="334"/>
        <v/>
      </c>
      <c r="M355" s="54"/>
      <c r="N355" s="54"/>
      <c r="P355" s="162" t="str">
        <f t="shared" ca="1" si="310"/>
        <v/>
      </c>
      <c r="Q355" s="18" t="str">
        <f t="shared" ca="1" si="358"/>
        <v/>
      </c>
      <c r="R355" s="57" t="str">
        <f t="shared" ca="1" si="335"/>
        <v/>
      </c>
      <c r="S355" s="57" t="str">
        <f t="shared" ca="1" si="311"/>
        <v/>
      </c>
      <c r="T355" s="37" t="str">
        <f t="shared" ca="1" si="312"/>
        <v/>
      </c>
      <c r="U355" s="19" t="str">
        <f t="shared" ca="1" si="359"/>
        <v/>
      </c>
      <c r="V355" s="16" t="str">
        <f t="shared" ca="1" si="368"/>
        <v/>
      </c>
      <c r="W355" s="26"/>
      <c r="Y355" s="162" t="str">
        <f t="shared" ca="1" si="313"/>
        <v/>
      </c>
      <c r="Z355" s="18" t="str">
        <f t="shared" ca="1" si="360"/>
        <v/>
      </c>
      <c r="AA355" s="57" t="str">
        <f t="shared" ca="1" si="336"/>
        <v/>
      </c>
      <c r="AB355" s="57" t="str">
        <f t="shared" ca="1" si="314"/>
        <v/>
      </c>
      <c r="AC355" s="37" t="str">
        <f t="shared" ca="1" si="315"/>
        <v/>
      </c>
      <c r="AD355" s="19" t="str">
        <f t="shared" ca="1" si="361"/>
        <v/>
      </c>
      <c r="AE355" s="16" t="str">
        <f t="shared" ca="1" si="337"/>
        <v/>
      </c>
      <c r="AF355" s="26"/>
      <c r="AH355" s="162" t="str">
        <f t="shared" ca="1" si="316"/>
        <v/>
      </c>
      <c r="AI355" s="18" t="str">
        <f t="shared" ca="1" si="362"/>
        <v/>
      </c>
      <c r="AJ355" s="57" t="str">
        <f t="shared" ca="1" si="338"/>
        <v/>
      </c>
      <c r="AK355" s="57" t="str">
        <f t="shared" ca="1" si="317"/>
        <v/>
      </c>
      <c r="AL355" s="37" t="str">
        <f t="shared" ca="1" si="318"/>
        <v/>
      </c>
      <c r="AM355" s="19" t="str">
        <f t="shared" ca="1" si="339"/>
        <v/>
      </c>
      <c r="AN355" s="16" t="str">
        <f t="shared" ca="1" si="340"/>
        <v/>
      </c>
      <c r="AO355" s="26"/>
      <c r="AQ355" s="162" t="str">
        <f t="shared" ca="1" si="319"/>
        <v/>
      </c>
      <c r="AR355" s="18" t="str">
        <f t="shared" ca="1" si="363"/>
        <v/>
      </c>
      <c r="AS355" s="57" t="str">
        <f t="shared" ca="1" si="341"/>
        <v/>
      </c>
      <c r="AT355" s="57" t="str">
        <f t="shared" ca="1" si="320"/>
        <v/>
      </c>
      <c r="AU355" s="37" t="str">
        <f t="shared" ca="1" si="321"/>
        <v/>
      </c>
      <c r="AV355" s="19" t="str">
        <f t="shared" ca="1" si="342"/>
        <v/>
      </c>
      <c r="AW355" s="16" t="str">
        <f t="shared" ca="1" si="343"/>
        <v/>
      </c>
      <c r="AX355" s="26"/>
      <c r="AZ355" s="162" t="str">
        <f t="shared" ca="1" si="322"/>
        <v/>
      </c>
      <c r="BA355" s="18" t="str">
        <f t="shared" ca="1" si="364"/>
        <v/>
      </c>
      <c r="BB355" s="57" t="str">
        <f t="shared" ca="1" si="344"/>
        <v/>
      </c>
      <c r="BC355" s="57" t="str">
        <f t="shared" ca="1" si="323"/>
        <v/>
      </c>
      <c r="BD355" s="37" t="str">
        <f t="shared" ca="1" si="324"/>
        <v/>
      </c>
      <c r="BE355" s="19" t="str">
        <f t="shared" ca="1" si="345"/>
        <v/>
      </c>
      <c r="BF355" s="16" t="str">
        <f t="shared" ca="1" si="346"/>
        <v/>
      </c>
      <c r="BG355" s="26"/>
      <c r="BI355" s="162" t="str">
        <f t="shared" ca="1" si="325"/>
        <v/>
      </c>
      <c r="BJ355" s="18" t="str">
        <f t="shared" ca="1" si="365"/>
        <v/>
      </c>
      <c r="BK355" s="57" t="str">
        <f t="shared" ca="1" si="347"/>
        <v/>
      </c>
      <c r="BL355" s="57" t="str">
        <f t="shared" ca="1" si="326"/>
        <v/>
      </c>
      <c r="BM355" s="37" t="str">
        <f t="shared" ca="1" si="327"/>
        <v/>
      </c>
      <c r="BN355" s="19" t="str">
        <f t="shared" ca="1" si="348"/>
        <v/>
      </c>
      <c r="BO355" s="16" t="str">
        <f t="shared" ca="1" si="349"/>
        <v/>
      </c>
      <c r="BP355" s="26"/>
      <c r="BR355" s="162" t="str">
        <f t="shared" ca="1" si="328"/>
        <v/>
      </c>
      <c r="BS355" s="18" t="str">
        <f t="shared" ca="1" si="366"/>
        <v/>
      </c>
      <c r="BT355" s="57" t="str">
        <f t="shared" ca="1" si="350"/>
        <v/>
      </c>
      <c r="BU355" s="57" t="str">
        <f t="shared" ca="1" si="329"/>
        <v/>
      </c>
      <c r="BV355" s="37" t="str">
        <f t="shared" ca="1" si="330"/>
        <v/>
      </c>
      <c r="BW355" s="19" t="str">
        <f t="shared" ca="1" si="351"/>
        <v/>
      </c>
      <c r="BX355" s="16" t="str">
        <f t="shared" ca="1" si="352"/>
        <v/>
      </c>
      <c r="CA355" s="162" t="str">
        <f t="shared" ca="1" si="353"/>
        <v/>
      </c>
      <c r="CB355" s="18" t="str">
        <f t="shared" ca="1" si="367"/>
        <v/>
      </c>
      <c r="CC355" s="57" t="str">
        <f t="shared" ca="1" si="354"/>
        <v/>
      </c>
      <c r="CD355" s="57" t="str">
        <f t="shared" ca="1" si="331"/>
        <v/>
      </c>
      <c r="CE355" s="37" t="str">
        <f t="shared" ca="1" si="332"/>
        <v/>
      </c>
      <c r="CF355" s="19" t="str">
        <f t="shared" ca="1" si="355"/>
        <v/>
      </c>
      <c r="CG355" s="16" t="str">
        <f t="shared" ca="1" si="356"/>
        <v/>
      </c>
    </row>
    <row r="356" spans="5:85" x14ac:dyDescent="0.3">
      <c r="E356" s="38"/>
      <c r="F356" s="38"/>
      <c r="G356" s="38"/>
      <c r="H356" s="27" t="str">
        <f t="shared" ca="1" si="357"/>
        <v/>
      </c>
      <c r="I356" s="28" t="str">
        <f t="shared" ca="1" si="333"/>
        <v/>
      </c>
      <c r="J356" s="28" t="str">
        <f t="shared" ca="1" si="308"/>
        <v/>
      </c>
      <c r="K356" s="29" t="str">
        <f t="shared" ca="1" si="309"/>
        <v/>
      </c>
      <c r="L356" s="28" t="str">
        <f t="shared" ca="1" si="334"/>
        <v/>
      </c>
      <c r="M356" s="54"/>
      <c r="N356" s="54"/>
      <c r="P356" s="162" t="str">
        <f t="shared" ca="1" si="310"/>
        <v/>
      </c>
      <c r="Q356" s="18" t="str">
        <f t="shared" ca="1" si="358"/>
        <v/>
      </c>
      <c r="R356" s="57" t="str">
        <f t="shared" ca="1" si="335"/>
        <v/>
      </c>
      <c r="S356" s="57" t="str">
        <f t="shared" ca="1" si="311"/>
        <v/>
      </c>
      <c r="T356" s="37" t="str">
        <f t="shared" ca="1" si="312"/>
        <v/>
      </c>
      <c r="U356" s="19" t="str">
        <f t="shared" ca="1" si="359"/>
        <v/>
      </c>
      <c r="V356" s="16" t="str">
        <f t="shared" ca="1" si="368"/>
        <v/>
      </c>
      <c r="W356" s="26"/>
      <c r="Y356" s="162" t="str">
        <f t="shared" ca="1" si="313"/>
        <v/>
      </c>
      <c r="Z356" s="18" t="str">
        <f t="shared" ca="1" si="360"/>
        <v/>
      </c>
      <c r="AA356" s="57" t="str">
        <f t="shared" ca="1" si="336"/>
        <v/>
      </c>
      <c r="AB356" s="57" t="str">
        <f t="shared" ca="1" si="314"/>
        <v/>
      </c>
      <c r="AC356" s="37" t="str">
        <f t="shared" ca="1" si="315"/>
        <v/>
      </c>
      <c r="AD356" s="19" t="str">
        <f t="shared" ca="1" si="361"/>
        <v/>
      </c>
      <c r="AE356" s="16" t="str">
        <f t="shared" ca="1" si="337"/>
        <v/>
      </c>
      <c r="AF356" s="26"/>
      <c r="AH356" s="162" t="str">
        <f t="shared" ca="1" si="316"/>
        <v/>
      </c>
      <c r="AI356" s="18" t="str">
        <f t="shared" ca="1" si="362"/>
        <v/>
      </c>
      <c r="AJ356" s="57" t="str">
        <f t="shared" ca="1" si="338"/>
        <v/>
      </c>
      <c r="AK356" s="57" t="str">
        <f t="shared" ca="1" si="317"/>
        <v/>
      </c>
      <c r="AL356" s="37" t="str">
        <f t="shared" ca="1" si="318"/>
        <v/>
      </c>
      <c r="AM356" s="19" t="str">
        <f t="shared" ca="1" si="339"/>
        <v/>
      </c>
      <c r="AN356" s="16" t="str">
        <f t="shared" ca="1" si="340"/>
        <v/>
      </c>
      <c r="AO356" s="26"/>
      <c r="AQ356" s="162" t="str">
        <f t="shared" ca="1" si="319"/>
        <v/>
      </c>
      <c r="AR356" s="18" t="str">
        <f t="shared" ca="1" si="363"/>
        <v/>
      </c>
      <c r="AS356" s="57" t="str">
        <f t="shared" ca="1" si="341"/>
        <v/>
      </c>
      <c r="AT356" s="57" t="str">
        <f t="shared" ca="1" si="320"/>
        <v/>
      </c>
      <c r="AU356" s="37" t="str">
        <f t="shared" ca="1" si="321"/>
        <v/>
      </c>
      <c r="AV356" s="19" t="str">
        <f t="shared" ca="1" si="342"/>
        <v/>
      </c>
      <c r="AW356" s="16" t="str">
        <f t="shared" ca="1" si="343"/>
        <v/>
      </c>
      <c r="AX356" s="26"/>
      <c r="AZ356" s="162" t="str">
        <f t="shared" ca="1" si="322"/>
        <v/>
      </c>
      <c r="BA356" s="18" t="str">
        <f t="shared" ca="1" si="364"/>
        <v/>
      </c>
      <c r="BB356" s="57" t="str">
        <f t="shared" ca="1" si="344"/>
        <v/>
      </c>
      <c r="BC356" s="57" t="str">
        <f t="shared" ca="1" si="323"/>
        <v/>
      </c>
      <c r="BD356" s="37" t="str">
        <f t="shared" ca="1" si="324"/>
        <v/>
      </c>
      <c r="BE356" s="19" t="str">
        <f t="shared" ca="1" si="345"/>
        <v/>
      </c>
      <c r="BF356" s="16" t="str">
        <f t="shared" ca="1" si="346"/>
        <v/>
      </c>
      <c r="BG356" s="26"/>
      <c r="BI356" s="162" t="str">
        <f t="shared" ca="1" si="325"/>
        <v/>
      </c>
      <c r="BJ356" s="18" t="str">
        <f t="shared" ca="1" si="365"/>
        <v/>
      </c>
      <c r="BK356" s="57" t="str">
        <f t="shared" ca="1" si="347"/>
        <v/>
      </c>
      <c r="BL356" s="57" t="str">
        <f t="shared" ca="1" si="326"/>
        <v/>
      </c>
      <c r="BM356" s="37" t="str">
        <f t="shared" ca="1" si="327"/>
        <v/>
      </c>
      <c r="BN356" s="19" t="str">
        <f t="shared" ca="1" si="348"/>
        <v/>
      </c>
      <c r="BO356" s="16" t="str">
        <f t="shared" ca="1" si="349"/>
        <v/>
      </c>
      <c r="BP356" s="26"/>
      <c r="BR356" s="162" t="str">
        <f t="shared" ca="1" si="328"/>
        <v/>
      </c>
      <c r="BS356" s="18" t="str">
        <f t="shared" ca="1" si="366"/>
        <v/>
      </c>
      <c r="BT356" s="57" t="str">
        <f t="shared" ca="1" si="350"/>
        <v/>
      </c>
      <c r="BU356" s="57" t="str">
        <f t="shared" ca="1" si="329"/>
        <v/>
      </c>
      <c r="BV356" s="37" t="str">
        <f t="shared" ca="1" si="330"/>
        <v/>
      </c>
      <c r="BW356" s="19" t="str">
        <f t="shared" ca="1" si="351"/>
        <v/>
      </c>
      <c r="BX356" s="16" t="str">
        <f t="shared" ca="1" si="352"/>
        <v/>
      </c>
      <c r="CA356" s="162" t="str">
        <f t="shared" ca="1" si="353"/>
        <v/>
      </c>
      <c r="CB356" s="18" t="str">
        <f t="shared" ca="1" si="367"/>
        <v/>
      </c>
      <c r="CC356" s="57" t="str">
        <f t="shared" ca="1" si="354"/>
        <v/>
      </c>
      <c r="CD356" s="57" t="str">
        <f t="shared" ca="1" si="331"/>
        <v/>
      </c>
      <c r="CE356" s="37" t="str">
        <f t="shared" ca="1" si="332"/>
        <v/>
      </c>
      <c r="CF356" s="19" t="str">
        <f t="shared" ca="1" si="355"/>
        <v/>
      </c>
      <c r="CG356" s="16" t="str">
        <f t="shared" ca="1" si="356"/>
        <v/>
      </c>
    </row>
    <row r="357" spans="5:85" x14ac:dyDescent="0.3">
      <c r="E357" s="38"/>
      <c r="F357" s="38"/>
      <c r="G357" s="38"/>
      <c r="H357" s="27" t="str">
        <f t="shared" ca="1" si="357"/>
        <v/>
      </c>
      <c r="I357" s="28" t="str">
        <f t="shared" ca="1" si="333"/>
        <v/>
      </c>
      <c r="J357" s="28" t="str">
        <f t="shared" ca="1" si="308"/>
        <v/>
      </c>
      <c r="K357" s="29" t="str">
        <f t="shared" ca="1" si="309"/>
        <v/>
      </c>
      <c r="L357" s="28" t="str">
        <f t="shared" ca="1" si="334"/>
        <v/>
      </c>
      <c r="M357" s="54"/>
      <c r="N357" s="54"/>
      <c r="P357" s="162" t="str">
        <f t="shared" ca="1" si="310"/>
        <v/>
      </c>
      <c r="Q357" s="18" t="str">
        <f t="shared" ca="1" si="358"/>
        <v/>
      </c>
      <c r="R357" s="57" t="str">
        <f t="shared" ca="1" si="335"/>
        <v/>
      </c>
      <c r="S357" s="57" t="str">
        <f t="shared" ca="1" si="311"/>
        <v/>
      </c>
      <c r="T357" s="37" t="str">
        <f t="shared" ca="1" si="312"/>
        <v/>
      </c>
      <c r="U357" s="19" t="str">
        <f t="shared" ca="1" si="359"/>
        <v/>
      </c>
      <c r="V357" s="16" t="str">
        <f t="shared" ca="1" si="368"/>
        <v/>
      </c>
      <c r="W357" s="26"/>
      <c r="Y357" s="162" t="str">
        <f t="shared" ca="1" si="313"/>
        <v/>
      </c>
      <c r="Z357" s="18" t="str">
        <f t="shared" ca="1" si="360"/>
        <v/>
      </c>
      <c r="AA357" s="57" t="str">
        <f t="shared" ca="1" si="336"/>
        <v/>
      </c>
      <c r="AB357" s="57" t="str">
        <f t="shared" ca="1" si="314"/>
        <v/>
      </c>
      <c r="AC357" s="37" t="str">
        <f t="shared" ca="1" si="315"/>
        <v/>
      </c>
      <c r="AD357" s="19" t="str">
        <f t="shared" ca="1" si="361"/>
        <v/>
      </c>
      <c r="AE357" s="16" t="str">
        <f t="shared" ca="1" si="337"/>
        <v/>
      </c>
      <c r="AF357" s="26"/>
      <c r="AH357" s="162" t="str">
        <f t="shared" ca="1" si="316"/>
        <v/>
      </c>
      <c r="AI357" s="18" t="str">
        <f t="shared" ca="1" si="362"/>
        <v/>
      </c>
      <c r="AJ357" s="57" t="str">
        <f t="shared" ca="1" si="338"/>
        <v/>
      </c>
      <c r="AK357" s="57" t="str">
        <f t="shared" ca="1" si="317"/>
        <v/>
      </c>
      <c r="AL357" s="37" t="str">
        <f t="shared" ca="1" si="318"/>
        <v/>
      </c>
      <c r="AM357" s="19" t="str">
        <f t="shared" ca="1" si="339"/>
        <v/>
      </c>
      <c r="AN357" s="16" t="str">
        <f t="shared" ca="1" si="340"/>
        <v/>
      </c>
      <c r="AO357" s="26"/>
      <c r="AQ357" s="162" t="str">
        <f t="shared" ca="1" si="319"/>
        <v/>
      </c>
      <c r="AR357" s="18" t="str">
        <f t="shared" ca="1" si="363"/>
        <v/>
      </c>
      <c r="AS357" s="57" t="str">
        <f t="shared" ca="1" si="341"/>
        <v/>
      </c>
      <c r="AT357" s="57" t="str">
        <f t="shared" ca="1" si="320"/>
        <v/>
      </c>
      <c r="AU357" s="37" t="str">
        <f t="shared" ca="1" si="321"/>
        <v/>
      </c>
      <c r="AV357" s="19" t="str">
        <f t="shared" ca="1" si="342"/>
        <v/>
      </c>
      <c r="AW357" s="16" t="str">
        <f t="shared" ca="1" si="343"/>
        <v/>
      </c>
      <c r="AX357" s="26"/>
      <c r="AZ357" s="162" t="str">
        <f t="shared" ca="1" si="322"/>
        <v/>
      </c>
      <c r="BA357" s="18" t="str">
        <f t="shared" ca="1" si="364"/>
        <v/>
      </c>
      <c r="BB357" s="57" t="str">
        <f t="shared" ca="1" si="344"/>
        <v/>
      </c>
      <c r="BC357" s="57" t="str">
        <f t="shared" ca="1" si="323"/>
        <v/>
      </c>
      <c r="BD357" s="37" t="str">
        <f t="shared" ca="1" si="324"/>
        <v/>
      </c>
      <c r="BE357" s="19" t="str">
        <f t="shared" ca="1" si="345"/>
        <v/>
      </c>
      <c r="BF357" s="16" t="str">
        <f t="shared" ca="1" si="346"/>
        <v/>
      </c>
      <c r="BG357" s="26"/>
      <c r="BI357" s="162" t="str">
        <f t="shared" ca="1" si="325"/>
        <v/>
      </c>
      <c r="BJ357" s="18" t="str">
        <f t="shared" ca="1" si="365"/>
        <v/>
      </c>
      <c r="BK357" s="57" t="str">
        <f t="shared" ca="1" si="347"/>
        <v/>
      </c>
      <c r="BL357" s="57" t="str">
        <f t="shared" ca="1" si="326"/>
        <v/>
      </c>
      <c r="BM357" s="37" t="str">
        <f t="shared" ca="1" si="327"/>
        <v/>
      </c>
      <c r="BN357" s="19" t="str">
        <f t="shared" ca="1" si="348"/>
        <v/>
      </c>
      <c r="BO357" s="16" t="str">
        <f t="shared" ca="1" si="349"/>
        <v/>
      </c>
      <c r="BP357" s="26"/>
      <c r="BR357" s="162" t="str">
        <f t="shared" ca="1" si="328"/>
        <v/>
      </c>
      <c r="BS357" s="18" t="str">
        <f t="shared" ca="1" si="366"/>
        <v/>
      </c>
      <c r="BT357" s="57" t="str">
        <f t="shared" ca="1" si="350"/>
        <v/>
      </c>
      <c r="BU357" s="57" t="str">
        <f t="shared" ca="1" si="329"/>
        <v/>
      </c>
      <c r="BV357" s="37" t="str">
        <f t="shared" ca="1" si="330"/>
        <v/>
      </c>
      <c r="BW357" s="19" t="str">
        <f t="shared" ca="1" si="351"/>
        <v/>
      </c>
      <c r="BX357" s="16" t="str">
        <f t="shared" ca="1" si="352"/>
        <v/>
      </c>
      <c r="CA357" s="162" t="str">
        <f t="shared" ca="1" si="353"/>
        <v/>
      </c>
      <c r="CB357" s="18" t="str">
        <f t="shared" ca="1" si="367"/>
        <v/>
      </c>
      <c r="CC357" s="57" t="str">
        <f t="shared" ca="1" si="354"/>
        <v/>
      </c>
      <c r="CD357" s="57" t="str">
        <f t="shared" ca="1" si="331"/>
        <v/>
      </c>
      <c r="CE357" s="37" t="str">
        <f t="shared" ca="1" si="332"/>
        <v/>
      </c>
      <c r="CF357" s="19" t="str">
        <f t="shared" ca="1" si="355"/>
        <v/>
      </c>
      <c r="CG357" s="16" t="str">
        <f t="shared" ca="1" si="356"/>
        <v/>
      </c>
    </row>
    <row r="358" spans="5:85" x14ac:dyDescent="0.3">
      <c r="E358" s="38"/>
      <c r="F358" s="38"/>
      <c r="G358" s="38"/>
      <c r="H358" s="27" t="str">
        <f t="shared" ca="1" si="357"/>
        <v/>
      </c>
      <c r="I358" s="28" t="str">
        <f t="shared" ca="1" si="333"/>
        <v/>
      </c>
      <c r="J358" s="28" t="str">
        <f t="shared" ca="1" si="308"/>
        <v/>
      </c>
      <c r="K358" s="29" t="str">
        <f t="shared" ca="1" si="309"/>
        <v/>
      </c>
      <c r="L358" s="28" t="str">
        <f t="shared" ca="1" si="334"/>
        <v/>
      </c>
      <c r="M358" s="54"/>
      <c r="N358" s="54"/>
      <c r="P358" s="162" t="str">
        <f t="shared" ca="1" si="310"/>
        <v/>
      </c>
      <c r="Q358" s="18" t="str">
        <f t="shared" ca="1" si="358"/>
        <v/>
      </c>
      <c r="R358" s="57" t="str">
        <f t="shared" ca="1" si="335"/>
        <v/>
      </c>
      <c r="S358" s="57" t="str">
        <f t="shared" ca="1" si="311"/>
        <v/>
      </c>
      <c r="T358" s="37" t="str">
        <f t="shared" ca="1" si="312"/>
        <v/>
      </c>
      <c r="U358" s="19" t="str">
        <f t="shared" ca="1" si="359"/>
        <v/>
      </c>
      <c r="V358" s="16" t="str">
        <f t="shared" ca="1" si="368"/>
        <v/>
      </c>
      <c r="W358" s="26"/>
      <c r="Y358" s="162" t="str">
        <f t="shared" ca="1" si="313"/>
        <v/>
      </c>
      <c r="Z358" s="18" t="str">
        <f t="shared" ca="1" si="360"/>
        <v/>
      </c>
      <c r="AA358" s="57" t="str">
        <f t="shared" ca="1" si="336"/>
        <v/>
      </c>
      <c r="AB358" s="57" t="str">
        <f t="shared" ca="1" si="314"/>
        <v/>
      </c>
      <c r="AC358" s="37" t="str">
        <f t="shared" ca="1" si="315"/>
        <v/>
      </c>
      <c r="AD358" s="19" t="str">
        <f t="shared" ca="1" si="361"/>
        <v/>
      </c>
      <c r="AE358" s="16" t="str">
        <f t="shared" ca="1" si="337"/>
        <v/>
      </c>
      <c r="AF358" s="26"/>
      <c r="AH358" s="162" t="str">
        <f t="shared" ca="1" si="316"/>
        <v/>
      </c>
      <c r="AI358" s="18" t="str">
        <f t="shared" ca="1" si="362"/>
        <v/>
      </c>
      <c r="AJ358" s="57" t="str">
        <f t="shared" ca="1" si="338"/>
        <v/>
      </c>
      <c r="AK358" s="57" t="str">
        <f t="shared" ca="1" si="317"/>
        <v/>
      </c>
      <c r="AL358" s="37" t="str">
        <f t="shared" ca="1" si="318"/>
        <v/>
      </c>
      <c r="AM358" s="19" t="str">
        <f t="shared" ca="1" si="339"/>
        <v/>
      </c>
      <c r="AN358" s="16" t="str">
        <f t="shared" ca="1" si="340"/>
        <v/>
      </c>
      <c r="AO358" s="26"/>
      <c r="AQ358" s="162" t="str">
        <f t="shared" ca="1" si="319"/>
        <v/>
      </c>
      <c r="AR358" s="18" t="str">
        <f t="shared" ca="1" si="363"/>
        <v/>
      </c>
      <c r="AS358" s="57" t="str">
        <f t="shared" ca="1" si="341"/>
        <v/>
      </c>
      <c r="AT358" s="57" t="str">
        <f t="shared" ca="1" si="320"/>
        <v/>
      </c>
      <c r="AU358" s="37" t="str">
        <f t="shared" ca="1" si="321"/>
        <v/>
      </c>
      <c r="AV358" s="19" t="str">
        <f t="shared" ca="1" si="342"/>
        <v/>
      </c>
      <c r="AW358" s="16" t="str">
        <f t="shared" ca="1" si="343"/>
        <v/>
      </c>
      <c r="AX358" s="26"/>
      <c r="AZ358" s="162" t="str">
        <f t="shared" ca="1" si="322"/>
        <v/>
      </c>
      <c r="BA358" s="18" t="str">
        <f t="shared" ca="1" si="364"/>
        <v/>
      </c>
      <c r="BB358" s="57" t="str">
        <f t="shared" ca="1" si="344"/>
        <v/>
      </c>
      <c r="BC358" s="57" t="str">
        <f t="shared" ca="1" si="323"/>
        <v/>
      </c>
      <c r="BD358" s="37" t="str">
        <f t="shared" ca="1" si="324"/>
        <v/>
      </c>
      <c r="BE358" s="19" t="str">
        <f t="shared" ca="1" si="345"/>
        <v/>
      </c>
      <c r="BF358" s="16" t="str">
        <f t="shared" ca="1" si="346"/>
        <v/>
      </c>
      <c r="BG358" s="26"/>
      <c r="BI358" s="162" t="str">
        <f t="shared" ca="1" si="325"/>
        <v/>
      </c>
      <c r="BJ358" s="18" t="str">
        <f t="shared" ca="1" si="365"/>
        <v/>
      </c>
      <c r="BK358" s="57" t="str">
        <f t="shared" ca="1" si="347"/>
        <v/>
      </c>
      <c r="BL358" s="57" t="str">
        <f t="shared" ca="1" si="326"/>
        <v/>
      </c>
      <c r="BM358" s="37" t="str">
        <f t="shared" ca="1" si="327"/>
        <v/>
      </c>
      <c r="BN358" s="19" t="str">
        <f t="shared" ca="1" si="348"/>
        <v/>
      </c>
      <c r="BO358" s="16" t="str">
        <f t="shared" ca="1" si="349"/>
        <v/>
      </c>
      <c r="BP358" s="26"/>
      <c r="BR358" s="162" t="str">
        <f t="shared" ca="1" si="328"/>
        <v/>
      </c>
      <c r="BS358" s="18" t="str">
        <f t="shared" ca="1" si="366"/>
        <v/>
      </c>
      <c r="BT358" s="57" t="str">
        <f t="shared" ca="1" si="350"/>
        <v/>
      </c>
      <c r="BU358" s="57" t="str">
        <f t="shared" ca="1" si="329"/>
        <v/>
      </c>
      <c r="BV358" s="37" t="str">
        <f t="shared" ca="1" si="330"/>
        <v/>
      </c>
      <c r="BW358" s="19" t="str">
        <f t="shared" ca="1" si="351"/>
        <v/>
      </c>
      <c r="BX358" s="16" t="str">
        <f t="shared" ca="1" si="352"/>
        <v/>
      </c>
      <c r="CA358" s="162" t="str">
        <f t="shared" ca="1" si="353"/>
        <v/>
      </c>
      <c r="CB358" s="18" t="str">
        <f t="shared" ca="1" si="367"/>
        <v/>
      </c>
      <c r="CC358" s="57" t="str">
        <f t="shared" ca="1" si="354"/>
        <v/>
      </c>
      <c r="CD358" s="57" t="str">
        <f t="shared" ca="1" si="331"/>
        <v/>
      </c>
      <c r="CE358" s="37" t="str">
        <f t="shared" ca="1" si="332"/>
        <v/>
      </c>
      <c r="CF358" s="19" t="str">
        <f t="shared" ca="1" si="355"/>
        <v/>
      </c>
      <c r="CG358" s="16" t="str">
        <f t="shared" ca="1" si="356"/>
        <v/>
      </c>
    </row>
    <row r="359" spans="5:85" x14ac:dyDescent="0.3">
      <c r="E359" s="38"/>
      <c r="F359" s="38"/>
      <c r="G359" s="38"/>
      <c r="H359" s="27" t="str">
        <f t="shared" ca="1" si="357"/>
        <v/>
      </c>
      <c r="I359" s="28" t="str">
        <f t="shared" ca="1" si="333"/>
        <v/>
      </c>
      <c r="J359" s="28" t="str">
        <f t="shared" ca="1" si="308"/>
        <v/>
      </c>
      <c r="K359" s="29" t="str">
        <f t="shared" ca="1" si="309"/>
        <v/>
      </c>
      <c r="L359" s="28" t="str">
        <f t="shared" ca="1" si="334"/>
        <v/>
      </c>
      <c r="M359" s="54"/>
      <c r="N359" s="54"/>
      <c r="P359" s="162" t="str">
        <f t="shared" ca="1" si="310"/>
        <v/>
      </c>
      <c r="Q359" s="18" t="str">
        <f t="shared" ca="1" si="358"/>
        <v/>
      </c>
      <c r="R359" s="57" t="str">
        <f t="shared" ca="1" si="335"/>
        <v/>
      </c>
      <c r="S359" s="57" t="str">
        <f t="shared" ca="1" si="311"/>
        <v/>
      </c>
      <c r="T359" s="37" t="str">
        <f t="shared" ca="1" si="312"/>
        <v/>
      </c>
      <c r="U359" s="19" t="str">
        <f t="shared" ca="1" si="359"/>
        <v/>
      </c>
      <c r="V359" s="16" t="str">
        <f t="shared" ca="1" si="368"/>
        <v/>
      </c>
      <c r="W359" s="26"/>
      <c r="Y359" s="162" t="str">
        <f t="shared" ca="1" si="313"/>
        <v/>
      </c>
      <c r="Z359" s="18" t="str">
        <f t="shared" ca="1" si="360"/>
        <v/>
      </c>
      <c r="AA359" s="57" t="str">
        <f t="shared" ca="1" si="336"/>
        <v/>
      </c>
      <c r="AB359" s="57" t="str">
        <f t="shared" ca="1" si="314"/>
        <v/>
      </c>
      <c r="AC359" s="37" t="str">
        <f t="shared" ca="1" si="315"/>
        <v/>
      </c>
      <c r="AD359" s="19" t="str">
        <f t="shared" ca="1" si="361"/>
        <v/>
      </c>
      <c r="AE359" s="16" t="str">
        <f t="shared" ca="1" si="337"/>
        <v/>
      </c>
      <c r="AF359" s="26"/>
      <c r="AH359" s="162" t="str">
        <f t="shared" ca="1" si="316"/>
        <v/>
      </c>
      <c r="AI359" s="18" t="str">
        <f t="shared" ca="1" si="362"/>
        <v/>
      </c>
      <c r="AJ359" s="57" t="str">
        <f t="shared" ca="1" si="338"/>
        <v/>
      </c>
      <c r="AK359" s="57" t="str">
        <f t="shared" ca="1" si="317"/>
        <v/>
      </c>
      <c r="AL359" s="37" t="str">
        <f t="shared" ca="1" si="318"/>
        <v/>
      </c>
      <c r="AM359" s="19" t="str">
        <f t="shared" ca="1" si="339"/>
        <v/>
      </c>
      <c r="AN359" s="16" t="str">
        <f t="shared" ca="1" si="340"/>
        <v/>
      </c>
      <c r="AO359" s="26"/>
      <c r="AQ359" s="162" t="str">
        <f t="shared" ca="1" si="319"/>
        <v/>
      </c>
      <c r="AR359" s="18" t="str">
        <f t="shared" ca="1" si="363"/>
        <v/>
      </c>
      <c r="AS359" s="57" t="str">
        <f t="shared" ca="1" si="341"/>
        <v/>
      </c>
      <c r="AT359" s="57" t="str">
        <f t="shared" ca="1" si="320"/>
        <v/>
      </c>
      <c r="AU359" s="37" t="str">
        <f t="shared" ca="1" si="321"/>
        <v/>
      </c>
      <c r="AV359" s="19" t="str">
        <f t="shared" ca="1" si="342"/>
        <v/>
      </c>
      <c r="AW359" s="16" t="str">
        <f t="shared" ca="1" si="343"/>
        <v/>
      </c>
      <c r="AX359" s="26"/>
      <c r="AZ359" s="162" t="str">
        <f t="shared" ca="1" si="322"/>
        <v/>
      </c>
      <c r="BA359" s="18" t="str">
        <f t="shared" ca="1" si="364"/>
        <v/>
      </c>
      <c r="BB359" s="57" t="str">
        <f t="shared" ca="1" si="344"/>
        <v/>
      </c>
      <c r="BC359" s="57" t="str">
        <f t="shared" ca="1" si="323"/>
        <v/>
      </c>
      <c r="BD359" s="37" t="str">
        <f t="shared" ca="1" si="324"/>
        <v/>
      </c>
      <c r="BE359" s="19" t="str">
        <f t="shared" ca="1" si="345"/>
        <v/>
      </c>
      <c r="BF359" s="16" t="str">
        <f t="shared" ca="1" si="346"/>
        <v/>
      </c>
      <c r="BG359" s="26"/>
      <c r="BI359" s="162" t="str">
        <f t="shared" ca="1" si="325"/>
        <v/>
      </c>
      <c r="BJ359" s="18" t="str">
        <f t="shared" ca="1" si="365"/>
        <v/>
      </c>
      <c r="BK359" s="57" t="str">
        <f t="shared" ca="1" si="347"/>
        <v/>
      </c>
      <c r="BL359" s="57" t="str">
        <f t="shared" ca="1" si="326"/>
        <v/>
      </c>
      <c r="BM359" s="37" t="str">
        <f t="shared" ca="1" si="327"/>
        <v/>
      </c>
      <c r="BN359" s="19" t="str">
        <f t="shared" ca="1" si="348"/>
        <v/>
      </c>
      <c r="BO359" s="16" t="str">
        <f t="shared" ca="1" si="349"/>
        <v/>
      </c>
      <c r="BP359" s="26"/>
      <c r="BR359" s="162" t="str">
        <f t="shared" ca="1" si="328"/>
        <v/>
      </c>
      <c r="BS359" s="18" t="str">
        <f t="shared" ca="1" si="366"/>
        <v/>
      </c>
      <c r="BT359" s="57" t="str">
        <f t="shared" ca="1" si="350"/>
        <v/>
      </c>
      <c r="BU359" s="57" t="str">
        <f t="shared" ca="1" si="329"/>
        <v/>
      </c>
      <c r="BV359" s="37" t="str">
        <f t="shared" ca="1" si="330"/>
        <v/>
      </c>
      <c r="BW359" s="19" t="str">
        <f t="shared" ca="1" si="351"/>
        <v/>
      </c>
      <c r="BX359" s="16" t="str">
        <f t="shared" ca="1" si="352"/>
        <v/>
      </c>
      <c r="CA359" s="162" t="str">
        <f t="shared" ca="1" si="353"/>
        <v/>
      </c>
      <c r="CB359" s="18" t="str">
        <f t="shared" ca="1" si="367"/>
        <v/>
      </c>
      <c r="CC359" s="57" t="str">
        <f t="shared" ca="1" si="354"/>
        <v/>
      </c>
      <c r="CD359" s="57" t="str">
        <f t="shared" ca="1" si="331"/>
        <v/>
      </c>
      <c r="CE359" s="37" t="str">
        <f t="shared" ca="1" si="332"/>
        <v/>
      </c>
      <c r="CF359" s="19" t="str">
        <f t="shared" ca="1" si="355"/>
        <v/>
      </c>
      <c r="CG359" s="16" t="str">
        <f t="shared" ca="1" si="356"/>
        <v/>
      </c>
    </row>
    <row r="360" spans="5:85" x14ac:dyDescent="0.3">
      <c r="E360" s="38"/>
      <c r="F360" s="38"/>
      <c r="G360" s="38"/>
      <c r="H360" s="27" t="str">
        <f t="shared" ca="1" si="357"/>
        <v/>
      </c>
      <c r="I360" s="28" t="str">
        <f t="shared" ca="1" si="333"/>
        <v/>
      </c>
      <c r="J360" s="28" t="str">
        <f t="shared" ca="1" si="308"/>
        <v/>
      </c>
      <c r="K360" s="29" t="str">
        <f t="shared" ca="1" si="309"/>
        <v/>
      </c>
      <c r="L360" s="28" t="str">
        <f t="shared" ca="1" si="334"/>
        <v/>
      </c>
      <c r="M360" s="54"/>
      <c r="N360" s="54"/>
      <c r="P360" s="162" t="str">
        <f t="shared" ca="1" si="310"/>
        <v/>
      </c>
      <c r="Q360" s="18" t="str">
        <f t="shared" ca="1" si="358"/>
        <v/>
      </c>
      <c r="R360" s="57" t="str">
        <f t="shared" ca="1" si="335"/>
        <v/>
      </c>
      <c r="S360" s="57" t="str">
        <f t="shared" ca="1" si="311"/>
        <v/>
      </c>
      <c r="T360" s="37" t="str">
        <f t="shared" ca="1" si="312"/>
        <v/>
      </c>
      <c r="U360" s="19" t="str">
        <f t="shared" ca="1" si="359"/>
        <v/>
      </c>
      <c r="V360" s="16" t="str">
        <f t="shared" ca="1" si="368"/>
        <v/>
      </c>
      <c r="W360" s="26"/>
      <c r="Y360" s="162" t="str">
        <f t="shared" ca="1" si="313"/>
        <v/>
      </c>
      <c r="Z360" s="18" t="str">
        <f t="shared" ca="1" si="360"/>
        <v/>
      </c>
      <c r="AA360" s="57" t="str">
        <f t="shared" ca="1" si="336"/>
        <v/>
      </c>
      <c r="AB360" s="57" t="str">
        <f t="shared" ca="1" si="314"/>
        <v/>
      </c>
      <c r="AC360" s="37" t="str">
        <f t="shared" ca="1" si="315"/>
        <v/>
      </c>
      <c r="AD360" s="19" t="str">
        <f t="shared" ca="1" si="361"/>
        <v/>
      </c>
      <c r="AE360" s="16" t="str">
        <f t="shared" ca="1" si="337"/>
        <v/>
      </c>
      <c r="AF360" s="26"/>
      <c r="AH360" s="162" t="str">
        <f t="shared" ca="1" si="316"/>
        <v/>
      </c>
      <c r="AI360" s="18" t="str">
        <f t="shared" ca="1" si="362"/>
        <v/>
      </c>
      <c r="AJ360" s="57" t="str">
        <f t="shared" ca="1" si="338"/>
        <v/>
      </c>
      <c r="AK360" s="57" t="str">
        <f t="shared" ca="1" si="317"/>
        <v/>
      </c>
      <c r="AL360" s="37" t="str">
        <f t="shared" ca="1" si="318"/>
        <v/>
      </c>
      <c r="AM360" s="19" t="str">
        <f t="shared" ca="1" si="339"/>
        <v/>
      </c>
      <c r="AN360" s="16" t="str">
        <f t="shared" ca="1" si="340"/>
        <v/>
      </c>
      <c r="AO360" s="26"/>
      <c r="AQ360" s="162" t="str">
        <f t="shared" ca="1" si="319"/>
        <v/>
      </c>
      <c r="AR360" s="18" t="str">
        <f t="shared" ca="1" si="363"/>
        <v/>
      </c>
      <c r="AS360" s="57" t="str">
        <f t="shared" ca="1" si="341"/>
        <v/>
      </c>
      <c r="AT360" s="57" t="str">
        <f t="shared" ca="1" si="320"/>
        <v/>
      </c>
      <c r="AU360" s="37" t="str">
        <f t="shared" ca="1" si="321"/>
        <v/>
      </c>
      <c r="AV360" s="19" t="str">
        <f t="shared" ca="1" si="342"/>
        <v/>
      </c>
      <c r="AW360" s="16" t="str">
        <f t="shared" ca="1" si="343"/>
        <v/>
      </c>
      <c r="AX360" s="26"/>
      <c r="AZ360" s="162" t="str">
        <f t="shared" ca="1" si="322"/>
        <v/>
      </c>
      <c r="BA360" s="18" t="str">
        <f t="shared" ca="1" si="364"/>
        <v/>
      </c>
      <c r="BB360" s="57" t="str">
        <f t="shared" ca="1" si="344"/>
        <v/>
      </c>
      <c r="BC360" s="57" t="str">
        <f t="shared" ca="1" si="323"/>
        <v/>
      </c>
      <c r="BD360" s="37" t="str">
        <f t="shared" ca="1" si="324"/>
        <v/>
      </c>
      <c r="BE360" s="19" t="str">
        <f t="shared" ca="1" si="345"/>
        <v/>
      </c>
      <c r="BF360" s="16" t="str">
        <f t="shared" ca="1" si="346"/>
        <v/>
      </c>
      <c r="BG360" s="26"/>
      <c r="BI360" s="162" t="str">
        <f t="shared" ca="1" si="325"/>
        <v/>
      </c>
      <c r="BJ360" s="18" t="str">
        <f t="shared" ca="1" si="365"/>
        <v/>
      </c>
      <c r="BK360" s="57" t="str">
        <f t="shared" ca="1" si="347"/>
        <v/>
      </c>
      <c r="BL360" s="57" t="str">
        <f t="shared" ca="1" si="326"/>
        <v/>
      </c>
      <c r="BM360" s="37" t="str">
        <f t="shared" ca="1" si="327"/>
        <v/>
      </c>
      <c r="BN360" s="19" t="str">
        <f t="shared" ca="1" si="348"/>
        <v/>
      </c>
      <c r="BO360" s="16" t="str">
        <f t="shared" ca="1" si="349"/>
        <v/>
      </c>
      <c r="BP360" s="26"/>
      <c r="BR360" s="162" t="str">
        <f t="shared" ca="1" si="328"/>
        <v/>
      </c>
      <c r="BS360" s="18" t="str">
        <f t="shared" ca="1" si="366"/>
        <v/>
      </c>
      <c r="BT360" s="57" t="str">
        <f t="shared" ca="1" si="350"/>
        <v/>
      </c>
      <c r="BU360" s="57" t="str">
        <f t="shared" ca="1" si="329"/>
        <v/>
      </c>
      <c r="BV360" s="37" t="str">
        <f t="shared" ca="1" si="330"/>
        <v/>
      </c>
      <c r="BW360" s="19" t="str">
        <f t="shared" ca="1" si="351"/>
        <v/>
      </c>
      <c r="BX360" s="16" t="str">
        <f t="shared" ca="1" si="352"/>
        <v/>
      </c>
      <c r="CA360" s="162" t="str">
        <f t="shared" ca="1" si="353"/>
        <v/>
      </c>
      <c r="CB360" s="18" t="str">
        <f t="shared" ca="1" si="367"/>
        <v/>
      </c>
      <c r="CC360" s="57" t="str">
        <f t="shared" ca="1" si="354"/>
        <v/>
      </c>
      <c r="CD360" s="57" t="str">
        <f t="shared" ca="1" si="331"/>
        <v/>
      </c>
      <c r="CE360" s="37" t="str">
        <f t="shared" ca="1" si="332"/>
        <v/>
      </c>
      <c r="CF360" s="19" t="str">
        <f t="shared" ca="1" si="355"/>
        <v/>
      </c>
      <c r="CG360" s="16" t="str">
        <f t="shared" ca="1" si="356"/>
        <v/>
      </c>
    </row>
    <row r="361" spans="5:85" x14ac:dyDescent="0.3">
      <c r="E361" s="38"/>
      <c r="F361" s="38"/>
      <c r="G361" s="38"/>
      <c r="H361" s="27" t="str">
        <f t="shared" ca="1" si="357"/>
        <v/>
      </c>
      <c r="I361" s="28" t="str">
        <f t="shared" ca="1" si="333"/>
        <v/>
      </c>
      <c r="J361" s="28" t="str">
        <f t="shared" ca="1" si="308"/>
        <v/>
      </c>
      <c r="K361" s="29" t="str">
        <f t="shared" ca="1" si="309"/>
        <v/>
      </c>
      <c r="L361" s="28" t="str">
        <f t="shared" ca="1" si="334"/>
        <v/>
      </c>
      <c r="M361" s="54"/>
      <c r="N361" s="54"/>
      <c r="P361" s="162" t="str">
        <f t="shared" ca="1" si="310"/>
        <v/>
      </c>
      <c r="Q361" s="18" t="str">
        <f t="shared" ca="1" si="358"/>
        <v/>
      </c>
      <c r="R361" s="57" t="str">
        <f t="shared" ca="1" si="335"/>
        <v/>
      </c>
      <c r="S361" s="57" t="str">
        <f t="shared" ca="1" si="311"/>
        <v/>
      </c>
      <c r="T361" s="37" t="str">
        <f t="shared" ca="1" si="312"/>
        <v/>
      </c>
      <c r="U361" s="19" t="str">
        <f t="shared" ca="1" si="359"/>
        <v/>
      </c>
      <c r="V361" s="16" t="str">
        <f t="shared" ca="1" si="368"/>
        <v/>
      </c>
      <c r="W361" s="26"/>
      <c r="Y361" s="162" t="str">
        <f t="shared" ca="1" si="313"/>
        <v/>
      </c>
      <c r="Z361" s="18" t="str">
        <f t="shared" ca="1" si="360"/>
        <v/>
      </c>
      <c r="AA361" s="57" t="str">
        <f t="shared" ca="1" si="336"/>
        <v/>
      </c>
      <c r="AB361" s="57" t="str">
        <f t="shared" ca="1" si="314"/>
        <v/>
      </c>
      <c r="AC361" s="37" t="str">
        <f t="shared" ca="1" si="315"/>
        <v/>
      </c>
      <c r="AD361" s="19" t="str">
        <f t="shared" ca="1" si="361"/>
        <v/>
      </c>
      <c r="AE361" s="16" t="str">
        <f t="shared" ca="1" si="337"/>
        <v/>
      </c>
      <c r="AF361" s="26"/>
      <c r="AH361" s="162" t="str">
        <f t="shared" ca="1" si="316"/>
        <v/>
      </c>
      <c r="AI361" s="18" t="str">
        <f t="shared" ca="1" si="362"/>
        <v/>
      </c>
      <c r="AJ361" s="57" t="str">
        <f t="shared" ca="1" si="338"/>
        <v/>
      </c>
      <c r="AK361" s="57" t="str">
        <f t="shared" ca="1" si="317"/>
        <v/>
      </c>
      <c r="AL361" s="37" t="str">
        <f t="shared" ca="1" si="318"/>
        <v/>
      </c>
      <c r="AM361" s="19" t="str">
        <f t="shared" ca="1" si="339"/>
        <v/>
      </c>
      <c r="AN361" s="16" t="str">
        <f t="shared" ca="1" si="340"/>
        <v/>
      </c>
      <c r="AO361" s="26"/>
      <c r="AQ361" s="162" t="str">
        <f t="shared" ca="1" si="319"/>
        <v/>
      </c>
      <c r="AR361" s="18" t="str">
        <f t="shared" ca="1" si="363"/>
        <v/>
      </c>
      <c r="AS361" s="57" t="str">
        <f t="shared" ca="1" si="341"/>
        <v/>
      </c>
      <c r="AT361" s="57" t="str">
        <f t="shared" ca="1" si="320"/>
        <v/>
      </c>
      <c r="AU361" s="37" t="str">
        <f t="shared" ca="1" si="321"/>
        <v/>
      </c>
      <c r="AV361" s="19" t="str">
        <f t="shared" ca="1" si="342"/>
        <v/>
      </c>
      <c r="AW361" s="16" t="str">
        <f t="shared" ca="1" si="343"/>
        <v/>
      </c>
      <c r="AX361" s="26"/>
      <c r="AZ361" s="162" t="str">
        <f t="shared" ca="1" si="322"/>
        <v/>
      </c>
      <c r="BA361" s="18" t="str">
        <f t="shared" ca="1" si="364"/>
        <v/>
      </c>
      <c r="BB361" s="57" t="str">
        <f t="shared" ca="1" si="344"/>
        <v/>
      </c>
      <c r="BC361" s="57" t="str">
        <f t="shared" ca="1" si="323"/>
        <v/>
      </c>
      <c r="BD361" s="37" t="str">
        <f t="shared" ca="1" si="324"/>
        <v/>
      </c>
      <c r="BE361" s="19" t="str">
        <f t="shared" ca="1" si="345"/>
        <v/>
      </c>
      <c r="BF361" s="16" t="str">
        <f t="shared" ca="1" si="346"/>
        <v/>
      </c>
      <c r="BG361" s="26"/>
      <c r="BI361" s="162" t="str">
        <f t="shared" ca="1" si="325"/>
        <v/>
      </c>
      <c r="BJ361" s="18" t="str">
        <f t="shared" ca="1" si="365"/>
        <v/>
      </c>
      <c r="BK361" s="57" t="str">
        <f t="shared" ca="1" si="347"/>
        <v/>
      </c>
      <c r="BL361" s="57" t="str">
        <f t="shared" ca="1" si="326"/>
        <v/>
      </c>
      <c r="BM361" s="37" t="str">
        <f t="shared" ca="1" si="327"/>
        <v/>
      </c>
      <c r="BN361" s="19" t="str">
        <f t="shared" ca="1" si="348"/>
        <v/>
      </c>
      <c r="BO361" s="16" t="str">
        <f t="shared" ca="1" si="349"/>
        <v/>
      </c>
      <c r="BP361" s="26"/>
      <c r="BR361" s="162" t="str">
        <f t="shared" ca="1" si="328"/>
        <v/>
      </c>
      <c r="BS361" s="18" t="str">
        <f t="shared" ca="1" si="366"/>
        <v/>
      </c>
      <c r="BT361" s="57" t="str">
        <f t="shared" ca="1" si="350"/>
        <v/>
      </c>
      <c r="BU361" s="57" t="str">
        <f t="shared" ca="1" si="329"/>
        <v/>
      </c>
      <c r="BV361" s="37" t="str">
        <f t="shared" ca="1" si="330"/>
        <v/>
      </c>
      <c r="BW361" s="19" t="str">
        <f t="shared" ca="1" si="351"/>
        <v/>
      </c>
      <c r="BX361" s="16" t="str">
        <f t="shared" ca="1" si="352"/>
        <v/>
      </c>
      <c r="CA361" s="162" t="str">
        <f t="shared" ca="1" si="353"/>
        <v/>
      </c>
      <c r="CB361" s="18" t="str">
        <f t="shared" ca="1" si="367"/>
        <v/>
      </c>
      <c r="CC361" s="57" t="str">
        <f t="shared" ca="1" si="354"/>
        <v/>
      </c>
      <c r="CD361" s="57" t="str">
        <f t="shared" ca="1" si="331"/>
        <v/>
      </c>
      <c r="CE361" s="37" t="str">
        <f t="shared" ca="1" si="332"/>
        <v/>
      </c>
      <c r="CF361" s="19" t="str">
        <f t="shared" ca="1" si="355"/>
        <v/>
      </c>
      <c r="CG361" s="16" t="str">
        <f t="shared" ca="1" si="356"/>
        <v/>
      </c>
    </row>
    <row r="362" spans="5:85" x14ac:dyDescent="0.3">
      <c r="E362" s="38"/>
      <c r="F362" s="38"/>
      <c r="G362" s="38"/>
      <c r="H362" s="27" t="str">
        <f t="shared" ca="1" si="357"/>
        <v/>
      </c>
      <c r="I362" s="28" t="str">
        <f t="shared" ca="1" si="333"/>
        <v/>
      </c>
      <c r="J362" s="28" t="str">
        <f t="shared" ca="1" si="308"/>
        <v/>
      </c>
      <c r="K362" s="29" t="str">
        <f t="shared" ca="1" si="309"/>
        <v/>
      </c>
      <c r="L362" s="28" t="str">
        <f t="shared" ca="1" si="334"/>
        <v/>
      </c>
      <c r="M362" s="54"/>
      <c r="N362" s="54"/>
      <c r="P362" s="162" t="str">
        <f t="shared" ca="1" si="310"/>
        <v/>
      </c>
      <c r="Q362" s="18" t="str">
        <f t="shared" ca="1" si="358"/>
        <v/>
      </c>
      <c r="R362" s="57" t="str">
        <f t="shared" ca="1" si="335"/>
        <v/>
      </c>
      <c r="S362" s="57" t="str">
        <f t="shared" ca="1" si="311"/>
        <v/>
      </c>
      <c r="T362" s="37" t="str">
        <f t="shared" ca="1" si="312"/>
        <v/>
      </c>
      <c r="U362" s="19" t="str">
        <f t="shared" ca="1" si="359"/>
        <v/>
      </c>
      <c r="V362" s="16" t="str">
        <f t="shared" ca="1" si="368"/>
        <v/>
      </c>
      <c r="W362" s="26"/>
      <c r="Y362" s="162" t="str">
        <f t="shared" ca="1" si="313"/>
        <v/>
      </c>
      <c r="Z362" s="18" t="str">
        <f t="shared" ca="1" si="360"/>
        <v/>
      </c>
      <c r="AA362" s="57" t="str">
        <f t="shared" ca="1" si="336"/>
        <v/>
      </c>
      <c r="AB362" s="57" t="str">
        <f t="shared" ca="1" si="314"/>
        <v/>
      </c>
      <c r="AC362" s="37" t="str">
        <f t="shared" ca="1" si="315"/>
        <v/>
      </c>
      <c r="AD362" s="19" t="str">
        <f t="shared" ca="1" si="361"/>
        <v/>
      </c>
      <c r="AE362" s="16" t="str">
        <f t="shared" ca="1" si="337"/>
        <v/>
      </c>
      <c r="AF362" s="26"/>
      <c r="AH362" s="162" t="str">
        <f t="shared" ca="1" si="316"/>
        <v/>
      </c>
      <c r="AI362" s="18" t="str">
        <f t="shared" ca="1" si="362"/>
        <v/>
      </c>
      <c r="AJ362" s="57" t="str">
        <f t="shared" ca="1" si="338"/>
        <v/>
      </c>
      <c r="AK362" s="57" t="str">
        <f t="shared" ca="1" si="317"/>
        <v/>
      </c>
      <c r="AL362" s="37" t="str">
        <f t="shared" ca="1" si="318"/>
        <v/>
      </c>
      <c r="AM362" s="19" t="str">
        <f t="shared" ca="1" si="339"/>
        <v/>
      </c>
      <c r="AN362" s="16" t="str">
        <f t="shared" ca="1" si="340"/>
        <v/>
      </c>
      <c r="AO362" s="26"/>
      <c r="AQ362" s="162" t="str">
        <f t="shared" ca="1" si="319"/>
        <v/>
      </c>
      <c r="AR362" s="18" t="str">
        <f t="shared" ca="1" si="363"/>
        <v/>
      </c>
      <c r="AS362" s="57" t="str">
        <f t="shared" ca="1" si="341"/>
        <v/>
      </c>
      <c r="AT362" s="57" t="str">
        <f t="shared" ca="1" si="320"/>
        <v/>
      </c>
      <c r="AU362" s="37" t="str">
        <f t="shared" ca="1" si="321"/>
        <v/>
      </c>
      <c r="AV362" s="19" t="str">
        <f t="shared" ca="1" si="342"/>
        <v/>
      </c>
      <c r="AW362" s="16" t="str">
        <f t="shared" ca="1" si="343"/>
        <v/>
      </c>
      <c r="AX362" s="26"/>
      <c r="AZ362" s="162" t="str">
        <f t="shared" ca="1" si="322"/>
        <v/>
      </c>
      <c r="BA362" s="18" t="str">
        <f t="shared" ca="1" si="364"/>
        <v/>
      </c>
      <c r="BB362" s="57" t="str">
        <f t="shared" ca="1" si="344"/>
        <v/>
      </c>
      <c r="BC362" s="57" t="str">
        <f t="shared" ca="1" si="323"/>
        <v/>
      </c>
      <c r="BD362" s="37" t="str">
        <f t="shared" ca="1" si="324"/>
        <v/>
      </c>
      <c r="BE362" s="19" t="str">
        <f t="shared" ca="1" si="345"/>
        <v/>
      </c>
      <c r="BF362" s="16" t="str">
        <f t="shared" ca="1" si="346"/>
        <v/>
      </c>
      <c r="BG362" s="26"/>
      <c r="BI362" s="162" t="str">
        <f t="shared" ca="1" si="325"/>
        <v/>
      </c>
      <c r="BJ362" s="18" t="str">
        <f t="shared" ca="1" si="365"/>
        <v/>
      </c>
      <c r="BK362" s="57" t="str">
        <f t="shared" ca="1" si="347"/>
        <v/>
      </c>
      <c r="BL362" s="57" t="str">
        <f t="shared" ca="1" si="326"/>
        <v/>
      </c>
      <c r="BM362" s="37" t="str">
        <f t="shared" ca="1" si="327"/>
        <v/>
      </c>
      <c r="BN362" s="19" t="str">
        <f t="shared" ca="1" si="348"/>
        <v/>
      </c>
      <c r="BO362" s="16" t="str">
        <f t="shared" ca="1" si="349"/>
        <v/>
      </c>
      <c r="BP362" s="26"/>
      <c r="BR362" s="162" t="str">
        <f t="shared" ca="1" si="328"/>
        <v/>
      </c>
      <c r="BS362" s="18" t="str">
        <f t="shared" ca="1" si="366"/>
        <v/>
      </c>
      <c r="BT362" s="57" t="str">
        <f t="shared" ca="1" si="350"/>
        <v/>
      </c>
      <c r="BU362" s="57" t="str">
        <f t="shared" ca="1" si="329"/>
        <v/>
      </c>
      <c r="BV362" s="37" t="str">
        <f t="shared" ca="1" si="330"/>
        <v/>
      </c>
      <c r="BW362" s="19" t="str">
        <f t="shared" ca="1" si="351"/>
        <v/>
      </c>
      <c r="BX362" s="16" t="str">
        <f t="shared" ca="1" si="352"/>
        <v/>
      </c>
      <c r="CA362" s="162" t="str">
        <f t="shared" ca="1" si="353"/>
        <v/>
      </c>
      <c r="CB362" s="18" t="str">
        <f t="shared" ca="1" si="367"/>
        <v/>
      </c>
      <c r="CC362" s="57" t="str">
        <f t="shared" ca="1" si="354"/>
        <v/>
      </c>
      <c r="CD362" s="57" t="str">
        <f t="shared" ca="1" si="331"/>
        <v/>
      </c>
      <c r="CE362" s="37" t="str">
        <f t="shared" ca="1" si="332"/>
        <v/>
      </c>
      <c r="CF362" s="19" t="str">
        <f t="shared" ca="1" si="355"/>
        <v/>
      </c>
      <c r="CG362" s="16" t="str">
        <f t="shared" ca="1" si="356"/>
        <v/>
      </c>
    </row>
    <row r="363" spans="5:85" x14ac:dyDescent="0.3">
      <c r="E363" s="38"/>
      <c r="F363" s="38"/>
      <c r="G363" s="38"/>
      <c r="H363" s="27" t="str">
        <f t="shared" ca="1" si="357"/>
        <v/>
      </c>
      <c r="I363" s="28" t="str">
        <f t="shared" ca="1" si="333"/>
        <v/>
      </c>
      <c r="J363" s="28" t="str">
        <f t="shared" ca="1" si="308"/>
        <v/>
      </c>
      <c r="K363" s="29" t="str">
        <f t="shared" ca="1" si="309"/>
        <v/>
      </c>
      <c r="L363" s="28" t="str">
        <f t="shared" ca="1" si="334"/>
        <v/>
      </c>
      <c r="M363" s="54"/>
      <c r="N363" s="54"/>
      <c r="P363" s="162" t="str">
        <f t="shared" ca="1" si="310"/>
        <v/>
      </c>
      <c r="Q363" s="18" t="str">
        <f t="shared" ca="1" si="358"/>
        <v/>
      </c>
      <c r="R363" s="57" t="str">
        <f t="shared" ca="1" si="335"/>
        <v/>
      </c>
      <c r="S363" s="57" t="str">
        <f t="shared" ca="1" si="311"/>
        <v/>
      </c>
      <c r="T363" s="37" t="str">
        <f t="shared" ca="1" si="312"/>
        <v/>
      </c>
      <c r="U363" s="19" t="str">
        <f t="shared" ca="1" si="359"/>
        <v/>
      </c>
      <c r="V363" s="16" t="str">
        <f t="shared" ca="1" si="368"/>
        <v/>
      </c>
      <c r="W363" s="26"/>
      <c r="Y363" s="162" t="str">
        <f t="shared" ca="1" si="313"/>
        <v/>
      </c>
      <c r="Z363" s="18" t="str">
        <f t="shared" ca="1" si="360"/>
        <v/>
      </c>
      <c r="AA363" s="57" t="str">
        <f t="shared" ca="1" si="336"/>
        <v/>
      </c>
      <c r="AB363" s="57" t="str">
        <f t="shared" ca="1" si="314"/>
        <v/>
      </c>
      <c r="AC363" s="37" t="str">
        <f t="shared" ca="1" si="315"/>
        <v/>
      </c>
      <c r="AD363" s="19" t="str">
        <f t="shared" ca="1" si="361"/>
        <v/>
      </c>
      <c r="AE363" s="16" t="str">
        <f t="shared" ca="1" si="337"/>
        <v/>
      </c>
      <c r="AF363" s="26"/>
      <c r="AH363" s="162" t="str">
        <f t="shared" ca="1" si="316"/>
        <v/>
      </c>
      <c r="AI363" s="18" t="str">
        <f t="shared" ca="1" si="362"/>
        <v/>
      </c>
      <c r="AJ363" s="57" t="str">
        <f t="shared" ca="1" si="338"/>
        <v/>
      </c>
      <c r="AK363" s="57" t="str">
        <f t="shared" ca="1" si="317"/>
        <v/>
      </c>
      <c r="AL363" s="37" t="str">
        <f t="shared" ca="1" si="318"/>
        <v/>
      </c>
      <c r="AM363" s="19" t="str">
        <f t="shared" ca="1" si="339"/>
        <v/>
      </c>
      <c r="AN363" s="16" t="str">
        <f t="shared" ca="1" si="340"/>
        <v/>
      </c>
      <c r="AO363" s="26"/>
      <c r="AQ363" s="162" t="str">
        <f t="shared" ca="1" si="319"/>
        <v/>
      </c>
      <c r="AR363" s="18" t="str">
        <f t="shared" ca="1" si="363"/>
        <v/>
      </c>
      <c r="AS363" s="57" t="str">
        <f t="shared" ca="1" si="341"/>
        <v/>
      </c>
      <c r="AT363" s="57" t="str">
        <f t="shared" ca="1" si="320"/>
        <v/>
      </c>
      <c r="AU363" s="37" t="str">
        <f t="shared" ca="1" si="321"/>
        <v/>
      </c>
      <c r="AV363" s="19" t="str">
        <f t="shared" ca="1" si="342"/>
        <v/>
      </c>
      <c r="AW363" s="16" t="str">
        <f t="shared" ca="1" si="343"/>
        <v/>
      </c>
      <c r="AX363" s="26"/>
      <c r="AZ363" s="162" t="str">
        <f t="shared" ca="1" si="322"/>
        <v/>
      </c>
      <c r="BA363" s="18" t="str">
        <f t="shared" ca="1" si="364"/>
        <v/>
      </c>
      <c r="BB363" s="57" t="str">
        <f t="shared" ca="1" si="344"/>
        <v/>
      </c>
      <c r="BC363" s="57" t="str">
        <f t="shared" ca="1" si="323"/>
        <v/>
      </c>
      <c r="BD363" s="37" t="str">
        <f t="shared" ca="1" si="324"/>
        <v/>
      </c>
      <c r="BE363" s="19" t="str">
        <f t="shared" ca="1" si="345"/>
        <v/>
      </c>
      <c r="BF363" s="16" t="str">
        <f t="shared" ca="1" si="346"/>
        <v/>
      </c>
      <c r="BG363" s="26"/>
      <c r="BI363" s="162" t="str">
        <f t="shared" ca="1" si="325"/>
        <v/>
      </c>
      <c r="BJ363" s="18" t="str">
        <f t="shared" ca="1" si="365"/>
        <v/>
      </c>
      <c r="BK363" s="57" t="str">
        <f t="shared" ca="1" si="347"/>
        <v/>
      </c>
      <c r="BL363" s="57" t="str">
        <f t="shared" ca="1" si="326"/>
        <v/>
      </c>
      <c r="BM363" s="37" t="str">
        <f t="shared" ca="1" si="327"/>
        <v/>
      </c>
      <c r="BN363" s="19" t="str">
        <f t="shared" ca="1" si="348"/>
        <v/>
      </c>
      <c r="BO363" s="16" t="str">
        <f t="shared" ca="1" si="349"/>
        <v/>
      </c>
      <c r="BP363" s="26"/>
      <c r="BR363" s="162" t="str">
        <f t="shared" ca="1" si="328"/>
        <v/>
      </c>
      <c r="BS363" s="18" t="str">
        <f t="shared" ca="1" si="366"/>
        <v/>
      </c>
      <c r="BT363" s="57" t="str">
        <f t="shared" ca="1" si="350"/>
        <v/>
      </c>
      <c r="BU363" s="57" t="str">
        <f t="shared" ca="1" si="329"/>
        <v/>
      </c>
      <c r="BV363" s="37" t="str">
        <f t="shared" ca="1" si="330"/>
        <v/>
      </c>
      <c r="BW363" s="19" t="str">
        <f t="shared" ca="1" si="351"/>
        <v/>
      </c>
      <c r="BX363" s="16" t="str">
        <f t="shared" ca="1" si="352"/>
        <v/>
      </c>
      <c r="CA363" s="162" t="str">
        <f t="shared" ca="1" si="353"/>
        <v/>
      </c>
      <c r="CB363" s="18" t="str">
        <f t="shared" ca="1" si="367"/>
        <v/>
      </c>
      <c r="CC363" s="57" t="str">
        <f t="shared" ca="1" si="354"/>
        <v/>
      </c>
      <c r="CD363" s="57" t="str">
        <f t="shared" ca="1" si="331"/>
        <v/>
      </c>
      <c r="CE363" s="37" t="str">
        <f t="shared" ca="1" si="332"/>
        <v/>
      </c>
      <c r="CF363" s="19" t="str">
        <f t="shared" ca="1" si="355"/>
        <v/>
      </c>
      <c r="CG363" s="16" t="str">
        <f t="shared" ca="1" si="356"/>
        <v/>
      </c>
    </row>
    <row r="364" spans="5:85" x14ac:dyDescent="0.3">
      <c r="E364" s="38"/>
      <c r="F364" s="38"/>
      <c r="G364" s="38"/>
      <c r="H364" s="27" t="str">
        <f t="shared" ca="1" si="357"/>
        <v/>
      </c>
      <c r="I364" s="28" t="str">
        <f t="shared" ca="1" si="333"/>
        <v/>
      </c>
      <c r="J364" s="28" t="str">
        <f t="shared" ca="1" si="308"/>
        <v/>
      </c>
      <c r="K364" s="29" t="str">
        <f t="shared" ca="1" si="309"/>
        <v/>
      </c>
      <c r="L364" s="28" t="str">
        <f t="shared" ca="1" si="334"/>
        <v/>
      </c>
      <c r="M364" s="54"/>
      <c r="N364" s="54"/>
      <c r="P364" s="162" t="str">
        <f t="shared" ca="1" si="310"/>
        <v/>
      </c>
      <c r="Q364" s="18" t="str">
        <f t="shared" ca="1" si="358"/>
        <v/>
      </c>
      <c r="R364" s="57" t="str">
        <f t="shared" ca="1" si="335"/>
        <v/>
      </c>
      <c r="S364" s="57" t="str">
        <f t="shared" ca="1" si="311"/>
        <v/>
      </c>
      <c r="T364" s="37" t="str">
        <f t="shared" ca="1" si="312"/>
        <v/>
      </c>
      <c r="U364" s="19" t="str">
        <f t="shared" ca="1" si="359"/>
        <v/>
      </c>
      <c r="V364" s="16" t="str">
        <f t="shared" ca="1" si="368"/>
        <v/>
      </c>
      <c r="W364" s="26"/>
      <c r="Y364" s="162" t="str">
        <f t="shared" ca="1" si="313"/>
        <v/>
      </c>
      <c r="Z364" s="18" t="str">
        <f t="shared" ca="1" si="360"/>
        <v/>
      </c>
      <c r="AA364" s="57" t="str">
        <f t="shared" ca="1" si="336"/>
        <v/>
      </c>
      <c r="AB364" s="57" t="str">
        <f t="shared" ca="1" si="314"/>
        <v/>
      </c>
      <c r="AC364" s="37" t="str">
        <f t="shared" ca="1" si="315"/>
        <v/>
      </c>
      <c r="AD364" s="19" t="str">
        <f t="shared" ca="1" si="361"/>
        <v/>
      </c>
      <c r="AE364" s="16" t="str">
        <f t="shared" ca="1" si="337"/>
        <v/>
      </c>
      <c r="AF364" s="26"/>
      <c r="AH364" s="162" t="str">
        <f t="shared" ca="1" si="316"/>
        <v/>
      </c>
      <c r="AI364" s="18" t="str">
        <f t="shared" ca="1" si="362"/>
        <v/>
      </c>
      <c r="AJ364" s="57" t="str">
        <f t="shared" ca="1" si="338"/>
        <v/>
      </c>
      <c r="AK364" s="57" t="str">
        <f t="shared" ca="1" si="317"/>
        <v/>
      </c>
      <c r="AL364" s="37" t="str">
        <f t="shared" ca="1" si="318"/>
        <v/>
      </c>
      <c r="AM364" s="19" t="str">
        <f t="shared" ca="1" si="339"/>
        <v/>
      </c>
      <c r="AN364" s="16" t="str">
        <f t="shared" ca="1" si="340"/>
        <v/>
      </c>
      <c r="AO364" s="26"/>
      <c r="AQ364" s="162" t="str">
        <f t="shared" ca="1" si="319"/>
        <v/>
      </c>
      <c r="AR364" s="18" t="str">
        <f t="shared" ca="1" si="363"/>
        <v/>
      </c>
      <c r="AS364" s="57" t="str">
        <f t="shared" ca="1" si="341"/>
        <v/>
      </c>
      <c r="AT364" s="57" t="str">
        <f t="shared" ca="1" si="320"/>
        <v/>
      </c>
      <c r="AU364" s="37" t="str">
        <f t="shared" ca="1" si="321"/>
        <v/>
      </c>
      <c r="AV364" s="19" t="str">
        <f t="shared" ca="1" si="342"/>
        <v/>
      </c>
      <c r="AW364" s="16" t="str">
        <f t="shared" ca="1" si="343"/>
        <v/>
      </c>
      <c r="AX364" s="26"/>
      <c r="AZ364" s="162" t="str">
        <f t="shared" ca="1" si="322"/>
        <v/>
      </c>
      <c r="BA364" s="18" t="str">
        <f t="shared" ca="1" si="364"/>
        <v/>
      </c>
      <c r="BB364" s="57" t="str">
        <f t="shared" ca="1" si="344"/>
        <v/>
      </c>
      <c r="BC364" s="57" t="str">
        <f t="shared" ca="1" si="323"/>
        <v/>
      </c>
      <c r="BD364" s="37" t="str">
        <f t="shared" ca="1" si="324"/>
        <v/>
      </c>
      <c r="BE364" s="19" t="str">
        <f t="shared" ca="1" si="345"/>
        <v/>
      </c>
      <c r="BF364" s="16" t="str">
        <f t="shared" ca="1" si="346"/>
        <v/>
      </c>
      <c r="BG364" s="26"/>
      <c r="BI364" s="162" t="str">
        <f t="shared" ca="1" si="325"/>
        <v/>
      </c>
      <c r="BJ364" s="18" t="str">
        <f t="shared" ca="1" si="365"/>
        <v/>
      </c>
      <c r="BK364" s="57" t="str">
        <f t="shared" ca="1" si="347"/>
        <v/>
      </c>
      <c r="BL364" s="57" t="str">
        <f t="shared" ca="1" si="326"/>
        <v/>
      </c>
      <c r="BM364" s="37" t="str">
        <f t="shared" ca="1" si="327"/>
        <v/>
      </c>
      <c r="BN364" s="19" t="str">
        <f t="shared" ca="1" si="348"/>
        <v/>
      </c>
      <c r="BO364" s="16" t="str">
        <f t="shared" ca="1" si="349"/>
        <v/>
      </c>
      <c r="BP364" s="26"/>
      <c r="BR364" s="162" t="str">
        <f t="shared" ca="1" si="328"/>
        <v/>
      </c>
      <c r="BS364" s="18" t="str">
        <f t="shared" ca="1" si="366"/>
        <v/>
      </c>
      <c r="BT364" s="57" t="str">
        <f t="shared" ca="1" si="350"/>
        <v/>
      </c>
      <c r="BU364" s="57" t="str">
        <f t="shared" ca="1" si="329"/>
        <v/>
      </c>
      <c r="BV364" s="37" t="str">
        <f t="shared" ca="1" si="330"/>
        <v/>
      </c>
      <c r="BW364" s="19" t="str">
        <f t="shared" ca="1" si="351"/>
        <v/>
      </c>
      <c r="BX364" s="16" t="str">
        <f t="shared" ca="1" si="352"/>
        <v/>
      </c>
      <c r="CA364" s="162" t="str">
        <f t="shared" ca="1" si="353"/>
        <v/>
      </c>
      <c r="CB364" s="18" t="str">
        <f t="shared" ca="1" si="367"/>
        <v/>
      </c>
      <c r="CC364" s="57" t="str">
        <f t="shared" ca="1" si="354"/>
        <v/>
      </c>
      <c r="CD364" s="57" t="str">
        <f t="shared" ca="1" si="331"/>
        <v/>
      </c>
      <c r="CE364" s="37" t="str">
        <f t="shared" ca="1" si="332"/>
        <v/>
      </c>
      <c r="CF364" s="19" t="str">
        <f t="shared" ca="1" si="355"/>
        <v/>
      </c>
      <c r="CG364" s="16" t="str">
        <f t="shared" ca="1" si="356"/>
        <v/>
      </c>
    </row>
    <row r="365" spans="5:85" x14ac:dyDescent="0.3">
      <c r="E365" s="38"/>
      <c r="F365" s="38"/>
      <c r="G365" s="38"/>
      <c r="H365" s="27" t="str">
        <f t="shared" ca="1" si="357"/>
        <v/>
      </c>
      <c r="I365" s="28" t="str">
        <f t="shared" ca="1" si="333"/>
        <v/>
      </c>
      <c r="J365" s="28" t="str">
        <f t="shared" ca="1" si="308"/>
        <v/>
      </c>
      <c r="K365" s="29" t="str">
        <f t="shared" ca="1" si="309"/>
        <v/>
      </c>
      <c r="L365" s="28" t="str">
        <f t="shared" ca="1" si="334"/>
        <v/>
      </c>
      <c r="M365" s="54"/>
      <c r="N365" s="54"/>
      <c r="P365" s="162" t="str">
        <f t="shared" ca="1" si="310"/>
        <v/>
      </c>
      <c r="Q365" s="18" t="str">
        <f t="shared" ca="1" si="358"/>
        <v/>
      </c>
      <c r="R365" s="57" t="str">
        <f t="shared" ca="1" si="335"/>
        <v/>
      </c>
      <c r="S365" s="57" t="str">
        <f t="shared" ca="1" si="311"/>
        <v/>
      </c>
      <c r="T365" s="37" t="str">
        <f t="shared" ca="1" si="312"/>
        <v/>
      </c>
      <c r="U365" s="19" t="str">
        <f t="shared" ca="1" si="359"/>
        <v/>
      </c>
      <c r="V365" s="16" t="str">
        <f t="shared" ca="1" si="368"/>
        <v/>
      </c>
      <c r="W365" s="26"/>
      <c r="Y365" s="162" t="str">
        <f t="shared" ca="1" si="313"/>
        <v/>
      </c>
      <c r="Z365" s="18" t="str">
        <f t="shared" ca="1" si="360"/>
        <v/>
      </c>
      <c r="AA365" s="57" t="str">
        <f t="shared" ca="1" si="336"/>
        <v/>
      </c>
      <c r="AB365" s="57" t="str">
        <f t="shared" ca="1" si="314"/>
        <v/>
      </c>
      <c r="AC365" s="37" t="str">
        <f t="shared" ca="1" si="315"/>
        <v/>
      </c>
      <c r="AD365" s="19" t="str">
        <f t="shared" ca="1" si="361"/>
        <v/>
      </c>
      <c r="AE365" s="16" t="str">
        <f t="shared" ca="1" si="337"/>
        <v/>
      </c>
      <c r="AF365" s="26"/>
      <c r="AH365" s="162" t="str">
        <f t="shared" ca="1" si="316"/>
        <v/>
      </c>
      <c r="AI365" s="18" t="str">
        <f t="shared" ca="1" si="362"/>
        <v/>
      </c>
      <c r="AJ365" s="57" t="str">
        <f t="shared" ca="1" si="338"/>
        <v/>
      </c>
      <c r="AK365" s="57" t="str">
        <f t="shared" ca="1" si="317"/>
        <v/>
      </c>
      <c r="AL365" s="37" t="str">
        <f t="shared" ca="1" si="318"/>
        <v/>
      </c>
      <c r="AM365" s="19" t="str">
        <f t="shared" ca="1" si="339"/>
        <v/>
      </c>
      <c r="AN365" s="16" t="str">
        <f t="shared" ca="1" si="340"/>
        <v/>
      </c>
      <c r="AO365" s="26"/>
      <c r="AQ365" s="162" t="str">
        <f t="shared" ca="1" si="319"/>
        <v/>
      </c>
      <c r="AR365" s="18" t="str">
        <f t="shared" ca="1" si="363"/>
        <v/>
      </c>
      <c r="AS365" s="57" t="str">
        <f t="shared" ca="1" si="341"/>
        <v/>
      </c>
      <c r="AT365" s="57" t="str">
        <f t="shared" ca="1" si="320"/>
        <v/>
      </c>
      <c r="AU365" s="37" t="str">
        <f t="shared" ca="1" si="321"/>
        <v/>
      </c>
      <c r="AV365" s="19" t="str">
        <f t="shared" ca="1" si="342"/>
        <v/>
      </c>
      <c r="AW365" s="16" t="str">
        <f t="shared" ca="1" si="343"/>
        <v/>
      </c>
      <c r="AX365" s="26"/>
      <c r="AZ365" s="162" t="str">
        <f t="shared" ca="1" si="322"/>
        <v/>
      </c>
      <c r="BA365" s="18" t="str">
        <f t="shared" ca="1" si="364"/>
        <v/>
      </c>
      <c r="BB365" s="57" t="str">
        <f t="shared" ca="1" si="344"/>
        <v/>
      </c>
      <c r="BC365" s="57" t="str">
        <f t="shared" ca="1" si="323"/>
        <v/>
      </c>
      <c r="BD365" s="37" t="str">
        <f t="shared" ca="1" si="324"/>
        <v/>
      </c>
      <c r="BE365" s="19" t="str">
        <f t="shared" ca="1" si="345"/>
        <v/>
      </c>
      <c r="BF365" s="16" t="str">
        <f t="shared" ca="1" si="346"/>
        <v/>
      </c>
      <c r="BG365" s="26"/>
      <c r="BI365" s="162" t="str">
        <f t="shared" ca="1" si="325"/>
        <v/>
      </c>
      <c r="BJ365" s="18" t="str">
        <f t="shared" ca="1" si="365"/>
        <v/>
      </c>
      <c r="BK365" s="57" t="str">
        <f t="shared" ca="1" si="347"/>
        <v/>
      </c>
      <c r="BL365" s="57" t="str">
        <f t="shared" ca="1" si="326"/>
        <v/>
      </c>
      <c r="BM365" s="37" t="str">
        <f t="shared" ca="1" si="327"/>
        <v/>
      </c>
      <c r="BN365" s="19" t="str">
        <f t="shared" ca="1" si="348"/>
        <v/>
      </c>
      <c r="BO365" s="16" t="str">
        <f t="shared" ca="1" si="349"/>
        <v/>
      </c>
      <c r="BP365" s="26"/>
      <c r="BR365" s="162" t="str">
        <f t="shared" ca="1" si="328"/>
        <v/>
      </c>
      <c r="BS365" s="18" t="str">
        <f t="shared" ca="1" si="366"/>
        <v/>
      </c>
      <c r="BT365" s="57" t="str">
        <f t="shared" ca="1" si="350"/>
        <v/>
      </c>
      <c r="BU365" s="57" t="str">
        <f t="shared" ca="1" si="329"/>
        <v/>
      </c>
      <c r="BV365" s="37" t="str">
        <f t="shared" ca="1" si="330"/>
        <v/>
      </c>
      <c r="BW365" s="19" t="str">
        <f t="shared" ca="1" si="351"/>
        <v/>
      </c>
      <c r="BX365" s="16" t="str">
        <f t="shared" ca="1" si="352"/>
        <v/>
      </c>
      <c r="CA365" s="162" t="str">
        <f t="shared" ca="1" si="353"/>
        <v/>
      </c>
      <c r="CB365" s="18" t="str">
        <f t="shared" ca="1" si="367"/>
        <v/>
      </c>
      <c r="CC365" s="57" t="str">
        <f t="shared" ca="1" si="354"/>
        <v/>
      </c>
      <c r="CD365" s="57" t="str">
        <f t="shared" ca="1" si="331"/>
        <v/>
      </c>
      <c r="CE365" s="37" t="str">
        <f t="shared" ca="1" si="332"/>
        <v/>
      </c>
      <c r="CF365" s="19" t="str">
        <f t="shared" ca="1" si="355"/>
        <v/>
      </c>
      <c r="CG365" s="16" t="str">
        <f t="shared" ca="1" si="356"/>
        <v/>
      </c>
    </row>
    <row r="366" spans="5:85" x14ac:dyDescent="0.3">
      <c r="E366" s="38"/>
      <c r="F366" s="38"/>
      <c r="G366" s="38"/>
      <c r="H366" s="27" t="str">
        <f t="shared" ca="1" si="357"/>
        <v/>
      </c>
      <c r="I366" s="28" t="str">
        <f t="shared" ca="1" si="333"/>
        <v/>
      </c>
      <c r="J366" s="28" t="str">
        <f t="shared" ca="1" si="308"/>
        <v/>
      </c>
      <c r="K366" s="29" t="str">
        <f t="shared" ca="1" si="309"/>
        <v/>
      </c>
      <c r="L366" s="28" t="str">
        <f t="shared" ca="1" si="334"/>
        <v/>
      </c>
      <c r="M366" s="54"/>
      <c r="N366" s="54"/>
      <c r="P366" s="162" t="str">
        <f t="shared" ca="1" si="310"/>
        <v/>
      </c>
      <c r="Q366" s="18" t="str">
        <f t="shared" ca="1" si="358"/>
        <v/>
      </c>
      <c r="R366" s="57" t="str">
        <f t="shared" ca="1" si="335"/>
        <v/>
      </c>
      <c r="S366" s="57" t="str">
        <f t="shared" ca="1" si="311"/>
        <v/>
      </c>
      <c r="T366" s="37" t="str">
        <f t="shared" ca="1" si="312"/>
        <v/>
      </c>
      <c r="U366" s="19" t="str">
        <f t="shared" ca="1" si="359"/>
        <v/>
      </c>
      <c r="V366" s="16" t="str">
        <f t="shared" ca="1" si="368"/>
        <v/>
      </c>
      <c r="W366" s="26"/>
      <c r="Y366" s="162" t="str">
        <f t="shared" ca="1" si="313"/>
        <v/>
      </c>
      <c r="Z366" s="18" t="str">
        <f t="shared" ca="1" si="360"/>
        <v/>
      </c>
      <c r="AA366" s="57" t="str">
        <f t="shared" ca="1" si="336"/>
        <v/>
      </c>
      <c r="AB366" s="57" t="str">
        <f t="shared" ca="1" si="314"/>
        <v/>
      </c>
      <c r="AC366" s="37" t="str">
        <f t="shared" ca="1" si="315"/>
        <v/>
      </c>
      <c r="AD366" s="19" t="str">
        <f t="shared" ca="1" si="361"/>
        <v/>
      </c>
      <c r="AE366" s="16" t="str">
        <f t="shared" ca="1" si="337"/>
        <v/>
      </c>
      <c r="AF366" s="26"/>
      <c r="AH366" s="162" t="str">
        <f t="shared" ca="1" si="316"/>
        <v/>
      </c>
      <c r="AI366" s="18" t="str">
        <f t="shared" ca="1" si="362"/>
        <v/>
      </c>
      <c r="AJ366" s="57" t="str">
        <f t="shared" ca="1" si="338"/>
        <v/>
      </c>
      <c r="AK366" s="57" t="str">
        <f t="shared" ca="1" si="317"/>
        <v/>
      </c>
      <c r="AL366" s="37" t="str">
        <f t="shared" ca="1" si="318"/>
        <v/>
      </c>
      <c r="AM366" s="19" t="str">
        <f t="shared" ca="1" si="339"/>
        <v/>
      </c>
      <c r="AN366" s="16" t="str">
        <f t="shared" ca="1" si="340"/>
        <v/>
      </c>
      <c r="AO366" s="26"/>
      <c r="AQ366" s="162" t="str">
        <f t="shared" ca="1" si="319"/>
        <v/>
      </c>
      <c r="AR366" s="18" t="str">
        <f t="shared" ca="1" si="363"/>
        <v/>
      </c>
      <c r="AS366" s="57" t="str">
        <f t="shared" ca="1" si="341"/>
        <v/>
      </c>
      <c r="AT366" s="57" t="str">
        <f t="shared" ca="1" si="320"/>
        <v/>
      </c>
      <c r="AU366" s="37" t="str">
        <f t="shared" ca="1" si="321"/>
        <v/>
      </c>
      <c r="AV366" s="19" t="str">
        <f t="shared" ca="1" si="342"/>
        <v/>
      </c>
      <c r="AW366" s="16" t="str">
        <f t="shared" ca="1" si="343"/>
        <v/>
      </c>
      <c r="AX366" s="26"/>
      <c r="AZ366" s="162" t="str">
        <f t="shared" ca="1" si="322"/>
        <v/>
      </c>
      <c r="BA366" s="18" t="str">
        <f t="shared" ca="1" si="364"/>
        <v/>
      </c>
      <c r="BB366" s="57" t="str">
        <f t="shared" ca="1" si="344"/>
        <v/>
      </c>
      <c r="BC366" s="57" t="str">
        <f t="shared" ca="1" si="323"/>
        <v/>
      </c>
      <c r="BD366" s="37" t="str">
        <f t="shared" ca="1" si="324"/>
        <v/>
      </c>
      <c r="BE366" s="19" t="str">
        <f t="shared" ca="1" si="345"/>
        <v/>
      </c>
      <c r="BF366" s="16" t="str">
        <f t="shared" ca="1" si="346"/>
        <v/>
      </c>
      <c r="BG366" s="26"/>
      <c r="BI366" s="162" t="str">
        <f t="shared" ca="1" si="325"/>
        <v/>
      </c>
      <c r="BJ366" s="18" t="str">
        <f t="shared" ca="1" si="365"/>
        <v/>
      </c>
      <c r="BK366" s="57" t="str">
        <f t="shared" ca="1" si="347"/>
        <v/>
      </c>
      <c r="BL366" s="57" t="str">
        <f t="shared" ca="1" si="326"/>
        <v/>
      </c>
      <c r="BM366" s="37" t="str">
        <f t="shared" ca="1" si="327"/>
        <v/>
      </c>
      <c r="BN366" s="19" t="str">
        <f t="shared" ca="1" si="348"/>
        <v/>
      </c>
      <c r="BO366" s="16" t="str">
        <f t="shared" ca="1" si="349"/>
        <v/>
      </c>
      <c r="BP366" s="26"/>
      <c r="BR366" s="162" t="str">
        <f t="shared" ca="1" si="328"/>
        <v/>
      </c>
      <c r="BS366" s="18" t="str">
        <f t="shared" ca="1" si="366"/>
        <v/>
      </c>
      <c r="BT366" s="57" t="str">
        <f t="shared" ca="1" si="350"/>
        <v/>
      </c>
      <c r="BU366" s="57" t="str">
        <f t="shared" ca="1" si="329"/>
        <v/>
      </c>
      <c r="BV366" s="37" t="str">
        <f t="shared" ca="1" si="330"/>
        <v/>
      </c>
      <c r="BW366" s="19" t="str">
        <f t="shared" ca="1" si="351"/>
        <v/>
      </c>
      <c r="BX366" s="16" t="str">
        <f t="shared" ca="1" si="352"/>
        <v/>
      </c>
      <c r="CA366" s="162" t="str">
        <f t="shared" ca="1" si="353"/>
        <v/>
      </c>
      <c r="CB366" s="18" t="str">
        <f t="shared" ca="1" si="367"/>
        <v/>
      </c>
      <c r="CC366" s="57" t="str">
        <f t="shared" ca="1" si="354"/>
        <v/>
      </c>
      <c r="CD366" s="57" t="str">
        <f t="shared" ca="1" si="331"/>
        <v/>
      </c>
      <c r="CE366" s="37" t="str">
        <f t="shared" ca="1" si="332"/>
        <v/>
      </c>
      <c r="CF366" s="19" t="str">
        <f t="shared" ca="1" si="355"/>
        <v/>
      </c>
      <c r="CG366" s="16" t="str">
        <f t="shared" ca="1" si="356"/>
        <v/>
      </c>
    </row>
    <row r="367" spans="5:85" x14ac:dyDescent="0.3">
      <c r="H367" s="27" t="str">
        <f t="shared" ca="1" si="357"/>
        <v/>
      </c>
      <c r="I367" s="28" t="str">
        <f t="shared" ca="1" si="333"/>
        <v/>
      </c>
      <c r="J367" s="28" t="str">
        <f t="shared" ca="1" si="308"/>
        <v/>
      </c>
      <c r="K367" s="29" t="str">
        <f t="shared" ca="1" si="309"/>
        <v/>
      </c>
      <c r="L367" s="28" t="str">
        <f t="shared" ca="1" si="334"/>
        <v/>
      </c>
      <c r="M367" s="54"/>
      <c r="N367" s="54"/>
      <c r="P367" s="162" t="str">
        <f t="shared" ca="1" si="310"/>
        <v/>
      </c>
      <c r="Q367" s="18" t="str">
        <f t="shared" ca="1" si="358"/>
        <v/>
      </c>
      <c r="R367" s="57" t="str">
        <f t="shared" ca="1" si="335"/>
        <v/>
      </c>
      <c r="S367" s="57" t="str">
        <f t="shared" ca="1" si="311"/>
        <v/>
      </c>
      <c r="T367" s="37" t="str">
        <f t="shared" ca="1" si="312"/>
        <v/>
      </c>
      <c r="U367" s="19" t="str">
        <f t="shared" ca="1" si="359"/>
        <v/>
      </c>
      <c r="V367" s="16" t="str">
        <f t="shared" ca="1" si="368"/>
        <v/>
      </c>
      <c r="W367" s="26"/>
      <c r="Y367" s="162" t="str">
        <f t="shared" ca="1" si="313"/>
        <v/>
      </c>
      <c r="Z367" s="18" t="str">
        <f t="shared" ca="1" si="360"/>
        <v/>
      </c>
      <c r="AA367" s="57" t="str">
        <f t="shared" ca="1" si="336"/>
        <v/>
      </c>
      <c r="AB367" s="57" t="str">
        <f t="shared" ca="1" si="314"/>
        <v/>
      </c>
      <c r="AC367" s="37" t="str">
        <f t="shared" ca="1" si="315"/>
        <v/>
      </c>
      <c r="AD367" s="19" t="str">
        <f t="shared" ca="1" si="361"/>
        <v/>
      </c>
      <c r="AE367" s="16" t="str">
        <f t="shared" ca="1" si="337"/>
        <v/>
      </c>
      <c r="AF367" s="26"/>
      <c r="AH367" s="162" t="str">
        <f t="shared" ca="1" si="316"/>
        <v/>
      </c>
      <c r="AI367" s="18" t="str">
        <f t="shared" ca="1" si="362"/>
        <v/>
      </c>
      <c r="AJ367" s="57" t="str">
        <f t="shared" ca="1" si="338"/>
        <v/>
      </c>
      <c r="AK367" s="57" t="str">
        <f t="shared" ca="1" si="317"/>
        <v/>
      </c>
      <c r="AL367" s="37" t="str">
        <f t="shared" ca="1" si="318"/>
        <v/>
      </c>
      <c r="AM367" s="19" t="str">
        <f t="shared" ca="1" si="339"/>
        <v/>
      </c>
      <c r="AN367" s="16" t="str">
        <f t="shared" ca="1" si="340"/>
        <v/>
      </c>
      <c r="AO367" s="26"/>
      <c r="AQ367" s="162" t="str">
        <f t="shared" ca="1" si="319"/>
        <v/>
      </c>
      <c r="AR367" s="18" t="str">
        <f t="shared" ca="1" si="363"/>
        <v/>
      </c>
      <c r="AS367" s="57" t="str">
        <f t="shared" ca="1" si="341"/>
        <v/>
      </c>
      <c r="AT367" s="57" t="str">
        <f t="shared" ca="1" si="320"/>
        <v/>
      </c>
      <c r="AU367" s="37" t="str">
        <f t="shared" ca="1" si="321"/>
        <v/>
      </c>
      <c r="AV367" s="19" t="str">
        <f t="shared" ca="1" si="342"/>
        <v/>
      </c>
      <c r="AW367" s="16" t="str">
        <f t="shared" ca="1" si="343"/>
        <v/>
      </c>
      <c r="AX367" s="26"/>
      <c r="AZ367" s="162" t="str">
        <f t="shared" ca="1" si="322"/>
        <v/>
      </c>
      <c r="BA367" s="18" t="str">
        <f t="shared" ca="1" si="364"/>
        <v/>
      </c>
      <c r="BB367" s="57" t="str">
        <f t="shared" ca="1" si="344"/>
        <v/>
      </c>
      <c r="BC367" s="57" t="str">
        <f t="shared" ca="1" si="323"/>
        <v/>
      </c>
      <c r="BD367" s="37" t="str">
        <f t="shared" ca="1" si="324"/>
        <v/>
      </c>
      <c r="BE367" s="19" t="str">
        <f t="shared" ca="1" si="345"/>
        <v/>
      </c>
      <c r="BF367" s="16" t="str">
        <f t="shared" ca="1" si="346"/>
        <v/>
      </c>
      <c r="BG367" s="26"/>
      <c r="BI367" s="162" t="str">
        <f t="shared" ca="1" si="325"/>
        <v/>
      </c>
      <c r="BJ367" s="18" t="str">
        <f t="shared" ca="1" si="365"/>
        <v/>
      </c>
      <c r="BK367" s="57" t="str">
        <f t="shared" ca="1" si="347"/>
        <v/>
      </c>
      <c r="BL367" s="57" t="str">
        <f t="shared" ca="1" si="326"/>
        <v/>
      </c>
      <c r="BM367" s="37" t="str">
        <f t="shared" ca="1" si="327"/>
        <v/>
      </c>
      <c r="BN367" s="19" t="str">
        <f t="shared" ca="1" si="348"/>
        <v/>
      </c>
      <c r="BO367" s="16" t="str">
        <f t="shared" ca="1" si="349"/>
        <v/>
      </c>
      <c r="BP367" s="26"/>
      <c r="BR367" s="162" t="str">
        <f t="shared" ca="1" si="328"/>
        <v/>
      </c>
      <c r="BS367" s="18" t="str">
        <f t="shared" ca="1" si="366"/>
        <v/>
      </c>
      <c r="BT367" s="57" t="str">
        <f t="shared" ca="1" si="350"/>
        <v/>
      </c>
      <c r="BU367" s="57" t="str">
        <f t="shared" ca="1" si="329"/>
        <v/>
      </c>
      <c r="BV367" s="37" t="str">
        <f t="shared" ca="1" si="330"/>
        <v/>
      </c>
      <c r="BW367" s="19" t="str">
        <f t="shared" ca="1" si="351"/>
        <v/>
      </c>
      <c r="BX367" s="16" t="str">
        <f t="shared" ca="1" si="352"/>
        <v/>
      </c>
      <c r="CA367" s="162" t="str">
        <f t="shared" ca="1" si="353"/>
        <v/>
      </c>
      <c r="CB367" s="18" t="str">
        <f t="shared" ca="1" si="367"/>
        <v/>
      </c>
      <c r="CC367" s="57" t="str">
        <f t="shared" ca="1" si="354"/>
        <v/>
      </c>
      <c r="CD367" s="57" t="str">
        <f t="shared" ca="1" si="331"/>
        <v/>
      </c>
      <c r="CE367" s="37" t="str">
        <f t="shared" ca="1" si="332"/>
        <v/>
      </c>
      <c r="CF367" s="19" t="str">
        <f t="shared" ca="1" si="355"/>
        <v/>
      </c>
      <c r="CG367" s="16" t="str">
        <f t="shared" ca="1" si="356"/>
        <v/>
      </c>
    </row>
    <row r="368" spans="5:85" x14ac:dyDescent="0.3">
      <c r="H368" s="27" t="str">
        <f t="shared" ca="1" si="357"/>
        <v/>
      </c>
      <c r="I368" s="28" t="str">
        <f t="shared" ca="1" si="333"/>
        <v/>
      </c>
      <c r="J368" s="28" t="str">
        <f t="shared" ca="1" si="308"/>
        <v/>
      </c>
      <c r="K368" s="29" t="str">
        <f t="shared" ca="1" si="309"/>
        <v/>
      </c>
      <c r="L368" s="28" t="str">
        <f t="shared" ca="1" si="334"/>
        <v/>
      </c>
      <c r="M368" s="54"/>
      <c r="N368" s="54"/>
      <c r="P368" s="162" t="str">
        <f t="shared" ca="1" si="310"/>
        <v/>
      </c>
      <c r="Q368" s="18" t="str">
        <f t="shared" ca="1" si="358"/>
        <v/>
      </c>
      <c r="R368" s="57" t="str">
        <f t="shared" ca="1" si="335"/>
        <v/>
      </c>
      <c r="S368" s="57" t="str">
        <f t="shared" ca="1" si="311"/>
        <v/>
      </c>
      <c r="T368" s="37" t="str">
        <f t="shared" ca="1" si="312"/>
        <v/>
      </c>
      <c r="U368" s="19" t="str">
        <f t="shared" ca="1" si="359"/>
        <v/>
      </c>
      <c r="V368" s="16" t="str">
        <f t="shared" ca="1" si="368"/>
        <v/>
      </c>
      <c r="W368" s="26"/>
      <c r="Y368" s="162" t="str">
        <f t="shared" ca="1" si="313"/>
        <v/>
      </c>
      <c r="Z368" s="18" t="str">
        <f t="shared" ca="1" si="360"/>
        <v/>
      </c>
      <c r="AA368" s="57" t="str">
        <f t="shared" ca="1" si="336"/>
        <v/>
      </c>
      <c r="AB368" s="57" t="str">
        <f t="shared" ca="1" si="314"/>
        <v/>
      </c>
      <c r="AC368" s="37" t="str">
        <f t="shared" ca="1" si="315"/>
        <v/>
      </c>
      <c r="AD368" s="19" t="str">
        <f t="shared" ca="1" si="361"/>
        <v/>
      </c>
      <c r="AE368" s="16" t="str">
        <f t="shared" ca="1" si="337"/>
        <v/>
      </c>
      <c r="AF368" s="26"/>
      <c r="AH368" s="162" t="str">
        <f t="shared" ca="1" si="316"/>
        <v/>
      </c>
      <c r="AI368" s="18" t="str">
        <f t="shared" ca="1" si="362"/>
        <v/>
      </c>
      <c r="AJ368" s="57" t="str">
        <f t="shared" ca="1" si="338"/>
        <v/>
      </c>
      <c r="AK368" s="57" t="str">
        <f t="shared" ca="1" si="317"/>
        <v/>
      </c>
      <c r="AL368" s="37" t="str">
        <f t="shared" ca="1" si="318"/>
        <v/>
      </c>
      <c r="AM368" s="19" t="str">
        <f t="shared" ca="1" si="339"/>
        <v/>
      </c>
      <c r="AN368" s="16" t="str">
        <f t="shared" ca="1" si="340"/>
        <v/>
      </c>
      <c r="AO368" s="26"/>
      <c r="AQ368" s="162" t="str">
        <f t="shared" ca="1" si="319"/>
        <v/>
      </c>
      <c r="AR368" s="18" t="str">
        <f t="shared" ca="1" si="363"/>
        <v/>
      </c>
      <c r="AS368" s="57" t="str">
        <f t="shared" ca="1" si="341"/>
        <v/>
      </c>
      <c r="AT368" s="57" t="str">
        <f t="shared" ca="1" si="320"/>
        <v/>
      </c>
      <c r="AU368" s="37" t="str">
        <f t="shared" ca="1" si="321"/>
        <v/>
      </c>
      <c r="AV368" s="19" t="str">
        <f t="shared" ca="1" si="342"/>
        <v/>
      </c>
      <c r="AW368" s="16" t="str">
        <f t="shared" ca="1" si="343"/>
        <v/>
      </c>
      <c r="AX368" s="26"/>
      <c r="AZ368" s="162" t="str">
        <f t="shared" ca="1" si="322"/>
        <v/>
      </c>
      <c r="BA368" s="18" t="str">
        <f t="shared" ca="1" si="364"/>
        <v/>
      </c>
      <c r="BB368" s="57" t="str">
        <f t="shared" ca="1" si="344"/>
        <v/>
      </c>
      <c r="BC368" s="57" t="str">
        <f t="shared" ca="1" si="323"/>
        <v/>
      </c>
      <c r="BD368" s="37" t="str">
        <f t="shared" ca="1" si="324"/>
        <v/>
      </c>
      <c r="BE368" s="19" t="str">
        <f t="shared" ca="1" si="345"/>
        <v/>
      </c>
      <c r="BF368" s="16" t="str">
        <f t="shared" ca="1" si="346"/>
        <v/>
      </c>
      <c r="BG368" s="26"/>
      <c r="BI368" s="162" t="str">
        <f t="shared" ca="1" si="325"/>
        <v/>
      </c>
      <c r="BJ368" s="18" t="str">
        <f t="shared" ca="1" si="365"/>
        <v/>
      </c>
      <c r="BK368" s="57" t="str">
        <f t="shared" ca="1" si="347"/>
        <v/>
      </c>
      <c r="BL368" s="57" t="str">
        <f t="shared" ca="1" si="326"/>
        <v/>
      </c>
      <c r="BM368" s="37" t="str">
        <f t="shared" ca="1" si="327"/>
        <v/>
      </c>
      <c r="BN368" s="19" t="str">
        <f t="shared" ca="1" si="348"/>
        <v/>
      </c>
      <c r="BO368" s="16" t="str">
        <f t="shared" ca="1" si="349"/>
        <v/>
      </c>
      <c r="BP368" s="26"/>
      <c r="BR368" s="162" t="str">
        <f t="shared" ca="1" si="328"/>
        <v/>
      </c>
      <c r="BS368" s="18" t="str">
        <f t="shared" ca="1" si="366"/>
        <v/>
      </c>
      <c r="BT368" s="57" t="str">
        <f t="shared" ca="1" si="350"/>
        <v/>
      </c>
      <c r="BU368" s="57" t="str">
        <f t="shared" ca="1" si="329"/>
        <v/>
      </c>
      <c r="BV368" s="37" t="str">
        <f t="shared" ca="1" si="330"/>
        <v/>
      </c>
      <c r="BW368" s="19" t="str">
        <f t="shared" ca="1" si="351"/>
        <v/>
      </c>
      <c r="BX368" s="16" t="str">
        <f t="shared" ca="1" si="352"/>
        <v/>
      </c>
      <c r="CA368" s="162" t="str">
        <f t="shared" ca="1" si="353"/>
        <v/>
      </c>
      <c r="CB368" s="18" t="str">
        <f t="shared" ca="1" si="367"/>
        <v/>
      </c>
      <c r="CC368" s="57" t="str">
        <f t="shared" ca="1" si="354"/>
        <v/>
      </c>
      <c r="CD368" s="57" t="str">
        <f t="shared" ca="1" si="331"/>
        <v/>
      </c>
      <c r="CE368" s="37" t="str">
        <f t="shared" ca="1" si="332"/>
        <v/>
      </c>
      <c r="CF368" s="19" t="str">
        <f t="shared" ca="1" si="355"/>
        <v/>
      </c>
      <c r="CG368" s="16" t="str">
        <f t="shared" ca="1" si="356"/>
        <v/>
      </c>
    </row>
    <row r="369" spans="8:85" x14ac:dyDescent="0.3">
      <c r="H369" s="27" t="str">
        <f t="shared" ca="1" si="357"/>
        <v/>
      </c>
      <c r="I369" s="28" t="str">
        <f t="shared" ca="1" si="333"/>
        <v/>
      </c>
      <c r="J369" s="28" t="str">
        <f t="shared" ca="1" si="308"/>
        <v/>
      </c>
      <c r="K369" s="29" t="str">
        <f t="shared" ca="1" si="309"/>
        <v/>
      </c>
      <c r="L369" s="28" t="str">
        <f t="shared" ca="1" si="334"/>
        <v/>
      </c>
      <c r="M369" s="54"/>
      <c r="N369" s="54"/>
      <c r="P369" s="162" t="str">
        <f t="shared" ca="1" si="310"/>
        <v/>
      </c>
      <c r="Q369" s="18" t="str">
        <f t="shared" ca="1" si="358"/>
        <v/>
      </c>
      <c r="R369" s="57" t="str">
        <f t="shared" ca="1" si="335"/>
        <v/>
      </c>
      <c r="S369" s="57" t="str">
        <f t="shared" ca="1" si="311"/>
        <v/>
      </c>
      <c r="T369" s="37" t="str">
        <f t="shared" ca="1" si="312"/>
        <v/>
      </c>
      <c r="U369" s="19" t="str">
        <f t="shared" ca="1" si="359"/>
        <v/>
      </c>
      <c r="V369" s="16" t="str">
        <f t="shared" ca="1" si="368"/>
        <v/>
      </c>
      <c r="W369" s="26"/>
      <c r="Y369" s="162" t="str">
        <f t="shared" ca="1" si="313"/>
        <v/>
      </c>
      <c r="Z369" s="18" t="str">
        <f t="shared" ca="1" si="360"/>
        <v/>
      </c>
      <c r="AA369" s="57" t="str">
        <f t="shared" ca="1" si="336"/>
        <v/>
      </c>
      <c r="AB369" s="57" t="str">
        <f t="shared" ca="1" si="314"/>
        <v/>
      </c>
      <c r="AC369" s="37" t="str">
        <f t="shared" ca="1" si="315"/>
        <v/>
      </c>
      <c r="AD369" s="19" t="str">
        <f t="shared" ca="1" si="361"/>
        <v/>
      </c>
      <c r="AE369" s="16" t="str">
        <f t="shared" ca="1" si="337"/>
        <v/>
      </c>
      <c r="AF369" s="26"/>
      <c r="AH369" s="162" t="str">
        <f t="shared" ca="1" si="316"/>
        <v/>
      </c>
      <c r="AI369" s="18" t="str">
        <f t="shared" ca="1" si="362"/>
        <v/>
      </c>
      <c r="AJ369" s="57" t="str">
        <f t="shared" ca="1" si="338"/>
        <v/>
      </c>
      <c r="AK369" s="57" t="str">
        <f t="shared" ca="1" si="317"/>
        <v/>
      </c>
      <c r="AL369" s="37" t="str">
        <f t="shared" ca="1" si="318"/>
        <v/>
      </c>
      <c r="AM369" s="19" t="str">
        <f t="shared" ca="1" si="339"/>
        <v/>
      </c>
      <c r="AN369" s="16" t="str">
        <f t="shared" ca="1" si="340"/>
        <v/>
      </c>
      <c r="AO369" s="26"/>
      <c r="AQ369" s="162" t="str">
        <f t="shared" ca="1" si="319"/>
        <v/>
      </c>
      <c r="AR369" s="18" t="str">
        <f t="shared" ca="1" si="363"/>
        <v/>
      </c>
      <c r="AS369" s="57" t="str">
        <f t="shared" ca="1" si="341"/>
        <v/>
      </c>
      <c r="AT369" s="57" t="str">
        <f t="shared" ca="1" si="320"/>
        <v/>
      </c>
      <c r="AU369" s="37" t="str">
        <f t="shared" ca="1" si="321"/>
        <v/>
      </c>
      <c r="AV369" s="19" t="str">
        <f t="shared" ca="1" si="342"/>
        <v/>
      </c>
      <c r="AW369" s="16" t="str">
        <f t="shared" ca="1" si="343"/>
        <v/>
      </c>
      <c r="AX369" s="26"/>
      <c r="AZ369" s="162" t="str">
        <f t="shared" ca="1" si="322"/>
        <v/>
      </c>
      <c r="BA369" s="18" t="str">
        <f t="shared" ca="1" si="364"/>
        <v/>
      </c>
      <c r="BB369" s="57" t="str">
        <f t="shared" ca="1" si="344"/>
        <v/>
      </c>
      <c r="BC369" s="57" t="str">
        <f t="shared" ca="1" si="323"/>
        <v/>
      </c>
      <c r="BD369" s="37" t="str">
        <f t="shared" ca="1" si="324"/>
        <v/>
      </c>
      <c r="BE369" s="19" t="str">
        <f t="shared" ca="1" si="345"/>
        <v/>
      </c>
      <c r="BF369" s="16" t="str">
        <f t="shared" ca="1" si="346"/>
        <v/>
      </c>
      <c r="BG369" s="26"/>
      <c r="BI369" s="162" t="str">
        <f t="shared" ca="1" si="325"/>
        <v/>
      </c>
      <c r="BJ369" s="18" t="str">
        <f t="shared" ca="1" si="365"/>
        <v/>
      </c>
      <c r="BK369" s="57" t="str">
        <f t="shared" ca="1" si="347"/>
        <v/>
      </c>
      <c r="BL369" s="57" t="str">
        <f t="shared" ca="1" si="326"/>
        <v/>
      </c>
      <c r="BM369" s="37" t="str">
        <f t="shared" ca="1" si="327"/>
        <v/>
      </c>
      <c r="BN369" s="19" t="str">
        <f t="shared" ca="1" si="348"/>
        <v/>
      </c>
      <c r="BO369" s="16" t="str">
        <f t="shared" ca="1" si="349"/>
        <v/>
      </c>
      <c r="BP369" s="26"/>
      <c r="BR369" s="162" t="str">
        <f t="shared" ca="1" si="328"/>
        <v/>
      </c>
      <c r="BS369" s="18" t="str">
        <f t="shared" ca="1" si="366"/>
        <v/>
      </c>
      <c r="BT369" s="57" t="str">
        <f t="shared" ca="1" si="350"/>
        <v/>
      </c>
      <c r="BU369" s="57" t="str">
        <f t="shared" ca="1" si="329"/>
        <v/>
      </c>
      <c r="BV369" s="37" t="str">
        <f t="shared" ca="1" si="330"/>
        <v/>
      </c>
      <c r="BW369" s="19" t="str">
        <f t="shared" ca="1" si="351"/>
        <v/>
      </c>
      <c r="BX369" s="16" t="str">
        <f t="shared" ca="1" si="352"/>
        <v/>
      </c>
      <c r="CA369" s="162" t="str">
        <f t="shared" ca="1" si="353"/>
        <v/>
      </c>
      <c r="CB369" s="18" t="str">
        <f t="shared" ca="1" si="367"/>
        <v/>
      </c>
      <c r="CC369" s="57" t="str">
        <f t="shared" ca="1" si="354"/>
        <v/>
      </c>
      <c r="CD369" s="57" t="str">
        <f t="shared" ca="1" si="331"/>
        <v/>
      </c>
      <c r="CE369" s="37" t="str">
        <f t="shared" ca="1" si="332"/>
        <v/>
      </c>
      <c r="CF369" s="19" t="str">
        <f t="shared" ca="1" si="355"/>
        <v/>
      </c>
      <c r="CG369" s="16" t="str">
        <f t="shared" ca="1" si="356"/>
        <v/>
      </c>
    </row>
    <row r="370" spans="8:85" x14ac:dyDescent="0.3">
      <c r="H370" s="27" t="str">
        <f t="shared" ca="1" si="357"/>
        <v/>
      </c>
      <c r="I370" s="28" t="str">
        <f t="shared" ca="1" si="333"/>
        <v/>
      </c>
      <c r="J370" s="28" t="str">
        <f t="shared" ca="1" si="308"/>
        <v/>
      </c>
      <c r="K370" s="29" t="str">
        <f t="shared" ca="1" si="309"/>
        <v/>
      </c>
      <c r="L370" s="28" t="str">
        <f t="shared" ca="1" si="334"/>
        <v/>
      </c>
      <c r="M370" s="54"/>
      <c r="N370" s="54"/>
      <c r="P370" s="162" t="str">
        <f t="shared" ca="1" si="310"/>
        <v/>
      </c>
      <c r="Q370" s="18" t="str">
        <f t="shared" ca="1" si="358"/>
        <v/>
      </c>
      <c r="R370" s="57" t="str">
        <f t="shared" ca="1" si="335"/>
        <v/>
      </c>
      <c r="S370" s="57" t="str">
        <f t="shared" ca="1" si="311"/>
        <v/>
      </c>
      <c r="T370" s="37" t="str">
        <f t="shared" ca="1" si="312"/>
        <v/>
      </c>
      <c r="U370" s="19" t="str">
        <f t="shared" ca="1" si="359"/>
        <v/>
      </c>
      <c r="V370" s="16" t="str">
        <f t="shared" ca="1" si="368"/>
        <v/>
      </c>
      <c r="W370" s="26"/>
      <c r="Y370" s="162" t="str">
        <f t="shared" ca="1" si="313"/>
        <v/>
      </c>
      <c r="Z370" s="18" t="str">
        <f t="shared" ca="1" si="360"/>
        <v/>
      </c>
      <c r="AA370" s="57" t="str">
        <f t="shared" ca="1" si="336"/>
        <v/>
      </c>
      <c r="AB370" s="57" t="str">
        <f t="shared" ca="1" si="314"/>
        <v/>
      </c>
      <c r="AC370" s="37" t="str">
        <f t="shared" ca="1" si="315"/>
        <v/>
      </c>
      <c r="AD370" s="19" t="str">
        <f t="shared" ca="1" si="361"/>
        <v/>
      </c>
      <c r="AE370" s="16" t="str">
        <f t="shared" ca="1" si="337"/>
        <v/>
      </c>
      <c r="AF370" s="26"/>
      <c r="AH370" s="162" t="str">
        <f t="shared" ca="1" si="316"/>
        <v/>
      </c>
      <c r="AI370" s="18" t="str">
        <f t="shared" ca="1" si="362"/>
        <v/>
      </c>
      <c r="AJ370" s="57" t="str">
        <f t="shared" ca="1" si="338"/>
        <v/>
      </c>
      <c r="AK370" s="57" t="str">
        <f t="shared" ca="1" si="317"/>
        <v/>
      </c>
      <c r="AL370" s="37" t="str">
        <f t="shared" ca="1" si="318"/>
        <v/>
      </c>
      <c r="AM370" s="19" t="str">
        <f t="shared" ca="1" si="339"/>
        <v/>
      </c>
      <c r="AN370" s="16" t="str">
        <f t="shared" ca="1" si="340"/>
        <v/>
      </c>
      <c r="AO370" s="26"/>
      <c r="AQ370" s="162" t="str">
        <f t="shared" ca="1" si="319"/>
        <v/>
      </c>
      <c r="AR370" s="18" t="str">
        <f t="shared" ca="1" si="363"/>
        <v/>
      </c>
      <c r="AS370" s="57" t="str">
        <f t="shared" ca="1" si="341"/>
        <v/>
      </c>
      <c r="AT370" s="57" t="str">
        <f t="shared" ca="1" si="320"/>
        <v/>
      </c>
      <c r="AU370" s="37" t="str">
        <f t="shared" ca="1" si="321"/>
        <v/>
      </c>
      <c r="AV370" s="19" t="str">
        <f t="shared" ca="1" si="342"/>
        <v/>
      </c>
      <c r="AW370" s="16" t="str">
        <f t="shared" ca="1" si="343"/>
        <v/>
      </c>
      <c r="AX370" s="26"/>
      <c r="AZ370" s="162" t="str">
        <f t="shared" ca="1" si="322"/>
        <v/>
      </c>
      <c r="BA370" s="18" t="str">
        <f t="shared" ca="1" si="364"/>
        <v/>
      </c>
      <c r="BB370" s="57" t="str">
        <f t="shared" ca="1" si="344"/>
        <v/>
      </c>
      <c r="BC370" s="57" t="str">
        <f t="shared" ca="1" si="323"/>
        <v/>
      </c>
      <c r="BD370" s="37" t="str">
        <f t="shared" ca="1" si="324"/>
        <v/>
      </c>
      <c r="BE370" s="19" t="str">
        <f t="shared" ca="1" si="345"/>
        <v/>
      </c>
      <c r="BF370" s="16" t="str">
        <f t="shared" ca="1" si="346"/>
        <v/>
      </c>
      <c r="BG370" s="26"/>
      <c r="BI370" s="162" t="str">
        <f t="shared" ca="1" si="325"/>
        <v/>
      </c>
      <c r="BJ370" s="18" t="str">
        <f t="shared" ca="1" si="365"/>
        <v/>
      </c>
      <c r="BK370" s="57" t="str">
        <f t="shared" ca="1" si="347"/>
        <v/>
      </c>
      <c r="BL370" s="57" t="str">
        <f t="shared" ca="1" si="326"/>
        <v/>
      </c>
      <c r="BM370" s="37" t="str">
        <f t="shared" ca="1" si="327"/>
        <v/>
      </c>
      <c r="BN370" s="19" t="str">
        <f t="shared" ca="1" si="348"/>
        <v/>
      </c>
      <c r="BO370" s="16" t="str">
        <f t="shared" ca="1" si="349"/>
        <v/>
      </c>
      <c r="BP370" s="26"/>
      <c r="BR370" s="162" t="str">
        <f t="shared" ca="1" si="328"/>
        <v/>
      </c>
      <c r="BS370" s="18" t="str">
        <f t="shared" ca="1" si="366"/>
        <v/>
      </c>
      <c r="BT370" s="57" t="str">
        <f t="shared" ca="1" si="350"/>
        <v/>
      </c>
      <c r="BU370" s="57" t="str">
        <f t="shared" ca="1" si="329"/>
        <v/>
      </c>
      <c r="BV370" s="37" t="str">
        <f t="shared" ca="1" si="330"/>
        <v/>
      </c>
      <c r="BW370" s="19" t="str">
        <f t="shared" ca="1" si="351"/>
        <v/>
      </c>
      <c r="BX370" s="16" t="str">
        <f t="shared" ca="1" si="352"/>
        <v/>
      </c>
      <c r="CA370" s="162" t="str">
        <f t="shared" ca="1" si="353"/>
        <v/>
      </c>
      <c r="CB370" s="18" t="str">
        <f t="shared" ca="1" si="367"/>
        <v/>
      </c>
      <c r="CC370" s="57" t="str">
        <f t="shared" ca="1" si="354"/>
        <v/>
      </c>
      <c r="CD370" s="57" t="str">
        <f t="shared" ca="1" si="331"/>
        <v/>
      </c>
      <c r="CE370" s="37" t="str">
        <f t="shared" ca="1" si="332"/>
        <v/>
      </c>
      <c r="CF370" s="19" t="str">
        <f t="shared" ca="1" si="355"/>
        <v/>
      </c>
      <c r="CG370" s="16" t="str">
        <f t="shared" ca="1" si="356"/>
        <v/>
      </c>
    </row>
    <row r="371" spans="8:85" x14ac:dyDescent="0.3">
      <c r="H371" s="27" t="str">
        <f t="shared" ca="1" si="357"/>
        <v/>
      </c>
      <c r="I371" s="28" t="str">
        <f t="shared" ca="1" si="333"/>
        <v/>
      </c>
      <c r="J371" s="28" t="str">
        <f t="shared" ca="1" si="308"/>
        <v/>
      </c>
      <c r="K371" s="29" t="str">
        <f t="shared" ca="1" si="309"/>
        <v/>
      </c>
      <c r="L371" s="28" t="str">
        <f t="shared" ca="1" si="334"/>
        <v/>
      </c>
      <c r="M371" s="54"/>
      <c r="N371" s="54"/>
      <c r="P371" s="162" t="str">
        <f t="shared" ca="1" si="310"/>
        <v/>
      </c>
      <c r="Q371" s="18" t="str">
        <f t="shared" ca="1" si="358"/>
        <v/>
      </c>
      <c r="R371" s="57" t="str">
        <f t="shared" ca="1" si="335"/>
        <v/>
      </c>
      <c r="S371" s="57" t="str">
        <f t="shared" ca="1" si="311"/>
        <v/>
      </c>
      <c r="T371" s="37" t="str">
        <f t="shared" ca="1" si="312"/>
        <v/>
      </c>
      <c r="U371" s="19" t="str">
        <f t="shared" ca="1" si="359"/>
        <v/>
      </c>
      <c r="V371" s="16" t="str">
        <f t="shared" ca="1" si="368"/>
        <v/>
      </c>
      <c r="W371" s="26"/>
      <c r="Y371" s="162" t="str">
        <f t="shared" ca="1" si="313"/>
        <v/>
      </c>
      <c r="Z371" s="18" t="str">
        <f t="shared" ca="1" si="360"/>
        <v/>
      </c>
      <c r="AA371" s="57" t="str">
        <f t="shared" ca="1" si="336"/>
        <v/>
      </c>
      <c r="AB371" s="57" t="str">
        <f t="shared" ca="1" si="314"/>
        <v/>
      </c>
      <c r="AC371" s="37" t="str">
        <f t="shared" ca="1" si="315"/>
        <v/>
      </c>
      <c r="AD371" s="19" t="str">
        <f t="shared" ca="1" si="361"/>
        <v/>
      </c>
      <c r="AE371" s="16" t="str">
        <f t="shared" ca="1" si="337"/>
        <v/>
      </c>
      <c r="AF371" s="26"/>
      <c r="AH371" s="162" t="str">
        <f t="shared" ca="1" si="316"/>
        <v/>
      </c>
      <c r="AI371" s="18" t="str">
        <f t="shared" ca="1" si="362"/>
        <v/>
      </c>
      <c r="AJ371" s="57" t="str">
        <f t="shared" ca="1" si="338"/>
        <v/>
      </c>
      <c r="AK371" s="57" t="str">
        <f t="shared" ca="1" si="317"/>
        <v/>
      </c>
      <c r="AL371" s="37" t="str">
        <f t="shared" ca="1" si="318"/>
        <v/>
      </c>
      <c r="AM371" s="19" t="str">
        <f t="shared" ca="1" si="339"/>
        <v/>
      </c>
      <c r="AN371" s="16" t="str">
        <f t="shared" ca="1" si="340"/>
        <v/>
      </c>
      <c r="AO371" s="26"/>
      <c r="AQ371" s="162" t="str">
        <f t="shared" ca="1" si="319"/>
        <v/>
      </c>
      <c r="AR371" s="18" t="str">
        <f t="shared" ca="1" si="363"/>
        <v/>
      </c>
      <c r="AS371" s="57" t="str">
        <f t="shared" ca="1" si="341"/>
        <v/>
      </c>
      <c r="AT371" s="57" t="str">
        <f t="shared" ca="1" si="320"/>
        <v/>
      </c>
      <c r="AU371" s="37" t="str">
        <f t="shared" ca="1" si="321"/>
        <v/>
      </c>
      <c r="AV371" s="19" t="str">
        <f t="shared" ca="1" si="342"/>
        <v/>
      </c>
      <c r="AW371" s="16" t="str">
        <f t="shared" ca="1" si="343"/>
        <v/>
      </c>
      <c r="AX371" s="26"/>
      <c r="AZ371" s="162" t="str">
        <f t="shared" ca="1" si="322"/>
        <v/>
      </c>
      <c r="BA371" s="18" t="str">
        <f t="shared" ca="1" si="364"/>
        <v/>
      </c>
      <c r="BB371" s="57" t="str">
        <f t="shared" ca="1" si="344"/>
        <v/>
      </c>
      <c r="BC371" s="57" t="str">
        <f t="shared" ca="1" si="323"/>
        <v/>
      </c>
      <c r="BD371" s="37" t="str">
        <f t="shared" ca="1" si="324"/>
        <v/>
      </c>
      <c r="BE371" s="19" t="str">
        <f t="shared" ca="1" si="345"/>
        <v/>
      </c>
      <c r="BF371" s="16" t="str">
        <f t="shared" ca="1" si="346"/>
        <v/>
      </c>
      <c r="BG371" s="26"/>
      <c r="BI371" s="162" t="str">
        <f t="shared" ca="1" si="325"/>
        <v/>
      </c>
      <c r="BJ371" s="18" t="str">
        <f t="shared" ca="1" si="365"/>
        <v/>
      </c>
      <c r="BK371" s="57" t="str">
        <f t="shared" ca="1" si="347"/>
        <v/>
      </c>
      <c r="BL371" s="57" t="str">
        <f t="shared" ca="1" si="326"/>
        <v/>
      </c>
      <c r="BM371" s="37" t="str">
        <f t="shared" ca="1" si="327"/>
        <v/>
      </c>
      <c r="BN371" s="19" t="str">
        <f t="shared" ca="1" si="348"/>
        <v/>
      </c>
      <c r="BO371" s="16" t="str">
        <f t="shared" ca="1" si="349"/>
        <v/>
      </c>
      <c r="BP371" s="26"/>
      <c r="BR371" s="162" t="str">
        <f t="shared" ca="1" si="328"/>
        <v/>
      </c>
      <c r="BS371" s="18" t="str">
        <f t="shared" ca="1" si="366"/>
        <v/>
      </c>
      <c r="BT371" s="57" t="str">
        <f t="shared" ca="1" si="350"/>
        <v/>
      </c>
      <c r="BU371" s="57" t="str">
        <f t="shared" ca="1" si="329"/>
        <v/>
      </c>
      <c r="BV371" s="37" t="str">
        <f t="shared" ca="1" si="330"/>
        <v/>
      </c>
      <c r="BW371" s="19" t="str">
        <f t="shared" ca="1" si="351"/>
        <v/>
      </c>
      <c r="BX371" s="16" t="str">
        <f t="shared" ca="1" si="352"/>
        <v/>
      </c>
      <c r="CA371" s="162" t="str">
        <f t="shared" ca="1" si="353"/>
        <v/>
      </c>
      <c r="CB371" s="18" t="str">
        <f t="shared" ca="1" si="367"/>
        <v/>
      </c>
      <c r="CC371" s="57" t="str">
        <f t="shared" ca="1" si="354"/>
        <v/>
      </c>
      <c r="CD371" s="57" t="str">
        <f t="shared" ca="1" si="331"/>
        <v/>
      </c>
      <c r="CE371" s="37" t="str">
        <f t="shared" ca="1" si="332"/>
        <v/>
      </c>
      <c r="CF371" s="19" t="str">
        <f t="shared" ca="1" si="355"/>
        <v/>
      </c>
      <c r="CG371" s="16" t="str">
        <f t="shared" ca="1" si="356"/>
        <v/>
      </c>
    </row>
    <row r="372" spans="8:85" x14ac:dyDescent="0.3">
      <c r="H372" s="27" t="str">
        <f t="shared" ca="1" si="357"/>
        <v/>
      </c>
      <c r="I372" s="28" t="str">
        <f t="shared" ca="1" si="333"/>
        <v/>
      </c>
      <c r="J372" s="28" t="str">
        <f t="shared" ca="1" si="308"/>
        <v/>
      </c>
      <c r="K372" s="29" t="str">
        <f t="shared" ca="1" si="309"/>
        <v/>
      </c>
      <c r="L372" s="28" t="str">
        <f t="shared" ca="1" si="334"/>
        <v/>
      </c>
      <c r="M372" s="54"/>
      <c r="N372" s="54"/>
      <c r="P372" s="162" t="str">
        <f t="shared" ca="1" si="310"/>
        <v/>
      </c>
      <c r="Q372" s="18" t="str">
        <f t="shared" ca="1" si="358"/>
        <v/>
      </c>
      <c r="R372" s="57" t="str">
        <f t="shared" ca="1" si="335"/>
        <v/>
      </c>
      <c r="S372" s="57" t="str">
        <f t="shared" ca="1" si="311"/>
        <v/>
      </c>
      <c r="T372" s="37" t="str">
        <f t="shared" ca="1" si="312"/>
        <v/>
      </c>
      <c r="U372" s="19" t="str">
        <f t="shared" ca="1" si="359"/>
        <v/>
      </c>
      <c r="V372" s="16" t="str">
        <f t="shared" ca="1" si="368"/>
        <v/>
      </c>
      <c r="W372" s="26"/>
      <c r="Y372" s="162" t="str">
        <f t="shared" ca="1" si="313"/>
        <v/>
      </c>
      <c r="Z372" s="18" t="str">
        <f t="shared" ca="1" si="360"/>
        <v/>
      </c>
      <c r="AA372" s="57" t="str">
        <f t="shared" ca="1" si="336"/>
        <v/>
      </c>
      <c r="AB372" s="57" t="str">
        <f t="shared" ca="1" si="314"/>
        <v/>
      </c>
      <c r="AC372" s="37" t="str">
        <f t="shared" ca="1" si="315"/>
        <v/>
      </c>
      <c r="AD372" s="19" t="str">
        <f t="shared" ca="1" si="361"/>
        <v/>
      </c>
      <c r="AE372" s="16" t="str">
        <f t="shared" ca="1" si="337"/>
        <v/>
      </c>
      <c r="AF372" s="26"/>
      <c r="AH372" s="162" t="str">
        <f t="shared" ca="1" si="316"/>
        <v/>
      </c>
      <c r="AI372" s="18" t="str">
        <f t="shared" ca="1" si="362"/>
        <v/>
      </c>
      <c r="AJ372" s="57" t="str">
        <f t="shared" ca="1" si="338"/>
        <v/>
      </c>
      <c r="AK372" s="57" t="str">
        <f t="shared" ca="1" si="317"/>
        <v/>
      </c>
      <c r="AL372" s="37" t="str">
        <f t="shared" ca="1" si="318"/>
        <v/>
      </c>
      <c r="AM372" s="19" t="str">
        <f t="shared" ca="1" si="339"/>
        <v/>
      </c>
      <c r="AN372" s="16" t="str">
        <f t="shared" ca="1" si="340"/>
        <v/>
      </c>
      <c r="AO372" s="26"/>
      <c r="AQ372" s="162" t="str">
        <f t="shared" ca="1" si="319"/>
        <v/>
      </c>
      <c r="AR372" s="18" t="str">
        <f t="shared" ca="1" si="363"/>
        <v/>
      </c>
      <c r="AS372" s="57" t="str">
        <f t="shared" ca="1" si="341"/>
        <v/>
      </c>
      <c r="AT372" s="57" t="str">
        <f t="shared" ca="1" si="320"/>
        <v/>
      </c>
      <c r="AU372" s="37" t="str">
        <f t="shared" ca="1" si="321"/>
        <v/>
      </c>
      <c r="AV372" s="19" t="str">
        <f t="shared" ca="1" si="342"/>
        <v/>
      </c>
      <c r="AW372" s="16" t="str">
        <f t="shared" ca="1" si="343"/>
        <v/>
      </c>
      <c r="AX372" s="26"/>
      <c r="AZ372" s="162" t="str">
        <f t="shared" ca="1" si="322"/>
        <v/>
      </c>
      <c r="BA372" s="18" t="str">
        <f t="shared" ca="1" si="364"/>
        <v/>
      </c>
      <c r="BB372" s="57" t="str">
        <f t="shared" ca="1" si="344"/>
        <v/>
      </c>
      <c r="BC372" s="57" t="str">
        <f t="shared" ca="1" si="323"/>
        <v/>
      </c>
      <c r="BD372" s="37" t="str">
        <f t="shared" ca="1" si="324"/>
        <v/>
      </c>
      <c r="BE372" s="19" t="str">
        <f t="shared" ca="1" si="345"/>
        <v/>
      </c>
      <c r="BF372" s="16" t="str">
        <f t="shared" ca="1" si="346"/>
        <v/>
      </c>
      <c r="BG372" s="26"/>
      <c r="BI372" s="162" t="str">
        <f t="shared" ca="1" si="325"/>
        <v/>
      </c>
      <c r="BJ372" s="18" t="str">
        <f t="shared" ca="1" si="365"/>
        <v/>
      </c>
      <c r="BK372" s="57" t="str">
        <f t="shared" ca="1" si="347"/>
        <v/>
      </c>
      <c r="BL372" s="57" t="str">
        <f t="shared" ca="1" si="326"/>
        <v/>
      </c>
      <c r="BM372" s="37" t="str">
        <f t="shared" ca="1" si="327"/>
        <v/>
      </c>
      <c r="BN372" s="19" t="str">
        <f t="shared" ca="1" si="348"/>
        <v/>
      </c>
      <c r="BO372" s="16" t="str">
        <f t="shared" ca="1" si="349"/>
        <v/>
      </c>
      <c r="BP372" s="26"/>
      <c r="BR372" s="162" t="str">
        <f t="shared" ca="1" si="328"/>
        <v/>
      </c>
      <c r="BS372" s="18" t="str">
        <f t="shared" ca="1" si="366"/>
        <v/>
      </c>
      <c r="BT372" s="57" t="str">
        <f t="shared" ca="1" si="350"/>
        <v/>
      </c>
      <c r="BU372" s="57" t="str">
        <f t="shared" ca="1" si="329"/>
        <v/>
      </c>
      <c r="BV372" s="37" t="str">
        <f t="shared" ca="1" si="330"/>
        <v/>
      </c>
      <c r="BW372" s="19" t="str">
        <f t="shared" ca="1" si="351"/>
        <v/>
      </c>
      <c r="BX372" s="16" t="str">
        <f t="shared" ca="1" si="352"/>
        <v/>
      </c>
      <c r="CA372" s="162" t="str">
        <f t="shared" ca="1" si="353"/>
        <v/>
      </c>
      <c r="CB372" s="18" t="str">
        <f t="shared" ca="1" si="367"/>
        <v/>
      </c>
      <c r="CC372" s="57" t="str">
        <f t="shared" ca="1" si="354"/>
        <v/>
      </c>
      <c r="CD372" s="57" t="str">
        <f t="shared" ca="1" si="331"/>
        <v/>
      </c>
      <c r="CE372" s="37" t="str">
        <f t="shared" ca="1" si="332"/>
        <v/>
      </c>
      <c r="CF372" s="19" t="str">
        <f t="shared" ca="1" si="355"/>
        <v/>
      </c>
      <c r="CG372" s="16" t="str">
        <f t="shared" ca="1" si="356"/>
        <v/>
      </c>
    </row>
    <row r="373" spans="8:85" x14ac:dyDescent="0.3">
      <c r="H373" s="27" t="str">
        <f t="shared" ca="1" si="357"/>
        <v/>
      </c>
      <c r="I373" s="28" t="str">
        <f t="shared" ca="1" si="333"/>
        <v/>
      </c>
      <c r="J373" s="28" t="str">
        <f t="shared" ca="1" si="308"/>
        <v/>
      </c>
      <c r="K373" s="29" t="str">
        <f t="shared" ca="1" si="309"/>
        <v/>
      </c>
      <c r="L373" s="28" t="str">
        <f t="shared" ca="1" si="334"/>
        <v/>
      </c>
      <c r="M373" s="54"/>
      <c r="N373" s="54"/>
      <c r="P373" s="162" t="str">
        <f t="shared" ca="1" si="310"/>
        <v/>
      </c>
      <c r="Q373" s="18" t="str">
        <f t="shared" ca="1" si="358"/>
        <v/>
      </c>
      <c r="R373" s="57" t="str">
        <f t="shared" ca="1" si="335"/>
        <v/>
      </c>
      <c r="S373" s="57" t="str">
        <f t="shared" ca="1" si="311"/>
        <v/>
      </c>
      <c r="T373" s="37" t="str">
        <f t="shared" ca="1" si="312"/>
        <v/>
      </c>
      <c r="U373" s="19" t="str">
        <f t="shared" ca="1" si="359"/>
        <v/>
      </c>
      <c r="V373" s="16" t="str">
        <f t="shared" ca="1" si="368"/>
        <v/>
      </c>
      <c r="W373" s="26"/>
      <c r="Y373" s="162" t="str">
        <f t="shared" ca="1" si="313"/>
        <v/>
      </c>
      <c r="Z373" s="18" t="str">
        <f t="shared" ca="1" si="360"/>
        <v/>
      </c>
      <c r="AA373" s="57" t="str">
        <f t="shared" ca="1" si="336"/>
        <v/>
      </c>
      <c r="AB373" s="57" t="str">
        <f t="shared" ca="1" si="314"/>
        <v/>
      </c>
      <c r="AC373" s="37" t="str">
        <f t="shared" ca="1" si="315"/>
        <v/>
      </c>
      <c r="AD373" s="19" t="str">
        <f t="shared" ca="1" si="361"/>
        <v/>
      </c>
      <c r="AE373" s="16" t="str">
        <f t="shared" ca="1" si="337"/>
        <v/>
      </c>
      <c r="AF373" s="26"/>
      <c r="AH373" s="162" t="str">
        <f t="shared" ca="1" si="316"/>
        <v/>
      </c>
      <c r="AI373" s="18" t="str">
        <f t="shared" ca="1" si="362"/>
        <v/>
      </c>
      <c r="AJ373" s="57" t="str">
        <f t="shared" ca="1" si="338"/>
        <v/>
      </c>
      <c r="AK373" s="57" t="str">
        <f t="shared" ca="1" si="317"/>
        <v/>
      </c>
      <c r="AL373" s="37" t="str">
        <f t="shared" ca="1" si="318"/>
        <v/>
      </c>
      <c r="AM373" s="19" t="str">
        <f t="shared" ca="1" si="339"/>
        <v/>
      </c>
      <c r="AN373" s="16" t="str">
        <f t="shared" ca="1" si="340"/>
        <v/>
      </c>
      <c r="AO373" s="26"/>
      <c r="AQ373" s="162" t="str">
        <f t="shared" ca="1" si="319"/>
        <v/>
      </c>
      <c r="AR373" s="18" t="str">
        <f t="shared" ca="1" si="363"/>
        <v/>
      </c>
      <c r="AS373" s="57" t="str">
        <f t="shared" ca="1" si="341"/>
        <v/>
      </c>
      <c r="AT373" s="57" t="str">
        <f t="shared" ca="1" si="320"/>
        <v/>
      </c>
      <c r="AU373" s="37" t="str">
        <f t="shared" ca="1" si="321"/>
        <v/>
      </c>
      <c r="AV373" s="19" t="str">
        <f t="shared" ca="1" si="342"/>
        <v/>
      </c>
      <c r="AW373" s="16" t="str">
        <f t="shared" ca="1" si="343"/>
        <v/>
      </c>
      <c r="AX373" s="26"/>
      <c r="AZ373" s="162" t="str">
        <f t="shared" ca="1" si="322"/>
        <v/>
      </c>
      <c r="BA373" s="18" t="str">
        <f t="shared" ca="1" si="364"/>
        <v/>
      </c>
      <c r="BB373" s="57" t="str">
        <f t="shared" ca="1" si="344"/>
        <v/>
      </c>
      <c r="BC373" s="57" t="str">
        <f t="shared" ca="1" si="323"/>
        <v/>
      </c>
      <c r="BD373" s="37" t="str">
        <f t="shared" ca="1" si="324"/>
        <v/>
      </c>
      <c r="BE373" s="19" t="str">
        <f t="shared" ca="1" si="345"/>
        <v/>
      </c>
      <c r="BF373" s="16" t="str">
        <f t="shared" ca="1" si="346"/>
        <v/>
      </c>
      <c r="BG373" s="26"/>
      <c r="BI373" s="162" t="str">
        <f t="shared" ca="1" si="325"/>
        <v/>
      </c>
      <c r="BJ373" s="18" t="str">
        <f t="shared" ca="1" si="365"/>
        <v/>
      </c>
      <c r="BK373" s="57" t="str">
        <f t="shared" ca="1" si="347"/>
        <v/>
      </c>
      <c r="BL373" s="57" t="str">
        <f t="shared" ca="1" si="326"/>
        <v/>
      </c>
      <c r="BM373" s="37" t="str">
        <f t="shared" ca="1" si="327"/>
        <v/>
      </c>
      <c r="BN373" s="19" t="str">
        <f t="shared" ca="1" si="348"/>
        <v/>
      </c>
      <c r="BO373" s="16" t="str">
        <f t="shared" ca="1" si="349"/>
        <v/>
      </c>
      <c r="BP373" s="26"/>
      <c r="BR373" s="162" t="str">
        <f t="shared" ca="1" si="328"/>
        <v/>
      </c>
      <c r="BS373" s="18" t="str">
        <f t="shared" ca="1" si="366"/>
        <v/>
      </c>
      <c r="BT373" s="57" t="str">
        <f t="shared" ca="1" si="350"/>
        <v/>
      </c>
      <c r="BU373" s="57" t="str">
        <f t="shared" ca="1" si="329"/>
        <v/>
      </c>
      <c r="BV373" s="37" t="str">
        <f t="shared" ca="1" si="330"/>
        <v/>
      </c>
      <c r="BW373" s="19" t="str">
        <f t="shared" ca="1" si="351"/>
        <v/>
      </c>
      <c r="BX373" s="16" t="str">
        <f t="shared" ca="1" si="352"/>
        <v/>
      </c>
      <c r="CA373" s="162" t="str">
        <f t="shared" ca="1" si="353"/>
        <v/>
      </c>
      <c r="CB373" s="18" t="str">
        <f t="shared" ca="1" si="367"/>
        <v/>
      </c>
      <c r="CC373" s="57" t="str">
        <f t="shared" ca="1" si="354"/>
        <v/>
      </c>
      <c r="CD373" s="57" t="str">
        <f t="shared" ca="1" si="331"/>
        <v/>
      </c>
      <c r="CE373" s="37" t="str">
        <f t="shared" ca="1" si="332"/>
        <v/>
      </c>
      <c r="CF373" s="19" t="str">
        <f t="shared" ca="1" si="355"/>
        <v/>
      </c>
      <c r="CG373" s="16" t="str">
        <f t="shared" ca="1" si="356"/>
        <v/>
      </c>
    </row>
    <row r="374" spans="8:85" x14ac:dyDescent="0.3">
      <c r="H374" s="27" t="str">
        <f t="shared" ca="1" si="357"/>
        <v/>
      </c>
      <c r="I374" s="28" t="str">
        <f t="shared" ca="1" si="333"/>
        <v/>
      </c>
      <c r="J374" s="28" t="str">
        <f t="shared" ca="1" si="308"/>
        <v/>
      </c>
      <c r="K374" s="29" t="str">
        <f t="shared" ca="1" si="309"/>
        <v/>
      </c>
      <c r="L374" s="28" t="str">
        <f t="shared" ca="1" si="334"/>
        <v/>
      </c>
      <c r="M374" s="54"/>
      <c r="N374" s="54"/>
      <c r="P374" s="162" t="str">
        <f t="shared" ca="1" si="310"/>
        <v/>
      </c>
      <c r="Q374" s="18" t="str">
        <f t="shared" ca="1" si="358"/>
        <v/>
      </c>
      <c r="R374" s="57" t="str">
        <f t="shared" ca="1" si="335"/>
        <v/>
      </c>
      <c r="S374" s="57" t="str">
        <f t="shared" ca="1" si="311"/>
        <v/>
      </c>
      <c r="T374" s="37" t="str">
        <f t="shared" ca="1" si="312"/>
        <v/>
      </c>
      <c r="U374" s="19" t="str">
        <f t="shared" ca="1" si="359"/>
        <v/>
      </c>
      <c r="V374" s="16" t="str">
        <f t="shared" ca="1" si="368"/>
        <v/>
      </c>
      <c r="W374" s="26"/>
      <c r="Y374" s="162" t="str">
        <f t="shared" ca="1" si="313"/>
        <v/>
      </c>
      <c r="Z374" s="18" t="str">
        <f t="shared" ca="1" si="360"/>
        <v/>
      </c>
      <c r="AA374" s="57" t="str">
        <f t="shared" ca="1" si="336"/>
        <v/>
      </c>
      <c r="AB374" s="57" t="str">
        <f t="shared" ca="1" si="314"/>
        <v/>
      </c>
      <c r="AC374" s="37" t="str">
        <f t="shared" ca="1" si="315"/>
        <v/>
      </c>
      <c r="AD374" s="19" t="str">
        <f t="shared" ca="1" si="361"/>
        <v/>
      </c>
      <c r="AE374" s="16" t="str">
        <f t="shared" ca="1" si="337"/>
        <v/>
      </c>
      <c r="AF374" s="26"/>
      <c r="AH374" s="162" t="str">
        <f t="shared" ca="1" si="316"/>
        <v/>
      </c>
      <c r="AI374" s="18" t="str">
        <f t="shared" ca="1" si="362"/>
        <v/>
      </c>
      <c r="AJ374" s="57" t="str">
        <f t="shared" ca="1" si="338"/>
        <v/>
      </c>
      <c r="AK374" s="57" t="str">
        <f t="shared" ca="1" si="317"/>
        <v/>
      </c>
      <c r="AL374" s="37" t="str">
        <f t="shared" ca="1" si="318"/>
        <v/>
      </c>
      <c r="AM374" s="19" t="str">
        <f t="shared" ca="1" si="339"/>
        <v/>
      </c>
      <c r="AN374" s="16" t="str">
        <f t="shared" ca="1" si="340"/>
        <v/>
      </c>
      <c r="AO374" s="26"/>
      <c r="AQ374" s="162" t="str">
        <f t="shared" ca="1" si="319"/>
        <v/>
      </c>
      <c r="AR374" s="18" t="str">
        <f t="shared" ca="1" si="363"/>
        <v/>
      </c>
      <c r="AS374" s="57" t="str">
        <f t="shared" ca="1" si="341"/>
        <v/>
      </c>
      <c r="AT374" s="57" t="str">
        <f t="shared" ca="1" si="320"/>
        <v/>
      </c>
      <c r="AU374" s="37" t="str">
        <f t="shared" ca="1" si="321"/>
        <v/>
      </c>
      <c r="AV374" s="19" t="str">
        <f t="shared" ca="1" si="342"/>
        <v/>
      </c>
      <c r="AW374" s="16" t="str">
        <f t="shared" ca="1" si="343"/>
        <v/>
      </c>
      <c r="AX374" s="26"/>
      <c r="AZ374" s="162" t="str">
        <f t="shared" ca="1" si="322"/>
        <v/>
      </c>
      <c r="BA374" s="18" t="str">
        <f t="shared" ca="1" si="364"/>
        <v/>
      </c>
      <c r="BB374" s="57" t="str">
        <f t="shared" ca="1" si="344"/>
        <v/>
      </c>
      <c r="BC374" s="57" t="str">
        <f t="shared" ca="1" si="323"/>
        <v/>
      </c>
      <c r="BD374" s="37" t="str">
        <f t="shared" ca="1" si="324"/>
        <v/>
      </c>
      <c r="BE374" s="19" t="str">
        <f t="shared" ca="1" si="345"/>
        <v/>
      </c>
      <c r="BF374" s="16" t="str">
        <f t="shared" ca="1" si="346"/>
        <v/>
      </c>
      <c r="BG374" s="26"/>
      <c r="BI374" s="162" t="str">
        <f t="shared" ca="1" si="325"/>
        <v/>
      </c>
      <c r="BJ374" s="18" t="str">
        <f t="shared" ca="1" si="365"/>
        <v/>
      </c>
      <c r="BK374" s="57" t="str">
        <f t="shared" ca="1" si="347"/>
        <v/>
      </c>
      <c r="BL374" s="57" t="str">
        <f t="shared" ca="1" si="326"/>
        <v/>
      </c>
      <c r="BM374" s="37" t="str">
        <f t="shared" ca="1" si="327"/>
        <v/>
      </c>
      <c r="BN374" s="19" t="str">
        <f t="shared" ca="1" si="348"/>
        <v/>
      </c>
      <c r="BO374" s="16" t="str">
        <f t="shared" ca="1" si="349"/>
        <v/>
      </c>
      <c r="BP374" s="26"/>
      <c r="BR374" s="162" t="str">
        <f t="shared" ca="1" si="328"/>
        <v/>
      </c>
      <c r="BS374" s="18" t="str">
        <f t="shared" ca="1" si="366"/>
        <v/>
      </c>
      <c r="BT374" s="57" t="str">
        <f t="shared" ca="1" si="350"/>
        <v/>
      </c>
      <c r="BU374" s="57" t="str">
        <f t="shared" ca="1" si="329"/>
        <v/>
      </c>
      <c r="BV374" s="37" t="str">
        <f t="shared" ca="1" si="330"/>
        <v/>
      </c>
      <c r="BW374" s="19" t="str">
        <f t="shared" ca="1" si="351"/>
        <v/>
      </c>
      <c r="BX374" s="16" t="str">
        <f t="shared" ca="1" si="352"/>
        <v/>
      </c>
      <c r="CA374" s="162" t="str">
        <f t="shared" ca="1" si="353"/>
        <v/>
      </c>
      <c r="CB374" s="18" t="str">
        <f t="shared" ca="1" si="367"/>
        <v/>
      </c>
      <c r="CC374" s="57" t="str">
        <f t="shared" ca="1" si="354"/>
        <v/>
      </c>
      <c r="CD374" s="57" t="str">
        <f t="shared" ca="1" si="331"/>
        <v/>
      </c>
      <c r="CE374" s="37" t="str">
        <f t="shared" ca="1" si="332"/>
        <v/>
      </c>
      <c r="CF374" s="19" t="str">
        <f t="shared" ca="1" si="355"/>
        <v/>
      </c>
      <c r="CG374" s="16" t="str">
        <f t="shared" ca="1" si="356"/>
        <v/>
      </c>
    </row>
    <row r="375" spans="8:85" x14ac:dyDescent="0.3">
      <c r="H375" s="27" t="str">
        <f t="shared" ca="1" si="357"/>
        <v/>
      </c>
      <c r="I375" s="28" t="str">
        <f t="shared" ca="1" si="333"/>
        <v/>
      </c>
      <c r="J375" s="28" t="str">
        <f t="shared" ca="1" si="308"/>
        <v/>
      </c>
      <c r="K375" s="29" t="str">
        <f t="shared" ca="1" si="309"/>
        <v/>
      </c>
      <c r="L375" s="28" t="str">
        <f t="shared" ca="1" si="334"/>
        <v/>
      </c>
      <c r="M375" s="54"/>
      <c r="N375" s="54"/>
      <c r="P375" s="162" t="str">
        <f t="shared" ca="1" si="310"/>
        <v/>
      </c>
      <c r="Q375" s="18" t="str">
        <f t="shared" ca="1" si="358"/>
        <v/>
      </c>
      <c r="R375" s="57" t="str">
        <f t="shared" ca="1" si="335"/>
        <v/>
      </c>
      <c r="S375" s="57" t="str">
        <f t="shared" ca="1" si="311"/>
        <v/>
      </c>
      <c r="T375" s="37" t="str">
        <f t="shared" ca="1" si="312"/>
        <v/>
      </c>
      <c r="U375" s="19" t="str">
        <f t="shared" ca="1" si="359"/>
        <v/>
      </c>
      <c r="V375" s="16" t="str">
        <f t="shared" ca="1" si="368"/>
        <v/>
      </c>
      <c r="W375" s="26"/>
      <c r="Y375" s="162" t="str">
        <f t="shared" ca="1" si="313"/>
        <v/>
      </c>
      <c r="Z375" s="18" t="str">
        <f t="shared" ca="1" si="360"/>
        <v/>
      </c>
      <c r="AA375" s="57" t="str">
        <f t="shared" ca="1" si="336"/>
        <v/>
      </c>
      <c r="AB375" s="57" t="str">
        <f t="shared" ca="1" si="314"/>
        <v/>
      </c>
      <c r="AC375" s="37" t="str">
        <f t="shared" ca="1" si="315"/>
        <v/>
      </c>
      <c r="AD375" s="19" t="str">
        <f t="shared" ca="1" si="361"/>
        <v/>
      </c>
      <c r="AE375" s="16" t="str">
        <f t="shared" ca="1" si="337"/>
        <v/>
      </c>
      <c r="AF375" s="26"/>
      <c r="AH375" s="162" t="str">
        <f t="shared" ca="1" si="316"/>
        <v/>
      </c>
      <c r="AI375" s="18" t="str">
        <f t="shared" ca="1" si="362"/>
        <v/>
      </c>
      <c r="AJ375" s="57" t="str">
        <f t="shared" ca="1" si="338"/>
        <v/>
      </c>
      <c r="AK375" s="57" t="str">
        <f t="shared" ca="1" si="317"/>
        <v/>
      </c>
      <c r="AL375" s="37" t="str">
        <f t="shared" ca="1" si="318"/>
        <v/>
      </c>
      <c r="AM375" s="19" t="str">
        <f t="shared" ca="1" si="339"/>
        <v/>
      </c>
      <c r="AN375" s="16" t="str">
        <f t="shared" ca="1" si="340"/>
        <v/>
      </c>
      <c r="AO375" s="26"/>
      <c r="AQ375" s="162" t="str">
        <f t="shared" ca="1" si="319"/>
        <v/>
      </c>
      <c r="AR375" s="18" t="str">
        <f t="shared" ca="1" si="363"/>
        <v/>
      </c>
      <c r="AS375" s="57" t="str">
        <f t="shared" ca="1" si="341"/>
        <v/>
      </c>
      <c r="AT375" s="57" t="str">
        <f t="shared" ca="1" si="320"/>
        <v/>
      </c>
      <c r="AU375" s="37" t="str">
        <f t="shared" ca="1" si="321"/>
        <v/>
      </c>
      <c r="AV375" s="19" t="str">
        <f t="shared" ca="1" si="342"/>
        <v/>
      </c>
      <c r="AW375" s="16" t="str">
        <f t="shared" ca="1" si="343"/>
        <v/>
      </c>
      <c r="AX375" s="26"/>
      <c r="AZ375" s="162" t="str">
        <f t="shared" ca="1" si="322"/>
        <v/>
      </c>
      <c r="BA375" s="18" t="str">
        <f t="shared" ca="1" si="364"/>
        <v/>
      </c>
      <c r="BB375" s="57" t="str">
        <f t="shared" ca="1" si="344"/>
        <v/>
      </c>
      <c r="BC375" s="57" t="str">
        <f t="shared" ca="1" si="323"/>
        <v/>
      </c>
      <c r="BD375" s="37" t="str">
        <f t="shared" ca="1" si="324"/>
        <v/>
      </c>
      <c r="BE375" s="19" t="str">
        <f t="shared" ca="1" si="345"/>
        <v/>
      </c>
      <c r="BF375" s="16" t="str">
        <f t="shared" ca="1" si="346"/>
        <v/>
      </c>
      <c r="BG375" s="26"/>
      <c r="BI375" s="162" t="str">
        <f t="shared" ca="1" si="325"/>
        <v/>
      </c>
      <c r="BJ375" s="18" t="str">
        <f t="shared" ca="1" si="365"/>
        <v/>
      </c>
      <c r="BK375" s="57" t="str">
        <f t="shared" ca="1" si="347"/>
        <v/>
      </c>
      <c r="BL375" s="57" t="str">
        <f t="shared" ca="1" si="326"/>
        <v/>
      </c>
      <c r="BM375" s="37" t="str">
        <f t="shared" ca="1" si="327"/>
        <v/>
      </c>
      <c r="BN375" s="19" t="str">
        <f t="shared" ca="1" si="348"/>
        <v/>
      </c>
      <c r="BO375" s="16" t="str">
        <f t="shared" ca="1" si="349"/>
        <v/>
      </c>
      <c r="BP375" s="26"/>
      <c r="BR375" s="162" t="str">
        <f t="shared" ca="1" si="328"/>
        <v/>
      </c>
      <c r="BS375" s="18" t="str">
        <f t="shared" ca="1" si="366"/>
        <v/>
      </c>
      <c r="BT375" s="57" t="str">
        <f t="shared" ca="1" si="350"/>
        <v/>
      </c>
      <c r="BU375" s="57" t="str">
        <f t="shared" ca="1" si="329"/>
        <v/>
      </c>
      <c r="BV375" s="37" t="str">
        <f t="shared" ca="1" si="330"/>
        <v/>
      </c>
      <c r="BW375" s="19" t="str">
        <f t="shared" ca="1" si="351"/>
        <v/>
      </c>
      <c r="BX375" s="16" t="str">
        <f t="shared" ca="1" si="352"/>
        <v/>
      </c>
      <c r="CA375" s="162" t="str">
        <f t="shared" ca="1" si="353"/>
        <v/>
      </c>
      <c r="CB375" s="18" t="str">
        <f t="shared" ca="1" si="367"/>
        <v/>
      </c>
      <c r="CC375" s="57" t="str">
        <f t="shared" ca="1" si="354"/>
        <v/>
      </c>
      <c r="CD375" s="57" t="str">
        <f t="shared" ca="1" si="331"/>
        <v/>
      </c>
      <c r="CE375" s="37" t="str">
        <f t="shared" ca="1" si="332"/>
        <v/>
      </c>
      <c r="CF375" s="19" t="str">
        <f t="shared" ca="1" si="355"/>
        <v/>
      </c>
      <c r="CG375" s="16" t="str">
        <f t="shared" ca="1" si="356"/>
        <v/>
      </c>
    </row>
    <row r="376" spans="8:85" x14ac:dyDescent="0.3">
      <c r="H376" s="27" t="str">
        <f t="shared" ca="1" si="357"/>
        <v/>
      </c>
      <c r="I376" s="28" t="str">
        <f t="shared" ca="1" si="333"/>
        <v/>
      </c>
      <c r="J376" s="28" t="str">
        <f t="shared" ca="1" si="308"/>
        <v/>
      </c>
      <c r="K376" s="29" t="str">
        <f t="shared" ca="1" si="309"/>
        <v/>
      </c>
      <c r="L376" s="28" t="str">
        <f t="shared" ca="1" si="334"/>
        <v/>
      </c>
      <c r="M376" s="54"/>
      <c r="N376" s="54"/>
      <c r="P376" s="162" t="str">
        <f t="shared" ca="1" si="310"/>
        <v/>
      </c>
      <c r="Q376" s="18" t="str">
        <f t="shared" ca="1" si="358"/>
        <v/>
      </c>
      <c r="R376" s="57" t="str">
        <f t="shared" ca="1" si="335"/>
        <v/>
      </c>
      <c r="S376" s="57" t="str">
        <f t="shared" ca="1" si="311"/>
        <v/>
      </c>
      <c r="T376" s="37" t="str">
        <f t="shared" ca="1" si="312"/>
        <v/>
      </c>
      <c r="U376" s="19" t="str">
        <f t="shared" ca="1" si="359"/>
        <v/>
      </c>
      <c r="V376" s="16" t="str">
        <f t="shared" ca="1" si="368"/>
        <v/>
      </c>
      <c r="W376" s="26"/>
      <c r="Y376" s="162" t="str">
        <f t="shared" ca="1" si="313"/>
        <v/>
      </c>
      <c r="Z376" s="18" t="str">
        <f t="shared" ca="1" si="360"/>
        <v/>
      </c>
      <c r="AA376" s="57" t="str">
        <f t="shared" ca="1" si="336"/>
        <v/>
      </c>
      <c r="AB376" s="57" t="str">
        <f t="shared" ca="1" si="314"/>
        <v/>
      </c>
      <c r="AC376" s="37" t="str">
        <f t="shared" ca="1" si="315"/>
        <v/>
      </c>
      <c r="AD376" s="19" t="str">
        <f t="shared" ca="1" si="361"/>
        <v/>
      </c>
      <c r="AE376" s="16" t="str">
        <f t="shared" ca="1" si="337"/>
        <v/>
      </c>
      <c r="AF376" s="26"/>
      <c r="AH376" s="162" t="str">
        <f t="shared" ca="1" si="316"/>
        <v/>
      </c>
      <c r="AI376" s="18" t="str">
        <f t="shared" ca="1" si="362"/>
        <v/>
      </c>
      <c r="AJ376" s="57" t="str">
        <f t="shared" ca="1" si="338"/>
        <v/>
      </c>
      <c r="AK376" s="57" t="str">
        <f t="shared" ca="1" si="317"/>
        <v/>
      </c>
      <c r="AL376" s="37" t="str">
        <f t="shared" ca="1" si="318"/>
        <v/>
      </c>
      <c r="AM376" s="19" t="str">
        <f t="shared" ca="1" si="339"/>
        <v/>
      </c>
      <c r="AN376" s="16" t="str">
        <f t="shared" ca="1" si="340"/>
        <v/>
      </c>
      <c r="AO376" s="26"/>
      <c r="AQ376" s="162" t="str">
        <f t="shared" ca="1" si="319"/>
        <v/>
      </c>
      <c r="AR376" s="18" t="str">
        <f t="shared" ca="1" si="363"/>
        <v/>
      </c>
      <c r="AS376" s="57" t="str">
        <f t="shared" ca="1" si="341"/>
        <v/>
      </c>
      <c r="AT376" s="57" t="str">
        <f t="shared" ca="1" si="320"/>
        <v/>
      </c>
      <c r="AU376" s="37" t="str">
        <f t="shared" ca="1" si="321"/>
        <v/>
      </c>
      <c r="AV376" s="19" t="str">
        <f t="shared" ca="1" si="342"/>
        <v/>
      </c>
      <c r="AW376" s="16" t="str">
        <f t="shared" ca="1" si="343"/>
        <v/>
      </c>
      <c r="AX376" s="26"/>
      <c r="AZ376" s="162" t="str">
        <f t="shared" ca="1" si="322"/>
        <v/>
      </c>
      <c r="BA376" s="18" t="str">
        <f t="shared" ca="1" si="364"/>
        <v/>
      </c>
      <c r="BB376" s="57" t="str">
        <f t="shared" ca="1" si="344"/>
        <v/>
      </c>
      <c r="BC376" s="57" t="str">
        <f t="shared" ca="1" si="323"/>
        <v/>
      </c>
      <c r="BD376" s="37" t="str">
        <f t="shared" ca="1" si="324"/>
        <v/>
      </c>
      <c r="BE376" s="19" t="str">
        <f t="shared" ca="1" si="345"/>
        <v/>
      </c>
      <c r="BF376" s="16" t="str">
        <f t="shared" ca="1" si="346"/>
        <v/>
      </c>
      <c r="BG376" s="26"/>
      <c r="BI376" s="162" t="str">
        <f t="shared" ca="1" si="325"/>
        <v/>
      </c>
      <c r="BJ376" s="18" t="str">
        <f t="shared" ca="1" si="365"/>
        <v/>
      </c>
      <c r="BK376" s="57" t="str">
        <f t="shared" ca="1" si="347"/>
        <v/>
      </c>
      <c r="BL376" s="57" t="str">
        <f t="shared" ca="1" si="326"/>
        <v/>
      </c>
      <c r="BM376" s="37" t="str">
        <f t="shared" ca="1" si="327"/>
        <v/>
      </c>
      <c r="BN376" s="19" t="str">
        <f t="shared" ca="1" si="348"/>
        <v/>
      </c>
      <c r="BO376" s="16" t="str">
        <f t="shared" ca="1" si="349"/>
        <v/>
      </c>
      <c r="BP376" s="26"/>
      <c r="BR376" s="162" t="str">
        <f t="shared" ca="1" si="328"/>
        <v/>
      </c>
      <c r="BS376" s="18" t="str">
        <f t="shared" ca="1" si="366"/>
        <v/>
      </c>
      <c r="BT376" s="57" t="str">
        <f t="shared" ca="1" si="350"/>
        <v/>
      </c>
      <c r="BU376" s="57" t="str">
        <f t="shared" ca="1" si="329"/>
        <v/>
      </c>
      <c r="BV376" s="37" t="str">
        <f t="shared" ca="1" si="330"/>
        <v/>
      </c>
      <c r="BW376" s="19" t="str">
        <f t="shared" ca="1" si="351"/>
        <v/>
      </c>
      <c r="BX376" s="16" t="str">
        <f t="shared" ca="1" si="352"/>
        <v/>
      </c>
      <c r="CA376" s="162" t="str">
        <f t="shared" ca="1" si="353"/>
        <v/>
      </c>
      <c r="CB376" s="18" t="str">
        <f t="shared" ca="1" si="367"/>
        <v/>
      </c>
      <c r="CC376" s="57" t="str">
        <f t="shared" ca="1" si="354"/>
        <v/>
      </c>
      <c r="CD376" s="57" t="str">
        <f t="shared" ca="1" si="331"/>
        <v/>
      </c>
      <c r="CE376" s="37" t="str">
        <f t="shared" ca="1" si="332"/>
        <v/>
      </c>
      <c r="CF376" s="19" t="str">
        <f t="shared" ca="1" si="355"/>
        <v/>
      </c>
      <c r="CG376" s="16" t="str">
        <f t="shared" ca="1" si="356"/>
        <v/>
      </c>
    </row>
    <row r="377" spans="8:85" x14ac:dyDescent="0.3">
      <c r="H377" s="27" t="str">
        <f t="shared" ca="1" si="357"/>
        <v/>
      </c>
      <c r="I377" s="28" t="str">
        <f t="shared" ca="1" si="333"/>
        <v/>
      </c>
      <c r="J377" s="28" t="str">
        <f t="shared" ca="1" si="308"/>
        <v/>
      </c>
      <c r="K377" s="29" t="str">
        <f t="shared" ca="1" si="309"/>
        <v/>
      </c>
      <c r="L377" s="28" t="str">
        <f t="shared" ca="1" si="334"/>
        <v/>
      </c>
      <c r="M377" s="54"/>
      <c r="N377" s="54"/>
      <c r="P377" s="162" t="str">
        <f t="shared" ca="1" si="310"/>
        <v/>
      </c>
      <c r="Q377" s="18" t="str">
        <f t="shared" ca="1" si="358"/>
        <v/>
      </c>
      <c r="R377" s="57" t="str">
        <f t="shared" ca="1" si="335"/>
        <v/>
      </c>
      <c r="S377" s="57" t="str">
        <f t="shared" ca="1" si="311"/>
        <v/>
      </c>
      <c r="T377" s="37" t="str">
        <f t="shared" ca="1" si="312"/>
        <v/>
      </c>
      <c r="U377" s="19" t="str">
        <f t="shared" ca="1" si="359"/>
        <v/>
      </c>
      <c r="V377" s="16" t="str">
        <f t="shared" ca="1" si="368"/>
        <v/>
      </c>
      <c r="W377" s="26"/>
      <c r="Y377" s="162" t="str">
        <f t="shared" ca="1" si="313"/>
        <v/>
      </c>
      <c r="Z377" s="18" t="str">
        <f t="shared" ca="1" si="360"/>
        <v/>
      </c>
      <c r="AA377" s="57" t="str">
        <f t="shared" ca="1" si="336"/>
        <v/>
      </c>
      <c r="AB377" s="57" t="str">
        <f t="shared" ca="1" si="314"/>
        <v/>
      </c>
      <c r="AC377" s="37" t="str">
        <f t="shared" ca="1" si="315"/>
        <v/>
      </c>
      <c r="AD377" s="19" t="str">
        <f t="shared" ca="1" si="361"/>
        <v/>
      </c>
      <c r="AE377" s="16" t="str">
        <f t="shared" ca="1" si="337"/>
        <v/>
      </c>
      <c r="AF377" s="26"/>
      <c r="AH377" s="162" t="str">
        <f t="shared" ca="1" si="316"/>
        <v/>
      </c>
      <c r="AI377" s="18" t="str">
        <f t="shared" ca="1" si="362"/>
        <v/>
      </c>
      <c r="AJ377" s="57" t="str">
        <f t="shared" ca="1" si="338"/>
        <v/>
      </c>
      <c r="AK377" s="57" t="str">
        <f t="shared" ca="1" si="317"/>
        <v/>
      </c>
      <c r="AL377" s="37" t="str">
        <f t="shared" ca="1" si="318"/>
        <v/>
      </c>
      <c r="AM377" s="19" t="str">
        <f t="shared" ca="1" si="339"/>
        <v/>
      </c>
      <c r="AN377" s="16" t="str">
        <f t="shared" ca="1" si="340"/>
        <v/>
      </c>
      <c r="AO377" s="26"/>
      <c r="AQ377" s="162" t="str">
        <f t="shared" ca="1" si="319"/>
        <v/>
      </c>
      <c r="AR377" s="18" t="str">
        <f t="shared" ca="1" si="363"/>
        <v/>
      </c>
      <c r="AS377" s="57" t="str">
        <f t="shared" ca="1" si="341"/>
        <v/>
      </c>
      <c r="AT377" s="57" t="str">
        <f t="shared" ca="1" si="320"/>
        <v/>
      </c>
      <c r="AU377" s="37" t="str">
        <f t="shared" ca="1" si="321"/>
        <v/>
      </c>
      <c r="AV377" s="19" t="str">
        <f t="shared" ca="1" si="342"/>
        <v/>
      </c>
      <c r="AW377" s="16" t="str">
        <f t="shared" ca="1" si="343"/>
        <v/>
      </c>
      <c r="AX377" s="26"/>
      <c r="AZ377" s="162" t="str">
        <f t="shared" ca="1" si="322"/>
        <v/>
      </c>
      <c r="BA377" s="18" t="str">
        <f t="shared" ca="1" si="364"/>
        <v/>
      </c>
      <c r="BB377" s="57" t="str">
        <f t="shared" ca="1" si="344"/>
        <v/>
      </c>
      <c r="BC377" s="57" t="str">
        <f t="shared" ca="1" si="323"/>
        <v/>
      </c>
      <c r="BD377" s="37" t="str">
        <f t="shared" ca="1" si="324"/>
        <v/>
      </c>
      <c r="BE377" s="19" t="str">
        <f t="shared" ca="1" si="345"/>
        <v/>
      </c>
      <c r="BF377" s="16" t="str">
        <f t="shared" ca="1" si="346"/>
        <v/>
      </c>
      <c r="BG377" s="26"/>
      <c r="BI377" s="162" t="str">
        <f t="shared" ca="1" si="325"/>
        <v/>
      </c>
      <c r="BJ377" s="18" t="str">
        <f t="shared" ca="1" si="365"/>
        <v/>
      </c>
      <c r="BK377" s="57" t="str">
        <f t="shared" ca="1" si="347"/>
        <v/>
      </c>
      <c r="BL377" s="57" t="str">
        <f t="shared" ca="1" si="326"/>
        <v/>
      </c>
      <c r="BM377" s="37" t="str">
        <f t="shared" ca="1" si="327"/>
        <v/>
      </c>
      <c r="BN377" s="19" t="str">
        <f t="shared" ca="1" si="348"/>
        <v/>
      </c>
      <c r="BO377" s="16" t="str">
        <f t="shared" ca="1" si="349"/>
        <v/>
      </c>
      <c r="BP377" s="26"/>
      <c r="BR377" s="162" t="str">
        <f t="shared" ca="1" si="328"/>
        <v/>
      </c>
      <c r="BS377" s="18" t="str">
        <f t="shared" ca="1" si="366"/>
        <v/>
      </c>
      <c r="BT377" s="57" t="str">
        <f t="shared" ca="1" si="350"/>
        <v/>
      </c>
      <c r="BU377" s="57" t="str">
        <f t="shared" ca="1" si="329"/>
        <v/>
      </c>
      <c r="BV377" s="37" t="str">
        <f t="shared" ca="1" si="330"/>
        <v/>
      </c>
      <c r="BW377" s="19" t="str">
        <f t="shared" ca="1" si="351"/>
        <v/>
      </c>
      <c r="BX377" s="16" t="str">
        <f t="shared" ca="1" si="352"/>
        <v/>
      </c>
      <c r="CA377" s="162" t="str">
        <f t="shared" ca="1" si="353"/>
        <v/>
      </c>
      <c r="CB377" s="18" t="str">
        <f t="shared" ca="1" si="367"/>
        <v/>
      </c>
      <c r="CC377" s="57" t="str">
        <f t="shared" ca="1" si="354"/>
        <v/>
      </c>
      <c r="CD377" s="57" t="str">
        <f t="shared" ca="1" si="331"/>
        <v/>
      </c>
      <c r="CE377" s="37" t="str">
        <f t="shared" ca="1" si="332"/>
        <v/>
      </c>
      <c r="CF377" s="19" t="str">
        <f t="shared" ca="1" si="355"/>
        <v/>
      </c>
      <c r="CG377" s="16" t="str">
        <f t="shared" ca="1" si="356"/>
        <v/>
      </c>
    </row>
    <row r="378" spans="8:85" x14ac:dyDescent="0.3">
      <c r="H378" s="27" t="str">
        <f t="shared" ca="1" si="357"/>
        <v/>
      </c>
      <c r="I378" s="28" t="str">
        <f t="shared" ca="1" si="333"/>
        <v/>
      </c>
      <c r="J378" s="28" t="str">
        <f t="shared" ca="1" si="308"/>
        <v/>
      </c>
      <c r="K378" s="29" t="str">
        <f t="shared" ca="1" si="309"/>
        <v/>
      </c>
      <c r="L378" s="28" t="str">
        <f t="shared" ca="1" si="334"/>
        <v/>
      </c>
      <c r="M378" s="54"/>
      <c r="N378" s="54"/>
      <c r="P378" s="162" t="str">
        <f t="shared" ca="1" si="310"/>
        <v/>
      </c>
      <c r="Q378" s="18" t="str">
        <f t="shared" ca="1" si="358"/>
        <v/>
      </c>
      <c r="R378" s="57" t="str">
        <f t="shared" ca="1" si="335"/>
        <v/>
      </c>
      <c r="S378" s="57" t="str">
        <f t="shared" ca="1" si="311"/>
        <v/>
      </c>
      <c r="T378" s="37" t="str">
        <f t="shared" ca="1" si="312"/>
        <v/>
      </c>
      <c r="U378" s="19" t="str">
        <f t="shared" ca="1" si="359"/>
        <v/>
      </c>
      <c r="V378" s="16" t="str">
        <f t="shared" ca="1" si="368"/>
        <v/>
      </c>
      <c r="W378" s="26"/>
      <c r="Y378" s="162" t="str">
        <f t="shared" ca="1" si="313"/>
        <v/>
      </c>
      <c r="Z378" s="18" t="str">
        <f t="shared" ca="1" si="360"/>
        <v/>
      </c>
      <c r="AA378" s="57" t="str">
        <f t="shared" ca="1" si="336"/>
        <v/>
      </c>
      <c r="AB378" s="57" t="str">
        <f t="shared" ca="1" si="314"/>
        <v/>
      </c>
      <c r="AC378" s="37" t="str">
        <f t="shared" ca="1" si="315"/>
        <v/>
      </c>
      <c r="AD378" s="19" t="str">
        <f t="shared" ca="1" si="361"/>
        <v/>
      </c>
      <c r="AE378" s="16" t="str">
        <f t="shared" ca="1" si="337"/>
        <v/>
      </c>
      <c r="AF378" s="26"/>
      <c r="AH378" s="162" t="str">
        <f t="shared" ca="1" si="316"/>
        <v/>
      </c>
      <c r="AI378" s="18" t="str">
        <f t="shared" ca="1" si="362"/>
        <v/>
      </c>
      <c r="AJ378" s="57" t="str">
        <f t="shared" ca="1" si="338"/>
        <v/>
      </c>
      <c r="AK378" s="57" t="str">
        <f t="shared" ca="1" si="317"/>
        <v/>
      </c>
      <c r="AL378" s="37" t="str">
        <f t="shared" ca="1" si="318"/>
        <v/>
      </c>
      <c r="AM378" s="19" t="str">
        <f t="shared" ca="1" si="339"/>
        <v/>
      </c>
      <c r="AN378" s="16" t="str">
        <f t="shared" ca="1" si="340"/>
        <v/>
      </c>
      <c r="AO378" s="26"/>
      <c r="AQ378" s="162" t="str">
        <f t="shared" ca="1" si="319"/>
        <v/>
      </c>
      <c r="AR378" s="18" t="str">
        <f t="shared" ca="1" si="363"/>
        <v/>
      </c>
      <c r="AS378" s="57" t="str">
        <f t="shared" ca="1" si="341"/>
        <v/>
      </c>
      <c r="AT378" s="57" t="str">
        <f t="shared" ca="1" si="320"/>
        <v/>
      </c>
      <c r="AU378" s="37" t="str">
        <f t="shared" ca="1" si="321"/>
        <v/>
      </c>
      <c r="AV378" s="19" t="str">
        <f t="shared" ca="1" si="342"/>
        <v/>
      </c>
      <c r="AW378" s="16" t="str">
        <f t="shared" ca="1" si="343"/>
        <v/>
      </c>
      <c r="AX378" s="26"/>
      <c r="AZ378" s="162" t="str">
        <f t="shared" ca="1" si="322"/>
        <v/>
      </c>
      <c r="BA378" s="18" t="str">
        <f t="shared" ca="1" si="364"/>
        <v/>
      </c>
      <c r="BB378" s="57" t="str">
        <f t="shared" ca="1" si="344"/>
        <v/>
      </c>
      <c r="BC378" s="57" t="str">
        <f t="shared" ca="1" si="323"/>
        <v/>
      </c>
      <c r="BD378" s="37" t="str">
        <f t="shared" ca="1" si="324"/>
        <v/>
      </c>
      <c r="BE378" s="19" t="str">
        <f t="shared" ca="1" si="345"/>
        <v/>
      </c>
      <c r="BF378" s="16" t="str">
        <f t="shared" ca="1" si="346"/>
        <v/>
      </c>
      <c r="BG378" s="26"/>
      <c r="BI378" s="162" t="str">
        <f t="shared" ca="1" si="325"/>
        <v/>
      </c>
      <c r="BJ378" s="18" t="str">
        <f t="shared" ca="1" si="365"/>
        <v/>
      </c>
      <c r="BK378" s="57" t="str">
        <f t="shared" ca="1" si="347"/>
        <v/>
      </c>
      <c r="BL378" s="57" t="str">
        <f t="shared" ca="1" si="326"/>
        <v/>
      </c>
      <c r="BM378" s="37" t="str">
        <f t="shared" ca="1" si="327"/>
        <v/>
      </c>
      <c r="BN378" s="19" t="str">
        <f t="shared" ca="1" si="348"/>
        <v/>
      </c>
      <c r="BO378" s="16" t="str">
        <f t="shared" ca="1" si="349"/>
        <v/>
      </c>
      <c r="BP378" s="26"/>
      <c r="BR378" s="162" t="str">
        <f t="shared" ca="1" si="328"/>
        <v/>
      </c>
      <c r="BS378" s="18" t="str">
        <f t="shared" ca="1" si="366"/>
        <v/>
      </c>
      <c r="BT378" s="57" t="str">
        <f t="shared" ca="1" si="350"/>
        <v/>
      </c>
      <c r="BU378" s="57" t="str">
        <f t="shared" ca="1" si="329"/>
        <v/>
      </c>
      <c r="BV378" s="37" t="str">
        <f t="shared" ca="1" si="330"/>
        <v/>
      </c>
      <c r="BW378" s="19" t="str">
        <f t="shared" ca="1" si="351"/>
        <v/>
      </c>
      <c r="BX378" s="16" t="str">
        <f t="shared" ca="1" si="352"/>
        <v/>
      </c>
      <c r="CA378" s="162" t="str">
        <f t="shared" ca="1" si="353"/>
        <v/>
      </c>
      <c r="CB378" s="18" t="str">
        <f t="shared" ca="1" si="367"/>
        <v/>
      </c>
      <c r="CC378" s="57" t="str">
        <f t="shared" ca="1" si="354"/>
        <v/>
      </c>
      <c r="CD378" s="57" t="str">
        <f t="shared" ca="1" si="331"/>
        <v/>
      </c>
      <c r="CE378" s="37" t="str">
        <f t="shared" ca="1" si="332"/>
        <v/>
      </c>
      <c r="CF378" s="19" t="str">
        <f t="shared" ca="1" si="355"/>
        <v/>
      </c>
      <c r="CG378" s="16" t="str">
        <f t="shared" ca="1" si="356"/>
        <v/>
      </c>
    </row>
    <row r="379" spans="8:85" x14ac:dyDescent="0.3">
      <c r="H379" s="27" t="str">
        <f t="shared" ca="1" si="357"/>
        <v/>
      </c>
      <c r="I379" s="28" t="str">
        <f t="shared" ca="1" si="333"/>
        <v/>
      </c>
      <c r="J379" s="28" t="str">
        <f t="shared" ca="1" si="308"/>
        <v/>
      </c>
      <c r="K379" s="29" t="str">
        <f t="shared" ca="1" si="309"/>
        <v/>
      </c>
      <c r="L379" s="28" t="str">
        <f t="shared" ca="1" si="334"/>
        <v/>
      </c>
      <c r="M379" s="54"/>
      <c r="N379" s="54"/>
      <c r="P379" s="162" t="str">
        <f t="shared" ca="1" si="310"/>
        <v/>
      </c>
      <c r="Q379" s="18" t="str">
        <f t="shared" ca="1" si="358"/>
        <v/>
      </c>
      <c r="R379" s="57" t="str">
        <f t="shared" ca="1" si="335"/>
        <v/>
      </c>
      <c r="S379" s="57" t="str">
        <f t="shared" ca="1" si="311"/>
        <v/>
      </c>
      <c r="T379" s="37" t="str">
        <f t="shared" ca="1" si="312"/>
        <v/>
      </c>
      <c r="U379" s="19" t="str">
        <f t="shared" ca="1" si="359"/>
        <v/>
      </c>
      <c r="V379" s="16" t="str">
        <f t="shared" ca="1" si="368"/>
        <v/>
      </c>
      <c r="W379" s="26"/>
      <c r="Y379" s="162" t="str">
        <f t="shared" ca="1" si="313"/>
        <v/>
      </c>
      <c r="Z379" s="18" t="str">
        <f t="shared" ca="1" si="360"/>
        <v/>
      </c>
      <c r="AA379" s="57" t="str">
        <f t="shared" ca="1" si="336"/>
        <v/>
      </c>
      <c r="AB379" s="57" t="str">
        <f t="shared" ca="1" si="314"/>
        <v/>
      </c>
      <c r="AC379" s="37" t="str">
        <f t="shared" ca="1" si="315"/>
        <v/>
      </c>
      <c r="AD379" s="19" t="str">
        <f t="shared" ca="1" si="361"/>
        <v/>
      </c>
      <c r="AE379" s="16" t="str">
        <f t="shared" ca="1" si="337"/>
        <v/>
      </c>
      <c r="AF379" s="26"/>
      <c r="AH379" s="162" t="str">
        <f t="shared" ca="1" si="316"/>
        <v/>
      </c>
      <c r="AI379" s="18" t="str">
        <f t="shared" ca="1" si="362"/>
        <v/>
      </c>
      <c r="AJ379" s="57" t="str">
        <f t="shared" ca="1" si="338"/>
        <v/>
      </c>
      <c r="AK379" s="57" t="str">
        <f t="shared" ca="1" si="317"/>
        <v/>
      </c>
      <c r="AL379" s="37" t="str">
        <f t="shared" ca="1" si="318"/>
        <v/>
      </c>
      <c r="AM379" s="19" t="str">
        <f t="shared" ca="1" si="339"/>
        <v/>
      </c>
      <c r="AN379" s="16" t="str">
        <f t="shared" ca="1" si="340"/>
        <v/>
      </c>
      <c r="AO379" s="26"/>
      <c r="AQ379" s="162" t="str">
        <f t="shared" ca="1" si="319"/>
        <v/>
      </c>
      <c r="AR379" s="18" t="str">
        <f t="shared" ca="1" si="363"/>
        <v/>
      </c>
      <c r="AS379" s="57" t="str">
        <f t="shared" ca="1" si="341"/>
        <v/>
      </c>
      <c r="AT379" s="57" t="str">
        <f t="shared" ca="1" si="320"/>
        <v/>
      </c>
      <c r="AU379" s="37" t="str">
        <f t="shared" ca="1" si="321"/>
        <v/>
      </c>
      <c r="AV379" s="19" t="str">
        <f t="shared" ca="1" si="342"/>
        <v/>
      </c>
      <c r="AW379" s="16" t="str">
        <f t="shared" ca="1" si="343"/>
        <v/>
      </c>
      <c r="AX379" s="26"/>
      <c r="AZ379" s="162" t="str">
        <f t="shared" ca="1" si="322"/>
        <v/>
      </c>
      <c r="BA379" s="18" t="str">
        <f t="shared" ca="1" si="364"/>
        <v/>
      </c>
      <c r="BB379" s="57" t="str">
        <f t="shared" ca="1" si="344"/>
        <v/>
      </c>
      <c r="BC379" s="57" t="str">
        <f t="shared" ca="1" si="323"/>
        <v/>
      </c>
      <c r="BD379" s="37" t="str">
        <f t="shared" ca="1" si="324"/>
        <v/>
      </c>
      <c r="BE379" s="19" t="str">
        <f t="shared" ca="1" si="345"/>
        <v/>
      </c>
      <c r="BF379" s="16" t="str">
        <f t="shared" ca="1" si="346"/>
        <v/>
      </c>
      <c r="BG379" s="26"/>
      <c r="BI379" s="162" t="str">
        <f t="shared" ca="1" si="325"/>
        <v/>
      </c>
      <c r="BJ379" s="18" t="str">
        <f t="shared" ca="1" si="365"/>
        <v/>
      </c>
      <c r="BK379" s="57" t="str">
        <f t="shared" ca="1" si="347"/>
        <v/>
      </c>
      <c r="BL379" s="57" t="str">
        <f t="shared" ca="1" si="326"/>
        <v/>
      </c>
      <c r="BM379" s="37" t="str">
        <f t="shared" ca="1" si="327"/>
        <v/>
      </c>
      <c r="BN379" s="19" t="str">
        <f t="shared" ca="1" si="348"/>
        <v/>
      </c>
      <c r="BO379" s="16" t="str">
        <f t="shared" ca="1" si="349"/>
        <v/>
      </c>
      <c r="BP379" s="26"/>
      <c r="BR379" s="162" t="str">
        <f t="shared" ca="1" si="328"/>
        <v/>
      </c>
      <c r="BS379" s="18" t="str">
        <f t="shared" ca="1" si="366"/>
        <v/>
      </c>
      <c r="BT379" s="57" t="str">
        <f t="shared" ca="1" si="350"/>
        <v/>
      </c>
      <c r="BU379" s="57" t="str">
        <f t="shared" ca="1" si="329"/>
        <v/>
      </c>
      <c r="BV379" s="37" t="str">
        <f t="shared" ca="1" si="330"/>
        <v/>
      </c>
      <c r="BW379" s="19" t="str">
        <f t="shared" ca="1" si="351"/>
        <v/>
      </c>
      <c r="BX379" s="16" t="str">
        <f t="shared" ca="1" si="352"/>
        <v/>
      </c>
      <c r="CA379" s="162" t="str">
        <f t="shared" ca="1" si="353"/>
        <v/>
      </c>
      <c r="CB379" s="18" t="str">
        <f t="shared" ca="1" si="367"/>
        <v/>
      </c>
      <c r="CC379" s="57" t="str">
        <f t="shared" ca="1" si="354"/>
        <v/>
      </c>
      <c r="CD379" s="57" t="str">
        <f t="shared" ca="1" si="331"/>
        <v/>
      </c>
      <c r="CE379" s="37" t="str">
        <f t="shared" ca="1" si="332"/>
        <v/>
      </c>
      <c r="CF379" s="19" t="str">
        <f t="shared" ca="1" si="355"/>
        <v/>
      </c>
      <c r="CG379" s="16" t="str">
        <f t="shared" ca="1" si="356"/>
        <v/>
      </c>
    </row>
    <row r="380" spans="8:85" x14ac:dyDescent="0.3">
      <c r="H380" s="27" t="str">
        <f t="shared" ca="1" si="357"/>
        <v/>
      </c>
      <c r="I380" s="28" t="str">
        <f t="shared" ca="1" si="333"/>
        <v/>
      </c>
      <c r="J380" s="28" t="str">
        <f t="shared" ca="1" si="308"/>
        <v/>
      </c>
      <c r="K380" s="29" t="str">
        <f t="shared" ca="1" si="309"/>
        <v/>
      </c>
      <c r="L380" s="28" t="str">
        <f t="shared" ca="1" si="334"/>
        <v/>
      </c>
      <c r="M380" s="54"/>
      <c r="N380" s="54"/>
      <c r="P380" s="162" t="str">
        <f t="shared" ca="1" si="310"/>
        <v/>
      </c>
      <c r="Q380" s="18" t="str">
        <f t="shared" ca="1" si="358"/>
        <v/>
      </c>
      <c r="R380" s="57" t="str">
        <f t="shared" ca="1" si="335"/>
        <v/>
      </c>
      <c r="S380" s="57" t="str">
        <f t="shared" ca="1" si="311"/>
        <v/>
      </c>
      <c r="T380" s="37" t="str">
        <f t="shared" ca="1" si="312"/>
        <v/>
      </c>
      <c r="U380" s="19" t="str">
        <f t="shared" ca="1" si="359"/>
        <v/>
      </c>
      <c r="V380" s="16" t="str">
        <f t="shared" ca="1" si="368"/>
        <v/>
      </c>
      <c r="W380" s="26"/>
      <c r="Y380" s="162" t="str">
        <f t="shared" ca="1" si="313"/>
        <v/>
      </c>
      <c r="Z380" s="18" t="str">
        <f t="shared" ca="1" si="360"/>
        <v/>
      </c>
      <c r="AA380" s="57" t="str">
        <f t="shared" ca="1" si="336"/>
        <v/>
      </c>
      <c r="AB380" s="57" t="str">
        <f t="shared" ca="1" si="314"/>
        <v/>
      </c>
      <c r="AC380" s="37" t="str">
        <f t="shared" ca="1" si="315"/>
        <v/>
      </c>
      <c r="AD380" s="19" t="str">
        <f t="shared" ca="1" si="361"/>
        <v/>
      </c>
      <c r="AE380" s="16" t="str">
        <f t="shared" ca="1" si="337"/>
        <v/>
      </c>
      <c r="AF380" s="26"/>
      <c r="AH380" s="162" t="str">
        <f t="shared" ca="1" si="316"/>
        <v/>
      </c>
      <c r="AI380" s="18" t="str">
        <f t="shared" ca="1" si="362"/>
        <v/>
      </c>
      <c r="AJ380" s="57" t="str">
        <f t="shared" ca="1" si="338"/>
        <v/>
      </c>
      <c r="AK380" s="57" t="str">
        <f t="shared" ca="1" si="317"/>
        <v/>
      </c>
      <c r="AL380" s="37" t="str">
        <f t="shared" ca="1" si="318"/>
        <v/>
      </c>
      <c r="AM380" s="19" t="str">
        <f t="shared" ca="1" si="339"/>
        <v/>
      </c>
      <c r="AN380" s="16" t="str">
        <f t="shared" ca="1" si="340"/>
        <v/>
      </c>
      <c r="AO380" s="26"/>
      <c r="AQ380" s="162" t="str">
        <f t="shared" ca="1" si="319"/>
        <v/>
      </c>
      <c r="AR380" s="18" t="str">
        <f t="shared" ca="1" si="363"/>
        <v/>
      </c>
      <c r="AS380" s="57" t="str">
        <f t="shared" ca="1" si="341"/>
        <v/>
      </c>
      <c r="AT380" s="57" t="str">
        <f t="shared" ca="1" si="320"/>
        <v/>
      </c>
      <c r="AU380" s="37" t="str">
        <f t="shared" ca="1" si="321"/>
        <v/>
      </c>
      <c r="AV380" s="19" t="str">
        <f t="shared" ca="1" si="342"/>
        <v/>
      </c>
      <c r="AW380" s="16" t="str">
        <f t="shared" ca="1" si="343"/>
        <v/>
      </c>
      <c r="AX380" s="26"/>
      <c r="AZ380" s="162" t="str">
        <f t="shared" ca="1" si="322"/>
        <v/>
      </c>
      <c r="BA380" s="18" t="str">
        <f t="shared" ca="1" si="364"/>
        <v/>
      </c>
      <c r="BB380" s="57" t="str">
        <f t="shared" ca="1" si="344"/>
        <v/>
      </c>
      <c r="BC380" s="57" t="str">
        <f t="shared" ca="1" si="323"/>
        <v/>
      </c>
      <c r="BD380" s="37" t="str">
        <f t="shared" ca="1" si="324"/>
        <v/>
      </c>
      <c r="BE380" s="19" t="str">
        <f t="shared" ca="1" si="345"/>
        <v/>
      </c>
      <c r="BF380" s="16" t="str">
        <f t="shared" ca="1" si="346"/>
        <v/>
      </c>
      <c r="BG380" s="26"/>
      <c r="BI380" s="162" t="str">
        <f t="shared" ca="1" si="325"/>
        <v/>
      </c>
      <c r="BJ380" s="18" t="str">
        <f t="shared" ca="1" si="365"/>
        <v/>
      </c>
      <c r="BK380" s="57" t="str">
        <f t="shared" ca="1" si="347"/>
        <v/>
      </c>
      <c r="BL380" s="57" t="str">
        <f t="shared" ca="1" si="326"/>
        <v/>
      </c>
      <c r="BM380" s="37" t="str">
        <f t="shared" ca="1" si="327"/>
        <v/>
      </c>
      <c r="BN380" s="19" t="str">
        <f t="shared" ca="1" si="348"/>
        <v/>
      </c>
      <c r="BO380" s="16" t="str">
        <f t="shared" ca="1" si="349"/>
        <v/>
      </c>
      <c r="BP380" s="26"/>
      <c r="BR380" s="162" t="str">
        <f t="shared" ca="1" si="328"/>
        <v/>
      </c>
      <c r="BS380" s="18" t="str">
        <f t="shared" ca="1" si="366"/>
        <v/>
      </c>
      <c r="BT380" s="57" t="str">
        <f t="shared" ca="1" si="350"/>
        <v/>
      </c>
      <c r="BU380" s="57" t="str">
        <f t="shared" ca="1" si="329"/>
        <v/>
      </c>
      <c r="BV380" s="37" t="str">
        <f t="shared" ca="1" si="330"/>
        <v/>
      </c>
      <c r="BW380" s="19" t="str">
        <f t="shared" ca="1" si="351"/>
        <v/>
      </c>
      <c r="BX380" s="16" t="str">
        <f t="shared" ca="1" si="352"/>
        <v/>
      </c>
      <c r="CA380" s="162" t="str">
        <f t="shared" ca="1" si="353"/>
        <v/>
      </c>
      <c r="CB380" s="18" t="str">
        <f t="shared" ca="1" si="367"/>
        <v/>
      </c>
      <c r="CC380" s="57" t="str">
        <f t="shared" ca="1" si="354"/>
        <v/>
      </c>
      <c r="CD380" s="57" t="str">
        <f t="shared" ca="1" si="331"/>
        <v/>
      </c>
      <c r="CE380" s="37" t="str">
        <f t="shared" ca="1" si="332"/>
        <v/>
      </c>
      <c r="CF380" s="19" t="str">
        <f t="shared" ca="1" si="355"/>
        <v/>
      </c>
      <c r="CG380" s="16" t="str">
        <f t="shared" ca="1" si="356"/>
        <v/>
      </c>
    </row>
    <row r="381" spans="8:85" x14ac:dyDescent="0.3">
      <c r="H381" s="27" t="str">
        <f t="shared" ca="1" si="357"/>
        <v/>
      </c>
      <c r="I381" s="28" t="str">
        <f t="shared" ca="1" si="333"/>
        <v/>
      </c>
      <c r="J381" s="28" t="str">
        <f t="shared" ca="1" si="308"/>
        <v/>
      </c>
      <c r="K381" s="29" t="str">
        <f t="shared" ca="1" si="309"/>
        <v/>
      </c>
      <c r="L381" s="28" t="str">
        <f t="shared" ca="1" si="334"/>
        <v/>
      </c>
      <c r="M381" s="54"/>
      <c r="N381" s="54"/>
      <c r="P381" s="162" t="str">
        <f t="shared" ca="1" si="310"/>
        <v/>
      </c>
      <c r="Q381" s="18" t="str">
        <f t="shared" ca="1" si="358"/>
        <v/>
      </c>
      <c r="R381" s="57" t="str">
        <f t="shared" ca="1" si="335"/>
        <v/>
      </c>
      <c r="S381" s="57" t="str">
        <f t="shared" ca="1" si="311"/>
        <v/>
      </c>
      <c r="T381" s="37" t="str">
        <f t="shared" ca="1" si="312"/>
        <v/>
      </c>
      <c r="U381" s="19" t="str">
        <f t="shared" ca="1" si="359"/>
        <v/>
      </c>
      <c r="V381" s="16" t="str">
        <f t="shared" ca="1" si="368"/>
        <v/>
      </c>
      <c r="W381" s="26"/>
      <c r="Y381" s="162" t="str">
        <f t="shared" ca="1" si="313"/>
        <v/>
      </c>
      <c r="Z381" s="18" t="str">
        <f t="shared" ca="1" si="360"/>
        <v/>
      </c>
      <c r="AA381" s="57" t="str">
        <f t="shared" ca="1" si="336"/>
        <v/>
      </c>
      <c r="AB381" s="57" t="str">
        <f t="shared" ca="1" si="314"/>
        <v/>
      </c>
      <c r="AC381" s="37" t="str">
        <f t="shared" ca="1" si="315"/>
        <v/>
      </c>
      <c r="AD381" s="19" t="str">
        <f t="shared" ca="1" si="361"/>
        <v/>
      </c>
      <c r="AE381" s="16" t="str">
        <f t="shared" ca="1" si="337"/>
        <v/>
      </c>
      <c r="AF381" s="26"/>
      <c r="AH381" s="162" t="str">
        <f t="shared" ca="1" si="316"/>
        <v/>
      </c>
      <c r="AI381" s="18" t="str">
        <f t="shared" ca="1" si="362"/>
        <v/>
      </c>
      <c r="AJ381" s="57" t="str">
        <f t="shared" ca="1" si="338"/>
        <v/>
      </c>
      <c r="AK381" s="57" t="str">
        <f t="shared" ca="1" si="317"/>
        <v/>
      </c>
      <c r="AL381" s="37" t="str">
        <f t="shared" ca="1" si="318"/>
        <v/>
      </c>
      <c r="AM381" s="19" t="str">
        <f t="shared" ca="1" si="339"/>
        <v/>
      </c>
      <c r="AN381" s="16" t="str">
        <f t="shared" ca="1" si="340"/>
        <v/>
      </c>
      <c r="AO381" s="26"/>
      <c r="AQ381" s="162" t="str">
        <f t="shared" ca="1" si="319"/>
        <v/>
      </c>
      <c r="AR381" s="18" t="str">
        <f t="shared" ca="1" si="363"/>
        <v/>
      </c>
      <c r="AS381" s="57" t="str">
        <f t="shared" ca="1" si="341"/>
        <v/>
      </c>
      <c r="AT381" s="57" t="str">
        <f t="shared" ca="1" si="320"/>
        <v/>
      </c>
      <c r="AU381" s="37" t="str">
        <f t="shared" ca="1" si="321"/>
        <v/>
      </c>
      <c r="AV381" s="19" t="str">
        <f t="shared" ca="1" si="342"/>
        <v/>
      </c>
      <c r="AW381" s="16" t="str">
        <f t="shared" ca="1" si="343"/>
        <v/>
      </c>
      <c r="AX381" s="26"/>
      <c r="AZ381" s="162" t="str">
        <f t="shared" ca="1" si="322"/>
        <v/>
      </c>
      <c r="BA381" s="18" t="str">
        <f t="shared" ca="1" si="364"/>
        <v/>
      </c>
      <c r="BB381" s="57" t="str">
        <f t="shared" ca="1" si="344"/>
        <v/>
      </c>
      <c r="BC381" s="57" t="str">
        <f t="shared" ca="1" si="323"/>
        <v/>
      </c>
      <c r="BD381" s="37" t="str">
        <f t="shared" ca="1" si="324"/>
        <v/>
      </c>
      <c r="BE381" s="19" t="str">
        <f t="shared" ca="1" si="345"/>
        <v/>
      </c>
      <c r="BF381" s="16" t="str">
        <f t="shared" ca="1" si="346"/>
        <v/>
      </c>
      <c r="BG381" s="26"/>
      <c r="BI381" s="162" t="str">
        <f t="shared" ca="1" si="325"/>
        <v/>
      </c>
      <c r="BJ381" s="18" t="str">
        <f t="shared" ca="1" si="365"/>
        <v/>
      </c>
      <c r="BK381" s="57" t="str">
        <f t="shared" ca="1" si="347"/>
        <v/>
      </c>
      <c r="BL381" s="57" t="str">
        <f t="shared" ca="1" si="326"/>
        <v/>
      </c>
      <c r="BM381" s="37" t="str">
        <f t="shared" ca="1" si="327"/>
        <v/>
      </c>
      <c r="BN381" s="19" t="str">
        <f t="shared" ca="1" si="348"/>
        <v/>
      </c>
      <c r="BO381" s="16" t="str">
        <f t="shared" ca="1" si="349"/>
        <v/>
      </c>
      <c r="BP381" s="26"/>
      <c r="BR381" s="162" t="str">
        <f t="shared" ca="1" si="328"/>
        <v/>
      </c>
      <c r="BS381" s="18" t="str">
        <f t="shared" ca="1" si="366"/>
        <v/>
      </c>
      <c r="BT381" s="57" t="str">
        <f t="shared" ca="1" si="350"/>
        <v/>
      </c>
      <c r="BU381" s="57" t="str">
        <f t="shared" ca="1" si="329"/>
        <v/>
      </c>
      <c r="BV381" s="37" t="str">
        <f t="shared" ca="1" si="330"/>
        <v/>
      </c>
      <c r="BW381" s="19" t="str">
        <f t="shared" ca="1" si="351"/>
        <v/>
      </c>
      <c r="BX381" s="16" t="str">
        <f t="shared" ca="1" si="352"/>
        <v/>
      </c>
      <c r="CA381" s="162" t="str">
        <f t="shared" ca="1" si="353"/>
        <v/>
      </c>
      <c r="CB381" s="18" t="str">
        <f t="shared" ca="1" si="367"/>
        <v/>
      </c>
      <c r="CC381" s="57" t="str">
        <f t="shared" ca="1" si="354"/>
        <v/>
      </c>
      <c r="CD381" s="57" t="str">
        <f t="shared" ca="1" si="331"/>
        <v/>
      </c>
      <c r="CE381" s="37" t="str">
        <f t="shared" ca="1" si="332"/>
        <v/>
      </c>
      <c r="CF381" s="19" t="str">
        <f t="shared" ca="1" si="355"/>
        <v/>
      </c>
      <c r="CG381" s="16" t="str">
        <f t="shared" ca="1" si="356"/>
        <v/>
      </c>
    </row>
    <row r="382" spans="8:85" x14ac:dyDescent="0.3">
      <c r="H382" s="27" t="str">
        <f t="shared" ca="1" si="357"/>
        <v/>
      </c>
      <c r="I382" s="28" t="str">
        <f t="shared" ca="1" si="333"/>
        <v/>
      </c>
      <c r="J382" s="28" t="str">
        <f t="shared" ca="1" si="308"/>
        <v/>
      </c>
      <c r="K382" s="29" t="str">
        <f t="shared" ca="1" si="309"/>
        <v/>
      </c>
      <c r="L382" s="28" t="str">
        <f t="shared" ca="1" si="334"/>
        <v/>
      </c>
      <c r="M382" s="54"/>
      <c r="N382" s="54"/>
      <c r="P382" s="162" t="str">
        <f t="shared" ca="1" si="310"/>
        <v/>
      </c>
      <c r="Q382" s="18" t="str">
        <f t="shared" ca="1" si="358"/>
        <v/>
      </c>
      <c r="R382" s="57" t="str">
        <f t="shared" ca="1" si="335"/>
        <v/>
      </c>
      <c r="S382" s="57" t="str">
        <f t="shared" ca="1" si="311"/>
        <v/>
      </c>
      <c r="T382" s="37" t="str">
        <f t="shared" ca="1" si="312"/>
        <v/>
      </c>
      <c r="U382" s="19" t="str">
        <f t="shared" ca="1" si="359"/>
        <v/>
      </c>
      <c r="V382" s="16" t="str">
        <f t="shared" ca="1" si="368"/>
        <v/>
      </c>
      <c r="W382" s="26"/>
      <c r="Y382" s="162" t="str">
        <f t="shared" ca="1" si="313"/>
        <v/>
      </c>
      <c r="Z382" s="18" t="str">
        <f t="shared" ca="1" si="360"/>
        <v/>
      </c>
      <c r="AA382" s="57" t="str">
        <f t="shared" ca="1" si="336"/>
        <v/>
      </c>
      <c r="AB382" s="57" t="str">
        <f t="shared" ca="1" si="314"/>
        <v/>
      </c>
      <c r="AC382" s="37" t="str">
        <f t="shared" ca="1" si="315"/>
        <v/>
      </c>
      <c r="AD382" s="19" t="str">
        <f t="shared" ca="1" si="361"/>
        <v/>
      </c>
      <c r="AE382" s="16" t="str">
        <f t="shared" ca="1" si="337"/>
        <v/>
      </c>
      <c r="AF382" s="26"/>
      <c r="AH382" s="162" t="str">
        <f t="shared" ca="1" si="316"/>
        <v/>
      </c>
      <c r="AI382" s="18" t="str">
        <f t="shared" ca="1" si="362"/>
        <v/>
      </c>
      <c r="AJ382" s="57" t="str">
        <f t="shared" ca="1" si="338"/>
        <v/>
      </c>
      <c r="AK382" s="57" t="str">
        <f t="shared" ca="1" si="317"/>
        <v/>
      </c>
      <c r="AL382" s="37" t="str">
        <f t="shared" ca="1" si="318"/>
        <v/>
      </c>
      <c r="AM382" s="19" t="str">
        <f t="shared" ca="1" si="339"/>
        <v/>
      </c>
      <c r="AN382" s="16" t="str">
        <f t="shared" ca="1" si="340"/>
        <v/>
      </c>
      <c r="AO382" s="26"/>
      <c r="AQ382" s="162" t="str">
        <f t="shared" ca="1" si="319"/>
        <v/>
      </c>
      <c r="AR382" s="18" t="str">
        <f t="shared" ca="1" si="363"/>
        <v/>
      </c>
      <c r="AS382" s="57" t="str">
        <f t="shared" ca="1" si="341"/>
        <v/>
      </c>
      <c r="AT382" s="57" t="str">
        <f t="shared" ca="1" si="320"/>
        <v/>
      </c>
      <c r="AU382" s="37" t="str">
        <f t="shared" ca="1" si="321"/>
        <v/>
      </c>
      <c r="AV382" s="19" t="str">
        <f t="shared" ca="1" si="342"/>
        <v/>
      </c>
      <c r="AW382" s="16" t="str">
        <f t="shared" ca="1" si="343"/>
        <v/>
      </c>
      <c r="AX382" s="26"/>
      <c r="AZ382" s="162" t="str">
        <f t="shared" ca="1" si="322"/>
        <v/>
      </c>
      <c r="BA382" s="18" t="str">
        <f t="shared" ca="1" si="364"/>
        <v/>
      </c>
      <c r="BB382" s="57" t="str">
        <f t="shared" ca="1" si="344"/>
        <v/>
      </c>
      <c r="BC382" s="57" t="str">
        <f t="shared" ca="1" si="323"/>
        <v/>
      </c>
      <c r="BD382" s="37" t="str">
        <f t="shared" ca="1" si="324"/>
        <v/>
      </c>
      <c r="BE382" s="19" t="str">
        <f t="shared" ca="1" si="345"/>
        <v/>
      </c>
      <c r="BF382" s="16" t="str">
        <f t="shared" ca="1" si="346"/>
        <v/>
      </c>
      <c r="BG382" s="26"/>
      <c r="BI382" s="162" t="str">
        <f t="shared" ca="1" si="325"/>
        <v/>
      </c>
      <c r="BJ382" s="18" t="str">
        <f t="shared" ca="1" si="365"/>
        <v/>
      </c>
      <c r="BK382" s="57" t="str">
        <f t="shared" ca="1" si="347"/>
        <v/>
      </c>
      <c r="BL382" s="57" t="str">
        <f t="shared" ca="1" si="326"/>
        <v/>
      </c>
      <c r="BM382" s="37" t="str">
        <f t="shared" ca="1" si="327"/>
        <v/>
      </c>
      <c r="BN382" s="19" t="str">
        <f t="shared" ca="1" si="348"/>
        <v/>
      </c>
      <c r="BO382" s="16" t="str">
        <f t="shared" ca="1" si="349"/>
        <v/>
      </c>
      <c r="BP382" s="26"/>
      <c r="BR382" s="162" t="str">
        <f t="shared" ca="1" si="328"/>
        <v/>
      </c>
      <c r="BS382" s="18" t="str">
        <f t="shared" ca="1" si="366"/>
        <v/>
      </c>
      <c r="BT382" s="57" t="str">
        <f t="shared" ca="1" si="350"/>
        <v/>
      </c>
      <c r="BU382" s="57" t="str">
        <f t="shared" ca="1" si="329"/>
        <v/>
      </c>
      <c r="BV382" s="37" t="str">
        <f t="shared" ca="1" si="330"/>
        <v/>
      </c>
      <c r="BW382" s="19" t="str">
        <f t="shared" ca="1" si="351"/>
        <v/>
      </c>
      <c r="BX382" s="16" t="str">
        <f t="shared" ca="1" si="352"/>
        <v/>
      </c>
      <c r="CA382" s="162" t="str">
        <f t="shared" ca="1" si="353"/>
        <v/>
      </c>
      <c r="CB382" s="18" t="str">
        <f t="shared" ca="1" si="367"/>
        <v/>
      </c>
      <c r="CC382" s="57" t="str">
        <f t="shared" ca="1" si="354"/>
        <v/>
      </c>
      <c r="CD382" s="57" t="str">
        <f t="shared" ca="1" si="331"/>
        <v/>
      </c>
      <c r="CE382" s="37" t="str">
        <f t="shared" ca="1" si="332"/>
        <v/>
      </c>
      <c r="CF382" s="19" t="str">
        <f t="shared" ca="1" si="355"/>
        <v/>
      </c>
      <c r="CG382" s="16" t="str">
        <f t="shared" ca="1" si="356"/>
        <v/>
      </c>
    </row>
    <row r="383" spans="8:85" x14ac:dyDescent="0.3">
      <c r="H383" s="27" t="str">
        <f t="shared" ca="1" si="357"/>
        <v/>
      </c>
      <c r="I383" s="28" t="str">
        <f t="shared" ca="1" si="333"/>
        <v/>
      </c>
      <c r="J383" s="28" t="str">
        <f t="shared" ca="1" si="308"/>
        <v/>
      </c>
      <c r="K383" s="29" t="str">
        <f t="shared" ca="1" si="309"/>
        <v/>
      </c>
      <c r="L383" s="28" t="str">
        <f t="shared" ca="1" si="334"/>
        <v/>
      </c>
      <c r="M383" s="54"/>
      <c r="N383" s="54"/>
      <c r="P383" s="162" t="str">
        <f t="shared" ca="1" si="310"/>
        <v/>
      </c>
      <c r="Q383" s="18" t="str">
        <f t="shared" ca="1" si="358"/>
        <v/>
      </c>
      <c r="R383" s="57" t="str">
        <f t="shared" ca="1" si="335"/>
        <v/>
      </c>
      <c r="S383" s="57" t="str">
        <f t="shared" ca="1" si="311"/>
        <v/>
      </c>
      <c r="T383" s="37" t="str">
        <f t="shared" ca="1" si="312"/>
        <v/>
      </c>
      <c r="U383" s="19" t="str">
        <f t="shared" ca="1" si="359"/>
        <v/>
      </c>
      <c r="V383" s="16" t="str">
        <f t="shared" ca="1" si="368"/>
        <v/>
      </c>
      <c r="W383" s="26"/>
      <c r="Y383" s="162" t="str">
        <f t="shared" ca="1" si="313"/>
        <v/>
      </c>
      <c r="Z383" s="18" t="str">
        <f t="shared" ca="1" si="360"/>
        <v/>
      </c>
      <c r="AA383" s="57" t="str">
        <f t="shared" ca="1" si="336"/>
        <v/>
      </c>
      <c r="AB383" s="57" t="str">
        <f t="shared" ca="1" si="314"/>
        <v/>
      </c>
      <c r="AC383" s="37" t="str">
        <f t="shared" ca="1" si="315"/>
        <v/>
      </c>
      <c r="AD383" s="19" t="str">
        <f t="shared" ca="1" si="361"/>
        <v/>
      </c>
      <c r="AE383" s="16" t="str">
        <f t="shared" ca="1" si="337"/>
        <v/>
      </c>
      <c r="AF383" s="26"/>
      <c r="AH383" s="162" t="str">
        <f t="shared" ca="1" si="316"/>
        <v/>
      </c>
      <c r="AI383" s="18" t="str">
        <f t="shared" ca="1" si="362"/>
        <v/>
      </c>
      <c r="AJ383" s="57" t="str">
        <f t="shared" ca="1" si="338"/>
        <v/>
      </c>
      <c r="AK383" s="57" t="str">
        <f t="shared" ca="1" si="317"/>
        <v/>
      </c>
      <c r="AL383" s="37" t="str">
        <f t="shared" ca="1" si="318"/>
        <v/>
      </c>
      <c r="AM383" s="19" t="str">
        <f t="shared" ca="1" si="339"/>
        <v/>
      </c>
      <c r="AN383" s="16" t="str">
        <f t="shared" ca="1" si="340"/>
        <v/>
      </c>
      <c r="AO383" s="26"/>
      <c r="AQ383" s="162" t="str">
        <f t="shared" ca="1" si="319"/>
        <v/>
      </c>
      <c r="AR383" s="18" t="str">
        <f t="shared" ca="1" si="363"/>
        <v/>
      </c>
      <c r="AS383" s="57" t="str">
        <f t="shared" ca="1" si="341"/>
        <v/>
      </c>
      <c r="AT383" s="57" t="str">
        <f t="shared" ca="1" si="320"/>
        <v/>
      </c>
      <c r="AU383" s="37" t="str">
        <f t="shared" ca="1" si="321"/>
        <v/>
      </c>
      <c r="AV383" s="19" t="str">
        <f t="shared" ca="1" si="342"/>
        <v/>
      </c>
      <c r="AW383" s="16" t="str">
        <f t="shared" ca="1" si="343"/>
        <v/>
      </c>
      <c r="AX383" s="26"/>
      <c r="AZ383" s="162" t="str">
        <f t="shared" ca="1" si="322"/>
        <v/>
      </c>
      <c r="BA383" s="18" t="str">
        <f t="shared" ca="1" si="364"/>
        <v/>
      </c>
      <c r="BB383" s="57" t="str">
        <f t="shared" ca="1" si="344"/>
        <v/>
      </c>
      <c r="BC383" s="57" t="str">
        <f t="shared" ca="1" si="323"/>
        <v/>
      </c>
      <c r="BD383" s="37" t="str">
        <f t="shared" ca="1" si="324"/>
        <v/>
      </c>
      <c r="BE383" s="19" t="str">
        <f t="shared" ca="1" si="345"/>
        <v/>
      </c>
      <c r="BF383" s="16" t="str">
        <f t="shared" ca="1" si="346"/>
        <v/>
      </c>
      <c r="BG383" s="26"/>
      <c r="BI383" s="162" t="str">
        <f t="shared" ca="1" si="325"/>
        <v/>
      </c>
      <c r="BJ383" s="18" t="str">
        <f t="shared" ca="1" si="365"/>
        <v/>
      </c>
      <c r="BK383" s="57" t="str">
        <f t="shared" ca="1" si="347"/>
        <v/>
      </c>
      <c r="BL383" s="57" t="str">
        <f t="shared" ca="1" si="326"/>
        <v/>
      </c>
      <c r="BM383" s="37" t="str">
        <f t="shared" ca="1" si="327"/>
        <v/>
      </c>
      <c r="BN383" s="19" t="str">
        <f t="shared" ca="1" si="348"/>
        <v/>
      </c>
      <c r="BO383" s="16" t="str">
        <f t="shared" ca="1" si="349"/>
        <v/>
      </c>
      <c r="BP383" s="26"/>
      <c r="BR383" s="162" t="str">
        <f t="shared" ca="1" si="328"/>
        <v/>
      </c>
      <c r="BS383" s="18" t="str">
        <f t="shared" ca="1" si="366"/>
        <v/>
      </c>
      <c r="BT383" s="57" t="str">
        <f t="shared" ca="1" si="350"/>
        <v/>
      </c>
      <c r="BU383" s="57" t="str">
        <f t="shared" ca="1" si="329"/>
        <v/>
      </c>
      <c r="BV383" s="37" t="str">
        <f t="shared" ca="1" si="330"/>
        <v/>
      </c>
      <c r="BW383" s="19" t="str">
        <f t="shared" ca="1" si="351"/>
        <v/>
      </c>
      <c r="BX383" s="16" t="str">
        <f t="shared" ca="1" si="352"/>
        <v/>
      </c>
      <c r="CA383" s="162" t="str">
        <f t="shared" ca="1" si="353"/>
        <v/>
      </c>
      <c r="CB383" s="18" t="str">
        <f t="shared" ca="1" si="367"/>
        <v/>
      </c>
      <c r="CC383" s="57" t="str">
        <f t="shared" ca="1" si="354"/>
        <v/>
      </c>
      <c r="CD383" s="57" t="str">
        <f t="shared" ca="1" si="331"/>
        <v/>
      </c>
      <c r="CE383" s="37" t="str">
        <f t="shared" ca="1" si="332"/>
        <v/>
      </c>
      <c r="CF383" s="19" t="str">
        <f t="shared" ca="1" si="355"/>
        <v/>
      </c>
      <c r="CG383" s="16" t="str">
        <f t="shared" ca="1" si="356"/>
        <v/>
      </c>
    </row>
    <row r="384" spans="8:85" x14ac:dyDescent="0.3">
      <c r="H384" s="27" t="str">
        <f t="shared" ca="1" si="357"/>
        <v/>
      </c>
      <c r="I384" s="28" t="str">
        <f t="shared" ca="1" si="333"/>
        <v/>
      </c>
      <c r="J384" s="28" t="str">
        <f t="shared" ca="1" si="308"/>
        <v/>
      </c>
      <c r="K384" s="29" t="str">
        <f t="shared" ca="1" si="309"/>
        <v/>
      </c>
      <c r="L384" s="28" t="str">
        <f t="shared" ca="1" si="334"/>
        <v/>
      </c>
      <c r="M384" s="54"/>
      <c r="N384" s="54"/>
      <c r="P384" s="162" t="str">
        <f t="shared" ca="1" si="310"/>
        <v/>
      </c>
      <c r="Q384" s="18" t="str">
        <f t="shared" ca="1" si="358"/>
        <v/>
      </c>
      <c r="R384" s="57" t="str">
        <f t="shared" ca="1" si="335"/>
        <v/>
      </c>
      <c r="S384" s="57" t="str">
        <f t="shared" ca="1" si="311"/>
        <v/>
      </c>
      <c r="T384" s="37" t="str">
        <f t="shared" ca="1" si="312"/>
        <v/>
      </c>
      <c r="U384" s="19" t="str">
        <f t="shared" ca="1" si="359"/>
        <v/>
      </c>
      <c r="V384" s="16" t="str">
        <f t="shared" ca="1" si="368"/>
        <v/>
      </c>
      <c r="W384" s="26"/>
      <c r="Y384" s="162" t="str">
        <f t="shared" ca="1" si="313"/>
        <v/>
      </c>
      <c r="Z384" s="18" t="str">
        <f t="shared" ca="1" si="360"/>
        <v/>
      </c>
      <c r="AA384" s="57" t="str">
        <f t="shared" ca="1" si="336"/>
        <v/>
      </c>
      <c r="AB384" s="57" t="str">
        <f t="shared" ca="1" si="314"/>
        <v/>
      </c>
      <c r="AC384" s="37" t="str">
        <f t="shared" ca="1" si="315"/>
        <v/>
      </c>
      <c r="AD384" s="19" t="str">
        <f t="shared" ca="1" si="361"/>
        <v/>
      </c>
      <c r="AE384" s="16" t="str">
        <f t="shared" ca="1" si="337"/>
        <v/>
      </c>
      <c r="AF384" s="26"/>
      <c r="AH384" s="162" t="str">
        <f t="shared" ca="1" si="316"/>
        <v/>
      </c>
      <c r="AI384" s="18" t="str">
        <f t="shared" ca="1" si="362"/>
        <v/>
      </c>
      <c r="AJ384" s="57" t="str">
        <f t="shared" ca="1" si="338"/>
        <v/>
      </c>
      <c r="AK384" s="57" t="str">
        <f t="shared" ca="1" si="317"/>
        <v/>
      </c>
      <c r="AL384" s="37" t="str">
        <f t="shared" ca="1" si="318"/>
        <v/>
      </c>
      <c r="AM384" s="19" t="str">
        <f t="shared" ca="1" si="339"/>
        <v/>
      </c>
      <c r="AN384" s="16" t="str">
        <f t="shared" ca="1" si="340"/>
        <v/>
      </c>
      <c r="AO384" s="26"/>
      <c r="AQ384" s="162" t="str">
        <f t="shared" ca="1" si="319"/>
        <v/>
      </c>
      <c r="AR384" s="18" t="str">
        <f t="shared" ca="1" si="363"/>
        <v/>
      </c>
      <c r="AS384" s="57" t="str">
        <f t="shared" ca="1" si="341"/>
        <v/>
      </c>
      <c r="AT384" s="57" t="str">
        <f t="shared" ca="1" si="320"/>
        <v/>
      </c>
      <c r="AU384" s="37" t="str">
        <f t="shared" ca="1" si="321"/>
        <v/>
      </c>
      <c r="AV384" s="19" t="str">
        <f t="shared" ca="1" si="342"/>
        <v/>
      </c>
      <c r="AW384" s="16" t="str">
        <f t="shared" ca="1" si="343"/>
        <v/>
      </c>
      <c r="AX384" s="26"/>
      <c r="AZ384" s="162" t="str">
        <f t="shared" ca="1" si="322"/>
        <v/>
      </c>
      <c r="BA384" s="18" t="str">
        <f t="shared" ca="1" si="364"/>
        <v/>
      </c>
      <c r="BB384" s="57" t="str">
        <f t="shared" ca="1" si="344"/>
        <v/>
      </c>
      <c r="BC384" s="57" t="str">
        <f t="shared" ca="1" si="323"/>
        <v/>
      </c>
      <c r="BD384" s="37" t="str">
        <f t="shared" ca="1" si="324"/>
        <v/>
      </c>
      <c r="BE384" s="19" t="str">
        <f t="shared" ca="1" si="345"/>
        <v/>
      </c>
      <c r="BF384" s="16" t="str">
        <f t="shared" ca="1" si="346"/>
        <v/>
      </c>
      <c r="BG384" s="26"/>
      <c r="BI384" s="162" t="str">
        <f t="shared" ca="1" si="325"/>
        <v/>
      </c>
      <c r="BJ384" s="18" t="str">
        <f t="shared" ca="1" si="365"/>
        <v/>
      </c>
      <c r="BK384" s="57" t="str">
        <f t="shared" ca="1" si="347"/>
        <v/>
      </c>
      <c r="BL384" s="57" t="str">
        <f t="shared" ca="1" si="326"/>
        <v/>
      </c>
      <c r="BM384" s="37" t="str">
        <f t="shared" ca="1" si="327"/>
        <v/>
      </c>
      <c r="BN384" s="19" t="str">
        <f t="shared" ca="1" si="348"/>
        <v/>
      </c>
      <c r="BO384" s="16" t="str">
        <f t="shared" ca="1" si="349"/>
        <v/>
      </c>
      <c r="BP384" s="26"/>
      <c r="BR384" s="162" t="str">
        <f t="shared" ca="1" si="328"/>
        <v/>
      </c>
      <c r="BS384" s="18" t="str">
        <f t="shared" ca="1" si="366"/>
        <v/>
      </c>
      <c r="BT384" s="57" t="str">
        <f t="shared" ca="1" si="350"/>
        <v/>
      </c>
      <c r="BU384" s="57" t="str">
        <f t="shared" ca="1" si="329"/>
        <v/>
      </c>
      <c r="BV384" s="37" t="str">
        <f t="shared" ca="1" si="330"/>
        <v/>
      </c>
      <c r="BW384" s="19" t="str">
        <f t="shared" ca="1" si="351"/>
        <v/>
      </c>
      <c r="BX384" s="16" t="str">
        <f t="shared" ca="1" si="352"/>
        <v/>
      </c>
      <c r="CA384" s="162" t="str">
        <f t="shared" ca="1" si="353"/>
        <v/>
      </c>
      <c r="CB384" s="18" t="str">
        <f t="shared" ca="1" si="367"/>
        <v/>
      </c>
      <c r="CC384" s="57" t="str">
        <f t="shared" ca="1" si="354"/>
        <v/>
      </c>
      <c r="CD384" s="57" t="str">
        <f t="shared" ca="1" si="331"/>
        <v/>
      </c>
      <c r="CE384" s="37" t="str">
        <f t="shared" ca="1" si="332"/>
        <v/>
      </c>
      <c r="CF384" s="19" t="str">
        <f t="shared" ca="1" si="355"/>
        <v/>
      </c>
      <c r="CG384" s="16" t="str">
        <f t="shared" ca="1" si="356"/>
        <v/>
      </c>
    </row>
    <row r="385" spans="8:85" x14ac:dyDescent="0.3">
      <c r="H385" s="27" t="str">
        <f t="shared" ca="1" si="357"/>
        <v/>
      </c>
      <c r="I385" s="28" t="str">
        <f t="shared" ca="1" si="333"/>
        <v/>
      </c>
      <c r="J385" s="28" t="str">
        <f t="shared" ca="1" si="308"/>
        <v/>
      </c>
      <c r="K385" s="29" t="str">
        <f t="shared" ca="1" si="309"/>
        <v/>
      </c>
      <c r="L385" s="28" t="str">
        <f t="shared" ca="1" si="334"/>
        <v/>
      </c>
      <c r="M385" s="54"/>
      <c r="N385" s="54"/>
      <c r="P385" s="162" t="str">
        <f t="shared" ca="1" si="310"/>
        <v/>
      </c>
      <c r="Q385" s="18" t="str">
        <f t="shared" ca="1" si="358"/>
        <v/>
      </c>
      <c r="R385" s="57" t="str">
        <f t="shared" ca="1" si="335"/>
        <v/>
      </c>
      <c r="S385" s="57" t="str">
        <f t="shared" ca="1" si="311"/>
        <v/>
      </c>
      <c r="T385" s="37" t="str">
        <f t="shared" ca="1" si="312"/>
        <v/>
      </c>
      <c r="U385" s="19" t="str">
        <f t="shared" ca="1" si="359"/>
        <v/>
      </c>
      <c r="V385" s="16" t="str">
        <f t="shared" ca="1" si="368"/>
        <v/>
      </c>
      <c r="W385" s="26"/>
      <c r="Y385" s="162" t="str">
        <f t="shared" ca="1" si="313"/>
        <v/>
      </c>
      <c r="Z385" s="18" t="str">
        <f t="shared" ca="1" si="360"/>
        <v/>
      </c>
      <c r="AA385" s="57" t="str">
        <f t="shared" ca="1" si="336"/>
        <v/>
      </c>
      <c r="AB385" s="57" t="str">
        <f t="shared" ca="1" si="314"/>
        <v/>
      </c>
      <c r="AC385" s="37" t="str">
        <f t="shared" ca="1" si="315"/>
        <v/>
      </c>
      <c r="AD385" s="19" t="str">
        <f t="shared" ca="1" si="361"/>
        <v/>
      </c>
      <c r="AE385" s="16" t="str">
        <f t="shared" ca="1" si="337"/>
        <v/>
      </c>
      <c r="AF385" s="26"/>
      <c r="AH385" s="162" t="str">
        <f t="shared" ca="1" si="316"/>
        <v/>
      </c>
      <c r="AI385" s="18" t="str">
        <f t="shared" ca="1" si="362"/>
        <v/>
      </c>
      <c r="AJ385" s="57" t="str">
        <f t="shared" ca="1" si="338"/>
        <v/>
      </c>
      <c r="AK385" s="57" t="str">
        <f t="shared" ca="1" si="317"/>
        <v/>
      </c>
      <c r="AL385" s="37" t="str">
        <f t="shared" ca="1" si="318"/>
        <v/>
      </c>
      <c r="AM385" s="19" t="str">
        <f t="shared" ca="1" si="339"/>
        <v/>
      </c>
      <c r="AN385" s="16" t="str">
        <f t="shared" ca="1" si="340"/>
        <v/>
      </c>
      <c r="AO385" s="26"/>
      <c r="AQ385" s="162" t="str">
        <f t="shared" ca="1" si="319"/>
        <v/>
      </c>
      <c r="AR385" s="18" t="str">
        <f t="shared" ca="1" si="363"/>
        <v/>
      </c>
      <c r="AS385" s="57" t="str">
        <f t="shared" ca="1" si="341"/>
        <v/>
      </c>
      <c r="AT385" s="57" t="str">
        <f t="shared" ca="1" si="320"/>
        <v/>
      </c>
      <c r="AU385" s="37" t="str">
        <f t="shared" ca="1" si="321"/>
        <v/>
      </c>
      <c r="AV385" s="19" t="str">
        <f t="shared" ca="1" si="342"/>
        <v/>
      </c>
      <c r="AW385" s="16" t="str">
        <f t="shared" ca="1" si="343"/>
        <v/>
      </c>
      <c r="AX385" s="26"/>
      <c r="AZ385" s="162" t="str">
        <f t="shared" ca="1" si="322"/>
        <v/>
      </c>
      <c r="BA385" s="18" t="str">
        <f t="shared" ca="1" si="364"/>
        <v/>
      </c>
      <c r="BB385" s="57" t="str">
        <f t="shared" ca="1" si="344"/>
        <v/>
      </c>
      <c r="BC385" s="57" t="str">
        <f t="shared" ca="1" si="323"/>
        <v/>
      </c>
      <c r="BD385" s="37" t="str">
        <f t="shared" ca="1" si="324"/>
        <v/>
      </c>
      <c r="BE385" s="19" t="str">
        <f t="shared" ca="1" si="345"/>
        <v/>
      </c>
      <c r="BF385" s="16" t="str">
        <f t="shared" ca="1" si="346"/>
        <v/>
      </c>
      <c r="BG385" s="26"/>
      <c r="BI385" s="162" t="str">
        <f t="shared" ca="1" si="325"/>
        <v/>
      </c>
      <c r="BJ385" s="18" t="str">
        <f t="shared" ca="1" si="365"/>
        <v/>
      </c>
      <c r="BK385" s="57" t="str">
        <f t="shared" ca="1" si="347"/>
        <v/>
      </c>
      <c r="BL385" s="57" t="str">
        <f t="shared" ca="1" si="326"/>
        <v/>
      </c>
      <c r="BM385" s="37" t="str">
        <f t="shared" ca="1" si="327"/>
        <v/>
      </c>
      <c r="BN385" s="19" t="str">
        <f t="shared" ca="1" si="348"/>
        <v/>
      </c>
      <c r="BO385" s="16" t="str">
        <f t="shared" ca="1" si="349"/>
        <v/>
      </c>
      <c r="BP385" s="26"/>
      <c r="BR385" s="162" t="str">
        <f t="shared" ca="1" si="328"/>
        <v/>
      </c>
      <c r="BS385" s="18" t="str">
        <f t="shared" ca="1" si="366"/>
        <v/>
      </c>
      <c r="BT385" s="57" t="str">
        <f t="shared" ca="1" si="350"/>
        <v/>
      </c>
      <c r="BU385" s="57" t="str">
        <f t="shared" ca="1" si="329"/>
        <v/>
      </c>
      <c r="BV385" s="37" t="str">
        <f t="shared" ca="1" si="330"/>
        <v/>
      </c>
      <c r="BW385" s="19" t="str">
        <f t="shared" ca="1" si="351"/>
        <v/>
      </c>
      <c r="BX385" s="16" t="str">
        <f t="shared" ca="1" si="352"/>
        <v/>
      </c>
      <c r="CA385" s="162" t="str">
        <f t="shared" ca="1" si="353"/>
        <v/>
      </c>
      <c r="CB385" s="18" t="str">
        <f t="shared" ca="1" si="367"/>
        <v/>
      </c>
      <c r="CC385" s="57" t="str">
        <f t="shared" ca="1" si="354"/>
        <v/>
      </c>
      <c r="CD385" s="57" t="str">
        <f t="shared" ca="1" si="331"/>
        <v/>
      </c>
      <c r="CE385" s="37" t="str">
        <f t="shared" ca="1" si="332"/>
        <v/>
      </c>
      <c r="CF385" s="19" t="str">
        <f t="shared" ca="1" si="355"/>
        <v/>
      </c>
      <c r="CG385" s="16" t="str">
        <f t="shared" ca="1" si="356"/>
        <v/>
      </c>
    </row>
    <row r="386" spans="8:85" x14ac:dyDescent="0.3">
      <c r="H386" s="27" t="str">
        <f t="shared" ca="1" si="357"/>
        <v/>
      </c>
      <c r="I386" s="28" t="str">
        <f t="shared" ca="1" si="333"/>
        <v/>
      </c>
      <c r="J386" s="28" t="str">
        <f t="shared" ca="1" si="308"/>
        <v/>
      </c>
      <c r="K386" s="29" t="str">
        <f t="shared" ca="1" si="309"/>
        <v/>
      </c>
      <c r="L386" s="28" t="str">
        <f t="shared" ca="1" si="334"/>
        <v/>
      </c>
      <c r="P386" s="162" t="str">
        <f t="shared" ca="1" si="310"/>
        <v/>
      </c>
      <c r="Q386" s="18" t="str">
        <f t="shared" ca="1" si="358"/>
        <v/>
      </c>
      <c r="R386" s="57" t="str">
        <f t="shared" ca="1" si="335"/>
        <v/>
      </c>
      <c r="S386" s="56" t="str">
        <f ca="1">IF(Q386&lt;=$B$10,$B$15/360*30*U385+#REF!,"")</f>
        <v/>
      </c>
      <c r="T386" s="37" t="str">
        <f ca="1">IF(Q386&lt;=$B$10,(-PMT($B$15/12,$B$12,$U$9,0)+IF(Q386=$B$10,Z386,0)),"")</f>
        <v/>
      </c>
      <c r="U386" s="19" t="str">
        <f t="shared" ca="1" si="359"/>
        <v/>
      </c>
      <c r="V386" s="16" t="str">
        <f t="shared" ref="V386" ca="1" si="369">IF(Q386&lt;=$B$10, T386-K386,"")</f>
        <v/>
      </c>
      <c r="W386" s="26"/>
      <c r="Y386" s="162" t="str">
        <f t="shared" ca="1" si="313"/>
        <v/>
      </c>
      <c r="Z386" s="18" t="str">
        <f t="shared" ca="1" si="360"/>
        <v/>
      </c>
      <c r="AA386" s="57" t="str">
        <f t="shared" ca="1" si="336"/>
        <v/>
      </c>
      <c r="AB386" s="57" t="str">
        <f t="shared" ca="1" si="314"/>
        <v/>
      </c>
      <c r="AC386" s="37" t="str">
        <f ca="1">IF(Z386&lt;=$B$10,(-PMT($B$15/12,$B$12,$U$9,0)+IF(Z386=$B$10,AI386,0)),"")</f>
        <v/>
      </c>
      <c r="AD386" s="19" t="str">
        <f t="shared" ca="1" si="361"/>
        <v/>
      </c>
      <c r="AE386" s="16" t="str">
        <f t="shared" ca="1" si="337"/>
        <v/>
      </c>
      <c r="AF386" s="26"/>
      <c r="AH386" s="162" t="str">
        <f t="shared" ca="1" si="316"/>
        <v/>
      </c>
      <c r="AI386" s="18" t="str">
        <f t="shared" ca="1" si="362"/>
        <v/>
      </c>
      <c r="AJ386" s="57" t="str">
        <f t="shared" ca="1" si="338"/>
        <v/>
      </c>
      <c r="AK386" s="56" t="str">
        <f ca="1">IF(AI386&lt;=$B$10,$B$15/360*30*AM385+#REF!,"")</f>
        <v/>
      </c>
      <c r="AL386" s="37" t="str">
        <f ca="1">IF(AI386&lt;=$B$10,(-PMT($B$15/12,$B$12,$U$9,0)+IF(AI386=$B$10,#REF!,0)),"")</f>
        <v/>
      </c>
      <c r="AM386" s="19" t="str">
        <f t="shared" ca="1" si="339"/>
        <v/>
      </c>
      <c r="AN386" s="16" t="str">
        <f t="shared" ca="1" si="340"/>
        <v/>
      </c>
      <c r="AO386" s="26"/>
      <c r="AQ386" s="162" t="str">
        <f t="shared" ca="1" si="319"/>
        <v/>
      </c>
      <c r="AR386" s="18" t="str">
        <f t="shared" ca="1" si="363"/>
        <v/>
      </c>
      <c r="AS386" s="57" t="str">
        <f t="shared" ca="1" si="341"/>
        <v/>
      </c>
      <c r="AT386" s="56" t="str">
        <f ca="1">IF(AR386&lt;=$B$10,$B$15/360*30*AV385+#REF!,"")</f>
        <v/>
      </c>
      <c r="AU386" s="37" t="str">
        <f ca="1">IF(AR386&lt;=$B$10,(-PMT($B$15/12,$B$12,$U$9,0)+IF(AR386=$B$10,BA386,0)),"")</f>
        <v/>
      </c>
      <c r="AV386" s="19" t="str">
        <f t="shared" ca="1" si="342"/>
        <v/>
      </c>
      <c r="AW386" s="16" t="str">
        <f t="shared" ca="1" si="343"/>
        <v/>
      </c>
      <c r="AX386" s="26"/>
      <c r="AZ386" s="162" t="str">
        <f t="shared" ca="1" si="322"/>
        <v/>
      </c>
      <c r="BA386" s="18" t="str">
        <f t="shared" ca="1" si="364"/>
        <v/>
      </c>
      <c r="BB386" s="57" t="str">
        <f t="shared" ca="1" si="344"/>
        <v/>
      </c>
      <c r="BC386" s="56" t="str">
        <f ca="1">IF(BA386&lt;=$B$10,$B$15/360*30*BE385+#REF!,"")</f>
        <v/>
      </c>
      <c r="BD386" s="37" t="str">
        <f ca="1">IF(BA386&lt;=$B$10,(-PMT($B$15/12,$B$12,$U$9,0)+IF(BA386=$B$10,BJ386,0)),"")</f>
        <v/>
      </c>
      <c r="BE386" s="19" t="str">
        <f t="shared" ca="1" si="345"/>
        <v/>
      </c>
      <c r="BF386" s="16" t="str">
        <f t="shared" ca="1" si="346"/>
        <v/>
      </c>
      <c r="BG386" s="26"/>
      <c r="BI386" s="162" t="str">
        <f t="shared" ca="1" si="325"/>
        <v/>
      </c>
      <c r="BJ386" s="18" t="str">
        <f t="shared" ca="1" si="365"/>
        <v/>
      </c>
      <c r="BK386" s="57" t="str">
        <f t="shared" ca="1" si="347"/>
        <v/>
      </c>
      <c r="BL386" s="56" t="str">
        <f ca="1">IF(BJ386&lt;=$B$10,$B$15/360*30*BN385+#REF!,"")</f>
        <v/>
      </c>
      <c r="BM386" s="37" t="str">
        <f ca="1">IF(BJ386&lt;=$B$10,(-PMT($B$15/12,$B$12,$U$9,0)+IF(BJ386=$B$10,BS386,0)),"")</f>
        <v/>
      </c>
      <c r="BN386" s="19" t="str">
        <f t="shared" ca="1" si="348"/>
        <v/>
      </c>
      <c r="BO386" s="16" t="str">
        <f t="shared" ca="1" si="349"/>
        <v/>
      </c>
      <c r="BP386" s="26"/>
      <c r="BR386" s="162" t="str">
        <f t="shared" ca="1" si="328"/>
        <v/>
      </c>
      <c r="BS386" s="18" t="str">
        <f t="shared" ca="1" si="366"/>
        <v/>
      </c>
      <c r="BT386" s="57" t="str">
        <f t="shared" ca="1" si="350"/>
        <v/>
      </c>
      <c r="BU386" s="56" t="str">
        <f ca="1">IF(BS386&lt;=$B$10,$B$15/360*30*BW385+#REF!,"")</f>
        <v/>
      </c>
      <c r="BV386" s="37" t="str">
        <f ca="1">IF(BS386&lt;=$B$10,(-PMT($B$15/12,$B$12,$U$9,0)+IF(BS386=$B$10,CB386,0)),"")</f>
        <v/>
      </c>
      <c r="BW386" s="19" t="str">
        <f t="shared" ca="1" si="351"/>
        <v/>
      </c>
      <c r="BX386" s="16" t="str">
        <f t="shared" ca="1" si="352"/>
        <v/>
      </c>
      <c r="CA386" s="162" t="str">
        <f t="shared" ca="1" si="353"/>
        <v/>
      </c>
      <c r="CB386" s="18" t="str">
        <f t="shared" ca="1" si="367"/>
        <v/>
      </c>
      <c r="CC386" s="57" t="str">
        <f t="shared" ca="1" si="354"/>
        <v/>
      </c>
      <c r="CD386" s="56" t="str">
        <f ca="1">IF(CB386&lt;=$B$10,$B$15/360*30*CF385+#REF!,"")</f>
        <v/>
      </c>
      <c r="CE386" s="37" t="str">
        <f ca="1">IF(CB386&lt;=$B$10,(-PMT($B$15/12,$B$12,$U$9,0)+IF(CB386=$B$10,CL386,0)),"")</f>
        <v/>
      </c>
      <c r="CF386" s="19" t="str">
        <f t="shared" ca="1" si="355"/>
        <v/>
      </c>
      <c r="CG386" s="16" t="str">
        <f t="shared" ca="1" si="356"/>
        <v/>
      </c>
    </row>
    <row r="387" spans="8:85" x14ac:dyDescent="0.3">
      <c r="P387" s="161"/>
      <c r="R387" s="13"/>
      <c r="T387" s="37"/>
      <c r="V387" s="16"/>
      <c r="W387" s="26"/>
      <c r="Y387" s="161"/>
      <c r="AA387" s="13"/>
      <c r="AC387" s="37"/>
      <c r="AE387" s="16"/>
      <c r="AF387" s="26"/>
      <c r="AH387" s="161"/>
      <c r="AJ387" s="13"/>
      <c r="AL387" s="37"/>
      <c r="AN387" s="16"/>
      <c r="AO387" s="26"/>
      <c r="AQ387" s="161"/>
      <c r="AS387" s="13"/>
      <c r="AU387" s="37"/>
      <c r="AW387" s="16"/>
      <c r="AX387" s="26"/>
      <c r="AZ387" s="161"/>
      <c r="BB387" s="13"/>
      <c r="BD387" s="37"/>
      <c r="BF387" s="16"/>
      <c r="BG387" s="26"/>
      <c r="BI387" s="161"/>
      <c r="BK387" s="13"/>
      <c r="BM387" s="37"/>
      <c r="BO387" s="16"/>
      <c r="BP387" s="26"/>
      <c r="BR387" s="161"/>
      <c r="BT387" s="13"/>
      <c r="BV387" s="37"/>
      <c r="BX387" s="16"/>
      <c r="CA387" s="161"/>
      <c r="CC387" s="13"/>
      <c r="CE387" s="37"/>
      <c r="CG387" s="16"/>
    </row>
    <row r="388" spans="8:85" x14ac:dyDescent="0.3">
      <c r="P388" s="161"/>
      <c r="R388" s="13"/>
      <c r="T388" s="37"/>
      <c r="V388" s="16"/>
      <c r="W388" s="26"/>
      <c r="Y388" s="161"/>
      <c r="AA388" s="13"/>
      <c r="AC388" s="37"/>
      <c r="AE388" s="16"/>
      <c r="AF388" s="26"/>
      <c r="AH388" s="161"/>
      <c r="AJ388" s="13"/>
      <c r="AL388" s="37"/>
      <c r="AN388" s="16"/>
      <c r="AO388" s="26"/>
      <c r="AQ388" s="161"/>
      <c r="AS388" s="13"/>
      <c r="AU388" s="37"/>
      <c r="AW388" s="16"/>
      <c r="AX388" s="26"/>
      <c r="AZ388" s="161"/>
      <c r="BB388" s="13"/>
      <c r="BD388" s="37"/>
      <c r="BF388" s="16"/>
      <c r="BG388" s="26"/>
      <c r="BI388" s="161"/>
      <c r="BK388" s="13"/>
      <c r="BM388" s="37"/>
      <c r="BO388" s="16"/>
      <c r="BP388" s="26"/>
      <c r="BR388" s="161"/>
      <c r="BT388" s="13"/>
      <c r="BV388" s="37"/>
      <c r="BX388" s="16"/>
      <c r="CA388" s="161"/>
      <c r="CC388" s="13"/>
      <c r="CE388" s="37"/>
      <c r="CG388" s="16"/>
    </row>
    <row r="389" spans="8:85" x14ac:dyDescent="0.3">
      <c r="P389" s="161"/>
      <c r="R389" s="13"/>
      <c r="T389" s="37"/>
      <c r="V389" s="16"/>
      <c r="W389" s="26"/>
      <c r="Y389" s="161"/>
      <c r="AA389" s="13"/>
      <c r="AC389" s="37"/>
      <c r="AE389" s="16"/>
      <c r="AF389" s="26"/>
      <c r="AH389" s="161"/>
      <c r="AJ389" s="13"/>
      <c r="AL389" s="37"/>
      <c r="AN389" s="16"/>
      <c r="AO389" s="26"/>
      <c r="AQ389" s="161"/>
      <c r="AS389" s="13"/>
      <c r="AU389" s="37"/>
      <c r="AW389" s="16"/>
      <c r="AX389" s="26"/>
      <c r="AZ389" s="161"/>
      <c r="BB389" s="13"/>
      <c r="BD389" s="37"/>
      <c r="BF389" s="16"/>
      <c r="BG389" s="26"/>
      <c r="BI389" s="161"/>
      <c r="BK389" s="13"/>
      <c r="BM389" s="37"/>
      <c r="BO389" s="16"/>
      <c r="BP389" s="26"/>
      <c r="BR389" s="161"/>
      <c r="BT389" s="13"/>
      <c r="BV389" s="37"/>
      <c r="BX389" s="16"/>
      <c r="CA389" s="161"/>
      <c r="CC389" s="13"/>
      <c r="CE389" s="37"/>
      <c r="CG389" s="16"/>
    </row>
    <row r="390" spans="8:85" x14ac:dyDescent="0.3">
      <c r="P390" s="161"/>
      <c r="R390" s="13"/>
      <c r="T390" s="37"/>
      <c r="V390" s="16"/>
      <c r="W390" s="26"/>
      <c r="Y390" s="161"/>
      <c r="AA390" s="13"/>
      <c r="AC390" s="37"/>
      <c r="AE390" s="16"/>
      <c r="AF390" s="26"/>
      <c r="AH390" s="161"/>
      <c r="AJ390" s="13"/>
      <c r="AL390" s="37"/>
      <c r="AN390" s="16"/>
      <c r="AO390" s="26"/>
      <c r="AQ390" s="161"/>
      <c r="AS390" s="13"/>
      <c r="AU390" s="37"/>
      <c r="AW390" s="16"/>
      <c r="AX390" s="26"/>
      <c r="AZ390" s="161"/>
      <c r="BB390" s="13"/>
      <c r="BD390" s="37"/>
      <c r="BF390" s="16"/>
      <c r="BG390" s="26"/>
      <c r="BI390" s="161"/>
      <c r="BK390" s="13"/>
      <c r="BM390" s="37"/>
      <c r="BO390" s="16"/>
      <c r="BP390" s="26"/>
      <c r="BR390" s="161"/>
      <c r="BT390" s="13"/>
      <c r="BV390" s="37"/>
      <c r="BX390" s="16"/>
      <c r="CA390" s="161"/>
      <c r="CC390" s="13"/>
      <c r="CE390" s="37"/>
      <c r="CG390" s="16"/>
    </row>
    <row r="391" spans="8:85" x14ac:dyDescent="0.3">
      <c r="P391" s="161"/>
      <c r="R391" s="13"/>
      <c r="T391" s="37"/>
      <c r="V391" s="16"/>
      <c r="W391" s="26"/>
      <c r="Y391" s="161"/>
      <c r="AA391" s="13"/>
      <c r="AC391" s="37"/>
      <c r="AE391" s="16"/>
      <c r="AF391" s="26"/>
      <c r="AH391" s="161"/>
      <c r="AJ391" s="13"/>
      <c r="AL391" s="37"/>
      <c r="AN391" s="16"/>
      <c r="AO391" s="26"/>
      <c r="AQ391" s="161"/>
      <c r="AS391" s="13"/>
      <c r="AU391" s="37"/>
      <c r="AW391" s="16"/>
      <c r="AX391" s="26"/>
      <c r="AZ391" s="161"/>
      <c r="BB391" s="13"/>
      <c r="BD391" s="37"/>
      <c r="BF391" s="16"/>
      <c r="BG391" s="26"/>
      <c r="BI391" s="161"/>
      <c r="BK391" s="13"/>
      <c r="BM391" s="37"/>
      <c r="BO391" s="16"/>
      <c r="BP391" s="26"/>
      <c r="BR391" s="161"/>
      <c r="BT391" s="13"/>
      <c r="BV391" s="37"/>
      <c r="BX391" s="16"/>
      <c r="CA391" s="161"/>
      <c r="CC391" s="13"/>
      <c r="CE391" s="37"/>
      <c r="CG391" s="16"/>
    </row>
    <row r="392" spans="8:85" x14ac:dyDescent="0.3">
      <c r="P392" s="161"/>
      <c r="R392" s="13"/>
      <c r="T392" s="37"/>
      <c r="V392" s="16"/>
      <c r="W392" s="26"/>
      <c r="Y392" s="161"/>
      <c r="AA392" s="13"/>
      <c r="AC392" s="37"/>
      <c r="AE392" s="16"/>
      <c r="AF392" s="26"/>
      <c r="AH392" s="161"/>
      <c r="AJ392" s="13"/>
      <c r="AL392" s="37"/>
      <c r="AN392" s="16"/>
      <c r="AO392" s="26"/>
      <c r="AQ392" s="161"/>
      <c r="AS392" s="13"/>
      <c r="AU392" s="37"/>
      <c r="AW392" s="16"/>
      <c r="AX392" s="26"/>
      <c r="AZ392" s="161"/>
      <c r="BB392" s="13"/>
      <c r="BD392" s="37"/>
      <c r="BF392" s="16"/>
      <c r="BG392" s="26"/>
      <c r="BI392" s="161"/>
      <c r="BK392" s="13"/>
      <c r="BM392" s="37"/>
      <c r="BO392" s="16"/>
      <c r="BP392" s="26"/>
      <c r="BR392" s="161"/>
      <c r="BT392" s="13"/>
      <c r="BV392" s="37"/>
      <c r="BX392" s="16"/>
      <c r="CA392" s="161"/>
      <c r="CC392" s="13"/>
      <c r="CE392" s="37"/>
      <c r="CG392" s="16"/>
    </row>
    <row r="393" spans="8:85" x14ac:dyDescent="0.3">
      <c r="P393" s="161"/>
      <c r="R393" s="13"/>
      <c r="T393" s="37"/>
      <c r="V393" s="16"/>
      <c r="W393" s="26"/>
      <c r="Y393" s="161"/>
      <c r="AA393" s="13"/>
      <c r="AC393" s="37"/>
      <c r="AE393" s="16"/>
      <c r="AF393" s="26"/>
      <c r="AH393" s="161"/>
      <c r="AJ393" s="13"/>
      <c r="AL393" s="37"/>
      <c r="AN393" s="16"/>
      <c r="AO393" s="26"/>
      <c r="AQ393" s="161"/>
      <c r="AS393" s="13"/>
      <c r="AU393" s="37"/>
      <c r="AW393" s="16"/>
      <c r="AX393" s="26"/>
      <c r="AZ393" s="161"/>
      <c r="BB393" s="13"/>
      <c r="BD393" s="37"/>
      <c r="BF393" s="16"/>
      <c r="BG393" s="26"/>
      <c r="BI393" s="161"/>
      <c r="BK393" s="13"/>
      <c r="BM393" s="37"/>
      <c r="BO393" s="16"/>
      <c r="BP393" s="26"/>
      <c r="BR393" s="161"/>
      <c r="BT393" s="13"/>
      <c r="BV393" s="37"/>
      <c r="BX393" s="16"/>
      <c r="CA393" s="161"/>
      <c r="CC393" s="13"/>
      <c r="CE393" s="37"/>
      <c r="CG393" s="16"/>
    </row>
    <row r="394" spans="8:85" x14ac:dyDescent="0.3">
      <c r="P394" s="161"/>
      <c r="R394" s="13"/>
      <c r="T394" s="37"/>
      <c r="V394" s="16"/>
      <c r="W394" s="26"/>
      <c r="Y394" s="161"/>
      <c r="AA394" s="13"/>
      <c r="AC394" s="37"/>
      <c r="AE394" s="16"/>
      <c r="AF394" s="26"/>
      <c r="AH394" s="161"/>
      <c r="AJ394" s="13"/>
      <c r="AL394" s="37"/>
      <c r="AN394" s="16"/>
      <c r="AO394" s="26"/>
      <c r="AQ394" s="161"/>
      <c r="AS394" s="13"/>
      <c r="AU394" s="37"/>
      <c r="AW394" s="16"/>
      <c r="AX394" s="26"/>
      <c r="AZ394" s="161"/>
      <c r="BB394" s="13"/>
      <c r="BD394" s="37"/>
      <c r="BF394" s="16"/>
      <c r="BG394" s="26"/>
      <c r="BI394" s="161"/>
      <c r="BK394" s="13"/>
      <c r="BM394" s="37"/>
      <c r="BO394" s="16"/>
      <c r="BP394" s="26"/>
      <c r="BR394" s="161"/>
      <c r="BT394" s="13"/>
      <c r="BV394" s="37"/>
      <c r="BX394" s="16"/>
      <c r="CA394" s="161"/>
      <c r="CC394" s="13"/>
      <c r="CE394" s="37"/>
      <c r="CG394" s="16"/>
    </row>
    <row r="395" spans="8:85" x14ac:dyDescent="0.3">
      <c r="P395" s="161"/>
      <c r="R395" s="13"/>
      <c r="T395" s="37"/>
      <c r="V395" s="16"/>
      <c r="W395" s="26"/>
      <c r="Y395" s="161"/>
      <c r="AA395" s="13"/>
      <c r="AC395" s="37"/>
      <c r="AE395" s="16"/>
      <c r="AF395" s="26"/>
      <c r="AH395" s="161"/>
      <c r="AJ395" s="13"/>
      <c r="AL395" s="37"/>
      <c r="AN395" s="16"/>
      <c r="AO395" s="26"/>
      <c r="AQ395" s="161"/>
      <c r="AS395" s="13"/>
      <c r="AU395" s="37"/>
      <c r="AW395" s="16"/>
      <c r="AX395" s="26"/>
      <c r="AZ395" s="161"/>
      <c r="BB395" s="13"/>
      <c r="BD395" s="37"/>
      <c r="BF395" s="16"/>
      <c r="BG395" s="26"/>
      <c r="BI395" s="161"/>
      <c r="BK395" s="13"/>
      <c r="BM395" s="37"/>
      <c r="BO395" s="16"/>
      <c r="BP395" s="26"/>
      <c r="BR395" s="161"/>
      <c r="BT395" s="13"/>
      <c r="BV395" s="37"/>
      <c r="BX395" s="16"/>
      <c r="CA395" s="161"/>
      <c r="CC395" s="13"/>
      <c r="CE395" s="37"/>
      <c r="CG395" s="16"/>
    </row>
    <row r="396" spans="8:85" x14ac:dyDescent="0.3">
      <c r="P396" s="161"/>
      <c r="R396" s="13"/>
      <c r="T396" s="37"/>
      <c r="V396" s="16"/>
      <c r="W396" s="26"/>
      <c r="Y396" s="161"/>
      <c r="AA396" s="13"/>
      <c r="AC396" s="37"/>
      <c r="AE396" s="16"/>
      <c r="AF396" s="26"/>
      <c r="AH396" s="161"/>
      <c r="AJ396" s="13"/>
      <c r="AL396" s="37"/>
      <c r="AN396" s="16"/>
      <c r="AO396" s="26"/>
      <c r="AQ396" s="161"/>
      <c r="AS396" s="13"/>
      <c r="AU396" s="37"/>
      <c r="AW396" s="16"/>
      <c r="AX396" s="26"/>
      <c r="AZ396" s="161"/>
      <c r="BB396" s="13"/>
      <c r="BD396" s="37"/>
      <c r="BF396" s="16"/>
      <c r="BG396" s="26"/>
      <c r="BI396" s="161"/>
      <c r="BK396" s="13"/>
      <c r="BM396" s="37"/>
      <c r="BO396" s="16"/>
      <c r="BP396" s="26"/>
      <c r="BR396" s="161"/>
      <c r="BT396" s="13"/>
      <c r="BV396" s="37"/>
      <c r="BX396" s="16"/>
      <c r="CA396" s="161"/>
      <c r="CC396" s="13"/>
      <c r="CE396" s="37"/>
      <c r="CG396" s="16"/>
    </row>
    <row r="397" spans="8:85" x14ac:dyDescent="0.3">
      <c r="P397" s="161"/>
      <c r="R397" s="13"/>
      <c r="T397" s="37"/>
      <c r="V397" s="16"/>
      <c r="W397" s="26"/>
      <c r="Y397" s="161"/>
      <c r="AA397" s="13"/>
      <c r="AC397" s="37"/>
      <c r="AE397" s="16"/>
      <c r="AF397" s="26"/>
      <c r="AH397" s="161"/>
      <c r="AJ397" s="13"/>
      <c r="AL397" s="37"/>
      <c r="AN397" s="16"/>
      <c r="AO397" s="26"/>
      <c r="AQ397" s="161"/>
      <c r="AS397" s="13"/>
      <c r="AU397" s="37"/>
      <c r="AW397" s="16"/>
      <c r="AX397" s="26"/>
      <c r="AZ397" s="161"/>
      <c r="BB397" s="13"/>
      <c r="BD397" s="37"/>
      <c r="BF397" s="16"/>
      <c r="BG397" s="26"/>
      <c r="BI397" s="161"/>
      <c r="BK397" s="13"/>
      <c r="BM397" s="37"/>
      <c r="BO397" s="16"/>
      <c r="BP397" s="26"/>
      <c r="BR397" s="161"/>
      <c r="BT397" s="13"/>
      <c r="BV397" s="37"/>
      <c r="BX397" s="16"/>
      <c r="CA397" s="161"/>
      <c r="CC397" s="13"/>
      <c r="CE397" s="37"/>
      <c r="CG397" s="16"/>
    </row>
    <row r="398" spans="8:85" x14ac:dyDescent="0.3">
      <c r="P398" s="161"/>
      <c r="R398" s="13"/>
      <c r="T398" s="37"/>
      <c r="V398" s="16"/>
      <c r="W398" s="26"/>
      <c r="Y398" s="161"/>
      <c r="AA398" s="13"/>
      <c r="AC398" s="37"/>
      <c r="AE398" s="16"/>
      <c r="AF398" s="26"/>
      <c r="AH398" s="161"/>
      <c r="AJ398" s="13"/>
      <c r="AL398" s="37"/>
      <c r="AN398" s="16"/>
      <c r="AO398" s="26"/>
      <c r="AQ398" s="161"/>
      <c r="AS398" s="13"/>
      <c r="AU398" s="37"/>
      <c r="AW398" s="16"/>
      <c r="AX398" s="26"/>
      <c r="AZ398" s="161"/>
      <c r="BB398" s="13"/>
      <c r="BD398" s="37"/>
      <c r="BF398" s="16"/>
      <c r="BG398" s="26"/>
      <c r="BI398" s="161"/>
      <c r="BK398" s="13"/>
      <c r="BM398" s="37"/>
      <c r="BO398" s="16"/>
      <c r="BP398" s="26"/>
      <c r="BR398" s="161"/>
      <c r="BT398" s="13"/>
      <c r="BV398" s="37"/>
      <c r="BX398" s="16"/>
      <c r="CA398" s="161"/>
      <c r="CC398" s="13"/>
      <c r="CE398" s="37"/>
      <c r="CG398" s="16"/>
    </row>
    <row r="399" spans="8:85" x14ac:dyDescent="0.3">
      <c r="P399" s="161"/>
      <c r="R399" s="13"/>
      <c r="T399" s="37"/>
      <c r="V399" s="16"/>
      <c r="W399" s="26"/>
      <c r="Y399" s="161"/>
      <c r="AA399" s="13"/>
      <c r="AC399" s="37"/>
      <c r="AE399" s="16"/>
      <c r="AF399" s="26"/>
      <c r="AH399" s="161"/>
      <c r="AJ399" s="13"/>
      <c r="AL399" s="37"/>
      <c r="AN399" s="16"/>
      <c r="AO399" s="26"/>
      <c r="AQ399" s="161"/>
      <c r="AS399" s="13"/>
      <c r="AU399" s="37"/>
      <c r="AW399" s="16"/>
      <c r="AX399" s="26"/>
      <c r="AZ399" s="161"/>
      <c r="BB399" s="13"/>
      <c r="BD399" s="37"/>
      <c r="BF399" s="16"/>
      <c r="BG399" s="26"/>
      <c r="BI399" s="161"/>
      <c r="BK399" s="13"/>
      <c r="BM399" s="37"/>
      <c r="BO399" s="16"/>
      <c r="BP399" s="26"/>
      <c r="BR399" s="161"/>
      <c r="BT399" s="13"/>
      <c r="BV399" s="37"/>
      <c r="BX399" s="16"/>
      <c r="CA399" s="161"/>
      <c r="CC399" s="13"/>
      <c r="CE399" s="37"/>
      <c r="CG399" s="16"/>
    </row>
    <row r="400" spans="8:85" x14ac:dyDescent="0.3">
      <c r="P400" s="161"/>
      <c r="R400" s="13"/>
      <c r="T400" s="37"/>
      <c r="V400" s="16"/>
      <c r="W400" s="26"/>
      <c r="Y400" s="161"/>
      <c r="AA400" s="13"/>
      <c r="AC400" s="37"/>
      <c r="AE400" s="16"/>
      <c r="AF400" s="26"/>
      <c r="AH400" s="161"/>
      <c r="AJ400" s="13"/>
      <c r="AL400" s="37"/>
      <c r="AN400" s="16"/>
      <c r="AO400" s="26"/>
      <c r="AQ400" s="161"/>
      <c r="AS400" s="13"/>
      <c r="AU400" s="37"/>
      <c r="AW400" s="16"/>
      <c r="AX400" s="26"/>
      <c r="AZ400" s="161"/>
      <c r="BB400" s="13"/>
      <c r="BD400" s="37"/>
      <c r="BF400" s="16"/>
      <c r="BG400" s="26"/>
      <c r="BI400" s="161"/>
      <c r="BK400" s="13"/>
      <c r="BM400" s="37"/>
      <c r="BO400" s="16"/>
      <c r="BP400" s="26"/>
      <c r="BR400" s="161"/>
      <c r="BT400" s="13"/>
      <c r="BV400" s="37"/>
      <c r="BX400" s="16"/>
      <c r="CA400" s="161"/>
      <c r="CC400" s="13"/>
      <c r="CE400" s="37"/>
      <c r="CG400" s="16"/>
    </row>
    <row r="401" spans="16:85" x14ac:dyDescent="0.3">
      <c r="P401" s="161"/>
      <c r="R401" s="13"/>
      <c r="T401" s="37"/>
      <c r="V401" s="16"/>
      <c r="W401" s="26"/>
      <c r="Y401" s="161"/>
      <c r="AA401" s="13"/>
      <c r="AC401" s="37"/>
      <c r="AE401" s="16"/>
      <c r="AF401" s="26"/>
      <c r="AH401" s="161"/>
      <c r="AJ401" s="13"/>
      <c r="AL401" s="37"/>
      <c r="AN401" s="16"/>
      <c r="AO401" s="26"/>
      <c r="AQ401" s="161"/>
      <c r="AS401" s="13"/>
      <c r="AU401" s="37"/>
      <c r="AW401" s="16"/>
      <c r="AX401" s="26"/>
      <c r="AZ401" s="161"/>
      <c r="BB401" s="13"/>
      <c r="BD401" s="37"/>
      <c r="BF401" s="16"/>
      <c r="BG401" s="26"/>
      <c r="BI401" s="161"/>
      <c r="BK401" s="13"/>
      <c r="BM401" s="37"/>
      <c r="BO401" s="16"/>
      <c r="BP401" s="26"/>
      <c r="BR401" s="161"/>
      <c r="BT401" s="13"/>
      <c r="BV401" s="37"/>
      <c r="BX401" s="16"/>
      <c r="CA401" s="161"/>
      <c r="CC401" s="13"/>
      <c r="CE401" s="37"/>
      <c r="CG401" s="16"/>
    </row>
    <row r="402" spans="16:85" x14ac:dyDescent="0.3">
      <c r="P402" s="161"/>
      <c r="R402" s="13"/>
      <c r="T402" s="37"/>
      <c r="V402" s="16"/>
      <c r="W402" s="26"/>
      <c r="Y402" s="161"/>
      <c r="AA402" s="13"/>
      <c r="AC402" s="37"/>
      <c r="AE402" s="16"/>
      <c r="AF402" s="26"/>
      <c r="AH402" s="161"/>
      <c r="AJ402" s="13"/>
      <c r="AL402" s="37"/>
      <c r="AN402" s="16"/>
      <c r="AO402" s="26"/>
      <c r="AQ402" s="161"/>
      <c r="AS402" s="13"/>
      <c r="AU402" s="37"/>
      <c r="AW402" s="16"/>
      <c r="AX402" s="26"/>
      <c r="AZ402" s="161"/>
      <c r="BB402" s="13"/>
      <c r="BD402" s="37"/>
      <c r="BF402" s="16"/>
      <c r="BG402" s="26"/>
      <c r="BI402" s="161"/>
      <c r="BK402" s="13"/>
      <c r="BM402" s="37"/>
      <c r="BO402" s="16"/>
      <c r="BP402" s="26"/>
      <c r="BR402" s="161"/>
      <c r="BT402" s="13"/>
      <c r="BV402" s="37"/>
      <c r="BX402" s="16"/>
      <c r="CA402" s="161"/>
      <c r="CC402" s="13"/>
      <c r="CE402" s="37"/>
      <c r="CG402" s="16"/>
    </row>
    <row r="403" spans="16:85" x14ac:dyDescent="0.3">
      <c r="P403" s="161"/>
      <c r="R403" s="13"/>
      <c r="T403" s="37"/>
      <c r="V403" s="16"/>
      <c r="W403" s="26"/>
      <c r="Y403" s="161"/>
      <c r="AA403" s="13"/>
      <c r="AC403" s="37"/>
      <c r="AE403" s="16"/>
      <c r="AF403" s="26"/>
      <c r="AH403" s="161"/>
      <c r="AJ403" s="13"/>
      <c r="AL403" s="37"/>
      <c r="AN403" s="16"/>
      <c r="AO403" s="26"/>
      <c r="AQ403" s="161"/>
      <c r="AS403" s="13"/>
      <c r="AU403" s="37"/>
      <c r="AW403" s="16"/>
      <c r="AX403" s="26"/>
      <c r="AZ403" s="161"/>
      <c r="BB403" s="13"/>
      <c r="BD403" s="37"/>
      <c r="BF403" s="16"/>
      <c r="BG403" s="26"/>
      <c r="BI403" s="161"/>
      <c r="BK403" s="13"/>
      <c r="BM403" s="37"/>
      <c r="BO403" s="16"/>
      <c r="BP403" s="26"/>
      <c r="BR403" s="161"/>
      <c r="BT403" s="13"/>
      <c r="BV403" s="37"/>
      <c r="BX403" s="16"/>
      <c r="CA403" s="161"/>
      <c r="CC403" s="13"/>
      <c r="CE403" s="37"/>
      <c r="CG403" s="16"/>
    </row>
    <row r="404" spans="16:85" x14ac:dyDescent="0.3">
      <c r="P404" s="161"/>
      <c r="R404" s="13"/>
      <c r="T404" s="37"/>
      <c r="V404" s="16"/>
      <c r="W404" s="26"/>
      <c r="Y404" s="161"/>
      <c r="AA404" s="13"/>
      <c r="AC404" s="37"/>
      <c r="AE404" s="16"/>
      <c r="AF404" s="26"/>
      <c r="AH404" s="161"/>
      <c r="AJ404" s="13"/>
      <c r="AL404" s="37"/>
      <c r="AN404" s="16"/>
      <c r="AO404" s="26"/>
      <c r="AQ404" s="161"/>
      <c r="AS404" s="13"/>
      <c r="AU404" s="37"/>
      <c r="AW404" s="16"/>
      <c r="AX404" s="26"/>
      <c r="AZ404" s="161"/>
      <c r="BB404" s="13"/>
      <c r="BD404" s="37"/>
      <c r="BF404" s="16"/>
      <c r="BG404" s="26"/>
      <c r="BI404" s="161"/>
      <c r="BK404" s="13"/>
      <c r="BM404" s="37"/>
      <c r="BO404" s="16"/>
      <c r="BP404" s="26"/>
      <c r="BR404" s="161"/>
      <c r="BT404" s="13"/>
      <c r="BV404" s="37"/>
      <c r="BX404" s="16"/>
      <c r="CA404" s="161"/>
      <c r="CC404" s="13"/>
      <c r="CE404" s="37"/>
      <c r="CG404" s="16"/>
    </row>
    <row r="405" spans="16:85" x14ac:dyDescent="0.3">
      <c r="P405" s="161"/>
      <c r="R405" s="13"/>
      <c r="T405" s="37"/>
      <c r="V405" s="16"/>
      <c r="W405" s="26"/>
      <c r="Y405" s="161"/>
      <c r="AA405" s="13"/>
      <c r="AC405" s="37"/>
      <c r="AE405" s="16"/>
      <c r="AF405" s="26"/>
      <c r="AH405" s="161"/>
      <c r="AJ405" s="13"/>
      <c r="AL405" s="37"/>
      <c r="AN405" s="16"/>
      <c r="AO405" s="26"/>
      <c r="AQ405" s="161"/>
      <c r="AS405" s="13"/>
      <c r="AU405" s="37"/>
      <c r="AW405" s="16"/>
      <c r="AX405" s="26"/>
      <c r="AZ405" s="161"/>
      <c r="BB405" s="13"/>
      <c r="BD405" s="37"/>
      <c r="BF405" s="16"/>
      <c r="BG405" s="26"/>
      <c r="BI405" s="161"/>
      <c r="BK405" s="13"/>
      <c r="BM405" s="37"/>
      <c r="BO405" s="16"/>
      <c r="BP405" s="26"/>
      <c r="BR405" s="161"/>
      <c r="BT405" s="13"/>
      <c r="BV405" s="37"/>
      <c r="BX405" s="16"/>
      <c r="CA405" s="161"/>
      <c r="CC405" s="13"/>
      <c r="CE405" s="37"/>
      <c r="CG405" s="16"/>
    </row>
    <row r="406" spans="16:85" x14ac:dyDescent="0.3">
      <c r="P406" s="161"/>
      <c r="R406" s="13"/>
      <c r="T406" s="37"/>
      <c r="V406" s="16"/>
      <c r="W406" s="26"/>
      <c r="Y406" s="161"/>
      <c r="AA406" s="13"/>
      <c r="AC406" s="37"/>
      <c r="AE406" s="16"/>
      <c r="AF406" s="26"/>
      <c r="AH406" s="161"/>
      <c r="AJ406" s="13"/>
      <c r="AL406" s="37"/>
      <c r="AN406" s="16"/>
      <c r="AO406" s="26"/>
      <c r="AQ406" s="161"/>
      <c r="AS406" s="13"/>
      <c r="AU406" s="37"/>
      <c r="AW406" s="16"/>
      <c r="AX406" s="26"/>
      <c r="AZ406" s="161"/>
      <c r="BB406" s="13"/>
      <c r="BD406" s="37"/>
      <c r="BF406" s="16"/>
      <c r="BG406" s="26"/>
      <c r="BI406" s="161"/>
      <c r="BK406" s="13"/>
      <c r="BM406" s="37"/>
      <c r="BO406" s="16"/>
      <c r="BP406" s="26"/>
      <c r="BR406" s="161"/>
      <c r="BT406" s="13"/>
      <c r="BV406" s="37"/>
      <c r="BX406" s="16"/>
      <c r="CA406" s="161"/>
      <c r="CC406" s="13"/>
      <c r="CE406" s="37"/>
      <c r="CG406" s="16"/>
    </row>
    <row r="407" spans="16:85" x14ac:dyDescent="0.3">
      <c r="P407" s="161"/>
      <c r="R407" s="13"/>
      <c r="T407" s="37"/>
      <c r="V407" s="16"/>
      <c r="W407" s="26"/>
      <c r="Y407" s="161"/>
      <c r="AA407" s="13"/>
      <c r="AC407" s="37"/>
      <c r="AE407" s="16"/>
      <c r="AF407" s="26"/>
      <c r="AH407" s="161"/>
      <c r="AJ407" s="13"/>
      <c r="AL407" s="37"/>
      <c r="AN407" s="16"/>
      <c r="AO407" s="26"/>
      <c r="AQ407" s="161"/>
      <c r="AS407" s="13"/>
      <c r="AU407" s="37"/>
      <c r="AW407" s="16"/>
      <c r="AX407" s="26"/>
      <c r="AZ407" s="161"/>
      <c r="BB407" s="13"/>
      <c r="BD407" s="37"/>
      <c r="BF407" s="16"/>
      <c r="BG407" s="26"/>
      <c r="BI407" s="161"/>
      <c r="BK407" s="13"/>
      <c r="BM407" s="37"/>
      <c r="BO407" s="16"/>
      <c r="BP407" s="26"/>
      <c r="BR407" s="161"/>
      <c r="BT407" s="13"/>
      <c r="BV407" s="37"/>
      <c r="BX407" s="16"/>
      <c r="CA407" s="161"/>
      <c r="CC407" s="13"/>
      <c r="CE407" s="37"/>
      <c r="CG407" s="16"/>
    </row>
    <row r="408" spans="16:85" x14ac:dyDescent="0.3">
      <c r="P408" s="161"/>
      <c r="R408" s="13"/>
      <c r="T408" s="37"/>
      <c r="V408" s="16"/>
      <c r="W408" s="26"/>
      <c r="Y408" s="161"/>
      <c r="AA408" s="13"/>
      <c r="AC408" s="37"/>
      <c r="AE408" s="16"/>
      <c r="AF408" s="26"/>
      <c r="AH408" s="161"/>
      <c r="AJ408" s="13"/>
      <c r="AL408" s="37"/>
      <c r="AN408" s="16"/>
      <c r="AO408" s="26"/>
      <c r="AQ408" s="161"/>
      <c r="AS408" s="13"/>
      <c r="AU408" s="37"/>
      <c r="AW408" s="16"/>
      <c r="AX408" s="26"/>
      <c r="AZ408" s="161"/>
      <c r="BB408" s="13"/>
      <c r="BD408" s="37"/>
      <c r="BF408" s="16"/>
      <c r="BG408" s="26"/>
      <c r="BI408" s="161"/>
      <c r="BK408" s="13"/>
      <c r="BM408" s="37"/>
      <c r="BO408" s="16"/>
      <c r="BP408" s="26"/>
      <c r="BR408" s="161"/>
      <c r="BT408" s="13"/>
      <c r="BV408" s="37"/>
      <c r="BX408" s="16"/>
      <c r="CA408" s="161"/>
      <c r="CC408" s="13"/>
      <c r="CE408" s="37"/>
      <c r="CG408" s="16"/>
    </row>
    <row r="409" spans="16:85" x14ac:dyDescent="0.3">
      <c r="P409" s="161"/>
      <c r="R409" s="13"/>
      <c r="T409" s="37"/>
      <c r="V409" s="16"/>
      <c r="W409" s="26"/>
      <c r="Y409" s="161"/>
      <c r="AA409" s="13"/>
      <c r="AC409" s="37"/>
      <c r="AE409" s="16"/>
      <c r="AF409" s="26"/>
      <c r="AH409" s="161"/>
      <c r="AJ409" s="13"/>
      <c r="AL409" s="37"/>
      <c r="AN409" s="16"/>
      <c r="AO409" s="26"/>
      <c r="AQ409" s="161"/>
      <c r="AS409" s="13"/>
      <c r="AU409" s="37"/>
      <c r="AW409" s="16"/>
      <c r="AX409" s="26"/>
      <c r="AZ409" s="161"/>
      <c r="BB409" s="13"/>
      <c r="BD409" s="37"/>
      <c r="BF409" s="16"/>
      <c r="BG409" s="26"/>
      <c r="BI409" s="161"/>
      <c r="BK409" s="13"/>
      <c r="BM409" s="37"/>
      <c r="BO409" s="16"/>
      <c r="BP409" s="26"/>
      <c r="BR409" s="161"/>
      <c r="BT409" s="13"/>
      <c r="BV409" s="37"/>
      <c r="BX409" s="16"/>
      <c r="CA409" s="161"/>
      <c r="CC409" s="13"/>
      <c r="CE409" s="37"/>
      <c r="CG409" s="16"/>
    </row>
    <row r="410" spans="16:85" x14ac:dyDescent="0.3">
      <c r="P410" s="161"/>
      <c r="R410" s="13"/>
      <c r="T410" s="37"/>
      <c r="V410" s="16"/>
      <c r="W410" s="26"/>
      <c r="Y410" s="161"/>
      <c r="AA410" s="13"/>
      <c r="AC410" s="37"/>
      <c r="AE410" s="16"/>
      <c r="AF410" s="26"/>
      <c r="AH410" s="161"/>
      <c r="AJ410" s="13"/>
      <c r="AL410" s="37"/>
      <c r="AN410" s="16"/>
      <c r="AO410" s="26"/>
      <c r="AQ410" s="161"/>
      <c r="AS410" s="13"/>
      <c r="AU410" s="37"/>
      <c r="AW410" s="16"/>
      <c r="AX410" s="26"/>
      <c r="AZ410" s="161"/>
      <c r="BB410" s="13"/>
      <c r="BD410" s="37"/>
      <c r="BF410" s="16"/>
      <c r="BG410" s="26"/>
      <c r="BI410" s="161"/>
      <c r="BK410" s="13"/>
      <c r="BM410" s="37"/>
      <c r="BO410" s="16"/>
      <c r="BP410" s="26"/>
      <c r="BR410" s="161"/>
      <c r="BT410" s="13"/>
      <c r="BV410" s="37"/>
      <c r="BX410" s="16"/>
      <c r="CA410" s="161"/>
      <c r="CC410" s="13"/>
      <c r="CE410" s="37"/>
      <c r="CG410" s="16"/>
    </row>
    <row r="411" spans="16:85" x14ac:dyDescent="0.3">
      <c r="P411" s="161"/>
      <c r="R411" s="13"/>
      <c r="T411" s="37"/>
      <c r="V411" s="16"/>
      <c r="W411" s="26"/>
      <c r="Y411" s="161"/>
      <c r="AA411" s="13"/>
      <c r="AC411" s="37"/>
      <c r="AE411" s="16"/>
      <c r="AF411" s="26"/>
      <c r="AH411" s="161"/>
      <c r="AJ411" s="13"/>
      <c r="AL411" s="37"/>
      <c r="AN411" s="16"/>
      <c r="AO411" s="26"/>
      <c r="AQ411" s="161"/>
      <c r="AS411" s="13"/>
      <c r="AU411" s="37"/>
      <c r="AW411" s="16"/>
      <c r="AX411" s="26"/>
      <c r="AZ411" s="161"/>
      <c r="BB411" s="13"/>
      <c r="BD411" s="37"/>
      <c r="BF411" s="16"/>
      <c r="BG411" s="26"/>
      <c r="BI411" s="161"/>
      <c r="BK411" s="13"/>
      <c r="BM411" s="37"/>
      <c r="BO411" s="16"/>
      <c r="BP411" s="26"/>
      <c r="BR411" s="161"/>
      <c r="BT411" s="13"/>
      <c r="BV411" s="37"/>
      <c r="BX411" s="16"/>
      <c r="CA411" s="161"/>
      <c r="CC411" s="13"/>
      <c r="CE411" s="37"/>
      <c r="CG411" s="16"/>
    </row>
    <row r="412" spans="16:85" x14ac:dyDescent="0.3">
      <c r="P412" s="161"/>
      <c r="R412" s="13"/>
      <c r="T412" s="37"/>
      <c r="V412" s="16"/>
      <c r="W412" s="26"/>
      <c r="Y412" s="161"/>
      <c r="AA412" s="13"/>
      <c r="AC412" s="37"/>
      <c r="AE412" s="16"/>
      <c r="AF412" s="26"/>
      <c r="AH412" s="161"/>
      <c r="AJ412" s="13"/>
      <c r="AL412" s="37"/>
      <c r="AN412" s="16"/>
      <c r="AO412" s="26"/>
      <c r="AQ412" s="161"/>
      <c r="AS412" s="13"/>
      <c r="AU412" s="37"/>
      <c r="AW412" s="16"/>
      <c r="AX412" s="26"/>
      <c r="AZ412" s="161"/>
      <c r="BB412" s="13"/>
      <c r="BD412" s="37"/>
      <c r="BF412" s="16"/>
      <c r="BG412" s="26"/>
      <c r="BI412" s="161"/>
      <c r="BK412" s="13"/>
      <c r="BM412" s="37"/>
      <c r="BO412" s="16"/>
      <c r="BP412" s="26"/>
      <c r="BR412" s="161"/>
      <c r="BT412" s="13"/>
      <c r="BV412" s="37"/>
      <c r="BX412" s="16"/>
      <c r="CA412" s="161"/>
      <c r="CC412" s="13"/>
      <c r="CE412" s="37"/>
      <c r="CG412" s="16"/>
    </row>
    <row r="413" spans="16:85" x14ac:dyDescent="0.3">
      <c r="P413" s="161"/>
      <c r="R413" s="13"/>
      <c r="T413" s="37"/>
      <c r="V413" s="16"/>
      <c r="W413" s="26"/>
      <c r="Y413" s="161"/>
      <c r="AA413" s="13"/>
      <c r="AC413" s="37"/>
      <c r="AE413" s="16"/>
      <c r="AF413" s="26"/>
      <c r="AH413" s="161"/>
      <c r="AJ413" s="13"/>
      <c r="AL413" s="37"/>
      <c r="AN413" s="16"/>
      <c r="AO413" s="26"/>
      <c r="AQ413" s="161"/>
      <c r="AS413" s="13"/>
      <c r="AU413" s="37"/>
      <c r="AW413" s="16"/>
      <c r="AX413" s="26"/>
      <c r="AZ413" s="161"/>
      <c r="BB413" s="13"/>
      <c r="BD413" s="37"/>
      <c r="BF413" s="16"/>
      <c r="BG413" s="26"/>
      <c r="BI413" s="161"/>
      <c r="BK413" s="13"/>
      <c r="BM413" s="37"/>
      <c r="BO413" s="16"/>
      <c r="BP413" s="26"/>
      <c r="BR413" s="161"/>
      <c r="BT413" s="13"/>
      <c r="BV413" s="37"/>
      <c r="BX413" s="16"/>
      <c r="CA413" s="161"/>
      <c r="CC413" s="13"/>
      <c r="CE413" s="37"/>
      <c r="CG413" s="16"/>
    </row>
    <row r="414" spans="16:85" x14ac:dyDescent="0.3">
      <c r="P414" s="161"/>
      <c r="R414" s="13"/>
      <c r="T414" s="37"/>
      <c r="V414" s="16"/>
      <c r="W414" s="26"/>
      <c r="Y414" s="161"/>
      <c r="AA414" s="13"/>
      <c r="AC414" s="37"/>
      <c r="AE414" s="16"/>
      <c r="AF414" s="26"/>
      <c r="AH414" s="161"/>
      <c r="AJ414" s="13"/>
      <c r="AL414" s="37"/>
      <c r="AN414" s="16"/>
      <c r="AO414" s="26"/>
      <c r="AQ414" s="161"/>
      <c r="AS414" s="13"/>
      <c r="AU414" s="37"/>
      <c r="AW414" s="16"/>
      <c r="AX414" s="26"/>
      <c r="AZ414" s="161"/>
      <c r="BB414" s="13"/>
      <c r="BD414" s="37"/>
      <c r="BF414" s="16"/>
      <c r="BG414" s="26"/>
      <c r="BI414" s="161"/>
      <c r="BK414" s="13"/>
      <c r="BM414" s="37"/>
      <c r="BO414" s="16"/>
      <c r="BP414" s="26"/>
      <c r="BR414" s="161"/>
      <c r="BT414" s="13"/>
      <c r="BV414" s="37"/>
      <c r="BX414" s="16"/>
      <c r="CA414" s="161"/>
      <c r="CC414" s="13"/>
      <c r="CE414" s="37"/>
      <c r="CG414" s="16"/>
    </row>
    <row r="415" spans="16:85" x14ac:dyDescent="0.3">
      <c r="P415" s="161"/>
      <c r="R415" s="13"/>
      <c r="T415" s="37"/>
      <c r="V415" s="16"/>
      <c r="W415" s="26"/>
      <c r="Y415" s="161"/>
      <c r="AA415" s="13"/>
      <c r="AC415" s="37"/>
      <c r="AE415" s="16"/>
      <c r="AF415" s="26"/>
      <c r="AH415" s="161"/>
      <c r="AJ415" s="13"/>
      <c r="AL415" s="37"/>
      <c r="AN415" s="16"/>
      <c r="AO415" s="26"/>
      <c r="AQ415" s="161"/>
      <c r="AS415" s="13"/>
      <c r="AU415" s="37"/>
      <c r="AW415" s="16"/>
      <c r="AX415" s="26"/>
      <c r="AZ415" s="161"/>
      <c r="BB415" s="13"/>
      <c r="BD415" s="37"/>
      <c r="BF415" s="16"/>
      <c r="BG415" s="26"/>
      <c r="BI415" s="161"/>
      <c r="BK415" s="13"/>
      <c r="BM415" s="37"/>
      <c r="BO415" s="16"/>
      <c r="BP415" s="26"/>
      <c r="BR415" s="161"/>
      <c r="BT415" s="13"/>
      <c r="BV415" s="37"/>
      <c r="BX415" s="16"/>
      <c r="CA415" s="161"/>
      <c r="CC415" s="13"/>
      <c r="CE415" s="37"/>
      <c r="CG415" s="16"/>
    </row>
    <row r="416" spans="16:85" x14ac:dyDescent="0.3">
      <c r="P416" s="161"/>
      <c r="R416" s="13"/>
      <c r="T416" s="37"/>
      <c r="V416" s="16"/>
      <c r="W416" s="26"/>
      <c r="Y416" s="161"/>
      <c r="AA416" s="13"/>
      <c r="AC416" s="37"/>
      <c r="AE416" s="16"/>
      <c r="AF416" s="26"/>
      <c r="AH416" s="161"/>
      <c r="AJ416" s="13"/>
      <c r="AL416" s="37"/>
      <c r="AN416" s="16"/>
      <c r="AO416" s="26"/>
      <c r="AQ416" s="161"/>
      <c r="AS416" s="13"/>
      <c r="AU416" s="37"/>
      <c r="AW416" s="16"/>
      <c r="AX416" s="26"/>
      <c r="AZ416" s="161"/>
      <c r="BB416" s="13"/>
      <c r="BD416" s="37"/>
      <c r="BF416" s="16"/>
      <c r="BG416" s="26"/>
      <c r="BI416" s="161"/>
      <c r="BK416" s="13"/>
      <c r="BM416" s="37"/>
      <c r="BO416" s="16"/>
      <c r="BP416" s="26"/>
      <c r="BR416" s="161"/>
      <c r="BT416" s="13"/>
      <c r="BV416" s="37"/>
      <c r="BX416" s="16"/>
      <c r="CA416" s="161"/>
      <c r="CC416" s="13"/>
      <c r="CE416" s="37"/>
      <c r="CG416" s="16"/>
    </row>
    <row r="417" spans="16:85" x14ac:dyDescent="0.3">
      <c r="P417" s="161"/>
      <c r="R417" s="13"/>
      <c r="T417" s="37"/>
      <c r="V417" s="16"/>
      <c r="W417" s="26"/>
      <c r="Y417" s="161"/>
      <c r="AA417" s="13"/>
      <c r="AC417" s="37"/>
      <c r="AE417" s="16"/>
      <c r="AF417" s="26"/>
      <c r="AH417" s="161"/>
      <c r="AJ417" s="13"/>
      <c r="AL417" s="37"/>
      <c r="AN417" s="16"/>
      <c r="AO417" s="26"/>
      <c r="AQ417" s="161"/>
      <c r="AS417" s="13"/>
      <c r="AU417" s="37"/>
      <c r="AW417" s="16"/>
      <c r="AX417" s="26"/>
      <c r="AZ417" s="161"/>
      <c r="BB417" s="13"/>
      <c r="BD417" s="37"/>
      <c r="BF417" s="16"/>
      <c r="BG417" s="26"/>
      <c r="BI417" s="161"/>
      <c r="BK417" s="13"/>
      <c r="BM417" s="37"/>
      <c r="BO417" s="16"/>
      <c r="BP417" s="26"/>
      <c r="BR417" s="161"/>
      <c r="BT417" s="13"/>
      <c r="BV417" s="37"/>
      <c r="BX417" s="16"/>
      <c r="CA417" s="161"/>
      <c r="CC417" s="13"/>
      <c r="CE417" s="37"/>
      <c r="CG417" s="16"/>
    </row>
    <row r="418" spans="16:85" x14ac:dyDescent="0.3">
      <c r="P418" s="161"/>
      <c r="R418" s="13"/>
      <c r="T418" s="37"/>
      <c r="V418" s="16"/>
      <c r="W418" s="26"/>
      <c r="Y418" s="161"/>
      <c r="AA418" s="13"/>
      <c r="AC418" s="37"/>
      <c r="AE418" s="16"/>
      <c r="AF418" s="26"/>
      <c r="AH418" s="161"/>
      <c r="AJ418" s="13"/>
      <c r="AL418" s="37"/>
      <c r="AN418" s="16"/>
      <c r="AO418" s="26"/>
      <c r="AQ418" s="161"/>
      <c r="AS418" s="13"/>
      <c r="AU418" s="37"/>
      <c r="AW418" s="16"/>
      <c r="AX418" s="26"/>
      <c r="AZ418" s="161"/>
      <c r="BB418" s="13"/>
      <c r="BD418" s="37"/>
      <c r="BF418" s="16"/>
      <c r="BG418" s="26"/>
      <c r="BI418" s="161"/>
      <c r="BK418" s="13"/>
      <c r="BM418" s="37"/>
      <c r="BO418" s="16"/>
      <c r="BP418" s="26"/>
      <c r="BR418" s="161"/>
      <c r="BT418" s="13"/>
      <c r="BV418" s="37"/>
      <c r="BX418" s="16"/>
      <c r="CA418" s="161"/>
      <c r="CC418" s="13"/>
      <c r="CE418" s="37"/>
      <c r="CG418" s="16"/>
    </row>
    <row r="419" spans="16:85" x14ac:dyDescent="0.3">
      <c r="P419" s="161"/>
      <c r="R419" s="13"/>
      <c r="T419" s="37"/>
      <c r="V419" s="16"/>
      <c r="W419" s="26"/>
      <c r="Y419" s="161"/>
      <c r="AA419" s="13"/>
      <c r="AC419" s="37"/>
      <c r="AE419" s="16"/>
      <c r="AF419" s="26"/>
      <c r="AH419" s="161"/>
      <c r="AJ419" s="13"/>
      <c r="AL419" s="37"/>
      <c r="AN419" s="16"/>
      <c r="AO419" s="26"/>
      <c r="AQ419" s="161"/>
      <c r="AS419" s="13"/>
      <c r="AU419" s="37"/>
      <c r="AW419" s="16"/>
      <c r="AX419" s="26"/>
      <c r="AZ419" s="161"/>
      <c r="BB419" s="13"/>
      <c r="BD419" s="37"/>
      <c r="BF419" s="16"/>
      <c r="BG419" s="26"/>
      <c r="BI419" s="161"/>
      <c r="BK419" s="13"/>
      <c r="BM419" s="37"/>
      <c r="BO419" s="16"/>
      <c r="BP419" s="26"/>
      <c r="BR419" s="161"/>
      <c r="BT419" s="13"/>
      <c r="BV419" s="37"/>
      <c r="BX419" s="16"/>
      <c r="CA419" s="161"/>
      <c r="CC419" s="13"/>
      <c r="CE419" s="37"/>
      <c r="CG419" s="16"/>
    </row>
    <row r="420" spans="16:85" x14ac:dyDescent="0.3">
      <c r="P420" s="161"/>
      <c r="R420" s="13"/>
      <c r="T420" s="37"/>
      <c r="V420" s="16"/>
      <c r="W420" s="26"/>
      <c r="Y420" s="161"/>
      <c r="AA420" s="13"/>
      <c r="AC420" s="37"/>
      <c r="AE420" s="16"/>
      <c r="AF420" s="26"/>
      <c r="AH420" s="161"/>
      <c r="AJ420" s="13"/>
      <c r="AL420" s="37"/>
      <c r="AN420" s="16"/>
      <c r="AO420" s="26"/>
      <c r="AQ420" s="161"/>
      <c r="AS420" s="13"/>
      <c r="AU420" s="37"/>
      <c r="AW420" s="16"/>
      <c r="AX420" s="26"/>
      <c r="AZ420" s="161"/>
      <c r="BB420" s="13"/>
      <c r="BD420" s="37"/>
      <c r="BF420" s="16"/>
      <c r="BG420" s="26"/>
      <c r="BI420" s="161"/>
      <c r="BK420" s="13"/>
      <c r="BM420" s="37"/>
      <c r="BO420" s="16"/>
      <c r="BP420" s="26"/>
      <c r="BR420" s="161"/>
      <c r="BT420" s="13"/>
      <c r="BV420" s="37"/>
      <c r="BX420" s="16"/>
      <c r="CA420" s="161"/>
      <c r="CC420" s="13"/>
      <c r="CE420" s="37"/>
      <c r="CG420" s="16"/>
    </row>
    <row r="421" spans="16:85" x14ac:dyDescent="0.3">
      <c r="P421" s="161"/>
      <c r="R421" s="13"/>
      <c r="T421" s="37"/>
      <c r="V421" s="16"/>
      <c r="W421" s="26"/>
      <c r="Y421" s="161"/>
      <c r="AA421" s="13"/>
      <c r="AC421" s="37"/>
      <c r="AE421" s="16"/>
      <c r="AF421" s="26"/>
      <c r="AH421" s="161"/>
      <c r="AJ421" s="13"/>
      <c r="AL421" s="37"/>
      <c r="AN421" s="16"/>
      <c r="AO421" s="26"/>
      <c r="AQ421" s="161"/>
      <c r="AS421" s="13"/>
      <c r="AU421" s="37"/>
      <c r="AW421" s="16"/>
      <c r="AX421" s="26"/>
      <c r="AZ421" s="161"/>
      <c r="BB421" s="13"/>
      <c r="BD421" s="37"/>
      <c r="BF421" s="16"/>
      <c r="BG421" s="26"/>
      <c r="BI421" s="161"/>
      <c r="BK421" s="13"/>
      <c r="BM421" s="37"/>
      <c r="BO421" s="16"/>
      <c r="BP421" s="26"/>
      <c r="BR421" s="161"/>
      <c r="BT421" s="13"/>
      <c r="BV421" s="37"/>
      <c r="BX421" s="16"/>
      <c r="CA421" s="161"/>
      <c r="CC421" s="13"/>
      <c r="CE421" s="37"/>
      <c r="CG421" s="16"/>
    </row>
    <row r="422" spans="16:85" x14ac:dyDescent="0.3">
      <c r="P422" s="161"/>
      <c r="R422" s="13"/>
      <c r="T422" s="37"/>
      <c r="V422" s="16"/>
      <c r="W422" s="26"/>
      <c r="Y422" s="161"/>
      <c r="AA422" s="13"/>
      <c r="AC422" s="37"/>
      <c r="AE422" s="16"/>
      <c r="AF422" s="26"/>
      <c r="AH422" s="161"/>
      <c r="AJ422" s="13"/>
      <c r="AL422" s="37"/>
      <c r="AN422" s="16"/>
      <c r="AO422" s="26"/>
      <c r="AQ422" s="161"/>
      <c r="AS422" s="13"/>
      <c r="AU422" s="37"/>
      <c r="AW422" s="16"/>
      <c r="AX422" s="26"/>
      <c r="AZ422" s="161"/>
      <c r="BB422" s="13"/>
      <c r="BD422" s="37"/>
      <c r="BF422" s="16"/>
      <c r="BG422" s="26"/>
      <c r="BI422" s="161"/>
      <c r="BK422" s="13"/>
      <c r="BM422" s="37"/>
      <c r="BO422" s="16"/>
      <c r="BP422" s="26"/>
      <c r="BR422" s="161"/>
      <c r="BT422" s="13"/>
      <c r="BV422" s="37"/>
      <c r="BX422" s="16"/>
      <c r="CA422" s="161"/>
      <c r="CC422" s="13"/>
      <c r="CE422" s="37"/>
      <c r="CG422" s="16"/>
    </row>
    <row r="423" spans="16:85" x14ac:dyDescent="0.3">
      <c r="P423" s="161"/>
      <c r="R423" s="13"/>
      <c r="T423" s="37"/>
      <c r="V423" s="16"/>
      <c r="W423" s="26"/>
      <c r="Y423" s="161"/>
      <c r="AA423" s="13"/>
      <c r="AC423" s="37"/>
      <c r="AE423" s="16"/>
      <c r="AF423" s="26"/>
      <c r="AH423" s="161"/>
      <c r="AJ423" s="13"/>
      <c r="AL423" s="37"/>
      <c r="AN423" s="16"/>
      <c r="AO423" s="26"/>
      <c r="AQ423" s="161"/>
      <c r="AS423" s="13"/>
      <c r="AU423" s="37"/>
      <c r="AW423" s="16"/>
      <c r="AX423" s="26"/>
      <c r="AZ423" s="161"/>
      <c r="BB423" s="13"/>
      <c r="BD423" s="37"/>
      <c r="BF423" s="16"/>
      <c r="BG423" s="26"/>
      <c r="BI423" s="161"/>
      <c r="BK423" s="13"/>
      <c r="BM423" s="37"/>
      <c r="BO423" s="16"/>
      <c r="BP423" s="26"/>
      <c r="BR423" s="161"/>
      <c r="BT423" s="13"/>
      <c r="BV423" s="37"/>
      <c r="BX423" s="16"/>
      <c r="CA423" s="161"/>
      <c r="CC423" s="13"/>
      <c r="CE423" s="37"/>
      <c r="CG423" s="16"/>
    </row>
    <row r="424" spans="16:85" x14ac:dyDescent="0.3">
      <c r="P424" s="161"/>
      <c r="R424" s="13"/>
      <c r="T424" s="37"/>
      <c r="V424" s="16"/>
      <c r="W424" s="26"/>
      <c r="Y424" s="161"/>
      <c r="AA424" s="13"/>
      <c r="AC424" s="37"/>
      <c r="AE424" s="16"/>
      <c r="AF424" s="26"/>
      <c r="AH424" s="161"/>
      <c r="AJ424" s="13"/>
      <c r="AL424" s="37"/>
      <c r="AN424" s="16"/>
      <c r="AO424" s="26"/>
      <c r="AQ424" s="161"/>
      <c r="AS424" s="13"/>
      <c r="AU424" s="37"/>
      <c r="AW424" s="16"/>
      <c r="AX424" s="26"/>
      <c r="AZ424" s="161"/>
      <c r="BB424" s="13"/>
      <c r="BD424" s="37"/>
      <c r="BF424" s="16"/>
      <c r="BG424" s="26"/>
      <c r="BI424" s="161"/>
      <c r="BK424" s="13"/>
      <c r="BM424" s="37"/>
      <c r="BO424" s="16"/>
      <c r="BP424" s="26"/>
      <c r="BR424" s="161"/>
      <c r="BT424" s="13"/>
      <c r="BV424" s="37"/>
      <c r="BX424" s="16"/>
      <c r="CA424" s="161"/>
      <c r="CC424" s="13"/>
      <c r="CE424" s="37"/>
      <c r="CG424" s="16"/>
    </row>
    <row r="425" spans="16:85" x14ac:dyDescent="0.3">
      <c r="P425" s="161"/>
      <c r="R425" s="13"/>
      <c r="T425" s="37"/>
      <c r="V425" s="16"/>
      <c r="W425" s="26"/>
      <c r="Y425" s="161"/>
      <c r="AA425" s="13"/>
      <c r="AC425" s="37"/>
      <c r="AE425" s="16"/>
      <c r="AF425" s="26"/>
      <c r="AH425" s="161"/>
      <c r="AJ425" s="13"/>
      <c r="AL425" s="37"/>
      <c r="AN425" s="16"/>
      <c r="AO425" s="26"/>
      <c r="AQ425" s="161"/>
      <c r="AS425" s="13"/>
      <c r="AU425" s="37"/>
      <c r="AW425" s="16"/>
      <c r="AX425" s="26"/>
      <c r="AZ425" s="161"/>
      <c r="BB425" s="13"/>
      <c r="BD425" s="37"/>
      <c r="BF425" s="16"/>
      <c r="BG425" s="26"/>
      <c r="BI425" s="161"/>
      <c r="BK425" s="13"/>
      <c r="BM425" s="37"/>
      <c r="BO425" s="16"/>
      <c r="BP425" s="26"/>
      <c r="BR425" s="161"/>
      <c r="BT425" s="13"/>
      <c r="BV425" s="37"/>
      <c r="BX425" s="16"/>
      <c r="CA425" s="161"/>
      <c r="CC425" s="13"/>
      <c r="CE425" s="37"/>
      <c r="CG425" s="16"/>
    </row>
    <row r="426" spans="16:85" x14ac:dyDescent="0.3">
      <c r="P426" s="161"/>
      <c r="R426" s="13"/>
      <c r="T426" s="37"/>
      <c r="V426" s="16"/>
      <c r="W426" s="26"/>
      <c r="Y426" s="161"/>
      <c r="AA426" s="13"/>
      <c r="AC426" s="37"/>
      <c r="AE426" s="16"/>
      <c r="AF426" s="26"/>
      <c r="AH426" s="161"/>
      <c r="AJ426" s="13"/>
      <c r="AL426" s="37"/>
      <c r="AN426" s="16"/>
      <c r="AO426" s="26"/>
      <c r="AQ426" s="161"/>
      <c r="AS426" s="13"/>
      <c r="AU426" s="37"/>
      <c r="AW426" s="16"/>
      <c r="AX426" s="26"/>
      <c r="AZ426" s="161"/>
      <c r="BB426" s="13"/>
      <c r="BD426" s="37"/>
      <c r="BF426" s="16"/>
      <c r="BG426" s="26"/>
      <c r="BI426" s="161"/>
      <c r="BK426" s="13"/>
      <c r="BM426" s="37"/>
      <c r="BO426" s="16"/>
      <c r="BP426" s="26"/>
      <c r="BR426" s="161"/>
      <c r="BT426" s="13"/>
      <c r="BV426" s="37"/>
      <c r="BX426" s="16"/>
      <c r="CA426" s="161"/>
      <c r="CC426" s="13"/>
      <c r="CE426" s="37"/>
      <c r="CG426" s="16"/>
    </row>
    <row r="427" spans="16:85" x14ac:dyDescent="0.3">
      <c r="P427" s="161"/>
      <c r="R427" s="13"/>
      <c r="T427" s="37"/>
      <c r="V427" s="16"/>
      <c r="W427" s="26"/>
      <c r="Y427" s="161"/>
      <c r="AA427" s="13"/>
      <c r="AC427" s="37"/>
      <c r="AE427" s="16"/>
      <c r="AF427" s="26"/>
      <c r="AH427" s="161"/>
      <c r="AJ427" s="13"/>
      <c r="AL427" s="37"/>
      <c r="AN427" s="16"/>
      <c r="AO427" s="26"/>
      <c r="AQ427" s="161"/>
      <c r="AS427" s="13"/>
      <c r="AU427" s="37"/>
      <c r="AW427" s="16"/>
      <c r="AX427" s="26"/>
      <c r="AZ427" s="161"/>
      <c r="BB427" s="13"/>
      <c r="BD427" s="37"/>
      <c r="BF427" s="16"/>
      <c r="BG427" s="26"/>
      <c r="BI427" s="161"/>
      <c r="BK427" s="13"/>
      <c r="BM427" s="37"/>
      <c r="BO427" s="16"/>
      <c r="BP427" s="26"/>
      <c r="BR427" s="161"/>
      <c r="BT427" s="13"/>
      <c r="BV427" s="37"/>
      <c r="BX427" s="16"/>
      <c r="CA427" s="161"/>
      <c r="CC427" s="13"/>
      <c r="CE427" s="37"/>
      <c r="CG427" s="16"/>
    </row>
    <row r="428" spans="16:85" x14ac:dyDescent="0.3">
      <c r="P428" s="161"/>
      <c r="R428" s="13"/>
      <c r="T428" s="37"/>
      <c r="V428" s="16"/>
      <c r="W428" s="26"/>
      <c r="Y428" s="161"/>
      <c r="AA428" s="13"/>
      <c r="AC428" s="37"/>
      <c r="AE428" s="16"/>
      <c r="AF428" s="26"/>
      <c r="AH428" s="161"/>
      <c r="AJ428" s="13"/>
      <c r="AL428" s="37"/>
      <c r="AN428" s="16"/>
      <c r="AO428" s="26"/>
      <c r="AQ428" s="161"/>
      <c r="AS428" s="13"/>
      <c r="AU428" s="37"/>
      <c r="AW428" s="16"/>
      <c r="AX428" s="26"/>
      <c r="AZ428" s="161"/>
      <c r="BB428" s="13"/>
      <c r="BD428" s="37"/>
      <c r="BF428" s="16"/>
      <c r="BG428" s="26"/>
      <c r="BI428" s="161"/>
      <c r="BK428" s="13"/>
      <c r="BM428" s="37"/>
      <c r="BO428" s="16"/>
      <c r="BP428" s="26"/>
      <c r="BR428" s="161"/>
      <c r="BT428" s="13"/>
      <c r="BV428" s="37"/>
      <c r="BX428" s="16"/>
      <c r="CA428" s="161"/>
      <c r="CC428" s="13"/>
      <c r="CE428" s="37"/>
      <c r="CG428" s="16"/>
    </row>
    <row r="429" spans="16:85" x14ac:dyDescent="0.3">
      <c r="P429" s="161"/>
      <c r="R429" s="13"/>
      <c r="T429" s="37"/>
      <c r="V429" s="16"/>
      <c r="W429" s="26"/>
      <c r="Y429" s="161"/>
      <c r="AA429" s="13"/>
      <c r="AC429" s="37"/>
      <c r="AE429" s="16"/>
      <c r="AF429" s="26"/>
      <c r="AH429" s="161"/>
      <c r="AJ429" s="13"/>
      <c r="AL429" s="37"/>
      <c r="AN429" s="16"/>
      <c r="AO429" s="26"/>
      <c r="AQ429" s="161"/>
      <c r="AS429" s="13"/>
      <c r="AU429" s="37"/>
      <c r="AW429" s="16"/>
      <c r="AX429" s="26"/>
      <c r="AZ429" s="161"/>
      <c r="BB429" s="13"/>
      <c r="BD429" s="37"/>
      <c r="BF429" s="16"/>
      <c r="BG429" s="26"/>
      <c r="BI429" s="161"/>
      <c r="BK429" s="13"/>
      <c r="BM429" s="37"/>
      <c r="BO429" s="16"/>
      <c r="BP429" s="26"/>
      <c r="BR429" s="161"/>
      <c r="BT429" s="13"/>
      <c r="BV429" s="37"/>
      <c r="BX429" s="16"/>
      <c r="CA429" s="161"/>
      <c r="CC429" s="13"/>
      <c r="CE429" s="37"/>
      <c r="CG429" s="16"/>
    </row>
    <row r="430" spans="16:85" x14ac:dyDescent="0.3">
      <c r="P430" s="161"/>
      <c r="R430" s="13"/>
      <c r="T430" s="37"/>
      <c r="V430" s="16"/>
      <c r="W430" s="26"/>
      <c r="Y430" s="161"/>
      <c r="AA430" s="13"/>
      <c r="AC430" s="37"/>
      <c r="AE430" s="16"/>
      <c r="AF430" s="26"/>
      <c r="AH430" s="161"/>
      <c r="AJ430" s="13"/>
      <c r="AL430" s="37"/>
      <c r="AN430" s="16"/>
      <c r="AO430" s="26"/>
      <c r="AQ430" s="161"/>
      <c r="AS430" s="13"/>
      <c r="AU430" s="37"/>
      <c r="AW430" s="16"/>
      <c r="AX430" s="26"/>
      <c r="AZ430" s="161"/>
      <c r="BB430" s="13"/>
      <c r="BD430" s="37"/>
      <c r="BF430" s="16"/>
      <c r="BG430" s="26"/>
      <c r="BI430" s="161"/>
      <c r="BK430" s="13"/>
      <c r="BM430" s="37"/>
      <c r="BO430" s="16"/>
      <c r="BP430" s="26"/>
      <c r="BR430" s="161"/>
      <c r="BT430" s="13"/>
      <c r="BV430" s="37"/>
      <c r="BX430" s="16"/>
      <c r="CA430" s="161"/>
      <c r="CC430" s="13"/>
      <c r="CE430" s="37"/>
      <c r="CG430" s="16"/>
    </row>
    <row r="431" spans="16:85" x14ac:dyDescent="0.3">
      <c r="P431" s="161"/>
      <c r="R431" s="13"/>
      <c r="T431" s="37"/>
      <c r="V431" s="16"/>
      <c r="W431" s="26"/>
      <c r="Y431" s="161"/>
      <c r="AA431" s="13"/>
      <c r="AC431" s="37"/>
      <c r="AE431" s="16"/>
      <c r="AF431" s="26"/>
      <c r="AH431" s="161"/>
      <c r="AJ431" s="13"/>
      <c r="AL431" s="37"/>
      <c r="AN431" s="16"/>
      <c r="AO431" s="26"/>
      <c r="AQ431" s="161"/>
      <c r="AS431" s="13"/>
      <c r="AU431" s="37"/>
      <c r="AW431" s="16"/>
      <c r="AX431" s="26"/>
      <c r="AZ431" s="161"/>
      <c r="BB431" s="13"/>
      <c r="BD431" s="37"/>
      <c r="BF431" s="16"/>
      <c r="BG431" s="26"/>
      <c r="BI431" s="161"/>
      <c r="BK431" s="13"/>
      <c r="BM431" s="37"/>
      <c r="BO431" s="16"/>
      <c r="BP431" s="26"/>
      <c r="BR431" s="161"/>
      <c r="BT431" s="13"/>
      <c r="BV431" s="37"/>
      <c r="BX431" s="16"/>
      <c r="CA431" s="161"/>
      <c r="CC431" s="13"/>
      <c r="CE431" s="37"/>
      <c r="CG431" s="16"/>
    </row>
    <row r="432" spans="16:85" x14ac:dyDescent="0.3">
      <c r="P432" s="161"/>
      <c r="R432" s="13"/>
      <c r="T432" s="37"/>
      <c r="V432" s="16"/>
      <c r="W432" s="26"/>
      <c r="Y432" s="161"/>
      <c r="AA432" s="13"/>
      <c r="AC432" s="37"/>
      <c r="AE432" s="16"/>
      <c r="AF432" s="26"/>
      <c r="AH432" s="161"/>
      <c r="AJ432" s="13"/>
      <c r="AL432" s="37"/>
      <c r="AN432" s="16"/>
      <c r="AO432" s="26"/>
      <c r="AQ432" s="161"/>
      <c r="AS432" s="13"/>
      <c r="AU432" s="37"/>
      <c r="AW432" s="16"/>
      <c r="AX432" s="26"/>
      <c r="AZ432" s="161"/>
      <c r="BB432" s="13"/>
      <c r="BD432" s="37"/>
      <c r="BF432" s="16"/>
      <c r="BG432" s="26"/>
      <c r="BI432" s="161"/>
      <c r="BK432" s="13"/>
      <c r="BM432" s="37"/>
      <c r="BO432" s="16"/>
      <c r="BP432" s="26"/>
      <c r="BR432" s="161"/>
      <c r="BT432" s="13"/>
      <c r="BV432" s="37"/>
      <c r="BX432" s="16"/>
      <c r="CA432" s="161"/>
      <c r="CC432" s="13"/>
      <c r="CE432" s="37"/>
      <c r="CG432" s="16"/>
    </row>
    <row r="433" spans="16:85" x14ac:dyDescent="0.3">
      <c r="P433" s="161"/>
      <c r="R433" s="13"/>
      <c r="T433" s="37"/>
      <c r="V433" s="16"/>
      <c r="W433" s="26"/>
      <c r="Y433" s="161"/>
      <c r="AA433" s="13"/>
      <c r="AC433" s="37"/>
      <c r="AE433" s="16"/>
      <c r="AF433" s="26"/>
      <c r="AH433" s="161"/>
      <c r="AJ433" s="13"/>
      <c r="AL433" s="37"/>
      <c r="AN433" s="16"/>
      <c r="AO433" s="26"/>
      <c r="AQ433" s="161"/>
      <c r="AS433" s="13"/>
      <c r="AU433" s="37"/>
      <c r="AW433" s="16"/>
      <c r="AX433" s="26"/>
      <c r="AZ433" s="161"/>
      <c r="BB433" s="13"/>
      <c r="BD433" s="37"/>
      <c r="BF433" s="16"/>
      <c r="BG433" s="26"/>
      <c r="BI433" s="161"/>
      <c r="BK433" s="13"/>
      <c r="BM433" s="37"/>
      <c r="BO433" s="16"/>
      <c r="BP433" s="26"/>
      <c r="BR433" s="161"/>
      <c r="BT433" s="13"/>
      <c r="BV433" s="37"/>
      <c r="BX433" s="16"/>
      <c r="CA433" s="161"/>
      <c r="CC433" s="13"/>
      <c r="CE433" s="37"/>
      <c r="CG433" s="16"/>
    </row>
    <row r="434" spans="16:85" x14ac:dyDescent="0.3">
      <c r="P434" s="161"/>
      <c r="R434" s="13"/>
      <c r="T434" s="37"/>
      <c r="V434" s="16"/>
      <c r="W434" s="26"/>
      <c r="Y434" s="161"/>
      <c r="AA434" s="13"/>
      <c r="AC434" s="37"/>
      <c r="AE434" s="16"/>
      <c r="AF434" s="26"/>
      <c r="AH434" s="161"/>
      <c r="AJ434" s="13"/>
      <c r="AL434" s="37"/>
      <c r="AN434" s="16"/>
      <c r="AO434" s="26"/>
      <c r="AQ434" s="161"/>
      <c r="AS434" s="13"/>
      <c r="AU434" s="37"/>
      <c r="AW434" s="16"/>
      <c r="AX434" s="26"/>
      <c r="AZ434" s="161"/>
      <c r="BB434" s="13"/>
      <c r="BD434" s="37"/>
      <c r="BF434" s="16"/>
      <c r="BG434" s="26"/>
      <c r="BI434" s="161"/>
      <c r="BK434" s="13"/>
      <c r="BM434" s="37"/>
      <c r="BO434" s="16"/>
      <c r="BP434" s="26"/>
      <c r="BR434" s="161"/>
      <c r="BT434" s="13"/>
      <c r="BV434" s="37"/>
      <c r="BX434" s="16"/>
      <c r="CA434" s="161"/>
      <c r="CC434" s="13"/>
      <c r="CE434" s="37"/>
      <c r="CG434" s="16"/>
    </row>
    <row r="435" spans="16:85" x14ac:dyDescent="0.3">
      <c r="P435" s="161"/>
      <c r="R435" s="13"/>
      <c r="T435" s="37"/>
      <c r="V435" s="16"/>
      <c r="W435" s="26"/>
      <c r="Y435" s="161"/>
      <c r="AA435" s="13"/>
      <c r="AC435" s="37"/>
      <c r="AE435" s="16"/>
      <c r="AF435" s="26"/>
      <c r="AH435" s="161"/>
      <c r="AJ435" s="13"/>
      <c r="AL435" s="37"/>
      <c r="AN435" s="16"/>
      <c r="AO435" s="26"/>
      <c r="AQ435" s="161"/>
      <c r="AS435" s="13"/>
      <c r="AU435" s="37"/>
      <c r="AW435" s="16"/>
      <c r="AX435" s="26"/>
      <c r="AZ435" s="161"/>
      <c r="BB435" s="13"/>
      <c r="BD435" s="37"/>
      <c r="BF435" s="16"/>
      <c r="BG435" s="26"/>
      <c r="BI435" s="161"/>
      <c r="BK435" s="13"/>
      <c r="BM435" s="37"/>
      <c r="BO435" s="16"/>
      <c r="BP435" s="26"/>
      <c r="BR435" s="161"/>
      <c r="BT435" s="13"/>
      <c r="BV435" s="37"/>
      <c r="BX435" s="16"/>
      <c r="CA435" s="161"/>
      <c r="CC435" s="13"/>
      <c r="CE435" s="37"/>
      <c r="CG435" s="16"/>
    </row>
    <row r="436" spans="16:85" x14ac:dyDescent="0.3">
      <c r="P436" s="161"/>
      <c r="R436" s="13"/>
      <c r="T436" s="37"/>
      <c r="V436" s="16"/>
      <c r="W436" s="26"/>
      <c r="Y436" s="161"/>
      <c r="AA436" s="13"/>
      <c r="AC436" s="37"/>
      <c r="AE436" s="16"/>
      <c r="AF436" s="26"/>
      <c r="AH436" s="161"/>
      <c r="AJ436" s="13"/>
      <c r="AL436" s="37"/>
      <c r="AN436" s="16"/>
      <c r="AO436" s="26"/>
      <c r="AQ436" s="161"/>
      <c r="AS436" s="13"/>
      <c r="AU436" s="37"/>
      <c r="AW436" s="16"/>
      <c r="AX436" s="26"/>
      <c r="AZ436" s="161"/>
      <c r="BB436" s="13"/>
      <c r="BD436" s="37"/>
      <c r="BF436" s="16"/>
      <c r="BG436" s="26"/>
      <c r="BI436" s="161"/>
      <c r="BK436" s="13"/>
      <c r="BM436" s="37"/>
      <c r="BO436" s="16"/>
      <c r="BP436" s="26"/>
      <c r="BR436" s="161"/>
      <c r="BT436" s="13"/>
      <c r="BV436" s="37"/>
      <c r="BX436" s="16"/>
      <c r="CA436" s="161"/>
      <c r="CC436" s="13"/>
      <c r="CE436" s="37"/>
      <c r="CG436" s="16"/>
    </row>
    <row r="437" spans="16:85" x14ac:dyDescent="0.3">
      <c r="P437" s="161"/>
      <c r="R437" s="13"/>
      <c r="T437" s="37"/>
      <c r="V437" s="16"/>
      <c r="W437" s="26"/>
      <c r="Y437" s="161"/>
      <c r="AA437" s="13"/>
      <c r="AC437" s="37"/>
      <c r="AE437" s="16"/>
      <c r="AF437" s="26"/>
      <c r="AH437" s="161"/>
      <c r="AJ437" s="13"/>
      <c r="AL437" s="37"/>
      <c r="AN437" s="16"/>
      <c r="AO437" s="26"/>
      <c r="AQ437" s="161"/>
      <c r="AS437" s="13"/>
      <c r="AU437" s="37"/>
      <c r="AW437" s="16"/>
      <c r="AX437" s="26"/>
      <c r="AZ437" s="161"/>
      <c r="BB437" s="13"/>
      <c r="BD437" s="37"/>
      <c r="BF437" s="16"/>
      <c r="BG437" s="26"/>
      <c r="BI437" s="161"/>
      <c r="BK437" s="13"/>
      <c r="BM437" s="37"/>
      <c r="BO437" s="16"/>
      <c r="BP437" s="26"/>
      <c r="BR437" s="161"/>
      <c r="BT437" s="13"/>
      <c r="BV437" s="37"/>
      <c r="BX437" s="16"/>
      <c r="CA437" s="161"/>
      <c r="CC437" s="13"/>
      <c r="CE437" s="37"/>
      <c r="CG437" s="16"/>
    </row>
    <row r="438" spans="16:85" x14ac:dyDescent="0.3">
      <c r="P438" s="161"/>
      <c r="R438" s="13"/>
      <c r="T438" s="37"/>
      <c r="V438" s="16"/>
      <c r="W438" s="26"/>
      <c r="Y438" s="161"/>
      <c r="AA438" s="13"/>
      <c r="AC438" s="37"/>
      <c r="AE438" s="16"/>
      <c r="AF438" s="26"/>
      <c r="AH438" s="161"/>
      <c r="AJ438" s="13"/>
      <c r="AL438" s="37"/>
      <c r="AN438" s="16"/>
      <c r="AO438" s="26"/>
      <c r="AQ438" s="161"/>
      <c r="AS438" s="13"/>
      <c r="AU438" s="37"/>
      <c r="AW438" s="16"/>
      <c r="AX438" s="26"/>
      <c r="AZ438" s="161"/>
      <c r="BB438" s="13"/>
      <c r="BD438" s="37"/>
      <c r="BF438" s="16"/>
      <c r="BG438" s="26"/>
      <c r="BI438" s="161"/>
      <c r="BK438" s="13"/>
      <c r="BM438" s="37"/>
      <c r="BO438" s="16"/>
      <c r="BP438" s="26"/>
      <c r="BR438" s="161"/>
      <c r="BT438" s="13"/>
      <c r="BV438" s="37"/>
      <c r="BX438" s="16"/>
      <c r="CA438" s="161"/>
      <c r="CC438" s="13"/>
      <c r="CE438" s="37"/>
      <c r="CG438" s="16"/>
    </row>
    <row r="439" spans="16:85" x14ac:dyDescent="0.3">
      <c r="P439" s="161"/>
      <c r="R439" s="13"/>
      <c r="T439" s="37"/>
      <c r="V439" s="16"/>
      <c r="W439" s="26"/>
      <c r="Y439" s="161"/>
      <c r="AA439" s="13"/>
      <c r="AC439" s="37"/>
      <c r="AE439" s="16"/>
      <c r="AF439" s="26"/>
      <c r="AH439" s="161"/>
      <c r="AJ439" s="13"/>
      <c r="AL439" s="37"/>
      <c r="AN439" s="16"/>
      <c r="AO439" s="26"/>
      <c r="AQ439" s="161"/>
      <c r="AS439" s="13"/>
      <c r="AU439" s="37"/>
      <c r="AW439" s="16"/>
      <c r="AX439" s="26"/>
      <c r="AZ439" s="161"/>
      <c r="BB439" s="13"/>
      <c r="BD439" s="37"/>
      <c r="BF439" s="16"/>
      <c r="BG439" s="26"/>
      <c r="BI439" s="161"/>
      <c r="BK439" s="13"/>
      <c r="BM439" s="37"/>
      <c r="BO439" s="16"/>
      <c r="BP439" s="26"/>
      <c r="BR439" s="161"/>
      <c r="BT439" s="13"/>
      <c r="BV439" s="37"/>
      <c r="BX439" s="16"/>
      <c r="CA439" s="161"/>
      <c r="CC439" s="13"/>
      <c r="CE439" s="37"/>
      <c r="CG439" s="16"/>
    </row>
    <row r="440" spans="16:85" x14ac:dyDescent="0.3">
      <c r="P440" s="161"/>
      <c r="R440" s="13"/>
      <c r="T440" s="37"/>
      <c r="V440" s="16"/>
      <c r="W440" s="26"/>
      <c r="Y440" s="161"/>
      <c r="AA440" s="13"/>
      <c r="AC440" s="37"/>
      <c r="AE440" s="16"/>
      <c r="AF440" s="26"/>
      <c r="AH440" s="161"/>
      <c r="AJ440" s="13"/>
      <c r="AL440" s="37"/>
      <c r="AN440" s="16"/>
      <c r="AO440" s="26"/>
      <c r="AQ440" s="161"/>
      <c r="AS440" s="13"/>
      <c r="AU440" s="37"/>
      <c r="AW440" s="16"/>
      <c r="AX440" s="26"/>
      <c r="AZ440" s="161"/>
      <c r="BB440" s="13"/>
      <c r="BD440" s="37"/>
      <c r="BF440" s="16"/>
      <c r="BG440" s="26"/>
      <c r="BI440" s="161"/>
      <c r="BK440" s="13"/>
      <c r="BM440" s="37"/>
      <c r="BO440" s="16"/>
      <c r="BP440" s="26"/>
      <c r="BR440" s="161"/>
      <c r="BT440" s="13"/>
      <c r="BV440" s="37"/>
      <c r="BX440" s="16"/>
      <c r="CA440" s="161"/>
      <c r="CC440" s="13"/>
      <c r="CE440" s="37"/>
      <c r="CG440" s="16"/>
    </row>
    <row r="441" spans="16:85" x14ac:dyDescent="0.3">
      <c r="P441" s="161"/>
      <c r="R441" s="13"/>
      <c r="T441" s="37"/>
      <c r="V441" s="16"/>
      <c r="W441" s="26"/>
      <c r="Y441" s="161"/>
      <c r="AA441" s="13"/>
      <c r="AC441" s="37"/>
      <c r="AE441" s="16"/>
      <c r="AF441" s="26"/>
      <c r="AH441" s="161"/>
      <c r="AJ441" s="13"/>
      <c r="AL441" s="37"/>
      <c r="AN441" s="16"/>
      <c r="AO441" s="26"/>
      <c r="AQ441" s="161"/>
      <c r="AS441" s="13"/>
      <c r="AU441" s="37"/>
      <c r="AW441" s="16"/>
      <c r="AX441" s="26"/>
      <c r="AZ441" s="161"/>
      <c r="BB441" s="13"/>
      <c r="BD441" s="37"/>
      <c r="BF441" s="16"/>
      <c r="BG441" s="26"/>
      <c r="BI441" s="161"/>
      <c r="BK441" s="13"/>
      <c r="BM441" s="37"/>
      <c r="BO441" s="16"/>
      <c r="BP441" s="26"/>
      <c r="BR441" s="161"/>
      <c r="BT441" s="13"/>
      <c r="BV441" s="37"/>
      <c r="BX441" s="16"/>
      <c r="CA441" s="161"/>
      <c r="CC441" s="13"/>
      <c r="CE441" s="37"/>
      <c r="CG441" s="16"/>
    </row>
    <row r="442" spans="16:85" x14ac:dyDescent="0.3">
      <c r="P442" s="161"/>
      <c r="R442" s="13"/>
      <c r="T442" s="37"/>
      <c r="V442" s="16"/>
      <c r="W442" s="26"/>
      <c r="Y442" s="161"/>
      <c r="AA442" s="13"/>
      <c r="AC442" s="37"/>
      <c r="AE442" s="16"/>
      <c r="AF442" s="26"/>
      <c r="AH442" s="161"/>
      <c r="AJ442" s="13"/>
      <c r="AL442" s="37"/>
      <c r="AN442" s="16"/>
      <c r="AO442" s="26"/>
      <c r="AQ442" s="161"/>
      <c r="AS442" s="13"/>
      <c r="AU442" s="37"/>
      <c r="AW442" s="16"/>
      <c r="AX442" s="26"/>
      <c r="AZ442" s="161"/>
      <c r="BB442" s="13"/>
      <c r="BD442" s="37"/>
      <c r="BF442" s="16"/>
      <c r="BG442" s="26"/>
      <c r="BI442" s="161"/>
      <c r="BK442" s="13"/>
      <c r="BM442" s="37"/>
      <c r="BO442" s="16"/>
      <c r="BP442" s="26"/>
      <c r="BR442" s="161"/>
      <c r="BT442" s="13"/>
      <c r="BV442" s="37"/>
      <c r="BX442" s="16"/>
      <c r="CA442" s="161"/>
      <c r="CC442" s="13"/>
      <c r="CE442" s="37"/>
      <c r="CG442" s="16"/>
    </row>
    <row r="443" spans="16:85" x14ac:dyDescent="0.3">
      <c r="P443" s="161"/>
      <c r="R443" s="13"/>
      <c r="T443" s="37"/>
      <c r="V443" s="16"/>
      <c r="W443" s="26"/>
      <c r="Y443" s="161"/>
      <c r="AA443" s="13"/>
      <c r="AC443" s="37"/>
      <c r="AE443" s="16"/>
      <c r="AF443" s="26"/>
      <c r="AH443" s="161"/>
      <c r="AJ443" s="13"/>
      <c r="AL443" s="37"/>
      <c r="AN443" s="16"/>
      <c r="AO443" s="26"/>
      <c r="AQ443" s="161"/>
      <c r="AS443" s="13"/>
      <c r="AU443" s="37"/>
      <c r="AW443" s="16"/>
      <c r="AX443" s="26"/>
      <c r="AZ443" s="161"/>
      <c r="BB443" s="13"/>
      <c r="BD443" s="37"/>
      <c r="BF443" s="16"/>
      <c r="BG443" s="26"/>
      <c r="BI443" s="161"/>
      <c r="BK443" s="13"/>
      <c r="BM443" s="37"/>
      <c r="BO443" s="16"/>
      <c r="BP443" s="26"/>
      <c r="BR443" s="161"/>
      <c r="BT443" s="13"/>
      <c r="BV443" s="37"/>
      <c r="BX443" s="16"/>
      <c r="CA443" s="161"/>
      <c r="CC443" s="13"/>
      <c r="CE443" s="37"/>
      <c r="CG443" s="16"/>
    </row>
    <row r="444" spans="16:85" x14ac:dyDescent="0.3">
      <c r="P444" s="161"/>
      <c r="R444" s="13"/>
      <c r="T444" s="37"/>
      <c r="V444" s="16"/>
      <c r="W444" s="26"/>
      <c r="Y444" s="161"/>
      <c r="AA444" s="13"/>
      <c r="AC444" s="37"/>
      <c r="AE444" s="16"/>
      <c r="AF444" s="26"/>
      <c r="AH444" s="161"/>
      <c r="AJ444" s="13"/>
      <c r="AL444" s="37"/>
      <c r="AN444" s="16"/>
      <c r="AO444" s="26"/>
      <c r="AQ444" s="161"/>
      <c r="AS444" s="13"/>
      <c r="AU444" s="37"/>
      <c r="AW444" s="16"/>
      <c r="AX444" s="26"/>
      <c r="AZ444" s="161"/>
      <c r="BB444" s="13"/>
      <c r="BD444" s="37"/>
      <c r="BF444" s="16"/>
      <c r="BG444" s="26"/>
      <c r="BI444" s="161"/>
      <c r="BK444" s="13"/>
      <c r="BM444" s="37"/>
      <c r="BO444" s="16"/>
      <c r="BP444" s="26"/>
      <c r="BR444" s="161"/>
      <c r="BT444" s="13"/>
      <c r="BV444" s="37"/>
      <c r="BX444" s="16"/>
      <c r="CA444" s="161"/>
      <c r="CC444" s="13"/>
      <c r="CE444" s="37"/>
      <c r="CG444" s="16"/>
    </row>
    <row r="445" spans="16:85" x14ac:dyDescent="0.3">
      <c r="P445" s="161"/>
      <c r="R445" s="13"/>
      <c r="T445" s="37"/>
      <c r="V445" s="16"/>
      <c r="W445" s="26"/>
      <c r="Y445" s="161"/>
      <c r="AA445" s="13"/>
      <c r="AC445" s="37"/>
      <c r="AE445" s="16"/>
      <c r="AF445" s="26"/>
      <c r="AH445" s="161"/>
      <c r="AJ445" s="13"/>
      <c r="AL445" s="37"/>
      <c r="AN445" s="16"/>
      <c r="AO445" s="26"/>
      <c r="AQ445" s="161"/>
      <c r="AS445" s="13"/>
      <c r="AU445" s="37"/>
      <c r="AW445" s="16"/>
      <c r="AX445" s="26"/>
      <c r="AZ445" s="161"/>
      <c r="BB445" s="13"/>
      <c r="BD445" s="37"/>
      <c r="BF445" s="16"/>
      <c r="BG445" s="26"/>
      <c r="BI445" s="161"/>
      <c r="BK445" s="13"/>
      <c r="BM445" s="37"/>
      <c r="BO445" s="16"/>
      <c r="BP445" s="26"/>
      <c r="BR445" s="161"/>
      <c r="BT445" s="13"/>
      <c r="BV445" s="37"/>
      <c r="BX445" s="16"/>
      <c r="CA445" s="161"/>
      <c r="CC445" s="13"/>
      <c r="CE445" s="37"/>
      <c r="CG445" s="16"/>
    </row>
    <row r="446" spans="16:85" x14ac:dyDescent="0.3">
      <c r="P446" s="161"/>
      <c r="R446" s="13"/>
      <c r="T446" s="37"/>
      <c r="V446" s="16"/>
      <c r="W446" s="26"/>
      <c r="Y446" s="161"/>
      <c r="AA446" s="13"/>
      <c r="AC446" s="37"/>
      <c r="AE446" s="16"/>
      <c r="AF446" s="26"/>
      <c r="AH446" s="161"/>
      <c r="AJ446" s="13"/>
      <c r="AL446" s="37"/>
      <c r="AN446" s="16"/>
      <c r="AO446" s="26"/>
      <c r="AQ446" s="161"/>
      <c r="AS446" s="13"/>
      <c r="AU446" s="37"/>
      <c r="AW446" s="16"/>
      <c r="AX446" s="26"/>
      <c r="AZ446" s="161"/>
      <c r="BB446" s="13"/>
      <c r="BD446" s="37"/>
      <c r="BF446" s="16"/>
      <c r="BG446" s="26"/>
      <c r="BI446" s="161"/>
      <c r="BK446" s="13"/>
      <c r="BM446" s="37"/>
      <c r="BO446" s="16"/>
      <c r="BP446" s="26"/>
      <c r="BR446" s="161"/>
      <c r="BT446" s="13"/>
      <c r="BV446" s="37"/>
      <c r="BX446" s="16"/>
      <c r="CA446" s="161"/>
      <c r="CC446" s="13"/>
      <c r="CE446" s="37"/>
      <c r="CG446" s="16"/>
    </row>
    <row r="447" spans="16:85" x14ac:dyDescent="0.3">
      <c r="P447" s="161"/>
      <c r="R447" s="13"/>
      <c r="T447" s="37"/>
      <c r="V447" s="16"/>
      <c r="W447" s="26"/>
      <c r="Y447" s="161"/>
      <c r="AA447" s="13"/>
      <c r="AC447" s="37"/>
      <c r="AE447" s="16"/>
      <c r="AF447" s="26"/>
      <c r="AH447" s="161"/>
      <c r="AJ447" s="13"/>
      <c r="AL447" s="37"/>
      <c r="AN447" s="16"/>
      <c r="AO447" s="26"/>
      <c r="AQ447" s="161"/>
      <c r="AS447" s="13"/>
      <c r="AU447" s="37"/>
      <c r="AW447" s="16"/>
      <c r="AX447" s="26"/>
      <c r="AZ447" s="161"/>
      <c r="BB447" s="13"/>
      <c r="BD447" s="37"/>
      <c r="BF447" s="16"/>
      <c r="BG447" s="26"/>
      <c r="BI447" s="161"/>
      <c r="BK447" s="13"/>
      <c r="BM447" s="37"/>
      <c r="BO447" s="16"/>
      <c r="BP447" s="26"/>
      <c r="BR447" s="161"/>
      <c r="BT447" s="13"/>
      <c r="BV447" s="37"/>
      <c r="BX447" s="16"/>
      <c r="CA447" s="161"/>
      <c r="CC447" s="13"/>
      <c r="CE447" s="37"/>
      <c r="CG447" s="16"/>
    </row>
    <row r="448" spans="16:85" x14ac:dyDescent="0.3">
      <c r="P448" s="161"/>
      <c r="R448" s="13"/>
      <c r="T448" s="37"/>
      <c r="V448" s="16"/>
      <c r="W448" s="26"/>
      <c r="Y448" s="161"/>
      <c r="AA448" s="13"/>
      <c r="AC448" s="37"/>
      <c r="AE448" s="16"/>
      <c r="AF448" s="26"/>
      <c r="AH448" s="161"/>
      <c r="AJ448" s="13"/>
      <c r="AL448" s="37"/>
      <c r="AN448" s="16"/>
      <c r="AO448" s="26"/>
      <c r="AQ448" s="161"/>
      <c r="AS448" s="13"/>
      <c r="AU448" s="37"/>
      <c r="AW448" s="16"/>
      <c r="AX448" s="26"/>
      <c r="AZ448" s="161"/>
      <c r="BB448" s="13"/>
      <c r="BD448" s="37"/>
      <c r="BF448" s="16"/>
      <c r="BG448" s="26"/>
      <c r="BI448" s="161"/>
      <c r="BK448" s="13"/>
      <c r="BM448" s="37"/>
      <c r="BO448" s="16"/>
      <c r="BP448" s="26"/>
      <c r="BR448" s="161"/>
      <c r="BT448" s="13"/>
      <c r="BV448" s="37"/>
      <c r="BX448" s="16"/>
      <c r="CA448" s="161"/>
      <c r="CC448" s="13"/>
      <c r="CE448" s="37"/>
      <c r="CG448" s="16"/>
    </row>
    <row r="449" spans="16:85" x14ac:dyDescent="0.3">
      <c r="P449" s="161"/>
      <c r="R449" s="13"/>
      <c r="T449" s="37"/>
      <c r="V449" s="16"/>
      <c r="W449" s="26"/>
      <c r="Y449" s="161"/>
      <c r="AA449" s="13"/>
      <c r="AC449" s="37"/>
      <c r="AE449" s="16"/>
      <c r="AF449" s="26"/>
      <c r="AH449" s="161"/>
      <c r="AJ449" s="13"/>
      <c r="AL449" s="37"/>
      <c r="AN449" s="16"/>
      <c r="AO449" s="26"/>
      <c r="AQ449" s="161"/>
      <c r="AS449" s="13"/>
      <c r="AU449" s="37"/>
      <c r="AW449" s="16"/>
      <c r="AX449" s="26"/>
      <c r="AZ449" s="161"/>
      <c r="BB449" s="13"/>
      <c r="BD449" s="37"/>
      <c r="BF449" s="16"/>
      <c r="BG449" s="26"/>
      <c r="BI449" s="161"/>
      <c r="BK449" s="13"/>
      <c r="BM449" s="37"/>
      <c r="BO449" s="16"/>
      <c r="BP449" s="26"/>
      <c r="BR449" s="161"/>
      <c r="BT449" s="13"/>
      <c r="BV449" s="37"/>
      <c r="BX449" s="16"/>
      <c r="CA449" s="161"/>
      <c r="CC449" s="13"/>
      <c r="CE449" s="37"/>
      <c r="CG449" s="16"/>
    </row>
    <row r="450" spans="16:85" x14ac:dyDescent="0.3">
      <c r="P450" s="161"/>
      <c r="R450" s="13"/>
      <c r="T450" s="37"/>
      <c r="V450" s="16"/>
      <c r="W450" s="26"/>
      <c r="Y450" s="161"/>
      <c r="AA450" s="13"/>
      <c r="AC450" s="37"/>
      <c r="AE450" s="16"/>
      <c r="AF450" s="26"/>
      <c r="AH450" s="161"/>
      <c r="AJ450" s="13"/>
      <c r="AL450" s="37"/>
      <c r="AN450" s="16"/>
      <c r="AO450" s="26"/>
      <c r="AQ450" s="161"/>
      <c r="AS450" s="13"/>
      <c r="AU450" s="37"/>
      <c r="AW450" s="16"/>
      <c r="AX450" s="26"/>
      <c r="AZ450" s="161"/>
      <c r="BB450" s="13"/>
      <c r="BD450" s="37"/>
      <c r="BF450" s="16"/>
      <c r="BG450" s="26"/>
      <c r="BI450" s="161"/>
      <c r="BK450" s="13"/>
      <c r="BM450" s="37"/>
      <c r="BO450" s="16"/>
      <c r="BP450" s="26"/>
      <c r="BR450" s="161"/>
      <c r="BT450" s="13"/>
      <c r="BV450" s="37"/>
      <c r="BX450" s="16"/>
      <c r="CA450" s="161"/>
      <c r="CC450" s="13"/>
      <c r="CE450" s="37"/>
      <c r="CG450" s="16"/>
    </row>
    <row r="451" spans="16:85" x14ac:dyDescent="0.3">
      <c r="P451" s="161"/>
      <c r="R451" s="13"/>
      <c r="T451" s="37"/>
      <c r="V451" s="16"/>
      <c r="W451" s="26"/>
      <c r="Y451" s="161"/>
      <c r="AA451" s="13"/>
      <c r="AC451" s="37"/>
      <c r="AE451" s="16"/>
      <c r="AF451" s="26"/>
      <c r="AH451" s="161"/>
      <c r="AJ451" s="13"/>
      <c r="AL451" s="37"/>
      <c r="AN451" s="16"/>
      <c r="AO451" s="26"/>
      <c r="AQ451" s="161"/>
      <c r="AS451" s="13"/>
      <c r="AU451" s="37"/>
      <c r="AW451" s="16"/>
      <c r="AX451" s="26"/>
      <c r="AZ451" s="161"/>
      <c r="BB451" s="13"/>
      <c r="BD451" s="37"/>
      <c r="BF451" s="16"/>
      <c r="BG451" s="26"/>
      <c r="BI451" s="161"/>
      <c r="BK451" s="13"/>
      <c r="BM451" s="37"/>
      <c r="BO451" s="16"/>
      <c r="BP451" s="26"/>
      <c r="BR451" s="161"/>
      <c r="BT451" s="13"/>
      <c r="BV451" s="37"/>
      <c r="BX451" s="16"/>
      <c r="CA451" s="161"/>
      <c r="CC451" s="13"/>
      <c r="CE451" s="37"/>
      <c r="CG451" s="16"/>
    </row>
    <row r="452" spans="16:85" x14ac:dyDescent="0.3">
      <c r="P452" s="161"/>
      <c r="R452" s="13"/>
      <c r="T452" s="37"/>
      <c r="V452" s="16"/>
      <c r="W452" s="26"/>
      <c r="Y452" s="161"/>
      <c r="AA452" s="13"/>
      <c r="AC452" s="37"/>
      <c r="AE452" s="16"/>
      <c r="AF452" s="26"/>
      <c r="AH452" s="161"/>
      <c r="AJ452" s="13"/>
      <c r="AL452" s="37"/>
      <c r="AN452" s="16"/>
      <c r="AO452" s="26"/>
      <c r="AQ452" s="161"/>
      <c r="AS452" s="13"/>
      <c r="AU452" s="37"/>
      <c r="AW452" s="16"/>
      <c r="AX452" s="26"/>
      <c r="AZ452" s="161"/>
      <c r="BB452" s="13"/>
      <c r="BD452" s="37"/>
      <c r="BF452" s="16"/>
      <c r="BG452" s="26"/>
      <c r="BI452" s="161"/>
      <c r="BK452" s="13"/>
      <c r="BM452" s="37"/>
      <c r="BO452" s="16"/>
      <c r="BP452" s="26"/>
      <c r="BR452" s="161"/>
      <c r="BT452" s="13"/>
      <c r="BV452" s="37"/>
      <c r="BX452" s="16"/>
      <c r="CA452" s="161"/>
      <c r="CC452" s="13"/>
      <c r="CE452" s="37"/>
      <c r="CG452" s="16"/>
    </row>
    <row r="453" spans="16:85" x14ac:dyDescent="0.3">
      <c r="P453" s="161"/>
      <c r="R453" s="13"/>
      <c r="T453" s="37"/>
      <c r="V453" s="16"/>
      <c r="W453" s="26"/>
      <c r="Y453" s="161"/>
      <c r="AA453" s="13"/>
      <c r="AC453" s="37"/>
      <c r="AE453" s="16"/>
      <c r="AF453" s="26"/>
      <c r="AH453" s="161"/>
      <c r="AJ453" s="13"/>
      <c r="AL453" s="37"/>
      <c r="AN453" s="16"/>
      <c r="AO453" s="26"/>
      <c r="AQ453" s="161"/>
      <c r="AS453" s="13"/>
      <c r="AU453" s="37"/>
      <c r="AW453" s="16"/>
      <c r="AX453" s="26"/>
      <c r="AZ453" s="161"/>
      <c r="BB453" s="13"/>
      <c r="BD453" s="37"/>
      <c r="BF453" s="16"/>
      <c r="BG453" s="26"/>
      <c r="BI453" s="161"/>
      <c r="BK453" s="13"/>
      <c r="BM453" s="37"/>
      <c r="BO453" s="16"/>
      <c r="BP453" s="26"/>
      <c r="BR453" s="161"/>
      <c r="BT453" s="13"/>
      <c r="BV453" s="37"/>
      <c r="BX453" s="16"/>
      <c r="CA453" s="161"/>
      <c r="CC453" s="13"/>
      <c r="CE453" s="37"/>
      <c r="CG453" s="16"/>
    </row>
    <row r="454" spans="16:85" x14ac:dyDescent="0.3">
      <c r="P454" s="161"/>
      <c r="R454" s="13"/>
      <c r="T454" s="37"/>
      <c r="V454" s="16"/>
      <c r="W454" s="26"/>
      <c r="Y454" s="161"/>
      <c r="AA454" s="13"/>
      <c r="AC454" s="37"/>
      <c r="AE454" s="16"/>
      <c r="AF454" s="26"/>
      <c r="AH454" s="161"/>
      <c r="AJ454" s="13"/>
      <c r="AL454" s="37"/>
      <c r="AN454" s="16"/>
      <c r="AO454" s="26"/>
      <c r="AQ454" s="161"/>
      <c r="AS454" s="13"/>
      <c r="AU454" s="37"/>
      <c r="AW454" s="16"/>
      <c r="AX454" s="26"/>
      <c r="AZ454" s="161"/>
      <c r="BB454" s="13"/>
      <c r="BD454" s="37"/>
      <c r="BF454" s="16"/>
      <c r="BG454" s="26"/>
      <c r="BI454" s="161"/>
      <c r="BK454" s="13"/>
      <c r="BM454" s="37"/>
      <c r="BO454" s="16"/>
      <c r="BP454" s="26"/>
      <c r="BR454" s="161"/>
      <c r="BT454" s="13"/>
      <c r="BV454" s="37"/>
      <c r="BX454" s="16"/>
      <c r="CA454" s="161"/>
      <c r="CC454" s="13"/>
      <c r="CE454" s="37"/>
      <c r="CG454" s="16"/>
    </row>
    <row r="455" spans="16:85" x14ac:dyDescent="0.3">
      <c r="P455" s="161"/>
      <c r="R455" s="13"/>
      <c r="T455" s="37"/>
      <c r="V455" s="16"/>
      <c r="W455" s="26"/>
      <c r="Y455" s="161"/>
      <c r="AA455" s="13"/>
      <c r="AC455" s="37"/>
      <c r="AE455" s="16"/>
      <c r="AF455" s="26"/>
      <c r="AH455" s="161"/>
      <c r="AJ455" s="13"/>
      <c r="AL455" s="37"/>
      <c r="AN455" s="16"/>
      <c r="AO455" s="26"/>
      <c r="AQ455" s="161"/>
      <c r="AS455" s="13"/>
      <c r="AU455" s="37"/>
      <c r="AW455" s="16"/>
      <c r="AX455" s="26"/>
      <c r="AZ455" s="161"/>
      <c r="BB455" s="13"/>
      <c r="BD455" s="37"/>
      <c r="BF455" s="16"/>
      <c r="BG455" s="26"/>
      <c r="BI455" s="161"/>
      <c r="BK455" s="13"/>
      <c r="BM455" s="37"/>
      <c r="BO455" s="16"/>
      <c r="BP455" s="26"/>
      <c r="BR455" s="161"/>
      <c r="BT455" s="13"/>
      <c r="BV455" s="37"/>
      <c r="BX455" s="16"/>
      <c r="CA455" s="161"/>
      <c r="CC455" s="13"/>
      <c r="CE455" s="37"/>
      <c r="CG455" s="16"/>
    </row>
    <row r="456" spans="16:85" x14ac:dyDescent="0.3">
      <c r="P456" s="161"/>
      <c r="R456" s="13"/>
      <c r="T456" s="37"/>
      <c r="V456" s="16"/>
      <c r="W456" s="26"/>
      <c r="Y456" s="161"/>
      <c r="AA456" s="13"/>
      <c r="AC456" s="37"/>
      <c r="AE456" s="16"/>
      <c r="AF456" s="26"/>
      <c r="AH456" s="161"/>
      <c r="AJ456" s="13"/>
      <c r="AL456" s="37"/>
      <c r="AN456" s="16"/>
      <c r="AO456" s="26"/>
      <c r="AQ456" s="161"/>
      <c r="AS456" s="13"/>
      <c r="AU456" s="37"/>
      <c r="AW456" s="16"/>
      <c r="AX456" s="26"/>
      <c r="AZ456" s="161"/>
      <c r="BB456" s="13"/>
      <c r="BD456" s="37"/>
      <c r="BF456" s="16"/>
      <c r="BG456" s="26"/>
      <c r="BI456" s="161"/>
      <c r="BK456" s="13"/>
      <c r="BM456" s="37"/>
      <c r="BO456" s="16"/>
      <c r="BP456" s="26"/>
      <c r="BR456" s="161"/>
      <c r="BT456" s="13"/>
      <c r="BV456" s="37"/>
      <c r="BX456" s="16"/>
      <c r="CA456" s="161"/>
      <c r="CC456" s="13"/>
      <c r="CE456" s="37"/>
      <c r="CG456" s="16"/>
    </row>
    <row r="457" spans="16:85" x14ac:dyDescent="0.3">
      <c r="P457" s="161"/>
      <c r="R457" s="13"/>
      <c r="T457" s="37"/>
      <c r="V457" s="16"/>
      <c r="W457" s="26"/>
      <c r="Y457" s="161"/>
      <c r="AA457" s="13"/>
      <c r="AC457" s="37"/>
      <c r="AE457" s="16"/>
      <c r="AF457" s="26"/>
      <c r="AH457" s="161"/>
      <c r="AJ457" s="13"/>
      <c r="AL457" s="37"/>
      <c r="AN457" s="16"/>
      <c r="AO457" s="26"/>
      <c r="AQ457" s="161"/>
      <c r="AS457" s="13"/>
      <c r="AU457" s="37"/>
      <c r="AW457" s="16"/>
      <c r="AX457" s="26"/>
      <c r="AZ457" s="161"/>
      <c r="BB457" s="13"/>
      <c r="BD457" s="37"/>
      <c r="BF457" s="16"/>
      <c r="BG457" s="26"/>
      <c r="BI457" s="161"/>
      <c r="BK457" s="13"/>
      <c r="BM457" s="37"/>
      <c r="BO457" s="16"/>
      <c r="BP457" s="26"/>
      <c r="BR457" s="161"/>
      <c r="BT457" s="13"/>
      <c r="BV457" s="37"/>
      <c r="BX457" s="16"/>
      <c r="CA457" s="161"/>
      <c r="CC457" s="13"/>
      <c r="CE457" s="37"/>
      <c r="CG457" s="16"/>
    </row>
    <row r="458" spans="16:85" x14ac:dyDescent="0.3">
      <c r="P458" s="161"/>
      <c r="R458" s="13"/>
      <c r="T458" s="37"/>
      <c r="V458" s="16"/>
      <c r="W458" s="26"/>
      <c r="Y458" s="161"/>
      <c r="AA458" s="13"/>
      <c r="AC458" s="37"/>
      <c r="AE458" s="16"/>
      <c r="AF458" s="26"/>
      <c r="AH458" s="161"/>
      <c r="AJ458" s="13"/>
      <c r="AL458" s="37"/>
      <c r="AN458" s="16"/>
      <c r="AO458" s="26"/>
      <c r="AQ458" s="161"/>
      <c r="AS458" s="13"/>
      <c r="AU458" s="37"/>
      <c r="AW458" s="16"/>
      <c r="AX458" s="26"/>
      <c r="AZ458" s="161"/>
      <c r="BB458" s="13"/>
      <c r="BD458" s="37"/>
      <c r="BF458" s="16"/>
      <c r="BG458" s="26"/>
      <c r="BI458" s="161"/>
      <c r="BK458" s="13"/>
      <c r="BM458" s="37"/>
      <c r="BO458" s="16"/>
      <c r="BP458" s="26"/>
      <c r="BR458" s="161"/>
      <c r="BT458" s="13"/>
      <c r="BV458" s="37"/>
      <c r="BX458" s="16"/>
      <c r="CA458" s="161"/>
      <c r="CC458" s="13"/>
      <c r="CE458" s="37"/>
      <c r="CG458" s="16"/>
    </row>
    <row r="459" spans="16:85" x14ac:dyDescent="0.3">
      <c r="P459" s="161"/>
      <c r="R459" s="13"/>
      <c r="T459" s="37"/>
      <c r="V459" s="16"/>
      <c r="W459" s="26"/>
      <c r="Y459" s="161"/>
      <c r="AA459" s="13"/>
      <c r="AC459" s="37"/>
      <c r="AE459" s="16"/>
      <c r="AF459" s="26"/>
      <c r="AH459" s="161"/>
      <c r="AJ459" s="13"/>
      <c r="AL459" s="37"/>
      <c r="AN459" s="16"/>
      <c r="AO459" s="26"/>
      <c r="AQ459" s="161"/>
      <c r="AS459" s="13"/>
      <c r="AU459" s="37"/>
      <c r="AW459" s="16"/>
      <c r="AX459" s="26"/>
      <c r="AZ459" s="161"/>
      <c r="BB459" s="13"/>
      <c r="BD459" s="37"/>
      <c r="BF459" s="16"/>
      <c r="BG459" s="26"/>
      <c r="BI459" s="161"/>
      <c r="BK459" s="13"/>
      <c r="BM459" s="37"/>
      <c r="BO459" s="16"/>
      <c r="BP459" s="26"/>
      <c r="BR459" s="161"/>
      <c r="BT459" s="13"/>
      <c r="BV459" s="37"/>
      <c r="BX459" s="16"/>
      <c r="CA459" s="161"/>
      <c r="CC459" s="13"/>
      <c r="CE459" s="37"/>
      <c r="CG459" s="16"/>
    </row>
    <row r="460" spans="16:85" x14ac:dyDescent="0.3">
      <c r="P460" s="161"/>
      <c r="R460" s="13"/>
      <c r="T460" s="37"/>
      <c r="V460" s="16"/>
      <c r="W460" s="26"/>
      <c r="Y460" s="161"/>
      <c r="AA460" s="13"/>
      <c r="AC460" s="37"/>
      <c r="AE460" s="16"/>
      <c r="AF460" s="26"/>
      <c r="AH460" s="161"/>
      <c r="AJ460" s="13"/>
      <c r="AL460" s="37"/>
      <c r="AN460" s="16"/>
      <c r="AO460" s="26"/>
      <c r="AQ460" s="161"/>
      <c r="AS460" s="13"/>
      <c r="AU460" s="37"/>
      <c r="AW460" s="16"/>
      <c r="AX460" s="26"/>
      <c r="AZ460" s="161"/>
      <c r="BB460" s="13"/>
      <c r="BD460" s="37"/>
      <c r="BF460" s="16"/>
      <c r="BG460" s="26"/>
      <c r="BI460" s="161"/>
      <c r="BK460" s="13"/>
      <c r="BM460" s="37"/>
      <c r="BO460" s="16"/>
      <c r="BP460" s="26"/>
      <c r="BR460" s="161"/>
      <c r="BT460" s="13"/>
      <c r="BV460" s="37"/>
      <c r="BX460" s="16"/>
      <c r="CA460" s="161"/>
      <c r="CC460" s="13"/>
      <c r="CE460" s="37"/>
      <c r="CG460" s="16"/>
    </row>
    <row r="461" spans="16:85" x14ac:dyDescent="0.3">
      <c r="P461" s="161"/>
      <c r="R461" s="13"/>
      <c r="T461" s="37"/>
      <c r="V461" s="16"/>
      <c r="W461" s="26"/>
      <c r="Y461" s="161"/>
      <c r="AA461" s="13"/>
      <c r="AC461" s="37"/>
      <c r="AE461" s="16"/>
      <c r="AF461" s="26"/>
      <c r="AH461" s="161"/>
      <c r="AJ461" s="13"/>
      <c r="AL461" s="37"/>
      <c r="AN461" s="16"/>
      <c r="AO461" s="26"/>
      <c r="AQ461" s="161"/>
      <c r="AS461" s="13"/>
      <c r="AU461" s="37"/>
      <c r="AW461" s="16"/>
      <c r="AX461" s="26"/>
      <c r="AZ461" s="161"/>
      <c r="BB461" s="13"/>
      <c r="BD461" s="37"/>
      <c r="BF461" s="16"/>
      <c r="BG461" s="26"/>
      <c r="BI461" s="161"/>
      <c r="BK461" s="13"/>
      <c r="BM461" s="37"/>
      <c r="BO461" s="16"/>
      <c r="BP461" s="26"/>
      <c r="BR461" s="161"/>
      <c r="BT461" s="13"/>
      <c r="BV461" s="37"/>
      <c r="BX461" s="16"/>
      <c r="CA461" s="161"/>
      <c r="CC461" s="13"/>
      <c r="CE461" s="37"/>
      <c r="CG461" s="16"/>
    </row>
    <row r="462" spans="16:85" x14ac:dyDescent="0.3">
      <c r="P462" s="161"/>
      <c r="R462" s="13"/>
      <c r="T462" s="37"/>
      <c r="V462" s="16"/>
      <c r="W462" s="26"/>
      <c r="Y462" s="161"/>
      <c r="AA462" s="13"/>
      <c r="AC462" s="37"/>
      <c r="AE462" s="16"/>
      <c r="AF462" s="26"/>
      <c r="AH462" s="161"/>
      <c r="AJ462" s="13"/>
      <c r="AL462" s="37"/>
      <c r="AN462" s="16"/>
      <c r="AO462" s="26"/>
      <c r="AQ462" s="161"/>
      <c r="AS462" s="13"/>
      <c r="AU462" s="37"/>
      <c r="AW462" s="16"/>
      <c r="AX462" s="26"/>
      <c r="AZ462" s="161"/>
      <c r="BB462" s="13"/>
      <c r="BD462" s="37"/>
      <c r="BF462" s="16"/>
      <c r="BG462" s="26"/>
      <c r="BI462" s="161"/>
      <c r="BK462" s="13"/>
      <c r="BM462" s="37"/>
      <c r="BO462" s="16"/>
      <c r="BP462" s="26"/>
      <c r="BR462" s="161"/>
      <c r="BT462" s="13"/>
      <c r="BV462" s="37"/>
      <c r="BX462" s="16"/>
      <c r="CA462" s="161"/>
      <c r="CC462" s="13"/>
      <c r="CE462" s="37"/>
      <c r="CG462" s="16"/>
    </row>
    <row r="463" spans="16:85" x14ac:dyDescent="0.3">
      <c r="P463" s="161"/>
      <c r="R463" s="13"/>
      <c r="T463" s="37"/>
      <c r="V463" s="16"/>
      <c r="W463" s="26"/>
      <c r="Y463" s="161"/>
      <c r="AA463" s="13"/>
      <c r="AC463" s="37"/>
      <c r="AE463" s="16"/>
      <c r="AF463" s="26"/>
      <c r="AH463" s="161"/>
      <c r="AJ463" s="13"/>
      <c r="AL463" s="37"/>
      <c r="AN463" s="16"/>
      <c r="AO463" s="26"/>
      <c r="AQ463" s="161"/>
      <c r="AS463" s="13"/>
      <c r="AU463" s="37"/>
      <c r="AW463" s="16"/>
      <c r="AX463" s="26"/>
      <c r="AZ463" s="161"/>
      <c r="BB463" s="13"/>
      <c r="BD463" s="37"/>
      <c r="BF463" s="16"/>
      <c r="BG463" s="26"/>
      <c r="BI463" s="161"/>
      <c r="BK463" s="13"/>
      <c r="BM463" s="37"/>
      <c r="BO463" s="16"/>
      <c r="BP463" s="26"/>
      <c r="BR463" s="161"/>
      <c r="BT463" s="13"/>
      <c r="BV463" s="37"/>
      <c r="BX463" s="16"/>
      <c r="CA463" s="161"/>
      <c r="CC463" s="13"/>
      <c r="CE463" s="37"/>
      <c r="CG463" s="16"/>
    </row>
    <row r="464" spans="16:85" x14ac:dyDescent="0.3">
      <c r="P464" s="161"/>
      <c r="R464" s="13"/>
      <c r="T464" s="37"/>
      <c r="V464" s="16"/>
      <c r="W464" s="26"/>
      <c r="Y464" s="161"/>
      <c r="AA464" s="13"/>
      <c r="AC464" s="37"/>
      <c r="AE464" s="16"/>
      <c r="AF464" s="26"/>
      <c r="AH464" s="161"/>
      <c r="AJ464" s="13"/>
      <c r="AL464" s="37"/>
      <c r="AN464" s="16"/>
      <c r="AO464" s="26"/>
      <c r="AQ464" s="161"/>
      <c r="AS464" s="13"/>
      <c r="AU464" s="37"/>
      <c r="AW464" s="16"/>
      <c r="AX464" s="26"/>
      <c r="AZ464" s="161"/>
      <c r="BB464" s="13"/>
      <c r="BD464" s="37"/>
      <c r="BF464" s="16"/>
      <c r="BG464" s="26"/>
      <c r="BI464" s="161"/>
      <c r="BK464" s="13"/>
      <c r="BM464" s="37"/>
      <c r="BO464" s="16"/>
      <c r="BP464" s="26"/>
      <c r="BR464" s="161"/>
      <c r="BT464" s="13"/>
      <c r="BV464" s="37"/>
      <c r="BX464" s="16"/>
      <c r="CA464" s="161"/>
      <c r="CC464" s="13"/>
      <c r="CE464" s="37"/>
      <c r="CG464" s="16"/>
    </row>
    <row r="465" spans="16:85" x14ac:dyDescent="0.3">
      <c r="P465" s="161"/>
      <c r="R465" s="13"/>
      <c r="T465" s="37"/>
      <c r="V465" s="16"/>
      <c r="W465" s="26"/>
      <c r="Y465" s="161"/>
      <c r="AA465" s="13"/>
      <c r="AC465" s="37"/>
      <c r="AE465" s="16"/>
      <c r="AF465" s="26"/>
      <c r="AH465" s="161"/>
      <c r="AJ465" s="13"/>
      <c r="AL465" s="37"/>
      <c r="AN465" s="16"/>
      <c r="AO465" s="26"/>
      <c r="AQ465" s="161"/>
      <c r="AS465" s="13"/>
      <c r="AU465" s="37"/>
      <c r="AW465" s="16"/>
      <c r="AX465" s="26"/>
      <c r="AZ465" s="161"/>
      <c r="BB465" s="13"/>
      <c r="BD465" s="37"/>
      <c r="BF465" s="16"/>
      <c r="BG465" s="26"/>
      <c r="BI465" s="161"/>
      <c r="BK465" s="13"/>
      <c r="BM465" s="37"/>
      <c r="BO465" s="16"/>
      <c r="BP465" s="26"/>
      <c r="BR465" s="161"/>
      <c r="BT465" s="13"/>
      <c r="BV465" s="37"/>
      <c r="BX465" s="16"/>
      <c r="CA465" s="161"/>
      <c r="CC465" s="13"/>
      <c r="CE465" s="37"/>
      <c r="CG465" s="16"/>
    </row>
    <row r="466" spans="16:85" x14ac:dyDescent="0.3">
      <c r="P466" s="161"/>
      <c r="R466" s="13"/>
      <c r="T466" s="37"/>
      <c r="V466" s="16"/>
      <c r="W466" s="26"/>
      <c r="Y466" s="161"/>
      <c r="AA466" s="13"/>
      <c r="AC466" s="37"/>
      <c r="AE466" s="16"/>
      <c r="AF466" s="26"/>
      <c r="AH466" s="161"/>
      <c r="AJ466" s="13"/>
      <c r="AL466" s="37"/>
      <c r="AN466" s="16"/>
      <c r="AO466" s="26"/>
      <c r="AQ466" s="161"/>
      <c r="AS466" s="13"/>
      <c r="AU466" s="37"/>
      <c r="AW466" s="16"/>
      <c r="AX466" s="26"/>
      <c r="AZ466" s="161"/>
      <c r="BB466" s="13"/>
      <c r="BD466" s="37"/>
      <c r="BF466" s="16"/>
      <c r="BG466" s="26"/>
      <c r="BI466" s="161"/>
      <c r="BK466" s="13"/>
      <c r="BM466" s="37"/>
      <c r="BO466" s="16"/>
      <c r="BP466" s="26"/>
      <c r="BR466" s="161"/>
      <c r="BT466" s="13"/>
      <c r="BV466" s="37"/>
      <c r="BX466" s="16"/>
      <c r="CA466" s="161"/>
      <c r="CC466" s="13"/>
      <c r="CE466" s="37"/>
      <c r="CG466" s="16"/>
    </row>
    <row r="467" spans="16:85" x14ac:dyDescent="0.3">
      <c r="P467" s="161"/>
      <c r="R467" s="13"/>
      <c r="T467" s="37"/>
      <c r="V467" s="16"/>
      <c r="W467" s="26"/>
      <c r="Y467" s="161"/>
      <c r="AA467" s="13"/>
      <c r="AC467" s="37"/>
      <c r="AE467" s="16"/>
      <c r="AF467" s="26"/>
      <c r="AH467" s="161"/>
      <c r="AJ467" s="13"/>
      <c r="AL467" s="37"/>
      <c r="AN467" s="16"/>
      <c r="AO467" s="26"/>
      <c r="AQ467" s="161"/>
      <c r="AS467" s="13"/>
      <c r="AU467" s="37"/>
      <c r="AW467" s="16"/>
      <c r="AX467" s="26"/>
      <c r="AZ467" s="161"/>
      <c r="BB467" s="13"/>
      <c r="BD467" s="37"/>
      <c r="BF467" s="16"/>
      <c r="BG467" s="26"/>
      <c r="BI467" s="161"/>
      <c r="BK467" s="13"/>
      <c r="BM467" s="37"/>
      <c r="BO467" s="16"/>
      <c r="BP467" s="26"/>
      <c r="BR467" s="161"/>
      <c r="BT467" s="13"/>
      <c r="BV467" s="37"/>
      <c r="BX467" s="16"/>
      <c r="CA467" s="161"/>
      <c r="CC467" s="13"/>
      <c r="CE467" s="37"/>
      <c r="CG467" s="16"/>
    </row>
  </sheetData>
  <sheetProtection password="C7AF" sheet="1"/>
  <mergeCells count="8">
    <mergeCell ref="CB2:CF2"/>
    <mergeCell ref="BS2:BW2"/>
    <mergeCell ref="Q2:U2"/>
    <mergeCell ref="Z2:AD2"/>
    <mergeCell ref="AI2:AM2"/>
    <mergeCell ref="AR2:AV2"/>
    <mergeCell ref="BA2:BE2"/>
    <mergeCell ref="BJ2:BN2"/>
  </mergeCells>
  <conditionalFormatting sqref="Q1:Q1048576 Z1:Z1048576 AI1:AI1048576 AR1:AR1048576 BA1:BA1048576 BJ1:BJ1048576 BS1:BS1048576 CB1:CB1048576">
    <cfRule type="cellIs" dxfId="0" priority="7" operator="between">
      <formula>1</formula>
      <formula>$B$11</formula>
    </cfRule>
  </conditionalFormatting>
  <hyperlinks>
    <hyperlink ref="O1" location="Symulacja!A3" display="Powrót"/>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N467"/>
  <sheetViews>
    <sheetView topLeftCell="O1" zoomScale="70" zoomScaleNormal="70" workbookViewId="0">
      <selection activeCell="O1" sqref="O1"/>
    </sheetView>
  </sheetViews>
  <sheetFormatPr defaultColWidth="0" defaultRowHeight="14.4" x14ac:dyDescent="0.3"/>
  <cols>
    <col min="1" max="1" width="29.5546875" style="2" hidden="1" customWidth="1"/>
    <col min="2" max="2" width="17.109375" style="2" hidden="1" customWidth="1"/>
    <col min="3" max="4" width="10" style="2" hidden="1" customWidth="1"/>
    <col min="5" max="5" width="15.6640625" style="2" hidden="1" customWidth="1"/>
    <col min="6" max="6" width="11.5546875" style="2" hidden="1" customWidth="1"/>
    <col min="7" max="7" width="15.6640625" style="2" hidden="1" customWidth="1"/>
    <col min="8" max="8" width="10.109375" style="2" hidden="1" customWidth="1"/>
    <col min="9" max="9" width="13.6640625" style="10" hidden="1" customWidth="1"/>
    <col min="10" max="10" width="12.5546875" style="10" hidden="1" customWidth="1"/>
    <col min="11" max="11" width="13.33203125" style="11" hidden="1" customWidth="1"/>
    <col min="12" max="12" width="14.6640625" style="10" hidden="1" customWidth="1"/>
    <col min="13" max="13" width="9.109375" style="2" hidden="1" customWidth="1"/>
    <col min="14" max="14" width="8.5546875" style="53" hidden="1" customWidth="1"/>
    <col min="15" max="15" width="14.33203125" style="2" customWidth="1"/>
    <col min="16" max="16" width="10.33203125" style="154" customWidth="1"/>
    <col min="17" max="17" width="8.88671875" style="18" customWidth="1"/>
    <col min="18" max="18" width="15.5546875" style="19" customWidth="1"/>
    <col min="19" max="19" width="11.44140625" style="19" customWidth="1"/>
    <col min="20" max="20" width="12.5546875" style="8" customWidth="1"/>
    <col min="21" max="21" width="15.5546875" style="19" customWidth="1"/>
    <col min="22" max="22" width="20.44140625" style="12" hidden="1" customWidth="1"/>
    <col min="23" max="23" width="6.6640625" style="14" hidden="1" customWidth="1"/>
    <col min="24" max="24" width="7.6640625" style="2" customWidth="1"/>
    <col min="25" max="25" width="10.44140625" style="154" customWidth="1"/>
    <col min="26" max="26" width="8.5546875" style="18" customWidth="1"/>
    <col min="27" max="27" width="15.5546875" style="19" customWidth="1"/>
    <col min="28" max="28" width="11.44140625" style="19" customWidth="1"/>
    <col min="29" max="29" width="12.5546875" style="8" customWidth="1"/>
    <col min="30" max="30" width="15.5546875" style="19" customWidth="1"/>
    <col min="31" max="31" width="19.88671875" style="12" hidden="1" customWidth="1"/>
    <col min="32" max="32" width="7" style="14" hidden="1" customWidth="1"/>
    <col min="33" max="33" width="7" style="2" customWidth="1"/>
    <col min="34" max="34" width="11.109375" style="154" customWidth="1"/>
    <col min="35" max="35" width="7.6640625" style="18" customWidth="1"/>
    <col min="36" max="36" width="15.5546875" style="19" customWidth="1"/>
    <col min="37" max="37" width="11.44140625" style="19" customWidth="1"/>
    <col min="38" max="38" width="12.5546875" style="8" customWidth="1"/>
    <col min="39" max="39" width="15.5546875" style="19" customWidth="1"/>
    <col min="40" max="40" width="12.5546875" style="12" hidden="1" customWidth="1"/>
    <col min="41" max="41" width="7" style="14" hidden="1" customWidth="1"/>
    <col min="42" max="42" width="7" style="2" customWidth="1"/>
    <col min="43" max="43" width="11.109375" style="154" customWidth="1"/>
    <col min="44" max="44" width="6.33203125" style="18" customWidth="1"/>
    <col min="45" max="45" width="15.5546875" style="19" customWidth="1"/>
    <col min="46" max="46" width="11.44140625" style="19" customWidth="1"/>
    <col min="47" max="47" width="12.5546875" style="8" customWidth="1"/>
    <col min="48" max="48" width="15.5546875" style="19" customWidth="1"/>
    <col min="49" max="49" width="12.5546875" style="12" hidden="1" customWidth="1"/>
    <col min="50" max="50" width="7" style="14" hidden="1" customWidth="1"/>
    <col min="51" max="51" width="7" style="2" customWidth="1"/>
    <col min="52" max="52" width="10.109375" style="154" customWidth="1"/>
    <col min="53" max="53" width="6.33203125" style="18" customWidth="1"/>
    <col min="54" max="54" width="15.5546875" style="19" customWidth="1"/>
    <col min="55" max="55" width="11.44140625" style="19" customWidth="1"/>
    <col min="56" max="56" width="12.5546875" style="8" customWidth="1"/>
    <col min="57" max="57" width="15.5546875" style="19" customWidth="1"/>
    <col min="58" max="58" width="12.5546875" style="12" hidden="1" customWidth="1"/>
    <col min="59" max="59" width="7" style="14" hidden="1" customWidth="1"/>
    <col min="60" max="60" width="7" style="2" customWidth="1"/>
    <col min="61" max="61" width="10.44140625" style="154" customWidth="1"/>
    <col min="62" max="62" width="6.33203125" style="18" customWidth="1"/>
    <col min="63" max="63" width="15.5546875" style="19" customWidth="1"/>
    <col min="64" max="64" width="11.44140625" style="19" customWidth="1"/>
    <col min="65" max="65" width="12.5546875" style="8" customWidth="1"/>
    <col min="66" max="66" width="15.5546875" style="19" customWidth="1"/>
    <col min="67" max="67" width="12.5546875" style="12" hidden="1" customWidth="1"/>
    <col min="68" max="68" width="7" style="14" hidden="1" customWidth="1"/>
    <col min="69" max="69" width="7" style="2" customWidth="1"/>
    <col min="70" max="70" width="10.88671875" style="154" customWidth="1"/>
    <col min="71" max="71" width="6.33203125" style="18" customWidth="1"/>
    <col min="72" max="72" width="15.5546875" style="19" customWidth="1"/>
    <col min="73" max="73" width="11.44140625" style="19" customWidth="1"/>
    <col min="74" max="74" width="12.5546875" style="8" customWidth="1"/>
    <col min="75" max="75" width="15.5546875" style="19" customWidth="1"/>
    <col min="76" max="76" width="12.5546875" style="12" hidden="1" customWidth="1"/>
    <col min="77" max="77" width="9.109375" style="2" hidden="1" customWidth="1"/>
    <col min="78" max="78" width="8.5546875" style="2" customWidth="1"/>
    <col min="79" max="79" width="10.88671875" style="154" customWidth="1"/>
    <col min="80" max="80" width="7.21875" style="18" customWidth="1"/>
    <col min="81" max="81" width="15.5546875" style="19" customWidth="1"/>
    <col min="82" max="82" width="11.44140625" style="19" customWidth="1"/>
    <col min="83" max="83" width="12.5546875" style="8" customWidth="1"/>
    <col min="84" max="84" width="15.5546875" style="19" customWidth="1"/>
    <col min="85" max="85" width="10.5546875" style="12" hidden="1" customWidth="1"/>
    <col min="86" max="86" width="9.109375" style="2" hidden="1" customWidth="1"/>
    <col min="87" max="87" width="9.6640625" style="2" customWidth="1"/>
    <col min="88" max="16384" width="9.109375" style="2" hidden="1"/>
  </cols>
  <sheetData>
    <row r="1" spans="1:92" ht="27.6" customHeight="1" x14ac:dyDescent="0.3">
      <c r="O1" s="58" t="s">
        <v>9</v>
      </c>
    </row>
    <row r="2" spans="1:92" ht="48" customHeight="1" x14ac:dyDescent="0.3">
      <c r="A2" s="51"/>
      <c r="B2" s="51" t="s">
        <v>21</v>
      </c>
      <c r="F2" s="58"/>
      <c r="G2" s="58"/>
      <c r="H2" s="143" t="s">
        <v>81</v>
      </c>
      <c r="I2" s="144"/>
      <c r="J2" s="144"/>
      <c r="K2" s="145"/>
      <c r="L2" s="144"/>
      <c r="M2" s="146"/>
      <c r="N2" s="147"/>
      <c r="O2" s="141"/>
      <c r="P2" s="155"/>
      <c r="Q2" s="214" t="str">
        <f>"Kredyt w "  &amp; $C$13 &amp;".  % aktualne : INDEKS + Marża aktualna ( wskazane przez Klienta)"</f>
        <v>Kredyt w CHF.  % aktualne : INDEKS + Marża aktualna ( wskazane przez Klienta)</v>
      </c>
      <c r="R2" s="214"/>
      <c r="S2" s="214"/>
      <c r="T2" s="214"/>
      <c r="U2" s="214"/>
      <c r="V2" s="146"/>
      <c r="W2" s="147"/>
      <c r="X2" s="141"/>
      <c r="Y2" s="156"/>
      <c r="Z2" s="214" t="str">
        <f>"Kredyt w "&amp;$C$13&amp;".  %zmienne podwyższone o 4p.p. : %aktualne +4 p.p. (parametry wskazane przez Klienta)"</f>
        <v>Kredyt w CHF.  %zmienne podwyższone o 4p.p. : %aktualne +4 p.p. (parametry wskazane przez Klienta)</v>
      </c>
      <c r="AA2" s="214"/>
      <c r="AB2" s="214"/>
      <c r="AC2" s="214"/>
      <c r="AD2" s="214"/>
      <c r="AE2" s="140"/>
      <c r="AF2" s="147"/>
      <c r="AG2" s="148"/>
      <c r="AH2" s="157"/>
      <c r="AI2" s="214" t="str">
        <f>"Kredyt w "&amp;$C$13&amp;". %zmienne - w przypadku wzrostu INDEKSU oprocentowania w skali odpowiadajacej różnicy między max i min poziomem stóp % w ciągu ostatnich 12 m-cy (parametry wskazane przez Klienta)"</f>
        <v>Kredyt w CHF. %zmienne - w przypadku wzrostu INDEKSU oprocentowania w skali odpowiadajacej różnicy między max i min poziomem stóp % w ciągu ostatnich 12 m-cy (parametry wskazane przez Klienta)</v>
      </c>
      <c r="AJ2" s="214"/>
      <c r="AK2" s="214"/>
      <c r="AL2" s="214"/>
      <c r="AM2" s="214"/>
      <c r="AN2" s="140"/>
      <c r="AO2" s="147"/>
      <c r="AP2" s="148"/>
      <c r="AQ2" s="157"/>
      <c r="AR2" s="214" t="str">
        <f>"Kredyt w "&amp;$C$13&amp;". %zmienne  = referencyjny INDEKS=3%   + Marża aktualna (wskazana przez Klienta)"</f>
        <v>Kredyt w CHF. %zmienne  = referencyjny INDEKS=3%   + Marża aktualna (wskazana przez Klienta)</v>
      </c>
      <c r="AS2" s="214"/>
      <c r="AT2" s="214"/>
      <c r="AU2" s="214"/>
      <c r="AV2" s="214"/>
      <c r="AW2" s="140"/>
      <c r="AX2" s="147"/>
      <c r="AY2" s="148"/>
      <c r="AZ2" s="157"/>
      <c r="BA2" s="214" t="str">
        <f>"Kredyt w "&amp;$C$13&amp;". %zmienne  = referencyjny INDEKS=5%   + Marża aktualna (wskazana przez Klienta)"</f>
        <v>Kredyt w CHF. %zmienne  = referencyjny INDEKS=5%   + Marża aktualna (wskazana przez Klienta)</v>
      </c>
      <c r="BB2" s="214"/>
      <c r="BC2" s="214"/>
      <c r="BD2" s="214"/>
      <c r="BE2" s="214"/>
      <c r="BF2" s="140"/>
      <c r="BG2" s="147"/>
      <c r="BH2" s="148"/>
      <c r="BI2" s="157"/>
      <c r="BJ2" s="214" t="str">
        <f>"Kredyt w "&amp;$C$13&amp;". %zmienne  = referencyjny INDEKS=10%   + Marża aktualna (wskazana przez Klienta)"</f>
        <v>Kredyt w CHF. %zmienne  = referencyjny INDEKS=10%   + Marża aktualna (wskazana przez Klienta)</v>
      </c>
      <c r="BK2" s="214"/>
      <c r="BL2" s="214"/>
      <c r="BM2" s="214"/>
      <c r="BN2" s="214"/>
      <c r="BO2" s="140"/>
      <c r="BP2" s="147"/>
      <c r="BQ2" s="148"/>
      <c r="BR2" s="157"/>
      <c r="BS2" s="214" t="str">
        <f>"Kredyt w "&amp;$C$13&amp;". %zmienne  = referencyjny INDEKS=15%   + Marża aktualna (wskazana przez Klienta)"</f>
        <v>Kredyt w CHF. %zmienne  = referencyjny INDEKS=15%   + Marża aktualna (wskazana przez Klienta)</v>
      </c>
      <c r="BT2" s="214"/>
      <c r="BU2" s="214"/>
      <c r="BV2" s="214"/>
      <c r="BW2" s="214"/>
      <c r="BX2" s="51"/>
      <c r="BY2" s="51"/>
      <c r="CA2" s="157"/>
      <c r="CB2" s="214" t="str">
        <f>"Kredyt w "&amp;$C$13&amp;". %zmienne - w przypadku wzrostu INDEKSU oprocentowania o wartość wskazaną w założeniach "</f>
        <v xml:space="preserve">Kredyt w CHF. %zmienne - w przypadku wzrostu INDEKSU oprocentowania o wartość wskazaną w założeniach </v>
      </c>
      <c r="CC2" s="214"/>
      <c r="CD2" s="214"/>
      <c r="CE2" s="214"/>
      <c r="CF2" s="214"/>
      <c r="CG2" s="51"/>
      <c r="CH2" s="51"/>
      <c r="CJ2" s="51" t="s">
        <v>22</v>
      </c>
      <c r="CK2" s="51"/>
      <c r="CL2" s="51"/>
      <c r="CM2" s="51"/>
      <c r="CN2" s="51"/>
    </row>
    <row r="3" spans="1:92" s="174" customFormat="1" ht="24" customHeight="1" x14ac:dyDescent="0.3">
      <c r="A3" s="172"/>
      <c r="B3" s="173" t="s">
        <v>3</v>
      </c>
      <c r="G3" s="175"/>
      <c r="H3" s="175" t="str">
        <f>"Symulacja w walucie kredytu - Kredyt "&amp; C13 &amp;" wg aktualnego %"</f>
        <v>Symulacja w walucie kredytu - Kredyt CHF wg aktualnego %</v>
      </c>
      <c r="I3" s="173"/>
      <c r="J3" s="173"/>
      <c r="K3" s="176"/>
      <c r="L3" s="173"/>
      <c r="P3" s="177" t="s">
        <v>82</v>
      </c>
      <c r="Q3" s="178" t="str">
        <f>"Symulacja w walucie kredytu  " &amp; $C$13 &amp; "    - % zmienne: Aktualne"</f>
        <v>Symulacja w walucie kredytu  CHF    - % zmienne: Aktualne</v>
      </c>
      <c r="R3" s="179"/>
      <c r="S3" s="179"/>
      <c r="T3" s="179"/>
      <c r="U3" s="179"/>
      <c r="V3" s="180"/>
      <c r="W3" s="180"/>
      <c r="X3" s="181"/>
      <c r="Y3" s="177" t="s">
        <v>83</v>
      </c>
      <c r="Z3" s="178" t="str">
        <f>"Symulacja w walucie kredytu  "&amp;$C$13&amp;"    - % "&amp;$A$21</f>
        <v>Symulacja w walucie kredytu  CHF    - % Zmienne_2</v>
      </c>
      <c r="AA3" s="179"/>
      <c r="AB3" s="179"/>
      <c r="AC3" s="179"/>
      <c r="AD3" s="179"/>
      <c r="AE3" s="180"/>
      <c r="AF3" s="180"/>
      <c r="AG3" s="182"/>
      <c r="AH3" s="177" t="s">
        <v>84</v>
      </c>
      <c r="AI3" s="178" t="str">
        <f>"Symulacja w walucie kredytu  "&amp;$C$13&amp;"    - % "&amp;$A$22</f>
        <v>Symulacja w walucie kredytu  CHF    - % Zmienne_3</v>
      </c>
      <c r="AJ3" s="179"/>
      <c r="AK3" s="179"/>
      <c r="AL3" s="179"/>
      <c r="AM3" s="179"/>
      <c r="AN3" s="180"/>
      <c r="AO3" s="180"/>
      <c r="AP3" s="182"/>
      <c r="AQ3" s="177" t="s">
        <v>85</v>
      </c>
      <c r="AR3" s="178" t="str">
        <f>"Symulacja w walucie kredytu  "&amp;$C$13&amp;"    - % "&amp;$A$23</f>
        <v>Symulacja w walucie kredytu  CHF    - % Zmienne_4</v>
      </c>
      <c r="AS3" s="179"/>
      <c r="AT3" s="179"/>
      <c r="AU3" s="179"/>
      <c r="AV3" s="179"/>
      <c r="AW3" s="180"/>
      <c r="AX3" s="180"/>
      <c r="AY3" s="182"/>
      <c r="AZ3" s="183" t="s">
        <v>86</v>
      </c>
      <c r="BA3" s="178" t="str">
        <f>"Symulacja w walucie kredytu  "&amp;$C$13&amp;"    - % "&amp;$A$24</f>
        <v>Symulacja w walucie kredytu  CHF    - % Zmienne_5</v>
      </c>
      <c r="BB3" s="179"/>
      <c r="BC3" s="179"/>
      <c r="BD3" s="179"/>
      <c r="BE3" s="179"/>
      <c r="BF3" s="180"/>
      <c r="BG3" s="180"/>
      <c r="BH3" s="182"/>
      <c r="BI3" s="177" t="s">
        <v>87</v>
      </c>
      <c r="BJ3" s="178" t="str">
        <f>"Symulacja w walucie kredytu  "&amp;$C$13&amp;"    - % "&amp;$A$25</f>
        <v>Symulacja w walucie kredytu  CHF    - % Zmienne_6</v>
      </c>
      <c r="BK3" s="179"/>
      <c r="BL3" s="179"/>
      <c r="BM3" s="179"/>
      <c r="BN3" s="179"/>
      <c r="BO3" s="180"/>
      <c r="BP3" s="180"/>
      <c r="BQ3" s="180"/>
      <c r="BR3" s="177" t="s">
        <v>88</v>
      </c>
      <c r="BS3" s="178" t="str">
        <f>"Symulacja w walucie kredytu  "&amp;$C$13&amp;"    - % "&amp;$A$26</f>
        <v>Symulacja w walucie kredytu  CHF    - % Zmienne_7</v>
      </c>
      <c r="BT3" s="179"/>
      <c r="BU3" s="179"/>
      <c r="BV3" s="179"/>
      <c r="BW3" s="179"/>
      <c r="BX3" s="180"/>
      <c r="CA3" s="177" t="s">
        <v>106</v>
      </c>
      <c r="CB3" s="178" t="str">
        <f>"Symulacja w walucie kredytu  "&amp;$C$13&amp;"    - % "&amp;$A$27</f>
        <v>Symulacja w walucie kredytu  CHF    - % Zmienne_8</v>
      </c>
      <c r="CC3" s="179"/>
      <c r="CD3" s="179"/>
      <c r="CE3" s="179"/>
      <c r="CF3" s="179"/>
      <c r="CG3" s="180"/>
    </row>
    <row r="4" spans="1:92" ht="22.5" customHeight="1" x14ac:dyDescent="0.3">
      <c r="H4" s="43" t="s">
        <v>8</v>
      </c>
      <c r="I4" s="11">
        <f ca="1">SUM(I7:I386)</f>
        <v>100000</v>
      </c>
      <c r="J4" s="11">
        <f ca="1">SUM(J7:J386)</f>
        <v>17689.037900579777</v>
      </c>
      <c r="K4" s="11">
        <f ca="1">SUM(K7:K386)</f>
        <v>117689.03790057957</v>
      </c>
      <c r="M4" s="54"/>
      <c r="N4" s="54"/>
      <c r="O4" s="54"/>
      <c r="Q4" s="43" t="s">
        <v>8</v>
      </c>
      <c r="R4" s="8">
        <f ca="1">SUM(R7:R386)</f>
        <v>99999.999999999942</v>
      </c>
      <c r="S4" s="8">
        <f ca="1">SUM(S7:S386)</f>
        <v>17689.037900579791</v>
      </c>
      <c r="T4" s="8">
        <f ca="1">SUM(T7:T386)</f>
        <v>117689.03790057957</v>
      </c>
      <c r="U4" s="48"/>
      <c r="V4" s="20">
        <f ca="1">SUM(V7:V386)</f>
        <v>-6.2300387071445584E-11</v>
      </c>
      <c r="W4" s="21"/>
      <c r="X4" s="54"/>
      <c r="Z4" s="43" t="s">
        <v>8</v>
      </c>
      <c r="AA4" s="8">
        <f ca="1">SUM(AA7:AA386)</f>
        <v>100000.00000000003</v>
      </c>
      <c r="AB4" s="8">
        <f ca="1">SUM(AB7:AB386)</f>
        <v>40119.438904669667</v>
      </c>
      <c r="AC4" s="8">
        <f ca="1">SUM(AC7:AC386)</f>
        <v>140119.43890466975</v>
      </c>
      <c r="AD4" s="48"/>
      <c r="AE4" s="20">
        <f ca="1">SUM(AE7:AE386)</f>
        <v>22430.401004089879</v>
      </c>
      <c r="AF4" s="21"/>
      <c r="AG4" s="54"/>
      <c r="AI4" s="43" t="s">
        <v>8</v>
      </c>
      <c r="AJ4" s="8">
        <f ca="1">SUM(AJ7:AJ386)</f>
        <v>100000.00000000001</v>
      </c>
      <c r="AK4" s="8">
        <f ca="1">SUM(AK7:AK386)</f>
        <v>20365.034692189995</v>
      </c>
      <c r="AL4" s="8">
        <f ca="1">SUM(AL7:AL386)</f>
        <v>120365.03469219018</v>
      </c>
      <c r="AM4" s="48"/>
      <c r="AN4" s="20">
        <f ca="1">SUM(AN7:AN386)</f>
        <v>2675.9967916102823</v>
      </c>
      <c r="AO4" s="21"/>
      <c r="AP4" s="54"/>
      <c r="AR4" s="43" t="s">
        <v>8</v>
      </c>
      <c r="AS4" s="8">
        <f ca="1">SUM(AS7:AS386)</f>
        <v>99999.999999999927</v>
      </c>
      <c r="AT4" s="8">
        <f ca="1">SUM(AT7:AT386)</f>
        <v>38825.77116963634</v>
      </c>
      <c r="AU4" s="8">
        <f ca="1">SUM(AU7:AU386)</f>
        <v>138825.77116963625</v>
      </c>
      <c r="AV4" s="48"/>
      <c r="AW4" s="20">
        <f ca="1">SUM(AW7:AW386)</f>
        <v>21136.733269056578</v>
      </c>
      <c r="AX4" s="21"/>
      <c r="AY4" s="54"/>
      <c r="BA4" s="43" t="s">
        <v>8</v>
      </c>
      <c r="BB4" s="8">
        <f ca="1">SUM(BB7:BB386)</f>
        <v>100000.00000000001</v>
      </c>
      <c r="BC4" s="8">
        <f ca="1">SUM(BC7:BC386)</f>
        <v>50836.636413450935</v>
      </c>
      <c r="BD4" s="8">
        <f ca="1">SUM(BD7:BD386)</f>
        <v>150836.63641345064</v>
      </c>
      <c r="BE4" s="48"/>
      <c r="BF4" s="20">
        <f ca="1">SUM(BF7:BF386)</f>
        <v>33147.598512871235</v>
      </c>
      <c r="BG4" s="21"/>
      <c r="BH4" s="54"/>
      <c r="BJ4" s="43" t="s">
        <v>8</v>
      </c>
      <c r="BK4" s="8">
        <f ca="1">SUM(BK7:BK386)</f>
        <v>100000.00000000012</v>
      </c>
      <c r="BL4" s="8">
        <f ca="1">SUM(BL7:BL386)</f>
        <v>83226.670928183521</v>
      </c>
      <c r="BM4" s="8">
        <f ca="1">SUM(BM7:BM386)</f>
        <v>183226.67092818359</v>
      </c>
      <c r="BN4" s="48"/>
      <c r="BO4" s="20">
        <f ca="1">SUM(BO7:BO386)</f>
        <v>65537.633027603733</v>
      </c>
      <c r="BP4" s="21"/>
      <c r="BQ4" s="54"/>
      <c r="BS4" s="43" t="s">
        <v>8</v>
      </c>
      <c r="BT4" s="8">
        <f ca="1">SUM(BT7:BT386)</f>
        <v>100000.00000000003</v>
      </c>
      <c r="BU4" s="8">
        <f ca="1">SUM(BU7:BU386)</f>
        <v>118700.00982756536</v>
      </c>
      <c r="BV4" s="8">
        <f ca="1">SUM(BV7:BV386)</f>
        <v>218700.00982756502</v>
      </c>
      <c r="BW4" s="48"/>
      <c r="BX4" s="20">
        <f ca="1">SUM(BX7:BX386)</f>
        <v>101010.97192698548</v>
      </c>
      <c r="CB4" s="43" t="s">
        <v>8</v>
      </c>
      <c r="CC4" s="8">
        <f ca="1">SUM(CC7:CC386)</f>
        <v>100000.00000000004</v>
      </c>
      <c r="CD4" s="8">
        <f ca="1">SUM(CD7:CD386)</f>
        <v>46085.854075193653</v>
      </c>
      <c r="CE4" s="8">
        <f ca="1">SUM(CE7:CE386)</f>
        <v>146085.85407519355</v>
      </c>
      <c r="CF4" s="48"/>
      <c r="CG4" s="20">
        <f ca="1">SUM(CG7:CG386)</f>
        <v>28396.816174613901</v>
      </c>
    </row>
    <row r="5" spans="1:92" ht="29.25" customHeight="1" x14ac:dyDescent="0.3">
      <c r="G5" s="98" t="s">
        <v>80</v>
      </c>
      <c r="H5" s="22" t="s">
        <v>4</v>
      </c>
      <c r="I5" s="23" t="s">
        <v>5</v>
      </c>
      <c r="J5" s="23" t="s">
        <v>6</v>
      </c>
      <c r="K5" s="23" t="s">
        <v>7</v>
      </c>
      <c r="L5" s="10" t="s">
        <v>2</v>
      </c>
      <c r="M5" s="54"/>
      <c r="N5" s="54"/>
      <c r="P5" s="151" t="s">
        <v>89</v>
      </c>
      <c r="Q5" s="6" t="s">
        <v>4</v>
      </c>
      <c r="R5" s="24" t="s">
        <v>5</v>
      </c>
      <c r="S5" s="24" t="s">
        <v>6</v>
      </c>
      <c r="T5" s="24" t="s">
        <v>7</v>
      </c>
      <c r="U5" s="19" t="s">
        <v>2</v>
      </c>
      <c r="V5" s="25" t="s">
        <v>46</v>
      </c>
      <c r="W5" s="44"/>
      <c r="Y5" s="151" t="s">
        <v>90</v>
      </c>
      <c r="Z5" s="6" t="s">
        <v>4</v>
      </c>
      <c r="AA5" s="24" t="s">
        <v>5</v>
      </c>
      <c r="AB5" s="24" t="s">
        <v>6</v>
      </c>
      <c r="AC5" s="24" t="s">
        <v>7</v>
      </c>
      <c r="AD5" s="19" t="s">
        <v>2</v>
      </c>
      <c r="AE5" s="25" t="s">
        <v>49</v>
      </c>
      <c r="AF5" s="44"/>
      <c r="AH5" s="151" t="s">
        <v>91</v>
      </c>
      <c r="AI5" s="6" t="s">
        <v>4</v>
      </c>
      <c r="AJ5" s="24" t="s">
        <v>5</v>
      </c>
      <c r="AK5" s="24" t="s">
        <v>6</v>
      </c>
      <c r="AL5" s="24" t="s">
        <v>7</v>
      </c>
      <c r="AM5" s="19" t="s">
        <v>2</v>
      </c>
      <c r="AN5" s="25" t="s">
        <v>56</v>
      </c>
      <c r="AO5" s="44"/>
      <c r="AQ5" s="151" t="s">
        <v>92</v>
      </c>
      <c r="AR5" s="6" t="s">
        <v>4</v>
      </c>
      <c r="AS5" s="24" t="s">
        <v>5</v>
      </c>
      <c r="AT5" s="24" t="s">
        <v>6</v>
      </c>
      <c r="AU5" s="24" t="s">
        <v>7</v>
      </c>
      <c r="AV5" s="19" t="s">
        <v>2</v>
      </c>
      <c r="AW5" s="25" t="s">
        <v>56</v>
      </c>
      <c r="AX5" s="44"/>
      <c r="AZ5" s="151" t="s">
        <v>93</v>
      </c>
      <c r="BA5" s="6" t="s">
        <v>4</v>
      </c>
      <c r="BB5" s="24" t="s">
        <v>5</v>
      </c>
      <c r="BC5" s="24" t="s">
        <v>6</v>
      </c>
      <c r="BD5" s="24" t="s">
        <v>7</v>
      </c>
      <c r="BE5" s="19" t="s">
        <v>2</v>
      </c>
      <c r="BF5" s="25" t="s">
        <v>56</v>
      </c>
      <c r="BG5" s="44"/>
      <c r="BI5" s="151" t="s">
        <v>94</v>
      </c>
      <c r="BJ5" s="6" t="s">
        <v>4</v>
      </c>
      <c r="BK5" s="24" t="s">
        <v>5</v>
      </c>
      <c r="BL5" s="24" t="s">
        <v>6</v>
      </c>
      <c r="BM5" s="24" t="s">
        <v>7</v>
      </c>
      <c r="BN5" s="19" t="s">
        <v>2</v>
      </c>
      <c r="BO5" s="25" t="s">
        <v>56</v>
      </c>
      <c r="BP5" s="44"/>
      <c r="BR5" s="151" t="s">
        <v>95</v>
      </c>
      <c r="BS5" s="6" t="s">
        <v>4</v>
      </c>
      <c r="BT5" s="24" t="s">
        <v>5</v>
      </c>
      <c r="BU5" s="24" t="s">
        <v>6</v>
      </c>
      <c r="BV5" s="24" t="s">
        <v>7</v>
      </c>
      <c r="BW5" s="19" t="s">
        <v>2</v>
      </c>
      <c r="BX5" s="25" t="s">
        <v>56</v>
      </c>
      <c r="CA5" s="151" t="s">
        <v>149</v>
      </c>
      <c r="CB5" s="6" t="s">
        <v>4</v>
      </c>
      <c r="CC5" s="24" t="s">
        <v>5</v>
      </c>
      <c r="CD5" s="24" t="s">
        <v>6</v>
      </c>
      <c r="CE5" s="24" t="s">
        <v>7</v>
      </c>
      <c r="CF5" s="19" t="s">
        <v>2</v>
      </c>
      <c r="CG5" s="25" t="s">
        <v>56</v>
      </c>
    </row>
    <row r="6" spans="1:92" s="4" customFormat="1" x14ac:dyDescent="0.3">
      <c r="I6" s="15"/>
      <c r="J6" s="15"/>
      <c r="K6" s="106"/>
      <c r="L6" s="106">
        <f>$B$13</f>
        <v>100000</v>
      </c>
      <c r="M6" s="15"/>
      <c r="N6" s="15"/>
      <c r="P6" s="152"/>
      <c r="R6" s="15"/>
      <c r="S6" s="15"/>
      <c r="T6" s="106"/>
      <c r="U6" s="106">
        <f>$B$13</f>
        <v>100000</v>
      </c>
      <c r="V6" s="107"/>
      <c r="W6" s="108"/>
      <c r="Y6" s="152"/>
      <c r="AA6" s="15"/>
      <c r="AB6" s="15"/>
      <c r="AC6" s="106"/>
      <c r="AD6" s="106">
        <f>$B$13</f>
        <v>100000</v>
      </c>
      <c r="AE6" s="107"/>
      <c r="AF6" s="108"/>
      <c r="AH6" s="152"/>
      <c r="AJ6" s="15"/>
      <c r="AK6" s="15"/>
      <c r="AL6" s="106"/>
      <c r="AM6" s="106">
        <f>$B$13</f>
        <v>100000</v>
      </c>
      <c r="AN6" s="107"/>
      <c r="AO6" s="108"/>
      <c r="AQ6" s="152"/>
      <c r="AS6" s="15"/>
      <c r="AT6" s="15"/>
      <c r="AU6" s="106"/>
      <c r="AV6" s="106">
        <f>$B$13</f>
        <v>100000</v>
      </c>
      <c r="AW6" s="107"/>
      <c r="AX6" s="108"/>
      <c r="AZ6" s="152"/>
      <c r="BB6" s="15"/>
      <c r="BC6" s="15"/>
      <c r="BD6" s="106"/>
      <c r="BE6" s="106">
        <f>$B$13</f>
        <v>100000</v>
      </c>
      <c r="BF6" s="107"/>
      <c r="BG6" s="108"/>
      <c r="BI6" s="152"/>
      <c r="BK6" s="15"/>
      <c r="BL6" s="15"/>
      <c r="BM6" s="106"/>
      <c r="BN6" s="106">
        <f>$B$13</f>
        <v>100000</v>
      </c>
      <c r="BO6" s="107"/>
      <c r="BP6" s="108"/>
      <c r="BR6" s="152"/>
      <c r="BT6" s="15"/>
      <c r="BU6" s="15"/>
      <c r="BV6" s="106"/>
      <c r="BW6" s="106">
        <f>$B$13</f>
        <v>100000</v>
      </c>
      <c r="BX6" s="107"/>
      <c r="CA6" s="152"/>
      <c r="CC6" s="15"/>
      <c r="CD6" s="15"/>
      <c r="CE6" s="106"/>
      <c r="CF6" s="106">
        <f>$B$13</f>
        <v>100000</v>
      </c>
      <c r="CG6" s="107"/>
    </row>
    <row r="7" spans="1:92" x14ac:dyDescent="0.3">
      <c r="G7" s="103">
        <f>B15</f>
        <v>3.5000000000000003E-2</v>
      </c>
      <c r="H7" s="27">
        <v>1</v>
      </c>
      <c r="I7" s="28">
        <f ca="1">IF(H7&lt;=$B$10,K7-J7,"")</f>
        <v>740.69331491736648</v>
      </c>
      <c r="J7" s="28">
        <f t="shared" ref="J7:J70" ca="1" si="0">IF(H7&lt;=$B$10,$B$15/360*30*L6,"")</f>
        <v>291.66666666666669</v>
      </c>
      <c r="K7" s="29">
        <f t="shared" ref="K7:K70" ca="1" si="1">IF(H7&lt;=$B$10,-PMT($B$15/12,$B$10,$L$6,0),"")</f>
        <v>1032.3599815840332</v>
      </c>
      <c r="L7" s="28">
        <f ca="1">IF(H7&lt;=$B$10,L6-I7,"")</f>
        <v>99259.306685082629</v>
      </c>
      <c r="M7" s="54"/>
      <c r="N7" s="54"/>
      <c r="P7" s="153">
        <f ca="1">IFERROR(IF((Q6+1)&lt;=$B$10,$F$20,""),"")</f>
        <v>3.5000000000000003E-2</v>
      </c>
      <c r="Q7" s="55">
        <v>1</v>
      </c>
      <c r="R7" s="57">
        <f ca="1">IF(Q7&lt;=$B$10,T7-S7,"")</f>
        <v>740.69331491736648</v>
      </c>
      <c r="S7" s="57">
        <f t="shared" ref="S7:S70" ca="1" si="2">IF(Q7&lt;=$B$10,P7/360*30*U6,"")</f>
        <v>291.66666666666669</v>
      </c>
      <c r="T7" s="37">
        <f ca="1">IF(Q7&lt;=$B$10,(-PMT(P7/12,$B$10-Q6,U6,0)),"")</f>
        <v>1032.3599815840332</v>
      </c>
      <c r="U7" s="19">
        <f ca="1">IF(Q7&lt;=$B$10,U6-R7,"")</f>
        <v>99259.306685082629</v>
      </c>
      <c r="V7" s="16">
        <f ca="1">IF(Q7&lt;=$B$10, SUM(T7,-K7),"")</f>
        <v>0</v>
      </c>
      <c r="W7" s="30"/>
      <c r="Y7" s="153">
        <f ca="1">IFERROR(IF((Z6+1)&lt;=$B$10,$F$21,""),"")</f>
        <v>7.5000000000000011E-2</v>
      </c>
      <c r="Z7" s="55">
        <v>1</v>
      </c>
      <c r="AA7" s="57">
        <f ca="1">IF(Z7&lt;=$B$10,AC7-AB7,"")</f>
        <v>604.11788512868122</v>
      </c>
      <c r="AB7" s="57">
        <f t="shared" ref="AB7:AB70" ca="1" si="3">IF(Z7&lt;=$B$10,Y7/360*30*AD6,"")</f>
        <v>625.00000000000011</v>
      </c>
      <c r="AC7" s="37">
        <f t="shared" ref="AC7:AC70" ca="1" si="4">IF(Z7&lt;=$B$10,(-PMT(Y7/12,$B$10-Z6,AD6,0)),"")</f>
        <v>1229.1178851286813</v>
      </c>
      <c r="AD7" s="19">
        <f ca="1">IF(Z7&lt;=$B$10,AD6-AA7,"")</f>
        <v>99395.882114871318</v>
      </c>
      <c r="AE7" s="16">
        <f ca="1">IF(Z7&lt;=$B$10, SUM(AC7,-$T7),"")</f>
        <v>196.75790354464812</v>
      </c>
      <c r="AF7" s="30"/>
      <c r="AH7" s="153">
        <f ca="1">IFERROR(IF((AI6+1)&lt;=$B$10,$F$22,""),"")</f>
        <v>0.04</v>
      </c>
      <c r="AI7" s="55">
        <v>1</v>
      </c>
      <c r="AJ7" s="57">
        <f ca="1">IF(AI7&lt;=$B$10,AL7-AK7,"")</f>
        <v>722.5003043174562</v>
      </c>
      <c r="AK7" s="57">
        <f t="shared" ref="AK7:AK70" ca="1" si="5">IF(AI7&lt;=$B$10,AH7/360*30*AM6,"")</f>
        <v>333.33333333333337</v>
      </c>
      <c r="AL7" s="37">
        <f t="shared" ref="AL7:AL70" ca="1" si="6">IF(AI7&lt;=$B$10,(-PMT(AH7/12,$B$10-AI6,AM6,0)),"")</f>
        <v>1055.8336376507896</v>
      </c>
      <c r="AM7" s="19">
        <f ca="1">IF(AI7&lt;=$B$10,AM6-AJ7,"")</f>
        <v>99277.499695682549</v>
      </c>
      <c r="AN7" s="16">
        <f ca="1">IF(AI7&lt;=$B$10, SUM(AL7,-$T7),"")</f>
        <v>23.473656066756348</v>
      </c>
      <c r="AO7" s="30"/>
      <c r="AQ7" s="153">
        <f ca="1">IFERROR(IF((AR6+1)&lt;=$B$10,$F$23,""),"")</f>
        <v>7.2800000000000004E-2</v>
      </c>
      <c r="AR7" s="55">
        <v>1</v>
      </c>
      <c r="AS7" s="57">
        <f ca="1">IF(AR7&lt;=$B$10,AU7-AT7,"")</f>
        <v>611.1032558740028</v>
      </c>
      <c r="AT7" s="57">
        <f t="shared" ref="AT7:AT70" ca="1" si="7">IF(AR7&lt;=$B$10,AQ7/360*30*AV6,"")</f>
        <v>606.66666666666674</v>
      </c>
      <c r="AU7" s="37">
        <f t="shared" ref="AU7:AU70" ca="1" si="8">IF(AR7&lt;=$B$10,(-PMT(AQ7/12,$B$10-AR6,AV6,0)),"")</f>
        <v>1217.7699225406695</v>
      </c>
      <c r="AV7" s="19">
        <f ca="1">IF(AR7&lt;=$B$10,AV6-AS7,"")</f>
        <v>99388.896744126003</v>
      </c>
      <c r="AW7" s="16">
        <f ca="1">IF(AR7&lt;=$B$10, SUM(AU7,-$T7),"")</f>
        <v>185.40994095663632</v>
      </c>
      <c r="AX7" s="30"/>
      <c r="AZ7" s="153">
        <f ca="1">IFERROR(IF((BA6+1)&lt;=$B$10,$F$24,""),"")</f>
        <v>9.2799999999999994E-2</v>
      </c>
      <c r="BA7" s="55">
        <v>1</v>
      </c>
      <c r="BB7" s="57">
        <f ca="1">IF(BA7&lt;=$B$10,BD7-BC7,"")</f>
        <v>549.79505625834156</v>
      </c>
      <c r="BC7" s="57">
        <f t="shared" ref="BC7:BC70" ca="1" si="9">IF(BA7&lt;=$B$10,AZ7/360*30*BE6,"")</f>
        <v>773.33333333333337</v>
      </c>
      <c r="BD7" s="37">
        <f t="shared" ref="BD7:BD70" ca="1" si="10">IF(BA7&lt;=$B$10,(-PMT(AZ7/12,$B$10-BA6,BE6,0)),"")</f>
        <v>1323.1283895916749</v>
      </c>
      <c r="BE7" s="19">
        <f ca="1">IF(BA7&lt;=$B$10,BE6-BB7,"")</f>
        <v>99450.204943741657</v>
      </c>
      <c r="BF7" s="16">
        <f ca="1">IF(BA7&lt;=$B$10, SUM(BD7,-$T7),"")</f>
        <v>290.76840800764171</v>
      </c>
      <c r="BG7" s="30"/>
      <c r="BI7" s="153">
        <f ca="1">IFERROR(IF((BJ6+1)&lt;=$B$10,$F$25,""),"")</f>
        <v>0.14280000000000001</v>
      </c>
      <c r="BJ7" s="55">
        <v>1</v>
      </c>
      <c r="BK7" s="57">
        <f ca="1">IF(BJ7&lt;=$B$10,BM7-BL7,"")</f>
        <v>417.25149937003039</v>
      </c>
      <c r="BL7" s="57">
        <f t="shared" ref="BL7:BL70" ca="1" si="11">IF(BJ7&lt;=$B$10,BI7/360*30*BN6,"")</f>
        <v>1190</v>
      </c>
      <c r="BM7" s="37">
        <f t="shared" ref="BM7:BM70" ca="1" si="12">IF(BJ7&lt;=$B$10,(-PMT(BI7/12,$B$10-BJ6,BN6,0)),"")</f>
        <v>1607.2514993700304</v>
      </c>
      <c r="BN7" s="19">
        <f ca="1">IF(BJ7&lt;=$B$10,BN6-BK7,"")</f>
        <v>99582.748500629968</v>
      </c>
      <c r="BO7" s="16">
        <f ca="1">IF(BJ7&lt;=$B$10, SUM(BM7,-$T7),"")</f>
        <v>574.89151778599717</v>
      </c>
      <c r="BP7" s="30"/>
      <c r="BR7" s="153">
        <f ca="1">IFERROR(IF((BS6+1)&lt;=$B$10,$F$26,""),"")</f>
        <v>0.1928</v>
      </c>
      <c r="BS7" s="55">
        <v>1</v>
      </c>
      <c r="BT7" s="57">
        <f ca="1">IF(BS7&lt;=$B$10,BV7-BU7,"")</f>
        <v>311.75447217162605</v>
      </c>
      <c r="BU7" s="57">
        <f t="shared" ref="BU7:BU70" ca="1" si="13">IF(BS7&lt;=$B$10,BR7/360*30*BW6,"")</f>
        <v>1606.6666666666667</v>
      </c>
      <c r="BV7" s="37">
        <f t="shared" ref="BV7:BV70" ca="1" si="14">IF(BS7&lt;=$B$10,(-PMT(BR7/12,$B$10-BS6,BW6,0)),"")</f>
        <v>1918.4211388382928</v>
      </c>
      <c r="BW7" s="19">
        <f ca="1">IF(BS7&lt;=$B$10,BW6-BT7,"")</f>
        <v>99688.245527828374</v>
      </c>
      <c r="BX7" s="16">
        <f ca="1">IF(BS7&lt;=$B$10, SUM(BV7,-$T7),"")</f>
        <v>886.06115725425957</v>
      </c>
      <c r="CA7" s="153">
        <f ca="1">IFERROR(IF((CB6+1)&lt;=$B$10,$F$27,""),"")</f>
        <v>8.5000000000000006E-2</v>
      </c>
      <c r="CB7" s="55">
        <v>1</v>
      </c>
      <c r="CC7" s="57">
        <f ca="1">IF(CB7&lt;=$B$10,CE7-CD7,"")</f>
        <v>573.12152697538329</v>
      </c>
      <c r="CD7" s="57">
        <f t="shared" ref="CD7:CD70" ca="1" si="15">IF(CB7&lt;=$B$10,CA7/360*30*CF6,"")</f>
        <v>708.33333333333337</v>
      </c>
      <c r="CE7" s="37">
        <f t="shared" ref="CE7:CE70" ca="1" si="16">IF(CB7&lt;=$B$10,(-PMT(CA7/12,$B$10-CB6,CF6,0)),"")</f>
        <v>1281.4548603087167</v>
      </c>
      <c r="CF7" s="19">
        <f ca="1">IF(CB7&lt;=$B$10,CF6-CC7,"")</f>
        <v>99426.878473024612</v>
      </c>
      <c r="CG7" s="16">
        <f ca="1">IF(CB7&lt;=$B$10, SUM(CE7,-$T7),"")</f>
        <v>249.09487872468344</v>
      </c>
    </row>
    <row r="8" spans="1:92" x14ac:dyDescent="0.3">
      <c r="H8" s="27">
        <f ca="1">IFERROR(IF((H7+1)&lt;=$B$10,(H7+1),""),"")</f>
        <v>2</v>
      </c>
      <c r="I8" s="28">
        <f t="shared" ref="I8:I71" ca="1" si="17">IF(H8&lt;=$B$10,K8-J8,"")</f>
        <v>742.85367041920881</v>
      </c>
      <c r="J8" s="28">
        <f t="shared" ca="1" si="0"/>
        <v>289.50631116482435</v>
      </c>
      <c r="K8" s="29">
        <f t="shared" ca="1" si="1"/>
        <v>1032.3599815840332</v>
      </c>
      <c r="L8" s="28">
        <f t="shared" ref="L8:L71" ca="1" si="18">IF(H8&lt;=$B$10,L7-I8,"")</f>
        <v>98516.453014663421</v>
      </c>
      <c r="M8" s="54"/>
      <c r="N8" s="54"/>
      <c r="P8" s="153">
        <f t="shared" ref="P8:P71" ca="1" si="19">IFERROR(IF((Q7+1)&lt;=$B$10,$F$20,""),"")</f>
        <v>3.5000000000000003E-2</v>
      </c>
      <c r="Q8" s="55">
        <f ca="1">IFERROR(IF((Q7+1)&lt;=$B$10,(Q7+1),""),"")</f>
        <v>2</v>
      </c>
      <c r="R8" s="57">
        <f t="shared" ref="R8:R71" ca="1" si="20">IF(Q8&lt;=$B$10,T8-S8,"")</f>
        <v>742.85367041920881</v>
      </c>
      <c r="S8" s="57">
        <f t="shared" ca="1" si="2"/>
        <v>289.50631116482435</v>
      </c>
      <c r="T8" s="37">
        <f t="shared" ref="T8:T70" ca="1" si="21">IF(Q8&lt;=$B$10,(-PMT(P8/12,$B$10-Q7,U7,0)),"")</f>
        <v>1032.3599815840332</v>
      </c>
      <c r="U8" s="19">
        <f ca="1">IF(Q8&lt;=$B$10,U7-R8,"")</f>
        <v>98516.453014663421</v>
      </c>
      <c r="V8" s="16">
        <f t="shared" ref="V8" ca="1" si="22">IF(Q8&lt;=$B$10, SUM(T8,-K8),"")</f>
        <v>0</v>
      </c>
      <c r="W8" s="30"/>
      <c r="Y8" s="153">
        <f t="shared" ref="Y8:Y71" ca="1" si="23">IFERROR(IF((Z7+1)&lt;=$B$10,$F$21,""),"")</f>
        <v>7.5000000000000011E-2</v>
      </c>
      <c r="Z8" s="55">
        <f ca="1">IFERROR(IF((Z7+1)&lt;=$B$10,(Z7+1),""),"")</f>
        <v>2</v>
      </c>
      <c r="AA8" s="57">
        <f t="shared" ref="AA8:AA71" ca="1" si="24">IF(Z8&lt;=$B$10,AC8-AB8,"")</f>
        <v>607.89362191073531</v>
      </c>
      <c r="AB8" s="57">
        <f t="shared" ca="1" si="3"/>
        <v>621.2242632179458</v>
      </c>
      <c r="AC8" s="37">
        <f t="shared" ca="1" si="4"/>
        <v>1229.1178851286811</v>
      </c>
      <c r="AD8" s="19">
        <f ca="1">IF(Z8&lt;=$B$10,AD7-AA8,"")</f>
        <v>98787.988492960576</v>
      </c>
      <c r="AE8" s="16">
        <f t="shared" ref="AE8:AE71" ca="1" si="25">IF(Z8&lt;=$B$10, SUM(AC8,-$T8),"")</f>
        <v>196.75790354464789</v>
      </c>
      <c r="AF8" s="30"/>
      <c r="AH8" s="153">
        <f t="shared" ref="AH8:AH71" ca="1" si="26">IFERROR(IF((AI7+1)&lt;=$B$10,$F$22,""),"")</f>
        <v>0.04</v>
      </c>
      <c r="AI8" s="55">
        <f ca="1">IFERROR(IF((AI7+1)&lt;=$B$10,(AI7+1),""),"")</f>
        <v>2</v>
      </c>
      <c r="AJ8" s="57">
        <f t="shared" ref="AJ8:AJ71" ca="1" si="27">IF(AI8&lt;=$B$10,AL8-AK8,"")</f>
        <v>724.90863866518112</v>
      </c>
      <c r="AK8" s="57">
        <f t="shared" ca="1" si="5"/>
        <v>330.92499898560851</v>
      </c>
      <c r="AL8" s="37">
        <f t="shared" ca="1" si="6"/>
        <v>1055.8336376507896</v>
      </c>
      <c r="AM8" s="19">
        <f t="shared" ref="AM8:AM71" ca="1" si="28">IF(AI8&lt;=$B$10,AM7-AJ8,"")</f>
        <v>98552.591057017373</v>
      </c>
      <c r="AN8" s="16">
        <f t="shared" ref="AN8:AN71" ca="1" si="29">IF(AI8&lt;=$B$10, SUM(AL8,-$T8),"")</f>
        <v>23.473656066756348</v>
      </c>
      <c r="AO8" s="30"/>
      <c r="AQ8" s="153">
        <f t="shared" ref="AQ8:AQ71" ca="1" si="30">IFERROR(IF((AR7+1)&lt;=$B$10,$F$23,""),"")</f>
        <v>7.2800000000000004E-2</v>
      </c>
      <c r="AR8" s="55">
        <f ca="1">IFERROR(IF((AR7+1)&lt;=$B$10,(AR7+1),""),"")</f>
        <v>2</v>
      </c>
      <c r="AS8" s="57">
        <f t="shared" ref="AS8:AS71" ca="1" si="31">IF(AR8&lt;=$B$10,AU8-AT8,"")</f>
        <v>614.81061562630532</v>
      </c>
      <c r="AT8" s="57">
        <f t="shared" ca="1" si="7"/>
        <v>602.95930691436445</v>
      </c>
      <c r="AU8" s="37">
        <f t="shared" ca="1" si="8"/>
        <v>1217.7699225406698</v>
      </c>
      <c r="AV8" s="19">
        <f t="shared" ref="AV8:AV71" ca="1" si="32">IF(AR8&lt;=$B$10,AV7-AS8,"")</f>
        <v>98774.086128499694</v>
      </c>
      <c r="AW8" s="16">
        <f t="shared" ref="AW8:AW71" ca="1" si="33">IF(AR8&lt;=$B$10, SUM(AU8,-$T8),"")</f>
        <v>185.40994095663655</v>
      </c>
      <c r="AX8" s="30"/>
      <c r="AZ8" s="153">
        <f t="shared" ref="AZ8:AZ71" ca="1" si="34">IFERROR(IF((BA7+1)&lt;=$B$10,$F$24,""),"")</f>
        <v>9.2799999999999994E-2</v>
      </c>
      <c r="BA8" s="55">
        <f ca="1">IFERROR(IF((BA7+1)&lt;=$B$10,(BA7+1),""),"")</f>
        <v>2</v>
      </c>
      <c r="BB8" s="57">
        <f t="shared" ref="BB8:BB71" ca="1" si="35">IF(BA8&lt;=$B$10,BD8-BC8,"")</f>
        <v>554.04680469340587</v>
      </c>
      <c r="BC8" s="57">
        <f t="shared" ca="1" si="9"/>
        <v>769.08158489826883</v>
      </c>
      <c r="BD8" s="37">
        <f t="shared" ca="1" si="10"/>
        <v>1323.1283895916747</v>
      </c>
      <c r="BE8" s="19">
        <f t="shared" ref="BE8:BE71" ca="1" si="36">IF(BA8&lt;=$B$10,BE7-BB8,"")</f>
        <v>98896.158139048246</v>
      </c>
      <c r="BF8" s="16">
        <f t="shared" ref="BF8:BF71" ca="1" si="37">IF(BA8&lt;=$B$10, SUM(BD8,-$T8),"")</f>
        <v>290.76840800764148</v>
      </c>
      <c r="BG8" s="30"/>
      <c r="BI8" s="153">
        <f t="shared" ref="BI8:BI71" ca="1" si="38">IFERROR(IF((BJ7+1)&lt;=$B$10,$F$25,""),"")</f>
        <v>0.14280000000000001</v>
      </c>
      <c r="BJ8" s="55">
        <f ca="1">IFERROR(IF((BJ7+1)&lt;=$B$10,(BJ7+1),""),"")</f>
        <v>2</v>
      </c>
      <c r="BK8" s="57">
        <f t="shared" ref="BK8:BK71" ca="1" si="39">IF(BJ8&lt;=$B$10,BM8-BL8,"")</f>
        <v>422.21679221253362</v>
      </c>
      <c r="BL8" s="57">
        <f t="shared" ca="1" si="11"/>
        <v>1185.0347071574968</v>
      </c>
      <c r="BM8" s="37">
        <f t="shared" ca="1" si="12"/>
        <v>1607.2514993700304</v>
      </c>
      <c r="BN8" s="19">
        <f t="shared" ref="BN8:BN71" ca="1" si="40">IF(BJ8&lt;=$B$10,BN7-BK8,"")</f>
        <v>99160.531708417431</v>
      </c>
      <c r="BO8" s="16">
        <f t="shared" ref="BO8:BO71" ca="1" si="41">IF(BJ8&lt;=$B$10, SUM(BM8,-$T8),"")</f>
        <v>574.89151778599717</v>
      </c>
      <c r="BP8" s="30"/>
      <c r="BR8" s="153">
        <f t="shared" ref="BR8:BR71" ca="1" si="42">IFERROR(IF((BS7+1)&lt;=$B$10,$F$26,""),"")</f>
        <v>0.1928</v>
      </c>
      <c r="BS8" s="55">
        <f ca="1">IFERROR(IF((BS7+1)&lt;=$B$10,(BS7+1),""),"")</f>
        <v>2</v>
      </c>
      <c r="BT8" s="57">
        <f t="shared" ref="BT8:BT71" ca="1" si="43">IF(BS8&lt;=$B$10,BV8-BU8,"")</f>
        <v>316.76332735785036</v>
      </c>
      <c r="BU8" s="57">
        <f t="shared" ca="1" si="13"/>
        <v>1601.6578114804424</v>
      </c>
      <c r="BV8" s="37">
        <f t="shared" ca="1" si="14"/>
        <v>1918.4211388382928</v>
      </c>
      <c r="BW8" s="19">
        <f t="shared" ref="BW8:BW71" ca="1" si="44">IF(BS8&lt;=$B$10,BW7-BT8,"")</f>
        <v>99371.48220047052</v>
      </c>
      <c r="BX8" s="16">
        <f t="shared" ref="BX8:BX71" ca="1" si="45">IF(BS8&lt;=$B$10, SUM(BV8,-$T8),"")</f>
        <v>886.06115725425957</v>
      </c>
      <c r="CA8" s="153">
        <f t="shared" ref="CA8:CA71" ca="1" si="46">IFERROR(IF((CB7+1)&lt;=$B$10,$F$27,""),"")</f>
        <v>8.5000000000000006E-2</v>
      </c>
      <c r="CB8" s="55">
        <f ca="1">IFERROR(IF((CB7+1)&lt;=$B$10,(CB7+1),""),"")</f>
        <v>2</v>
      </c>
      <c r="CC8" s="57">
        <f t="shared" ref="CC8:CC71" ca="1" si="47">IF(CB8&lt;=$B$10,CE8-CD8,"")</f>
        <v>577.18113779145847</v>
      </c>
      <c r="CD8" s="57">
        <f t="shared" ca="1" si="15"/>
        <v>704.27372251725774</v>
      </c>
      <c r="CE8" s="37">
        <f t="shared" ca="1" si="16"/>
        <v>1281.4548603087162</v>
      </c>
      <c r="CF8" s="19">
        <f t="shared" ref="CF8:CF71" ca="1" si="48">IF(CB8&lt;=$B$10,CF7-CC8,"")</f>
        <v>98849.697335233155</v>
      </c>
      <c r="CG8" s="16">
        <f t="shared" ref="CG8:CG71" ca="1" si="49">IF(CB8&lt;=$B$10, SUM(CE8,-$T8),"")</f>
        <v>249.09487872468299</v>
      </c>
    </row>
    <row r="9" spans="1:92" x14ac:dyDescent="0.3">
      <c r="B9" s="32"/>
      <c r="C9" s="33"/>
      <c r="D9" s="33"/>
      <c r="H9" s="27">
        <f t="shared" ref="H9:H72" ca="1" si="50">IFERROR(IF((H8+1)&lt;=$B$10,(H8+1),""),"")</f>
        <v>3</v>
      </c>
      <c r="I9" s="28">
        <f t="shared" ca="1" si="17"/>
        <v>745.0203269579315</v>
      </c>
      <c r="J9" s="28">
        <f t="shared" ca="1" si="0"/>
        <v>287.33965462610166</v>
      </c>
      <c r="K9" s="29">
        <f t="shared" ca="1" si="1"/>
        <v>1032.3599815840332</v>
      </c>
      <c r="L9" s="28">
        <f t="shared" ca="1" si="18"/>
        <v>97771.432687705485</v>
      </c>
      <c r="M9" s="54"/>
      <c r="N9" s="54"/>
      <c r="P9" s="153">
        <f t="shared" ca="1" si="19"/>
        <v>3.5000000000000003E-2</v>
      </c>
      <c r="Q9" s="55">
        <f t="shared" ref="Q9:Q72" ca="1" si="51">IFERROR(IF((Q8+1)&lt;=$B$10,(Q8+1),""),"")</f>
        <v>3</v>
      </c>
      <c r="R9" s="57">
        <f t="shared" ca="1" si="20"/>
        <v>745.0203269579315</v>
      </c>
      <c r="S9" s="57">
        <f t="shared" ca="1" si="2"/>
        <v>287.33965462610166</v>
      </c>
      <c r="T9" s="37">
        <f t="shared" ca="1" si="21"/>
        <v>1032.3599815840332</v>
      </c>
      <c r="U9" s="19">
        <f t="shared" ref="U9:U72" ca="1" si="52">IF(Q9&lt;=$B$10,U8-R9,"")</f>
        <v>97771.432687705485</v>
      </c>
      <c r="V9" s="16">
        <f ca="1">IF(Q9&lt;=$B$10, SUM(T9,-K9),"")</f>
        <v>0</v>
      </c>
      <c r="W9" s="30"/>
      <c r="Y9" s="153">
        <f t="shared" ca="1" si="23"/>
        <v>7.5000000000000011E-2</v>
      </c>
      <c r="Z9" s="55">
        <f t="shared" ref="Z9:Z72" ca="1" si="53">IFERROR(IF((Z8+1)&lt;=$B$10,(Z8+1),""),"")</f>
        <v>3</v>
      </c>
      <c r="AA9" s="57">
        <f t="shared" ca="1" si="24"/>
        <v>611.6929570476774</v>
      </c>
      <c r="AB9" s="57">
        <f t="shared" ca="1" si="3"/>
        <v>617.42492808100371</v>
      </c>
      <c r="AC9" s="37">
        <f t="shared" ca="1" si="4"/>
        <v>1229.1178851286811</v>
      </c>
      <c r="AD9" s="19">
        <f t="shared" ref="AD9:AD72" ca="1" si="54">IF(Z9&lt;=$B$10,AD8-AA9,"")</f>
        <v>98176.295535912897</v>
      </c>
      <c r="AE9" s="16">
        <f t="shared" ca="1" si="25"/>
        <v>196.75790354464789</v>
      </c>
      <c r="AF9" s="30"/>
      <c r="AH9" s="153">
        <f t="shared" ca="1" si="26"/>
        <v>0.04</v>
      </c>
      <c r="AI9" s="55">
        <f t="shared" ref="AI9:AI72" ca="1" si="55">IFERROR(IF((AI8+1)&lt;=$B$10,(AI8+1),""),"")</f>
        <v>3</v>
      </c>
      <c r="AJ9" s="57">
        <f t="shared" ca="1" si="27"/>
        <v>727.32500079406498</v>
      </c>
      <c r="AK9" s="57">
        <f t="shared" ca="1" si="5"/>
        <v>328.50863685672459</v>
      </c>
      <c r="AL9" s="37">
        <f t="shared" ca="1" si="6"/>
        <v>1055.8336376507896</v>
      </c>
      <c r="AM9" s="19">
        <f t="shared" ca="1" si="28"/>
        <v>97825.266056223307</v>
      </c>
      <c r="AN9" s="16">
        <f t="shared" ca="1" si="29"/>
        <v>23.473656066756348</v>
      </c>
      <c r="AO9" s="30"/>
      <c r="AQ9" s="153">
        <f t="shared" ca="1" si="30"/>
        <v>7.2800000000000004E-2</v>
      </c>
      <c r="AR9" s="55">
        <f t="shared" ref="AR9:AR72" ca="1" si="56">IFERROR(IF((AR8+1)&lt;=$B$10,(AR8+1),""),"")</f>
        <v>3</v>
      </c>
      <c r="AS9" s="57">
        <f t="shared" ca="1" si="31"/>
        <v>618.54046669443824</v>
      </c>
      <c r="AT9" s="57">
        <f t="shared" ca="1" si="7"/>
        <v>599.22945584623153</v>
      </c>
      <c r="AU9" s="37">
        <f t="shared" ca="1" si="8"/>
        <v>1217.7699225406698</v>
      </c>
      <c r="AV9" s="19">
        <f t="shared" ca="1" si="32"/>
        <v>98155.545661805256</v>
      </c>
      <c r="AW9" s="16">
        <f t="shared" ca="1" si="33"/>
        <v>185.40994095663655</v>
      </c>
      <c r="AX9" s="30"/>
      <c r="AZ9" s="153">
        <f t="shared" ca="1" si="34"/>
        <v>9.2799999999999994E-2</v>
      </c>
      <c r="BA9" s="55">
        <f t="shared" ref="BA9:BA72" ca="1" si="57">IFERROR(IF((BA8+1)&lt;=$B$10,(BA8+1),""),"")</f>
        <v>3</v>
      </c>
      <c r="BB9" s="57">
        <f t="shared" ca="1" si="35"/>
        <v>558.33143331636848</v>
      </c>
      <c r="BC9" s="57">
        <f t="shared" ca="1" si="9"/>
        <v>764.79695627530646</v>
      </c>
      <c r="BD9" s="37">
        <f t="shared" ca="1" si="10"/>
        <v>1323.1283895916749</v>
      </c>
      <c r="BE9" s="19">
        <f t="shared" ca="1" si="36"/>
        <v>98337.826705731874</v>
      </c>
      <c r="BF9" s="16">
        <f t="shared" ca="1" si="37"/>
        <v>290.76840800764171</v>
      </c>
      <c r="BG9" s="30"/>
      <c r="BI9" s="153">
        <f t="shared" ca="1" si="38"/>
        <v>0.14280000000000001</v>
      </c>
      <c r="BJ9" s="55">
        <f t="shared" ref="BJ9:BJ72" ca="1" si="58">IFERROR(IF((BJ8+1)&lt;=$B$10,(BJ8+1),""),"")</f>
        <v>3</v>
      </c>
      <c r="BK9" s="57">
        <f t="shared" ca="1" si="39"/>
        <v>427.24117203986248</v>
      </c>
      <c r="BL9" s="57">
        <f t="shared" ca="1" si="11"/>
        <v>1180.0103273301675</v>
      </c>
      <c r="BM9" s="37">
        <f t="shared" ca="1" si="12"/>
        <v>1607.2514993700299</v>
      </c>
      <c r="BN9" s="19">
        <f t="shared" ca="1" si="40"/>
        <v>98733.290536377564</v>
      </c>
      <c r="BO9" s="16">
        <f t="shared" ca="1" si="41"/>
        <v>574.89151778599671</v>
      </c>
      <c r="BP9" s="30"/>
      <c r="BR9" s="153">
        <f t="shared" ca="1" si="42"/>
        <v>0.1928</v>
      </c>
      <c r="BS9" s="55">
        <f t="shared" ref="BS9:BS72" ca="1" si="59">IFERROR(IF((BS8+1)&lt;=$B$10,(BS8+1),""),"")</f>
        <v>3</v>
      </c>
      <c r="BT9" s="57">
        <f t="shared" ca="1" si="43"/>
        <v>321.85265815073285</v>
      </c>
      <c r="BU9" s="57">
        <f t="shared" ca="1" si="13"/>
        <v>1596.5684806875597</v>
      </c>
      <c r="BV9" s="37">
        <f t="shared" ca="1" si="14"/>
        <v>1918.4211388382926</v>
      </c>
      <c r="BW9" s="19">
        <f t="shared" ca="1" si="44"/>
        <v>99049.629542319788</v>
      </c>
      <c r="BX9" s="16">
        <f t="shared" ca="1" si="45"/>
        <v>886.06115725425934</v>
      </c>
      <c r="CA9" s="153">
        <f t="shared" ca="1" si="46"/>
        <v>8.5000000000000006E-2</v>
      </c>
      <c r="CB9" s="55">
        <f t="shared" ref="CB9:CB72" ca="1" si="60">IFERROR(IF((CB8+1)&lt;=$B$10,(CB8+1),""),"")</f>
        <v>3</v>
      </c>
      <c r="CC9" s="57">
        <f t="shared" ca="1" si="47"/>
        <v>581.26950418414822</v>
      </c>
      <c r="CD9" s="57">
        <f t="shared" ca="1" si="15"/>
        <v>700.18535612456822</v>
      </c>
      <c r="CE9" s="37">
        <f t="shared" ca="1" si="16"/>
        <v>1281.4548603087164</v>
      </c>
      <c r="CF9" s="19">
        <f t="shared" ca="1" si="48"/>
        <v>98268.427831049004</v>
      </c>
      <c r="CG9" s="16">
        <f t="shared" ca="1" si="49"/>
        <v>249.09487872468321</v>
      </c>
    </row>
    <row r="10" spans="1:92" s="35" customFormat="1" x14ac:dyDescent="0.3">
      <c r="A10" s="31" t="s">
        <v>0</v>
      </c>
      <c r="B10" s="34">
        <f ca="1">Symulacja!G24</f>
        <v>114</v>
      </c>
      <c r="C10" s="33"/>
      <c r="D10" s="33"/>
      <c r="E10" s="2"/>
      <c r="F10" s="2"/>
      <c r="G10" s="2"/>
      <c r="H10" s="27">
        <f ca="1">IFERROR(IF((H9+1)&lt;=$B$10,(H9+1),""),"")</f>
        <v>4</v>
      </c>
      <c r="I10" s="28">
        <f t="shared" ca="1" si="17"/>
        <v>747.19330291155893</v>
      </c>
      <c r="J10" s="28">
        <f t="shared" ca="1" si="0"/>
        <v>285.16667867247435</v>
      </c>
      <c r="K10" s="29">
        <f t="shared" ca="1" si="1"/>
        <v>1032.3599815840332</v>
      </c>
      <c r="L10" s="28">
        <f t="shared" ca="1" si="18"/>
        <v>97024.239384793924</v>
      </c>
      <c r="M10" s="54"/>
      <c r="N10" s="54"/>
      <c r="P10" s="153">
        <f t="shared" ca="1" si="19"/>
        <v>3.5000000000000003E-2</v>
      </c>
      <c r="Q10" s="55">
        <f ca="1">IFERROR(IF((Q9+1)&lt;=$B$10,(Q9+1),""),"")</f>
        <v>4</v>
      </c>
      <c r="R10" s="57">
        <f t="shared" ca="1" si="20"/>
        <v>747.1933029115587</v>
      </c>
      <c r="S10" s="57">
        <f t="shared" ca="1" si="2"/>
        <v>285.16667867247435</v>
      </c>
      <c r="T10" s="37">
        <f t="shared" ca="1" si="21"/>
        <v>1032.359981584033</v>
      </c>
      <c r="U10" s="19">
        <f t="shared" ca="1" si="52"/>
        <v>97024.239384793924</v>
      </c>
      <c r="V10" s="16">
        <f ca="1">IF(Q10&lt;=$B$10, SUM(T10,-K10),"")</f>
        <v>-2.2737367544323206E-13</v>
      </c>
      <c r="W10" s="30"/>
      <c r="Y10" s="153">
        <f t="shared" ca="1" si="23"/>
        <v>7.5000000000000011E-2</v>
      </c>
      <c r="Z10" s="55">
        <f ca="1">IFERROR(IF((Z9+1)&lt;=$B$10,(Z9+1),""),"")</f>
        <v>4</v>
      </c>
      <c r="AA10" s="57">
        <f t="shared" ca="1" si="24"/>
        <v>615.51603802922534</v>
      </c>
      <c r="AB10" s="57">
        <f t="shared" ca="1" si="3"/>
        <v>613.60184709945577</v>
      </c>
      <c r="AC10" s="37">
        <f t="shared" ca="1" si="4"/>
        <v>1229.1178851286811</v>
      </c>
      <c r="AD10" s="19">
        <f t="shared" ca="1" si="54"/>
        <v>97560.779497883676</v>
      </c>
      <c r="AE10" s="16">
        <f t="shared" ca="1" si="25"/>
        <v>196.75790354464812</v>
      </c>
      <c r="AF10" s="30"/>
      <c r="AH10" s="153">
        <f t="shared" ca="1" si="26"/>
        <v>0.04</v>
      </c>
      <c r="AI10" s="55">
        <f ca="1">IFERROR(IF((AI9+1)&lt;=$B$10,(AI9+1),""),"")</f>
        <v>4</v>
      </c>
      <c r="AJ10" s="57">
        <f t="shared" ca="1" si="27"/>
        <v>729.74941746337868</v>
      </c>
      <c r="AK10" s="57">
        <f t="shared" ca="1" si="5"/>
        <v>326.08422018741106</v>
      </c>
      <c r="AL10" s="37">
        <f t="shared" ca="1" si="6"/>
        <v>1055.8336376507898</v>
      </c>
      <c r="AM10" s="19">
        <f t="shared" ca="1" si="28"/>
        <v>97095.516638759931</v>
      </c>
      <c r="AN10" s="16">
        <f t="shared" ca="1" si="29"/>
        <v>23.473656066756803</v>
      </c>
      <c r="AO10" s="30"/>
      <c r="AQ10" s="153">
        <f t="shared" ca="1" si="30"/>
        <v>7.2800000000000004E-2</v>
      </c>
      <c r="AR10" s="55">
        <f ca="1">IFERROR(IF((AR9+1)&lt;=$B$10,(AR9+1),""),"")</f>
        <v>4</v>
      </c>
      <c r="AS10" s="57">
        <f t="shared" ca="1" si="31"/>
        <v>622.2929455257181</v>
      </c>
      <c r="AT10" s="57">
        <f t="shared" ca="1" si="7"/>
        <v>595.4769770149519</v>
      </c>
      <c r="AU10" s="37">
        <f t="shared" ca="1" si="8"/>
        <v>1217.76992254067</v>
      </c>
      <c r="AV10" s="19">
        <f t="shared" ca="1" si="32"/>
        <v>97533.25271627953</v>
      </c>
      <c r="AW10" s="16">
        <f t="shared" ca="1" si="33"/>
        <v>185.409940956637</v>
      </c>
      <c r="AX10" s="30"/>
      <c r="AZ10" s="153">
        <f t="shared" ca="1" si="34"/>
        <v>9.2799999999999994E-2</v>
      </c>
      <c r="BA10" s="55">
        <f ca="1">IFERROR(IF((BA9+1)&lt;=$B$10,(BA9+1),""),"")</f>
        <v>4</v>
      </c>
      <c r="BB10" s="57">
        <f t="shared" ca="1" si="35"/>
        <v>562.64919640068149</v>
      </c>
      <c r="BC10" s="57">
        <f t="shared" ca="1" si="9"/>
        <v>760.47919319099321</v>
      </c>
      <c r="BD10" s="37">
        <f t="shared" ca="1" si="10"/>
        <v>1323.1283895916747</v>
      </c>
      <c r="BE10" s="19">
        <f t="shared" ca="1" si="36"/>
        <v>97775.177509331188</v>
      </c>
      <c r="BF10" s="16">
        <f t="shared" ca="1" si="37"/>
        <v>290.76840800764171</v>
      </c>
      <c r="BG10" s="30"/>
      <c r="BI10" s="153">
        <f t="shared" ca="1" si="38"/>
        <v>0.14280000000000001</v>
      </c>
      <c r="BJ10" s="55">
        <f ca="1">IFERROR(IF((BJ9+1)&lt;=$B$10,(BJ9+1),""),"")</f>
        <v>4</v>
      </c>
      <c r="BK10" s="57">
        <f t="shared" ca="1" si="39"/>
        <v>432.32534198713688</v>
      </c>
      <c r="BL10" s="57">
        <f t="shared" ca="1" si="11"/>
        <v>1174.9261573828931</v>
      </c>
      <c r="BM10" s="37">
        <f t="shared" ca="1" si="12"/>
        <v>1607.2514993700299</v>
      </c>
      <c r="BN10" s="19">
        <f t="shared" ca="1" si="40"/>
        <v>98300.965194390432</v>
      </c>
      <c r="BO10" s="16">
        <f t="shared" ca="1" si="41"/>
        <v>574.89151778599694</v>
      </c>
      <c r="BP10" s="30"/>
      <c r="BR10" s="153">
        <f t="shared" ca="1" si="42"/>
        <v>0.1928</v>
      </c>
      <c r="BS10" s="55">
        <f ca="1">IFERROR(IF((BS9+1)&lt;=$B$10,(BS9+1),""),"")</f>
        <v>4</v>
      </c>
      <c r="BT10" s="57">
        <f t="shared" ca="1" si="43"/>
        <v>327.02375752502144</v>
      </c>
      <c r="BU10" s="57">
        <f t="shared" ca="1" si="13"/>
        <v>1591.3973813132714</v>
      </c>
      <c r="BV10" s="37">
        <f t="shared" ca="1" si="14"/>
        <v>1918.4211388382928</v>
      </c>
      <c r="BW10" s="19">
        <f t="shared" ca="1" si="44"/>
        <v>98722.605784794767</v>
      </c>
      <c r="BX10" s="16">
        <f t="shared" ca="1" si="45"/>
        <v>886.0611572542598</v>
      </c>
      <c r="CA10" s="153">
        <f t="shared" ca="1" si="46"/>
        <v>8.5000000000000006E-2</v>
      </c>
      <c r="CB10" s="55">
        <f ca="1">IFERROR(IF((CB9+1)&lt;=$B$10,(CB9+1),""),"")</f>
        <v>4</v>
      </c>
      <c r="CC10" s="57">
        <f t="shared" ca="1" si="47"/>
        <v>585.38682983878596</v>
      </c>
      <c r="CD10" s="57">
        <f t="shared" ca="1" si="15"/>
        <v>696.06803046993048</v>
      </c>
      <c r="CE10" s="37">
        <f t="shared" ca="1" si="16"/>
        <v>1281.4548603087164</v>
      </c>
      <c r="CF10" s="19">
        <f t="shared" ca="1" si="48"/>
        <v>97683.041001210222</v>
      </c>
      <c r="CG10" s="16">
        <f t="shared" ca="1" si="49"/>
        <v>249.09487872468344</v>
      </c>
    </row>
    <row r="11" spans="1:92" x14ac:dyDescent="0.3">
      <c r="A11" s="4" t="s">
        <v>26</v>
      </c>
      <c r="B11" s="97">
        <f>C11*12</f>
        <v>60</v>
      </c>
      <c r="C11" s="96">
        <f>Symulacja!F32</f>
        <v>5</v>
      </c>
      <c r="D11" s="60" t="str">
        <f>IF(C11=1,"rok",IF(C11&gt;=5,"lat","lata"))</f>
        <v>lat</v>
      </c>
      <c r="F11" s="4"/>
      <c r="G11" s="4"/>
      <c r="H11" s="27">
        <f t="shared" ca="1" si="50"/>
        <v>5</v>
      </c>
      <c r="I11" s="28">
        <f t="shared" ca="1" si="17"/>
        <v>749.37261671171757</v>
      </c>
      <c r="J11" s="28">
        <f t="shared" ca="1" si="0"/>
        <v>282.98736487231565</v>
      </c>
      <c r="K11" s="29">
        <f t="shared" ca="1" si="1"/>
        <v>1032.3599815840332</v>
      </c>
      <c r="L11" s="28">
        <f t="shared" ca="1" si="18"/>
        <v>96274.866768082211</v>
      </c>
      <c r="M11" s="54"/>
      <c r="N11" s="54"/>
      <c r="P11" s="153">
        <f t="shared" ca="1" si="19"/>
        <v>3.5000000000000003E-2</v>
      </c>
      <c r="Q11" s="55">
        <f t="shared" ca="1" si="51"/>
        <v>5</v>
      </c>
      <c r="R11" s="57">
        <f t="shared" ca="1" si="20"/>
        <v>749.37261671171734</v>
      </c>
      <c r="S11" s="57">
        <f t="shared" ca="1" si="2"/>
        <v>282.98736487231565</v>
      </c>
      <c r="T11" s="37">
        <f t="shared" ca="1" si="21"/>
        <v>1032.359981584033</v>
      </c>
      <c r="U11" s="19">
        <f t="shared" ca="1" si="52"/>
        <v>96274.866768082211</v>
      </c>
      <c r="V11" s="16">
        <f t="shared" ref="V11:V74" ca="1" si="61">IF(Q11&lt;=$B$10, SUM(T11,-K11),"")</f>
        <v>-2.2737367544323206E-13</v>
      </c>
      <c r="W11" s="30"/>
      <c r="Y11" s="153">
        <f t="shared" ca="1" si="23"/>
        <v>7.5000000000000011E-2</v>
      </c>
      <c r="Z11" s="55">
        <f t="shared" ca="1" si="53"/>
        <v>5</v>
      </c>
      <c r="AA11" s="57">
        <f t="shared" ca="1" si="24"/>
        <v>619.36301326690807</v>
      </c>
      <c r="AB11" s="57">
        <f t="shared" ca="1" si="3"/>
        <v>609.75487186177304</v>
      </c>
      <c r="AC11" s="37">
        <f t="shared" ca="1" si="4"/>
        <v>1229.1178851286811</v>
      </c>
      <c r="AD11" s="19">
        <f t="shared" ca="1" si="54"/>
        <v>96941.41648461677</v>
      </c>
      <c r="AE11" s="16">
        <f t="shared" ca="1" si="25"/>
        <v>196.75790354464812</v>
      </c>
      <c r="AF11" s="30"/>
      <c r="AH11" s="153">
        <f t="shared" ca="1" si="26"/>
        <v>0.04</v>
      </c>
      <c r="AI11" s="55">
        <f t="shared" ca="1" si="55"/>
        <v>5</v>
      </c>
      <c r="AJ11" s="57">
        <f t="shared" ca="1" si="27"/>
        <v>732.18191552158976</v>
      </c>
      <c r="AK11" s="57">
        <f t="shared" ca="1" si="5"/>
        <v>323.65172212919981</v>
      </c>
      <c r="AL11" s="37">
        <f t="shared" ca="1" si="6"/>
        <v>1055.8336376507896</v>
      </c>
      <c r="AM11" s="19">
        <f t="shared" ca="1" si="28"/>
        <v>96363.334723238338</v>
      </c>
      <c r="AN11" s="16">
        <f t="shared" ca="1" si="29"/>
        <v>23.473656066756575</v>
      </c>
      <c r="AO11" s="30"/>
      <c r="AQ11" s="153">
        <f t="shared" ca="1" si="30"/>
        <v>7.2800000000000004E-2</v>
      </c>
      <c r="AR11" s="55">
        <f t="shared" ca="1" si="56"/>
        <v>5</v>
      </c>
      <c r="AS11" s="57">
        <f t="shared" ca="1" si="31"/>
        <v>626.06818939524032</v>
      </c>
      <c r="AT11" s="57">
        <f t="shared" ca="1" si="7"/>
        <v>591.70173314542922</v>
      </c>
      <c r="AU11" s="37">
        <f t="shared" ca="1" si="8"/>
        <v>1217.7699225406695</v>
      </c>
      <c r="AV11" s="19">
        <f t="shared" ca="1" si="32"/>
        <v>96907.184526884288</v>
      </c>
      <c r="AW11" s="16">
        <f t="shared" ca="1" si="33"/>
        <v>185.40994095663655</v>
      </c>
      <c r="AX11" s="30"/>
      <c r="AZ11" s="153">
        <f t="shared" ca="1" si="34"/>
        <v>9.2799999999999994E-2</v>
      </c>
      <c r="BA11" s="55">
        <f t="shared" ca="1" si="57"/>
        <v>5</v>
      </c>
      <c r="BB11" s="57">
        <f t="shared" ca="1" si="35"/>
        <v>567.00035018618019</v>
      </c>
      <c r="BC11" s="57">
        <f t="shared" ca="1" si="9"/>
        <v>756.12803940549452</v>
      </c>
      <c r="BD11" s="37">
        <f t="shared" ca="1" si="10"/>
        <v>1323.1283895916747</v>
      </c>
      <c r="BE11" s="19">
        <f t="shared" ca="1" si="36"/>
        <v>97208.177159145009</v>
      </c>
      <c r="BF11" s="16">
        <f t="shared" ca="1" si="37"/>
        <v>290.76840800764171</v>
      </c>
      <c r="BG11" s="30"/>
      <c r="BI11" s="153">
        <f t="shared" ca="1" si="38"/>
        <v>0.14280000000000001</v>
      </c>
      <c r="BJ11" s="55">
        <f t="shared" ca="1" si="58"/>
        <v>5</v>
      </c>
      <c r="BK11" s="57">
        <f t="shared" ca="1" si="39"/>
        <v>437.47001355678412</v>
      </c>
      <c r="BL11" s="57">
        <f t="shared" ca="1" si="11"/>
        <v>1169.7814858132463</v>
      </c>
      <c r="BM11" s="37">
        <f t="shared" ca="1" si="12"/>
        <v>1607.2514993700304</v>
      </c>
      <c r="BN11" s="19">
        <f t="shared" ca="1" si="40"/>
        <v>97863.495180833648</v>
      </c>
      <c r="BO11" s="16">
        <f t="shared" ca="1" si="41"/>
        <v>574.89151778599739</v>
      </c>
      <c r="BP11" s="30"/>
      <c r="BR11" s="153">
        <f t="shared" ca="1" si="42"/>
        <v>0.1928</v>
      </c>
      <c r="BS11" s="55">
        <f t="shared" ca="1" si="59"/>
        <v>5</v>
      </c>
      <c r="BT11" s="57">
        <f t="shared" ca="1" si="43"/>
        <v>332.27793922925662</v>
      </c>
      <c r="BU11" s="57">
        <f t="shared" ca="1" si="13"/>
        <v>1586.1431996090359</v>
      </c>
      <c r="BV11" s="37">
        <f t="shared" ca="1" si="14"/>
        <v>1918.4211388382926</v>
      </c>
      <c r="BW11" s="19">
        <f t="shared" ca="1" si="44"/>
        <v>98390.327845565509</v>
      </c>
      <c r="BX11" s="16">
        <f t="shared" ca="1" si="45"/>
        <v>886.06115725425957</v>
      </c>
      <c r="CA11" s="153">
        <f t="shared" ca="1" si="46"/>
        <v>8.5000000000000006E-2</v>
      </c>
      <c r="CB11" s="55">
        <f t="shared" ca="1" si="60"/>
        <v>5</v>
      </c>
      <c r="CC11" s="57">
        <f t="shared" ca="1" si="47"/>
        <v>589.53331988347759</v>
      </c>
      <c r="CD11" s="57">
        <f t="shared" ca="1" si="15"/>
        <v>691.92154042523907</v>
      </c>
      <c r="CE11" s="37">
        <f t="shared" ca="1" si="16"/>
        <v>1281.4548603087167</v>
      </c>
      <c r="CF11" s="19">
        <f t="shared" ca="1" si="48"/>
        <v>97093.507681326751</v>
      </c>
      <c r="CG11" s="16">
        <f t="shared" ca="1" si="49"/>
        <v>249.09487872468367</v>
      </c>
    </row>
    <row r="12" spans="1:92" x14ac:dyDescent="0.3">
      <c r="A12" s="95" t="s">
        <v>1</v>
      </c>
      <c r="B12" s="36">
        <f ca="1">Symulacja!F25</f>
        <v>54</v>
      </c>
      <c r="C12" s="33"/>
      <c r="D12" s="4" t="s">
        <v>45</v>
      </c>
      <c r="F12" s="4"/>
      <c r="G12" s="4"/>
      <c r="H12" s="27">
        <f t="shared" ca="1" si="50"/>
        <v>6</v>
      </c>
      <c r="I12" s="28">
        <f t="shared" ca="1" si="17"/>
        <v>751.55828684379344</v>
      </c>
      <c r="J12" s="28">
        <f t="shared" ca="1" si="0"/>
        <v>280.80169474023978</v>
      </c>
      <c r="K12" s="29">
        <f t="shared" ca="1" si="1"/>
        <v>1032.3599815840332</v>
      </c>
      <c r="L12" s="28">
        <f t="shared" ca="1" si="18"/>
        <v>95523.308481238419</v>
      </c>
      <c r="M12" s="54"/>
      <c r="N12" s="54"/>
      <c r="P12" s="153">
        <f t="shared" ca="1" si="19"/>
        <v>3.5000000000000003E-2</v>
      </c>
      <c r="Q12" s="55">
        <f t="shared" ca="1" si="51"/>
        <v>6</v>
      </c>
      <c r="R12" s="57">
        <f t="shared" ca="1" si="20"/>
        <v>751.55828684379321</v>
      </c>
      <c r="S12" s="57">
        <f t="shared" ca="1" si="2"/>
        <v>280.80169474023978</v>
      </c>
      <c r="T12" s="37">
        <f t="shared" ca="1" si="21"/>
        <v>1032.359981584033</v>
      </c>
      <c r="U12" s="19">
        <f t="shared" ca="1" si="52"/>
        <v>95523.308481238419</v>
      </c>
      <c r="V12" s="16">
        <f t="shared" ca="1" si="61"/>
        <v>-2.2737367544323206E-13</v>
      </c>
      <c r="W12" s="30"/>
      <c r="Y12" s="153">
        <f t="shared" ca="1" si="23"/>
        <v>7.5000000000000011E-2</v>
      </c>
      <c r="Z12" s="55">
        <f t="shared" ca="1" si="53"/>
        <v>6</v>
      </c>
      <c r="AA12" s="57">
        <f t="shared" ca="1" si="24"/>
        <v>623.23403209982621</v>
      </c>
      <c r="AB12" s="57">
        <f t="shared" ca="1" si="3"/>
        <v>605.8838530288549</v>
      </c>
      <c r="AC12" s="37">
        <f t="shared" ca="1" si="4"/>
        <v>1229.1178851286811</v>
      </c>
      <c r="AD12" s="19">
        <f t="shared" ca="1" si="54"/>
        <v>96318.18245251695</v>
      </c>
      <c r="AE12" s="16">
        <f t="shared" ca="1" si="25"/>
        <v>196.75790354464812</v>
      </c>
      <c r="AF12" s="30"/>
      <c r="AH12" s="153">
        <f t="shared" ca="1" si="26"/>
        <v>0.04</v>
      </c>
      <c r="AI12" s="55">
        <f t="shared" ca="1" si="55"/>
        <v>6</v>
      </c>
      <c r="AJ12" s="57">
        <f t="shared" ca="1" si="27"/>
        <v>734.62252190666175</v>
      </c>
      <c r="AK12" s="57">
        <f t="shared" ca="1" si="5"/>
        <v>321.21111574412782</v>
      </c>
      <c r="AL12" s="37">
        <f t="shared" ca="1" si="6"/>
        <v>1055.8336376507896</v>
      </c>
      <c r="AM12" s="19">
        <f t="shared" ca="1" si="28"/>
        <v>95628.712201331684</v>
      </c>
      <c r="AN12" s="16">
        <f t="shared" ca="1" si="29"/>
        <v>23.473656066756575</v>
      </c>
      <c r="AO12" s="30"/>
      <c r="AQ12" s="153">
        <f t="shared" ca="1" si="30"/>
        <v>7.2800000000000004E-2</v>
      </c>
      <c r="AR12" s="55">
        <f t="shared" ca="1" si="56"/>
        <v>6</v>
      </c>
      <c r="AS12" s="57">
        <f t="shared" ca="1" si="31"/>
        <v>629.86633641090475</v>
      </c>
      <c r="AT12" s="57">
        <f t="shared" ca="1" si="7"/>
        <v>587.90358612976479</v>
      </c>
      <c r="AU12" s="37">
        <f t="shared" ca="1" si="8"/>
        <v>1217.7699225406695</v>
      </c>
      <c r="AV12" s="19">
        <f t="shared" ca="1" si="32"/>
        <v>96277.318190473379</v>
      </c>
      <c r="AW12" s="16">
        <f t="shared" ca="1" si="33"/>
        <v>185.40994095663655</v>
      </c>
      <c r="AX12" s="30"/>
      <c r="AZ12" s="153">
        <f t="shared" ca="1" si="34"/>
        <v>9.2799999999999994E-2</v>
      </c>
      <c r="BA12" s="55">
        <f t="shared" ca="1" si="57"/>
        <v>6</v>
      </c>
      <c r="BB12" s="57">
        <f t="shared" ca="1" si="35"/>
        <v>571.38515289428665</v>
      </c>
      <c r="BC12" s="57">
        <f t="shared" ca="1" si="9"/>
        <v>751.74323669738806</v>
      </c>
      <c r="BD12" s="37">
        <f t="shared" ca="1" si="10"/>
        <v>1323.1283895916747</v>
      </c>
      <c r="BE12" s="19">
        <f t="shared" ca="1" si="36"/>
        <v>96636.792006250718</v>
      </c>
      <c r="BF12" s="16">
        <f t="shared" ca="1" si="37"/>
        <v>290.76840800764171</v>
      </c>
      <c r="BG12" s="30"/>
      <c r="BI12" s="153">
        <f t="shared" ca="1" si="38"/>
        <v>0.14280000000000001</v>
      </c>
      <c r="BJ12" s="55">
        <f t="shared" ca="1" si="58"/>
        <v>6</v>
      </c>
      <c r="BK12" s="57">
        <f t="shared" ca="1" si="39"/>
        <v>442.67590671810945</v>
      </c>
      <c r="BL12" s="57">
        <f t="shared" ca="1" si="11"/>
        <v>1164.5755926519205</v>
      </c>
      <c r="BM12" s="37">
        <f t="shared" ca="1" si="12"/>
        <v>1607.2514993700299</v>
      </c>
      <c r="BN12" s="19">
        <f t="shared" ca="1" si="40"/>
        <v>97420.819274115536</v>
      </c>
      <c r="BO12" s="16">
        <f t="shared" ca="1" si="41"/>
        <v>574.89151778599694</v>
      </c>
      <c r="BP12" s="30"/>
      <c r="BR12" s="153">
        <f t="shared" ca="1" si="42"/>
        <v>0.1928</v>
      </c>
      <c r="BS12" s="55">
        <f t="shared" ca="1" si="59"/>
        <v>6</v>
      </c>
      <c r="BT12" s="57">
        <f t="shared" ca="1" si="43"/>
        <v>337.61653811954034</v>
      </c>
      <c r="BU12" s="57">
        <f t="shared" ca="1" si="13"/>
        <v>1580.8046007187525</v>
      </c>
      <c r="BV12" s="37">
        <f t="shared" ca="1" si="14"/>
        <v>1918.4211388382928</v>
      </c>
      <c r="BW12" s="19">
        <f t="shared" ca="1" si="44"/>
        <v>98052.711307445963</v>
      </c>
      <c r="BX12" s="16">
        <f t="shared" ca="1" si="45"/>
        <v>886.0611572542598</v>
      </c>
      <c r="CA12" s="153">
        <f t="shared" ca="1" si="46"/>
        <v>8.5000000000000006E-2</v>
      </c>
      <c r="CB12" s="55">
        <f t="shared" ca="1" si="60"/>
        <v>6</v>
      </c>
      <c r="CC12" s="57">
        <f t="shared" ca="1" si="47"/>
        <v>593.70918089931854</v>
      </c>
      <c r="CD12" s="57">
        <f t="shared" ca="1" si="15"/>
        <v>687.74567940939789</v>
      </c>
      <c r="CE12" s="37">
        <f t="shared" ca="1" si="16"/>
        <v>1281.4548603087164</v>
      </c>
      <c r="CF12" s="19">
        <f t="shared" ca="1" si="48"/>
        <v>96499.798500427438</v>
      </c>
      <c r="CG12" s="16">
        <f t="shared" ca="1" si="49"/>
        <v>249.09487872468344</v>
      </c>
    </row>
    <row r="13" spans="1:92" x14ac:dyDescent="0.3">
      <c r="A13" s="2" t="s">
        <v>42</v>
      </c>
      <c r="B13" s="34">
        <f>Symulacja!F27</f>
        <v>100000</v>
      </c>
      <c r="C13" s="208" t="str">
        <f>Symulacja!G27</f>
        <v>CHF</v>
      </c>
      <c r="D13" s="2" t="s">
        <v>63</v>
      </c>
      <c r="E13" s="38"/>
      <c r="F13" s="38"/>
      <c r="G13" s="38"/>
      <c r="H13" s="27">
        <f t="shared" ca="1" si="50"/>
        <v>7</v>
      </c>
      <c r="I13" s="28">
        <f t="shared" ca="1" si="17"/>
        <v>753.75033184708786</v>
      </c>
      <c r="J13" s="28">
        <f t="shared" ca="1" si="0"/>
        <v>278.60964973694541</v>
      </c>
      <c r="K13" s="29">
        <f t="shared" ca="1" si="1"/>
        <v>1032.3599815840332</v>
      </c>
      <c r="L13" s="28">
        <f t="shared" ca="1" si="18"/>
        <v>94769.558149391334</v>
      </c>
      <c r="M13" s="54"/>
      <c r="N13" s="54"/>
      <c r="P13" s="153">
        <f t="shared" ca="1" si="19"/>
        <v>3.5000000000000003E-2</v>
      </c>
      <c r="Q13" s="18">
        <f t="shared" ca="1" si="51"/>
        <v>7</v>
      </c>
      <c r="R13" s="57">
        <f t="shared" ca="1" si="20"/>
        <v>753.75033184708786</v>
      </c>
      <c r="S13" s="57">
        <f t="shared" ca="1" si="2"/>
        <v>278.60964973694541</v>
      </c>
      <c r="T13" s="37">
        <f t="shared" ca="1" si="21"/>
        <v>1032.3599815840332</v>
      </c>
      <c r="U13" s="19">
        <f t="shared" ca="1" si="52"/>
        <v>94769.558149391334</v>
      </c>
      <c r="V13" s="16">
        <f t="shared" ca="1" si="61"/>
        <v>0</v>
      </c>
      <c r="W13" s="26"/>
      <c r="Y13" s="153">
        <f t="shared" ca="1" si="23"/>
        <v>7.5000000000000011E-2</v>
      </c>
      <c r="Z13" s="18">
        <f t="shared" ca="1" si="53"/>
        <v>7</v>
      </c>
      <c r="AA13" s="57">
        <f t="shared" ca="1" si="24"/>
        <v>627.12924480045001</v>
      </c>
      <c r="AB13" s="57">
        <f t="shared" ca="1" si="3"/>
        <v>601.9886403282311</v>
      </c>
      <c r="AC13" s="37">
        <f t="shared" ca="1" si="4"/>
        <v>1229.1178851286811</v>
      </c>
      <c r="AD13" s="19">
        <f t="shared" ca="1" si="54"/>
        <v>95691.053207716497</v>
      </c>
      <c r="AE13" s="16">
        <f t="shared" ca="1" si="25"/>
        <v>196.75790354464789</v>
      </c>
      <c r="AF13" s="26"/>
      <c r="AH13" s="153">
        <f t="shared" ca="1" si="26"/>
        <v>0.04</v>
      </c>
      <c r="AI13" s="18">
        <f t="shared" ca="1" si="55"/>
        <v>7</v>
      </c>
      <c r="AJ13" s="57">
        <f t="shared" ca="1" si="27"/>
        <v>737.07126364635087</v>
      </c>
      <c r="AK13" s="57">
        <f t="shared" ca="1" si="5"/>
        <v>318.76237400443898</v>
      </c>
      <c r="AL13" s="37">
        <f t="shared" ca="1" si="6"/>
        <v>1055.8336376507898</v>
      </c>
      <c r="AM13" s="19">
        <f t="shared" ca="1" si="28"/>
        <v>94891.640937685326</v>
      </c>
      <c r="AN13" s="16">
        <f t="shared" ca="1" si="29"/>
        <v>23.473656066756575</v>
      </c>
      <c r="AO13" s="26"/>
      <c r="AQ13" s="153">
        <f t="shared" ca="1" si="30"/>
        <v>7.2800000000000004E-2</v>
      </c>
      <c r="AR13" s="18">
        <f t="shared" ca="1" si="56"/>
        <v>7</v>
      </c>
      <c r="AS13" s="57">
        <f t="shared" ca="1" si="31"/>
        <v>633.68752551846433</v>
      </c>
      <c r="AT13" s="57">
        <f t="shared" ca="1" si="7"/>
        <v>584.08239702220521</v>
      </c>
      <c r="AU13" s="37">
        <f t="shared" ca="1" si="8"/>
        <v>1217.7699225406695</v>
      </c>
      <c r="AV13" s="19">
        <f t="shared" ca="1" si="32"/>
        <v>95643.630664954908</v>
      </c>
      <c r="AW13" s="16">
        <f t="shared" ca="1" si="33"/>
        <v>185.40994095663632</v>
      </c>
      <c r="AX13" s="26"/>
      <c r="AZ13" s="153">
        <f t="shared" ca="1" si="34"/>
        <v>9.2799999999999994E-2</v>
      </c>
      <c r="BA13" s="18">
        <f t="shared" ca="1" si="57"/>
        <v>7</v>
      </c>
      <c r="BB13" s="57">
        <f t="shared" ca="1" si="35"/>
        <v>575.80386474333579</v>
      </c>
      <c r="BC13" s="57">
        <f t="shared" ca="1" si="9"/>
        <v>747.32452484833891</v>
      </c>
      <c r="BD13" s="37">
        <f t="shared" ca="1" si="10"/>
        <v>1323.1283895916747</v>
      </c>
      <c r="BE13" s="19">
        <f t="shared" ca="1" si="36"/>
        <v>96060.988141507376</v>
      </c>
      <c r="BF13" s="16">
        <f t="shared" ca="1" si="37"/>
        <v>290.76840800764148</v>
      </c>
      <c r="BG13" s="26"/>
      <c r="BI13" s="153">
        <f t="shared" ca="1" si="38"/>
        <v>0.14280000000000001</v>
      </c>
      <c r="BJ13" s="18">
        <f t="shared" ca="1" si="58"/>
        <v>7</v>
      </c>
      <c r="BK13" s="57">
        <f t="shared" ca="1" si="39"/>
        <v>447.94375000805508</v>
      </c>
      <c r="BL13" s="57">
        <f t="shared" ca="1" si="11"/>
        <v>1159.3077493619749</v>
      </c>
      <c r="BM13" s="37">
        <f t="shared" ca="1" si="12"/>
        <v>1607.2514993700299</v>
      </c>
      <c r="BN13" s="19">
        <f t="shared" ca="1" si="40"/>
        <v>96972.875524107483</v>
      </c>
      <c r="BO13" s="16">
        <f t="shared" ca="1" si="41"/>
        <v>574.89151778599671</v>
      </c>
      <c r="BP13" s="26"/>
      <c r="BR13" s="153">
        <f t="shared" ca="1" si="42"/>
        <v>0.1928</v>
      </c>
      <c r="BS13" s="18">
        <f t="shared" ca="1" si="59"/>
        <v>7</v>
      </c>
      <c r="BT13" s="57">
        <f t="shared" ca="1" si="43"/>
        <v>343.04091049866042</v>
      </c>
      <c r="BU13" s="57">
        <f t="shared" ca="1" si="13"/>
        <v>1575.3802283396319</v>
      </c>
      <c r="BV13" s="37">
        <f t="shared" ca="1" si="14"/>
        <v>1918.4211388382923</v>
      </c>
      <c r="BW13" s="19">
        <f t="shared" ca="1" si="44"/>
        <v>97709.670396947302</v>
      </c>
      <c r="BX13" s="16">
        <f t="shared" ca="1" si="45"/>
        <v>886.06115725425911</v>
      </c>
      <c r="CA13" s="153">
        <f t="shared" ca="1" si="46"/>
        <v>8.5000000000000006E-2</v>
      </c>
      <c r="CB13" s="18">
        <f t="shared" ca="1" si="60"/>
        <v>7</v>
      </c>
      <c r="CC13" s="57">
        <f t="shared" ca="1" si="47"/>
        <v>597.91462093068867</v>
      </c>
      <c r="CD13" s="57">
        <f t="shared" ca="1" si="15"/>
        <v>683.54023937802776</v>
      </c>
      <c r="CE13" s="37">
        <f t="shared" ca="1" si="16"/>
        <v>1281.4548603087164</v>
      </c>
      <c r="CF13" s="19">
        <f t="shared" ca="1" si="48"/>
        <v>95901.883879496745</v>
      </c>
      <c r="CG13" s="16">
        <f t="shared" ca="1" si="49"/>
        <v>249.09487872468321</v>
      </c>
    </row>
    <row r="14" spans="1:92" ht="15" thickBot="1" x14ac:dyDescent="0.35">
      <c r="A14" s="4" t="s">
        <v>43</v>
      </c>
      <c r="B14" s="17">
        <f>Symulacja!F29</f>
        <v>430000</v>
      </c>
      <c r="C14" s="2" t="s">
        <v>44</v>
      </c>
      <c r="E14" s="38"/>
      <c r="F14" s="38"/>
      <c r="G14" s="38"/>
      <c r="H14" s="27">
        <f t="shared" ca="1" si="50"/>
        <v>8</v>
      </c>
      <c r="I14" s="28">
        <f t="shared" ca="1" si="17"/>
        <v>755.94877031497515</v>
      </c>
      <c r="J14" s="28">
        <f t="shared" ca="1" si="0"/>
        <v>276.41121126905807</v>
      </c>
      <c r="K14" s="29">
        <f t="shared" ca="1" si="1"/>
        <v>1032.3599815840332</v>
      </c>
      <c r="L14" s="28">
        <f t="shared" ca="1" si="18"/>
        <v>94013.609379076355</v>
      </c>
      <c r="M14" s="54"/>
      <c r="N14" s="54"/>
      <c r="P14" s="153">
        <f t="shared" ca="1" si="19"/>
        <v>3.5000000000000003E-2</v>
      </c>
      <c r="Q14" s="18">
        <f ca="1">IFERROR(IF((Q13+1)&lt;=$B$10,(Q13+1),""),"")</f>
        <v>8</v>
      </c>
      <c r="R14" s="57">
        <f t="shared" ca="1" si="20"/>
        <v>755.94877031497515</v>
      </c>
      <c r="S14" s="57">
        <f t="shared" ca="1" si="2"/>
        <v>276.41121126905807</v>
      </c>
      <c r="T14" s="37">
        <f t="shared" ca="1" si="21"/>
        <v>1032.3599815840332</v>
      </c>
      <c r="U14" s="19">
        <f t="shared" ca="1" si="52"/>
        <v>94013.609379076355</v>
      </c>
      <c r="V14" s="16">
        <f t="shared" ca="1" si="61"/>
        <v>0</v>
      </c>
      <c r="W14" s="26"/>
      <c r="Y14" s="153">
        <f t="shared" ca="1" si="23"/>
        <v>7.5000000000000011E-2</v>
      </c>
      <c r="Z14" s="18">
        <f ca="1">IFERROR(IF((Z13+1)&lt;=$B$10,(Z13+1),""),"")</f>
        <v>8</v>
      </c>
      <c r="AA14" s="57">
        <f t="shared" ca="1" si="24"/>
        <v>631.04880258045307</v>
      </c>
      <c r="AB14" s="57">
        <f t="shared" ca="1" si="3"/>
        <v>598.06908254822827</v>
      </c>
      <c r="AC14" s="37">
        <f t="shared" ca="1" si="4"/>
        <v>1229.1178851286813</v>
      </c>
      <c r="AD14" s="19">
        <f t="shared" ca="1" si="54"/>
        <v>95060.004405136046</v>
      </c>
      <c r="AE14" s="16">
        <f t="shared" ca="1" si="25"/>
        <v>196.75790354464812</v>
      </c>
      <c r="AF14" s="26"/>
      <c r="AH14" s="153">
        <f t="shared" ca="1" si="26"/>
        <v>0.04</v>
      </c>
      <c r="AI14" s="18">
        <f ca="1">IFERROR(IF((AI13+1)&lt;=$B$10,(AI13+1),""),"")</f>
        <v>8</v>
      </c>
      <c r="AJ14" s="57">
        <f t="shared" ca="1" si="27"/>
        <v>739.52816785850541</v>
      </c>
      <c r="AK14" s="57">
        <f t="shared" ca="1" si="5"/>
        <v>316.30546979228444</v>
      </c>
      <c r="AL14" s="37">
        <f t="shared" ca="1" si="6"/>
        <v>1055.8336376507898</v>
      </c>
      <c r="AM14" s="19">
        <f t="shared" ca="1" si="28"/>
        <v>94152.112769826825</v>
      </c>
      <c r="AN14" s="16">
        <f t="shared" ca="1" si="29"/>
        <v>23.473656066756575</v>
      </c>
      <c r="AO14" s="26"/>
      <c r="AQ14" s="153">
        <f t="shared" ca="1" si="30"/>
        <v>7.2800000000000004E-2</v>
      </c>
      <c r="AR14" s="18">
        <f ca="1">IFERROR(IF((AR13+1)&lt;=$B$10,(AR13+1),""),"")</f>
        <v>8</v>
      </c>
      <c r="AS14" s="57">
        <f t="shared" ca="1" si="31"/>
        <v>637.53189650660988</v>
      </c>
      <c r="AT14" s="57">
        <f t="shared" ca="1" si="7"/>
        <v>580.23802603405989</v>
      </c>
      <c r="AU14" s="37">
        <f t="shared" ca="1" si="8"/>
        <v>1217.7699225406698</v>
      </c>
      <c r="AV14" s="19">
        <f t="shared" ca="1" si="32"/>
        <v>95006.098768448297</v>
      </c>
      <c r="AW14" s="16">
        <f t="shared" ca="1" si="33"/>
        <v>185.40994095663655</v>
      </c>
      <c r="AX14" s="26"/>
      <c r="AZ14" s="153">
        <f t="shared" ca="1" si="34"/>
        <v>9.2799999999999994E-2</v>
      </c>
      <c r="BA14" s="18">
        <f ca="1">IFERROR(IF((BA13+1)&lt;=$B$10,(BA13+1),""),"")</f>
        <v>8</v>
      </c>
      <c r="BB14" s="57">
        <f t="shared" ca="1" si="35"/>
        <v>580.25674796401745</v>
      </c>
      <c r="BC14" s="57">
        <f t="shared" ca="1" si="9"/>
        <v>742.87164162765703</v>
      </c>
      <c r="BD14" s="37">
        <f t="shared" ca="1" si="10"/>
        <v>1323.1283895916745</v>
      </c>
      <c r="BE14" s="19">
        <f t="shared" ca="1" si="36"/>
        <v>95480.731393543363</v>
      </c>
      <c r="BF14" s="16">
        <f t="shared" ca="1" si="37"/>
        <v>290.76840800764126</v>
      </c>
      <c r="BG14" s="26"/>
      <c r="BI14" s="153">
        <f t="shared" ca="1" si="38"/>
        <v>0.14280000000000001</v>
      </c>
      <c r="BJ14" s="18">
        <f ca="1">IFERROR(IF((BJ13+1)&lt;=$B$10,(BJ13+1),""),"")</f>
        <v>8</v>
      </c>
      <c r="BK14" s="57">
        <f t="shared" ca="1" si="39"/>
        <v>453.27428063315119</v>
      </c>
      <c r="BL14" s="57">
        <f t="shared" ca="1" si="11"/>
        <v>1153.9772187368792</v>
      </c>
      <c r="BM14" s="37">
        <f t="shared" ca="1" si="12"/>
        <v>1607.2514993700304</v>
      </c>
      <c r="BN14" s="19">
        <f t="shared" ca="1" si="40"/>
        <v>96519.601243474332</v>
      </c>
      <c r="BO14" s="16">
        <f t="shared" ca="1" si="41"/>
        <v>574.89151778599717</v>
      </c>
      <c r="BP14" s="26"/>
      <c r="BR14" s="153">
        <f t="shared" ca="1" si="42"/>
        <v>0.1928</v>
      </c>
      <c r="BS14" s="18">
        <f ca="1">IFERROR(IF((BS13+1)&lt;=$B$10,(BS13+1),""),"")</f>
        <v>8</v>
      </c>
      <c r="BT14" s="57">
        <f t="shared" ca="1" si="43"/>
        <v>348.55243446067266</v>
      </c>
      <c r="BU14" s="57">
        <f t="shared" ca="1" si="13"/>
        <v>1569.8687043776199</v>
      </c>
      <c r="BV14" s="37">
        <f t="shared" ca="1" si="14"/>
        <v>1918.4211388382926</v>
      </c>
      <c r="BW14" s="19">
        <f t="shared" ca="1" si="44"/>
        <v>97361.117962486634</v>
      </c>
      <c r="BX14" s="16">
        <f t="shared" ca="1" si="45"/>
        <v>886.06115725425934</v>
      </c>
      <c r="CA14" s="153">
        <f t="shared" ca="1" si="46"/>
        <v>8.5000000000000006E-2</v>
      </c>
      <c r="CB14" s="18">
        <f ca="1">IFERROR(IF((CB13+1)&lt;=$B$10,(CB13+1),""),"")</f>
        <v>8</v>
      </c>
      <c r="CC14" s="57">
        <f t="shared" ca="1" si="47"/>
        <v>602.14984949561472</v>
      </c>
      <c r="CD14" s="57">
        <f t="shared" ca="1" si="15"/>
        <v>679.30501081310194</v>
      </c>
      <c r="CE14" s="37">
        <f t="shared" ca="1" si="16"/>
        <v>1281.4548603087167</v>
      </c>
      <c r="CF14" s="19">
        <f t="shared" ca="1" si="48"/>
        <v>95299.734030001127</v>
      </c>
      <c r="CG14" s="16">
        <f t="shared" ca="1" si="49"/>
        <v>249.09487872468344</v>
      </c>
    </row>
    <row r="15" spans="1:92" x14ac:dyDescent="0.3">
      <c r="A15" s="189" t="s">
        <v>27</v>
      </c>
      <c r="B15" s="193">
        <f>Symulacja!F30</f>
        <v>3.5000000000000003E-2</v>
      </c>
      <c r="H15" s="27">
        <f t="shared" ca="1" si="50"/>
        <v>9</v>
      </c>
      <c r="I15" s="28">
        <f t="shared" ca="1" si="17"/>
        <v>758.1536208950605</v>
      </c>
      <c r="J15" s="28">
        <f t="shared" ca="1" si="0"/>
        <v>274.20636068897272</v>
      </c>
      <c r="K15" s="29">
        <f t="shared" ca="1" si="1"/>
        <v>1032.3599815840332</v>
      </c>
      <c r="L15" s="28">
        <f t="shared" ca="1" si="18"/>
        <v>93255.455758181299</v>
      </c>
      <c r="M15" s="54"/>
      <c r="N15" s="54"/>
      <c r="P15" s="153">
        <f t="shared" ca="1" si="19"/>
        <v>3.5000000000000003E-2</v>
      </c>
      <c r="Q15" s="18">
        <f t="shared" ca="1" si="51"/>
        <v>9</v>
      </c>
      <c r="R15" s="57">
        <f t="shared" ca="1" si="20"/>
        <v>758.1536208950605</v>
      </c>
      <c r="S15" s="57">
        <f t="shared" ca="1" si="2"/>
        <v>274.20636068897272</v>
      </c>
      <c r="T15" s="37">
        <f t="shared" ca="1" si="21"/>
        <v>1032.3599815840332</v>
      </c>
      <c r="U15" s="19">
        <f t="shared" ca="1" si="52"/>
        <v>93255.455758181299</v>
      </c>
      <c r="V15" s="16">
        <f t="shared" ca="1" si="61"/>
        <v>0</v>
      </c>
      <c r="W15" s="26"/>
      <c r="Y15" s="153">
        <f t="shared" ca="1" si="23"/>
        <v>7.5000000000000011E-2</v>
      </c>
      <c r="Z15" s="18">
        <f t="shared" ca="1" si="53"/>
        <v>9</v>
      </c>
      <c r="AA15" s="57">
        <f t="shared" ca="1" si="24"/>
        <v>634.99285759658096</v>
      </c>
      <c r="AB15" s="57">
        <f t="shared" ca="1" si="3"/>
        <v>594.12502753210038</v>
      </c>
      <c r="AC15" s="37">
        <f t="shared" ca="1" si="4"/>
        <v>1229.1178851286813</v>
      </c>
      <c r="AD15" s="19">
        <f t="shared" ca="1" si="54"/>
        <v>94425.01154753947</v>
      </c>
      <c r="AE15" s="16">
        <f t="shared" ca="1" si="25"/>
        <v>196.75790354464812</v>
      </c>
      <c r="AF15" s="26"/>
      <c r="AH15" s="153">
        <f t="shared" ca="1" si="26"/>
        <v>0.04</v>
      </c>
      <c r="AI15" s="18">
        <f t="shared" ca="1" si="55"/>
        <v>9</v>
      </c>
      <c r="AJ15" s="57">
        <f t="shared" ca="1" si="27"/>
        <v>741.99326175136707</v>
      </c>
      <c r="AK15" s="57">
        <f t="shared" ca="1" si="5"/>
        <v>313.84037589942278</v>
      </c>
      <c r="AL15" s="37">
        <f t="shared" ca="1" si="6"/>
        <v>1055.8336376507898</v>
      </c>
      <c r="AM15" s="19">
        <f t="shared" ca="1" si="28"/>
        <v>93410.119508075455</v>
      </c>
      <c r="AN15" s="16">
        <f t="shared" ca="1" si="29"/>
        <v>23.473656066756575</v>
      </c>
      <c r="AO15" s="26"/>
      <c r="AQ15" s="153">
        <f t="shared" ca="1" si="30"/>
        <v>7.2800000000000004E-2</v>
      </c>
      <c r="AR15" s="18">
        <f t="shared" ca="1" si="56"/>
        <v>9</v>
      </c>
      <c r="AS15" s="57">
        <f t="shared" ca="1" si="31"/>
        <v>641.39959001208342</v>
      </c>
      <c r="AT15" s="57">
        <f t="shared" ca="1" si="7"/>
        <v>576.37033252858635</v>
      </c>
      <c r="AU15" s="37">
        <f t="shared" ca="1" si="8"/>
        <v>1217.7699225406698</v>
      </c>
      <c r="AV15" s="19">
        <f t="shared" ca="1" si="32"/>
        <v>94364.699178436218</v>
      </c>
      <c r="AW15" s="16">
        <f t="shared" ca="1" si="33"/>
        <v>185.40994095663655</v>
      </c>
      <c r="AX15" s="26"/>
      <c r="AZ15" s="153">
        <f t="shared" ca="1" si="34"/>
        <v>9.2799999999999994E-2</v>
      </c>
      <c r="BA15" s="18">
        <f t="shared" ca="1" si="57"/>
        <v>9</v>
      </c>
      <c r="BB15" s="57">
        <f t="shared" ca="1" si="35"/>
        <v>584.7440668149394</v>
      </c>
      <c r="BC15" s="57">
        <f t="shared" ca="1" si="9"/>
        <v>738.3843227767353</v>
      </c>
      <c r="BD15" s="37">
        <f t="shared" ca="1" si="10"/>
        <v>1323.1283895916747</v>
      </c>
      <c r="BE15" s="19">
        <f t="shared" ca="1" si="36"/>
        <v>94895.987326728427</v>
      </c>
      <c r="BF15" s="16">
        <f t="shared" ca="1" si="37"/>
        <v>290.76840800764148</v>
      </c>
      <c r="BG15" s="26"/>
      <c r="BI15" s="153">
        <f t="shared" ca="1" si="38"/>
        <v>0.14280000000000001</v>
      </c>
      <c r="BJ15" s="18">
        <f t="shared" ca="1" si="58"/>
        <v>9</v>
      </c>
      <c r="BK15" s="57">
        <f t="shared" ca="1" si="39"/>
        <v>458.66824457268535</v>
      </c>
      <c r="BL15" s="57">
        <f t="shared" ca="1" si="11"/>
        <v>1148.5832547973446</v>
      </c>
      <c r="BM15" s="37">
        <f t="shared" ca="1" si="12"/>
        <v>1607.2514993700299</v>
      </c>
      <c r="BN15" s="19">
        <f t="shared" ca="1" si="40"/>
        <v>96060.932998901641</v>
      </c>
      <c r="BO15" s="16">
        <f t="shared" ca="1" si="41"/>
        <v>574.89151778599671</v>
      </c>
      <c r="BP15" s="26"/>
      <c r="BR15" s="153">
        <f t="shared" ca="1" si="42"/>
        <v>0.1928</v>
      </c>
      <c r="BS15" s="18">
        <f t="shared" ca="1" si="59"/>
        <v>9</v>
      </c>
      <c r="BT15" s="57">
        <f t="shared" ca="1" si="43"/>
        <v>354.15251024100735</v>
      </c>
      <c r="BU15" s="57">
        <f t="shared" ca="1" si="13"/>
        <v>1564.2686285972852</v>
      </c>
      <c r="BV15" s="37">
        <f t="shared" ca="1" si="14"/>
        <v>1918.4211388382926</v>
      </c>
      <c r="BW15" s="19">
        <f t="shared" ca="1" si="44"/>
        <v>97006.965452245626</v>
      </c>
      <c r="BX15" s="16">
        <f t="shared" ca="1" si="45"/>
        <v>886.06115725425934</v>
      </c>
      <c r="CA15" s="153">
        <f t="shared" ca="1" si="46"/>
        <v>8.5000000000000006E-2</v>
      </c>
      <c r="CB15" s="18">
        <f t="shared" ca="1" si="60"/>
        <v>9</v>
      </c>
      <c r="CC15" s="57">
        <f t="shared" ca="1" si="47"/>
        <v>606.41507759620845</v>
      </c>
      <c r="CD15" s="57">
        <f t="shared" ca="1" si="15"/>
        <v>675.03978271250799</v>
      </c>
      <c r="CE15" s="37">
        <f t="shared" ca="1" si="16"/>
        <v>1281.4548603087164</v>
      </c>
      <c r="CF15" s="19">
        <f t="shared" ca="1" si="48"/>
        <v>94693.318952404923</v>
      </c>
      <c r="CG15" s="16">
        <f t="shared" ca="1" si="49"/>
        <v>249.09487872468321</v>
      </c>
    </row>
    <row r="16" spans="1:92" ht="15" thickBot="1" x14ac:dyDescent="0.35">
      <c r="A16" s="191" t="s">
        <v>122</v>
      </c>
      <c r="B16" s="194">
        <f>Symulacja!F31</f>
        <v>4.2799999999999998E-2</v>
      </c>
      <c r="C16" s="105">
        <f>B15-B16</f>
        <v>-7.7999999999999944E-3</v>
      </c>
      <c r="D16" s="195" t="s">
        <v>117</v>
      </c>
      <c r="H16" s="27">
        <f t="shared" ca="1" si="50"/>
        <v>10</v>
      </c>
      <c r="I16" s="28">
        <f t="shared" ca="1" si="17"/>
        <v>760.36490228933781</v>
      </c>
      <c r="J16" s="28">
        <f t="shared" ca="1" si="0"/>
        <v>271.99507929469547</v>
      </c>
      <c r="K16" s="29">
        <f t="shared" ca="1" si="1"/>
        <v>1032.3599815840332</v>
      </c>
      <c r="L16" s="28">
        <f t="shared" ca="1" si="18"/>
        <v>92495.090855891962</v>
      </c>
      <c r="M16" s="54"/>
      <c r="N16" s="54"/>
      <c r="P16" s="153">
        <f t="shared" ca="1" si="19"/>
        <v>3.5000000000000003E-2</v>
      </c>
      <c r="Q16" s="18">
        <f t="shared" ca="1" si="51"/>
        <v>10</v>
      </c>
      <c r="R16" s="57">
        <f t="shared" ca="1" si="20"/>
        <v>760.36490228933781</v>
      </c>
      <c r="S16" s="57">
        <f t="shared" ca="1" si="2"/>
        <v>271.99507929469547</v>
      </c>
      <c r="T16" s="37">
        <f t="shared" ca="1" si="21"/>
        <v>1032.3599815840332</v>
      </c>
      <c r="U16" s="19">
        <f t="shared" ca="1" si="52"/>
        <v>92495.090855891962</v>
      </c>
      <c r="V16" s="16">
        <f t="shared" ca="1" si="61"/>
        <v>0</v>
      </c>
      <c r="W16" s="26"/>
      <c r="Y16" s="153">
        <f t="shared" ca="1" si="23"/>
        <v>7.5000000000000011E-2</v>
      </c>
      <c r="Z16" s="18">
        <f t="shared" ca="1" si="53"/>
        <v>10</v>
      </c>
      <c r="AA16" s="57">
        <f t="shared" ca="1" si="24"/>
        <v>638.96156295655953</v>
      </c>
      <c r="AB16" s="57">
        <f t="shared" ca="1" si="3"/>
        <v>590.1563221721218</v>
      </c>
      <c r="AC16" s="37">
        <f t="shared" ca="1" si="4"/>
        <v>1229.1178851286813</v>
      </c>
      <c r="AD16" s="19">
        <f t="shared" ca="1" si="54"/>
        <v>93786.049984582918</v>
      </c>
      <c r="AE16" s="16">
        <f t="shared" ca="1" si="25"/>
        <v>196.75790354464812</v>
      </c>
      <c r="AF16" s="26"/>
      <c r="AH16" s="153">
        <f t="shared" ca="1" si="26"/>
        <v>0.04</v>
      </c>
      <c r="AI16" s="18">
        <f t="shared" ca="1" si="55"/>
        <v>10</v>
      </c>
      <c r="AJ16" s="57">
        <f t="shared" ca="1" si="27"/>
        <v>744.46657262387134</v>
      </c>
      <c r="AK16" s="57">
        <f t="shared" ca="1" si="5"/>
        <v>311.36706502691823</v>
      </c>
      <c r="AL16" s="37">
        <f t="shared" ca="1" si="6"/>
        <v>1055.8336376507896</v>
      </c>
      <c r="AM16" s="19">
        <f t="shared" ca="1" si="28"/>
        <v>92665.652935451581</v>
      </c>
      <c r="AN16" s="16">
        <f t="shared" ca="1" si="29"/>
        <v>23.473656066756348</v>
      </c>
      <c r="AO16" s="26"/>
      <c r="AQ16" s="153">
        <f t="shared" ca="1" si="30"/>
        <v>7.2800000000000004E-2</v>
      </c>
      <c r="AR16" s="18">
        <f t="shared" ca="1" si="56"/>
        <v>10</v>
      </c>
      <c r="AS16" s="57">
        <f t="shared" ca="1" si="31"/>
        <v>645.29074752482313</v>
      </c>
      <c r="AT16" s="57">
        <f t="shared" ca="1" si="7"/>
        <v>572.47917501584641</v>
      </c>
      <c r="AU16" s="37">
        <f t="shared" ca="1" si="8"/>
        <v>1217.7699225406695</v>
      </c>
      <c r="AV16" s="19">
        <f t="shared" ca="1" si="32"/>
        <v>93719.408430911397</v>
      </c>
      <c r="AW16" s="16">
        <f t="shared" ca="1" si="33"/>
        <v>185.40994095663632</v>
      </c>
      <c r="AX16" s="26"/>
      <c r="AZ16" s="153">
        <f t="shared" ca="1" si="34"/>
        <v>9.2799999999999994E-2</v>
      </c>
      <c r="BA16" s="18">
        <f t="shared" ca="1" si="57"/>
        <v>10</v>
      </c>
      <c r="BB16" s="57">
        <f t="shared" ca="1" si="35"/>
        <v>589.26608759830822</v>
      </c>
      <c r="BC16" s="57">
        <f t="shared" ca="1" si="9"/>
        <v>733.86230199336649</v>
      </c>
      <c r="BD16" s="37">
        <f t="shared" ca="1" si="10"/>
        <v>1323.1283895916747</v>
      </c>
      <c r="BE16" s="19">
        <f t="shared" ca="1" si="36"/>
        <v>94306.721239130115</v>
      </c>
      <c r="BF16" s="16">
        <f t="shared" ca="1" si="37"/>
        <v>290.76840800764148</v>
      </c>
      <c r="BG16" s="26"/>
      <c r="BI16" s="153">
        <f t="shared" ca="1" si="38"/>
        <v>0.14280000000000001</v>
      </c>
      <c r="BJ16" s="18">
        <f t="shared" ca="1" si="58"/>
        <v>10</v>
      </c>
      <c r="BK16" s="57">
        <f t="shared" ca="1" si="39"/>
        <v>464.12639668310021</v>
      </c>
      <c r="BL16" s="57">
        <f t="shared" ca="1" si="11"/>
        <v>1143.1251026869295</v>
      </c>
      <c r="BM16" s="37">
        <f t="shared" ca="1" si="12"/>
        <v>1607.2514993700297</v>
      </c>
      <c r="BN16" s="19">
        <f t="shared" ca="1" si="40"/>
        <v>95596.806602218538</v>
      </c>
      <c r="BO16" s="16">
        <f t="shared" ca="1" si="41"/>
        <v>574.89151778599648</v>
      </c>
      <c r="BP16" s="26"/>
      <c r="BR16" s="153">
        <f t="shared" ca="1" si="42"/>
        <v>0.1928</v>
      </c>
      <c r="BS16" s="18">
        <f t="shared" ca="1" si="59"/>
        <v>10</v>
      </c>
      <c r="BT16" s="57">
        <f t="shared" ca="1" si="43"/>
        <v>359.84256057221296</v>
      </c>
      <c r="BU16" s="57">
        <f t="shared" ca="1" si="13"/>
        <v>1558.5785782660796</v>
      </c>
      <c r="BV16" s="37">
        <f t="shared" ca="1" si="14"/>
        <v>1918.4211388382926</v>
      </c>
      <c r="BW16" s="19">
        <f t="shared" ca="1" si="44"/>
        <v>96647.122891673411</v>
      </c>
      <c r="BX16" s="16">
        <f t="shared" ca="1" si="45"/>
        <v>886.06115725425934</v>
      </c>
      <c r="CA16" s="153">
        <f t="shared" ca="1" si="46"/>
        <v>8.5000000000000006E-2</v>
      </c>
      <c r="CB16" s="18">
        <f t="shared" ca="1" si="60"/>
        <v>10</v>
      </c>
      <c r="CC16" s="57">
        <f t="shared" ca="1" si="47"/>
        <v>610.71051772918179</v>
      </c>
      <c r="CD16" s="57">
        <f t="shared" ca="1" si="15"/>
        <v>670.74434257953487</v>
      </c>
      <c r="CE16" s="37">
        <f t="shared" ca="1" si="16"/>
        <v>1281.4548603087167</v>
      </c>
      <c r="CF16" s="19">
        <f t="shared" ca="1" si="48"/>
        <v>94082.608434675742</v>
      </c>
      <c r="CG16" s="16">
        <f t="shared" ca="1" si="49"/>
        <v>249.09487872468344</v>
      </c>
    </row>
    <row r="17" spans="1:85" x14ac:dyDescent="0.3">
      <c r="A17" s="4" t="s">
        <v>25</v>
      </c>
      <c r="B17" s="187">
        <f>Symulacja!F33</f>
        <v>6.5000000000000002E-2</v>
      </c>
      <c r="E17" s="38"/>
      <c r="F17" s="38"/>
      <c r="G17" s="38"/>
      <c r="H17" s="27">
        <f t="shared" ca="1" si="50"/>
        <v>11</v>
      </c>
      <c r="I17" s="28">
        <f t="shared" ca="1" si="17"/>
        <v>762.58263325434837</v>
      </c>
      <c r="J17" s="28">
        <f t="shared" ca="1" si="0"/>
        <v>269.77734832968491</v>
      </c>
      <c r="K17" s="29">
        <f t="shared" ca="1" si="1"/>
        <v>1032.3599815840332</v>
      </c>
      <c r="L17" s="28">
        <f t="shared" ca="1" si="18"/>
        <v>91732.508222637611</v>
      </c>
      <c r="M17" s="54"/>
      <c r="N17" s="54"/>
      <c r="P17" s="153">
        <f t="shared" ca="1" si="19"/>
        <v>3.5000000000000003E-2</v>
      </c>
      <c r="Q17" s="18">
        <f t="shared" ca="1" si="51"/>
        <v>11</v>
      </c>
      <c r="R17" s="57">
        <f t="shared" ca="1" si="20"/>
        <v>762.58263325434814</v>
      </c>
      <c r="S17" s="57">
        <f t="shared" ca="1" si="2"/>
        <v>269.77734832968491</v>
      </c>
      <c r="T17" s="37">
        <f t="shared" ca="1" si="21"/>
        <v>1032.359981584033</v>
      </c>
      <c r="U17" s="19">
        <f t="shared" ca="1" si="52"/>
        <v>91732.508222637611</v>
      </c>
      <c r="V17" s="16">
        <f t="shared" ca="1" si="61"/>
        <v>-2.2737367544323206E-13</v>
      </c>
      <c r="W17" s="26"/>
      <c r="Y17" s="153">
        <f t="shared" ca="1" si="23"/>
        <v>7.5000000000000011E-2</v>
      </c>
      <c r="Z17" s="18">
        <f t="shared" ca="1" si="53"/>
        <v>11</v>
      </c>
      <c r="AA17" s="57">
        <f t="shared" ca="1" si="24"/>
        <v>642.95507272503801</v>
      </c>
      <c r="AB17" s="57">
        <f t="shared" ca="1" si="3"/>
        <v>586.16281240364333</v>
      </c>
      <c r="AC17" s="37">
        <f t="shared" ca="1" si="4"/>
        <v>1229.1178851286813</v>
      </c>
      <c r="AD17" s="19">
        <f t="shared" ca="1" si="54"/>
        <v>93143.094911857886</v>
      </c>
      <c r="AE17" s="16">
        <f t="shared" ca="1" si="25"/>
        <v>196.75790354464834</v>
      </c>
      <c r="AF17" s="26"/>
      <c r="AH17" s="153">
        <f t="shared" ca="1" si="26"/>
        <v>0.04</v>
      </c>
      <c r="AI17" s="18">
        <f t="shared" ca="1" si="55"/>
        <v>11</v>
      </c>
      <c r="AJ17" s="57">
        <f t="shared" ca="1" si="27"/>
        <v>746.94812786595094</v>
      </c>
      <c r="AK17" s="57">
        <f t="shared" ca="1" si="5"/>
        <v>308.88550978483863</v>
      </c>
      <c r="AL17" s="37">
        <f t="shared" ca="1" si="6"/>
        <v>1055.8336376507896</v>
      </c>
      <c r="AM17" s="19">
        <f t="shared" ca="1" si="28"/>
        <v>91918.704807585629</v>
      </c>
      <c r="AN17" s="16">
        <f t="shared" ca="1" si="29"/>
        <v>23.473656066756575</v>
      </c>
      <c r="AO17" s="26"/>
      <c r="AQ17" s="153">
        <f t="shared" ca="1" si="30"/>
        <v>7.2800000000000004E-2</v>
      </c>
      <c r="AR17" s="18">
        <f t="shared" ca="1" si="56"/>
        <v>11</v>
      </c>
      <c r="AS17" s="57">
        <f t="shared" ca="1" si="31"/>
        <v>649.20551139314057</v>
      </c>
      <c r="AT17" s="57">
        <f t="shared" ca="1" si="7"/>
        <v>568.5644111475292</v>
      </c>
      <c r="AU17" s="37">
        <f t="shared" ca="1" si="8"/>
        <v>1217.7699225406698</v>
      </c>
      <c r="AV17" s="19">
        <f t="shared" ca="1" si="32"/>
        <v>93070.202919518255</v>
      </c>
      <c r="AW17" s="16">
        <f t="shared" ca="1" si="33"/>
        <v>185.40994095663677</v>
      </c>
      <c r="AX17" s="26"/>
      <c r="AZ17" s="153">
        <f t="shared" ca="1" si="34"/>
        <v>9.2799999999999994E-2</v>
      </c>
      <c r="BA17" s="18">
        <f t="shared" ca="1" si="57"/>
        <v>11</v>
      </c>
      <c r="BB17" s="57">
        <f t="shared" ca="1" si="35"/>
        <v>593.82307867573513</v>
      </c>
      <c r="BC17" s="57">
        <f t="shared" ca="1" si="9"/>
        <v>729.30531091593957</v>
      </c>
      <c r="BD17" s="37">
        <f t="shared" ca="1" si="10"/>
        <v>1323.1283895916747</v>
      </c>
      <c r="BE17" s="19">
        <f t="shared" ca="1" si="36"/>
        <v>93712.898160454381</v>
      </c>
      <c r="BF17" s="16">
        <f t="shared" ca="1" si="37"/>
        <v>290.76840800764171</v>
      </c>
      <c r="BG17" s="26"/>
      <c r="BI17" s="153">
        <f t="shared" ca="1" si="38"/>
        <v>0.14280000000000001</v>
      </c>
      <c r="BJ17" s="18">
        <f t="shared" ca="1" si="58"/>
        <v>11</v>
      </c>
      <c r="BK17" s="57">
        <f t="shared" ca="1" si="39"/>
        <v>469.64950080362928</v>
      </c>
      <c r="BL17" s="57">
        <f t="shared" ca="1" si="11"/>
        <v>1137.6019985664007</v>
      </c>
      <c r="BM17" s="37">
        <f t="shared" ca="1" si="12"/>
        <v>1607.2514993700299</v>
      </c>
      <c r="BN17" s="19">
        <f t="shared" ca="1" si="40"/>
        <v>95127.157101414909</v>
      </c>
      <c r="BO17" s="16">
        <f t="shared" ca="1" si="41"/>
        <v>574.89151778599694</v>
      </c>
      <c r="BP17" s="26"/>
      <c r="BR17" s="153">
        <f t="shared" ca="1" si="42"/>
        <v>0.1928</v>
      </c>
      <c r="BS17" s="18">
        <f t="shared" ca="1" si="59"/>
        <v>11</v>
      </c>
      <c r="BT17" s="57">
        <f t="shared" ca="1" si="43"/>
        <v>365.62403104540635</v>
      </c>
      <c r="BU17" s="57">
        <f t="shared" ca="1" si="13"/>
        <v>1552.7971077928862</v>
      </c>
      <c r="BV17" s="37">
        <f t="shared" ca="1" si="14"/>
        <v>1918.4211388382926</v>
      </c>
      <c r="BW17" s="19">
        <f t="shared" ca="1" si="44"/>
        <v>96281.498860628009</v>
      </c>
      <c r="BX17" s="16">
        <f t="shared" ca="1" si="45"/>
        <v>886.06115725425957</v>
      </c>
      <c r="CA17" s="153">
        <f t="shared" ca="1" si="46"/>
        <v>8.5000000000000006E-2</v>
      </c>
      <c r="CB17" s="18">
        <f t="shared" ca="1" si="60"/>
        <v>11</v>
      </c>
      <c r="CC17" s="57">
        <f t="shared" ca="1" si="47"/>
        <v>615.03638389643015</v>
      </c>
      <c r="CD17" s="57">
        <f t="shared" ca="1" si="15"/>
        <v>666.41847641228651</v>
      </c>
      <c r="CE17" s="37">
        <f t="shared" ca="1" si="16"/>
        <v>1281.4548603087167</v>
      </c>
      <c r="CF17" s="19">
        <f t="shared" ca="1" si="48"/>
        <v>93467.572050779316</v>
      </c>
      <c r="CG17" s="16">
        <f t="shared" ca="1" si="49"/>
        <v>249.09487872468367</v>
      </c>
    </row>
    <row r="18" spans="1:85" x14ac:dyDescent="0.3">
      <c r="A18" s="4" t="s">
        <v>28</v>
      </c>
      <c r="B18" s="187">
        <f>Symulacja!F34</f>
        <v>4.9000000000000002E-2</v>
      </c>
      <c r="E18" s="38"/>
      <c r="F18" s="38"/>
      <c r="G18" s="38"/>
      <c r="H18" s="27">
        <f t="shared" ca="1" si="50"/>
        <v>12</v>
      </c>
      <c r="I18" s="28">
        <f t="shared" ca="1" si="17"/>
        <v>764.80683260134015</v>
      </c>
      <c r="J18" s="28">
        <f t="shared" ca="1" si="0"/>
        <v>267.55314898269302</v>
      </c>
      <c r="K18" s="29">
        <f t="shared" ca="1" si="1"/>
        <v>1032.3599815840332</v>
      </c>
      <c r="L18" s="28">
        <f t="shared" ca="1" si="18"/>
        <v>90967.701390036265</v>
      </c>
      <c r="M18" s="54"/>
      <c r="N18" s="54"/>
      <c r="P18" s="153">
        <f t="shared" ca="1" si="19"/>
        <v>3.5000000000000003E-2</v>
      </c>
      <c r="Q18" s="18">
        <f t="shared" ca="1" si="51"/>
        <v>12</v>
      </c>
      <c r="R18" s="57">
        <f t="shared" ca="1" si="20"/>
        <v>764.80683260133992</v>
      </c>
      <c r="S18" s="57">
        <f t="shared" ca="1" si="2"/>
        <v>267.55314898269302</v>
      </c>
      <c r="T18" s="37">
        <f t="shared" ca="1" si="21"/>
        <v>1032.359981584033</v>
      </c>
      <c r="U18" s="19">
        <f t="shared" ca="1" si="52"/>
        <v>90967.701390036265</v>
      </c>
      <c r="V18" s="16">
        <f t="shared" ca="1" si="61"/>
        <v>-2.2737367544323206E-13</v>
      </c>
      <c r="W18" s="26"/>
      <c r="Y18" s="153">
        <f t="shared" ca="1" si="23"/>
        <v>7.5000000000000011E-2</v>
      </c>
      <c r="Z18" s="18">
        <f t="shared" ca="1" si="53"/>
        <v>12</v>
      </c>
      <c r="AA18" s="57">
        <f t="shared" ca="1" si="24"/>
        <v>646.97354192956971</v>
      </c>
      <c r="AB18" s="57">
        <f t="shared" ca="1" si="3"/>
        <v>582.14434319911186</v>
      </c>
      <c r="AC18" s="37">
        <f t="shared" ca="1" si="4"/>
        <v>1229.1178851286816</v>
      </c>
      <c r="AD18" s="19">
        <f t="shared" ca="1" si="54"/>
        <v>92496.121369928311</v>
      </c>
      <c r="AE18" s="16">
        <f t="shared" ca="1" si="25"/>
        <v>196.75790354464857</v>
      </c>
      <c r="AF18" s="26"/>
      <c r="AH18" s="153">
        <f t="shared" ca="1" si="26"/>
        <v>0.04</v>
      </c>
      <c r="AI18" s="18">
        <f t="shared" ca="1" si="55"/>
        <v>12</v>
      </c>
      <c r="AJ18" s="57">
        <f t="shared" ca="1" si="27"/>
        <v>749.43795495883774</v>
      </c>
      <c r="AK18" s="57">
        <f t="shared" ca="1" si="5"/>
        <v>306.39568269195212</v>
      </c>
      <c r="AL18" s="37">
        <f t="shared" ca="1" si="6"/>
        <v>1055.8336376507898</v>
      </c>
      <c r="AM18" s="19">
        <f t="shared" ca="1" si="28"/>
        <v>91169.266852626795</v>
      </c>
      <c r="AN18" s="16">
        <f t="shared" ca="1" si="29"/>
        <v>23.473656066756803</v>
      </c>
      <c r="AO18" s="26"/>
      <c r="AQ18" s="153">
        <f t="shared" ca="1" si="30"/>
        <v>7.2800000000000004E-2</v>
      </c>
      <c r="AR18" s="18">
        <f t="shared" ca="1" si="56"/>
        <v>12</v>
      </c>
      <c r="AS18" s="57">
        <f t="shared" ca="1" si="31"/>
        <v>653.14402482892513</v>
      </c>
      <c r="AT18" s="57">
        <f t="shared" ca="1" si="7"/>
        <v>564.62589771174419</v>
      </c>
      <c r="AU18" s="37">
        <f t="shared" ca="1" si="8"/>
        <v>1217.7699225406693</v>
      </c>
      <c r="AV18" s="19">
        <f t="shared" ca="1" si="32"/>
        <v>92417.058894689326</v>
      </c>
      <c r="AW18" s="16">
        <f t="shared" ca="1" si="33"/>
        <v>185.40994095663632</v>
      </c>
      <c r="AX18" s="26"/>
      <c r="AZ18" s="153">
        <f t="shared" ca="1" si="34"/>
        <v>9.2799999999999994E-2</v>
      </c>
      <c r="BA18" s="18">
        <f t="shared" ca="1" si="57"/>
        <v>12</v>
      </c>
      <c r="BB18" s="57">
        <f t="shared" ca="1" si="35"/>
        <v>598.41531048416061</v>
      </c>
      <c r="BC18" s="57">
        <f t="shared" ca="1" si="9"/>
        <v>724.71307910751386</v>
      </c>
      <c r="BD18" s="37">
        <f t="shared" ca="1" si="10"/>
        <v>1323.1283895916745</v>
      </c>
      <c r="BE18" s="19">
        <f t="shared" ca="1" si="36"/>
        <v>93114.482849970227</v>
      </c>
      <c r="BF18" s="16">
        <f t="shared" ca="1" si="37"/>
        <v>290.76840800764148</v>
      </c>
      <c r="BG18" s="26"/>
      <c r="BI18" s="153">
        <f t="shared" ca="1" si="38"/>
        <v>0.14280000000000001</v>
      </c>
      <c r="BJ18" s="18">
        <f t="shared" ca="1" si="58"/>
        <v>12</v>
      </c>
      <c r="BK18" s="57">
        <f t="shared" ca="1" si="39"/>
        <v>475.23832986319235</v>
      </c>
      <c r="BL18" s="57">
        <f t="shared" ca="1" si="11"/>
        <v>1132.0131695068376</v>
      </c>
      <c r="BM18" s="37">
        <f t="shared" ca="1" si="12"/>
        <v>1607.2514993700299</v>
      </c>
      <c r="BN18" s="19">
        <f t="shared" ca="1" si="40"/>
        <v>94651.918771551718</v>
      </c>
      <c r="BO18" s="16">
        <f t="shared" ca="1" si="41"/>
        <v>574.89151778599694</v>
      </c>
      <c r="BP18" s="26"/>
      <c r="BR18" s="153">
        <f t="shared" ca="1" si="42"/>
        <v>0.1928</v>
      </c>
      <c r="BS18" s="18">
        <f t="shared" ca="1" si="59"/>
        <v>12</v>
      </c>
      <c r="BT18" s="57">
        <f t="shared" ca="1" si="43"/>
        <v>371.49839047753585</v>
      </c>
      <c r="BU18" s="57">
        <f t="shared" ca="1" si="13"/>
        <v>1546.9227483607567</v>
      </c>
      <c r="BV18" s="37">
        <f t="shared" ca="1" si="14"/>
        <v>1918.4211388382926</v>
      </c>
      <c r="BW18" s="19">
        <f t="shared" ca="1" si="44"/>
        <v>95910.00047015048</v>
      </c>
      <c r="BX18" s="16">
        <f t="shared" ca="1" si="45"/>
        <v>886.06115725425957</v>
      </c>
      <c r="CA18" s="153">
        <f t="shared" ca="1" si="46"/>
        <v>8.5000000000000006E-2</v>
      </c>
      <c r="CB18" s="18">
        <f t="shared" ca="1" si="60"/>
        <v>12</v>
      </c>
      <c r="CC18" s="57">
        <f t="shared" ca="1" si="47"/>
        <v>619.39289161569627</v>
      </c>
      <c r="CD18" s="57">
        <f t="shared" ca="1" si="15"/>
        <v>662.06196869302016</v>
      </c>
      <c r="CE18" s="37">
        <f t="shared" ca="1" si="16"/>
        <v>1281.4548603087164</v>
      </c>
      <c r="CF18" s="19">
        <f t="shared" ca="1" si="48"/>
        <v>92848.179159163614</v>
      </c>
      <c r="CG18" s="16">
        <f t="shared" ca="1" si="49"/>
        <v>249.09487872468344</v>
      </c>
    </row>
    <row r="19" spans="1:85" ht="15" thickBot="1" x14ac:dyDescent="0.35">
      <c r="A19" s="4" t="s">
        <v>29</v>
      </c>
      <c r="B19" s="187">
        <f>Symulacja!F35</f>
        <v>2.0999999999999999E-3</v>
      </c>
      <c r="E19" s="38"/>
      <c r="F19" s="104" t="s">
        <v>60</v>
      </c>
      <c r="G19" s="38"/>
      <c r="H19" s="27">
        <f t="shared" ca="1" si="50"/>
        <v>13</v>
      </c>
      <c r="I19" s="28">
        <f t="shared" ca="1" si="17"/>
        <v>767.03751919642741</v>
      </c>
      <c r="J19" s="28">
        <f t="shared" ca="1" si="0"/>
        <v>265.32246238760581</v>
      </c>
      <c r="K19" s="29">
        <f t="shared" ca="1" si="1"/>
        <v>1032.3599815840332</v>
      </c>
      <c r="L19" s="28">
        <f t="shared" ca="1" si="18"/>
        <v>90200.663870839839</v>
      </c>
      <c r="M19" s="54"/>
      <c r="N19" s="54"/>
      <c r="P19" s="153">
        <f t="shared" ca="1" si="19"/>
        <v>3.5000000000000003E-2</v>
      </c>
      <c r="Q19" s="18">
        <f t="shared" ca="1" si="51"/>
        <v>13</v>
      </c>
      <c r="R19" s="57">
        <f t="shared" ca="1" si="20"/>
        <v>767.03751919642741</v>
      </c>
      <c r="S19" s="57">
        <f t="shared" ca="1" si="2"/>
        <v>265.32246238760581</v>
      </c>
      <c r="T19" s="37">
        <f t="shared" ca="1" si="21"/>
        <v>1032.3599815840332</v>
      </c>
      <c r="U19" s="19">
        <f t="shared" ca="1" si="52"/>
        <v>90200.663870839839</v>
      </c>
      <c r="V19" s="16">
        <f t="shared" ca="1" si="61"/>
        <v>0</v>
      </c>
      <c r="W19" s="26"/>
      <c r="Y19" s="153">
        <f t="shared" ca="1" si="23"/>
        <v>7.5000000000000011E-2</v>
      </c>
      <c r="Z19" s="18">
        <f t="shared" ca="1" si="53"/>
        <v>13</v>
      </c>
      <c r="AA19" s="57">
        <f t="shared" ca="1" si="24"/>
        <v>651.01712656662926</v>
      </c>
      <c r="AB19" s="57">
        <f t="shared" ca="1" si="3"/>
        <v>578.10075856205208</v>
      </c>
      <c r="AC19" s="37">
        <f t="shared" ca="1" si="4"/>
        <v>1229.1178851286813</v>
      </c>
      <c r="AD19" s="19">
        <f t="shared" ca="1" si="54"/>
        <v>91845.104243361682</v>
      </c>
      <c r="AE19" s="16">
        <f t="shared" ca="1" si="25"/>
        <v>196.75790354464812</v>
      </c>
      <c r="AF19" s="26"/>
      <c r="AH19" s="153">
        <f t="shared" ca="1" si="26"/>
        <v>0.04</v>
      </c>
      <c r="AI19" s="18">
        <f t="shared" ca="1" si="55"/>
        <v>13</v>
      </c>
      <c r="AJ19" s="57">
        <f t="shared" ca="1" si="27"/>
        <v>751.9360814753669</v>
      </c>
      <c r="AK19" s="57">
        <f t="shared" ca="1" si="5"/>
        <v>303.89755617542266</v>
      </c>
      <c r="AL19" s="37">
        <f t="shared" ca="1" si="6"/>
        <v>1055.8336376507896</v>
      </c>
      <c r="AM19" s="19">
        <f t="shared" ca="1" si="28"/>
        <v>90417.330771151435</v>
      </c>
      <c r="AN19" s="16">
        <f ca="1">IF(AI19&lt;=$B$10, SUM(AL19,-$T19),"")</f>
        <v>23.473656066756348</v>
      </c>
      <c r="AO19" s="26"/>
      <c r="AQ19" s="153">
        <f t="shared" ca="1" si="30"/>
        <v>7.2800000000000004E-2</v>
      </c>
      <c r="AR19" s="18">
        <f t="shared" ca="1" si="56"/>
        <v>13</v>
      </c>
      <c r="AS19" s="57">
        <f t="shared" ca="1" si="31"/>
        <v>657.10643191288739</v>
      </c>
      <c r="AT19" s="57">
        <f t="shared" ca="1" si="7"/>
        <v>560.66349062778193</v>
      </c>
      <c r="AU19" s="37">
        <f t="shared" ca="1" si="8"/>
        <v>1217.7699225406693</v>
      </c>
      <c r="AV19" s="19">
        <f t="shared" ca="1" si="32"/>
        <v>91759.952462776433</v>
      </c>
      <c r="AW19" s="16">
        <f t="shared" ca="1" si="33"/>
        <v>185.40994095663609</v>
      </c>
      <c r="AX19" s="26"/>
      <c r="AZ19" s="153">
        <f t="shared" ca="1" si="34"/>
        <v>9.2799999999999994E-2</v>
      </c>
      <c r="BA19" s="18">
        <f t="shared" ca="1" si="57"/>
        <v>13</v>
      </c>
      <c r="BB19" s="57">
        <f t="shared" ca="1" si="35"/>
        <v>603.04305555190513</v>
      </c>
      <c r="BC19" s="57">
        <f t="shared" ca="1" si="9"/>
        <v>720.0853340397698</v>
      </c>
      <c r="BD19" s="37">
        <f t="shared" ca="1" si="10"/>
        <v>1323.1283895916749</v>
      </c>
      <c r="BE19" s="19">
        <f t="shared" ca="1" si="36"/>
        <v>92511.439794418315</v>
      </c>
      <c r="BF19" s="16">
        <f t="shared" ca="1" si="37"/>
        <v>290.76840800764171</v>
      </c>
      <c r="BG19" s="26"/>
      <c r="BI19" s="153">
        <f t="shared" ca="1" si="38"/>
        <v>0.14280000000000001</v>
      </c>
      <c r="BJ19" s="18">
        <f t="shared" ca="1" si="58"/>
        <v>13</v>
      </c>
      <c r="BK19" s="57">
        <f t="shared" ca="1" si="39"/>
        <v>480.89366598856441</v>
      </c>
      <c r="BL19" s="57">
        <f t="shared" ca="1" si="11"/>
        <v>1126.3578333814655</v>
      </c>
      <c r="BM19" s="37">
        <f t="shared" ca="1" si="12"/>
        <v>1607.2514993700299</v>
      </c>
      <c r="BN19" s="19">
        <f t="shared" ca="1" si="40"/>
        <v>94171.025105563152</v>
      </c>
      <c r="BO19" s="16">
        <f t="shared" ca="1" si="41"/>
        <v>574.89151778599671</v>
      </c>
      <c r="BP19" s="26"/>
      <c r="BR19" s="153">
        <f t="shared" ca="1" si="42"/>
        <v>0.1928</v>
      </c>
      <c r="BS19" s="18">
        <f t="shared" ca="1" si="59"/>
        <v>13</v>
      </c>
      <c r="BT19" s="57">
        <f t="shared" ca="1" si="43"/>
        <v>377.46713128454167</v>
      </c>
      <c r="BU19" s="57">
        <f t="shared" ca="1" si="13"/>
        <v>1540.9540075537511</v>
      </c>
      <c r="BV19" s="37">
        <f t="shared" ca="1" si="14"/>
        <v>1918.4211388382928</v>
      </c>
      <c r="BW19" s="19">
        <f t="shared" ca="1" si="44"/>
        <v>95532.533338865935</v>
      </c>
      <c r="BX19" s="16">
        <f t="shared" ca="1" si="45"/>
        <v>886.06115725425957</v>
      </c>
      <c r="CA19" s="153">
        <f t="shared" ca="1" si="46"/>
        <v>8.5000000000000006E-2</v>
      </c>
      <c r="CB19" s="18">
        <f t="shared" ca="1" si="60"/>
        <v>13</v>
      </c>
      <c r="CC19" s="57">
        <f t="shared" ca="1" si="47"/>
        <v>623.78025793130723</v>
      </c>
      <c r="CD19" s="57">
        <f t="shared" ca="1" si="15"/>
        <v>657.67460237740897</v>
      </c>
      <c r="CE19" s="37">
        <f t="shared" ca="1" si="16"/>
        <v>1281.4548603087162</v>
      </c>
      <c r="CF19" s="19">
        <f t="shared" ca="1" si="48"/>
        <v>92224.3989012323</v>
      </c>
      <c r="CG19" s="16">
        <f t="shared" ca="1" si="49"/>
        <v>249.09487872468299</v>
      </c>
    </row>
    <row r="20" spans="1:85" x14ac:dyDescent="0.3">
      <c r="A20" s="2" t="s">
        <v>30</v>
      </c>
      <c r="B20" s="196">
        <f>B18+B19</f>
        <v>5.11E-2</v>
      </c>
      <c r="C20" s="2" t="s">
        <v>37</v>
      </c>
      <c r="E20" s="38"/>
      <c r="F20" s="201">
        <f>B15</f>
        <v>3.5000000000000003E-2</v>
      </c>
      <c r="G20" s="33" t="s">
        <v>72</v>
      </c>
      <c r="H20" s="27">
        <f t="shared" ca="1" si="50"/>
        <v>14</v>
      </c>
      <c r="I20" s="28">
        <f t="shared" ca="1" si="17"/>
        <v>769.27471196075032</v>
      </c>
      <c r="J20" s="28">
        <f t="shared" ca="1" si="0"/>
        <v>263.0852696232829</v>
      </c>
      <c r="K20" s="29">
        <f t="shared" ca="1" si="1"/>
        <v>1032.3599815840332</v>
      </c>
      <c r="L20" s="28">
        <f t="shared" ca="1" si="18"/>
        <v>89431.389158879087</v>
      </c>
      <c r="M20" s="54"/>
      <c r="N20" s="54"/>
      <c r="P20" s="153">
        <f t="shared" ca="1" si="19"/>
        <v>3.5000000000000003E-2</v>
      </c>
      <c r="Q20" s="18">
        <f t="shared" ca="1" si="51"/>
        <v>14</v>
      </c>
      <c r="R20" s="57">
        <f t="shared" ca="1" si="20"/>
        <v>769.2747119607501</v>
      </c>
      <c r="S20" s="57">
        <f t="shared" ca="1" si="2"/>
        <v>263.0852696232829</v>
      </c>
      <c r="T20" s="37">
        <f t="shared" ca="1" si="21"/>
        <v>1032.359981584033</v>
      </c>
      <c r="U20" s="19">
        <f t="shared" ca="1" si="52"/>
        <v>89431.389158879087</v>
      </c>
      <c r="V20" s="16">
        <f t="shared" ca="1" si="61"/>
        <v>-2.2737367544323206E-13</v>
      </c>
      <c r="W20" s="26"/>
      <c r="Y20" s="153">
        <f t="shared" ca="1" si="23"/>
        <v>7.5000000000000011E-2</v>
      </c>
      <c r="Z20" s="18">
        <f t="shared" ca="1" si="53"/>
        <v>14</v>
      </c>
      <c r="AA20" s="57">
        <f ca="1">IF(Z20&lt;=$B$10,AC20-AB20,"")</f>
        <v>655.08598360767076</v>
      </c>
      <c r="AB20" s="57">
        <f t="shared" ca="1" si="3"/>
        <v>574.03190152101058</v>
      </c>
      <c r="AC20" s="37">
        <f t="shared" ca="1" si="4"/>
        <v>1229.1178851286813</v>
      </c>
      <c r="AD20" s="19">
        <f t="shared" ca="1" si="54"/>
        <v>91190.018259754012</v>
      </c>
      <c r="AE20" s="16">
        <f t="shared" ca="1" si="25"/>
        <v>196.75790354464834</v>
      </c>
      <c r="AF20" s="26"/>
      <c r="AH20" s="153">
        <f t="shared" ca="1" si="26"/>
        <v>0.04</v>
      </c>
      <c r="AI20" s="18">
        <f t="shared" ca="1" si="55"/>
        <v>14</v>
      </c>
      <c r="AJ20" s="57">
        <f t="shared" ca="1" si="27"/>
        <v>754.44253508028498</v>
      </c>
      <c r="AK20" s="57">
        <f t="shared" ca="1" si="5"/>
        <v>301.39110257050481</v>
      </c>
      <c r="AL20" s="37">
        <f t="shared" ca="1" si="6"/>
        <v>1055.8336376507898</v>
      </c>
      <c r="AM20" s="19">
        <f t="shared" ca="1" si="28"/>
        <v>89662.888236071143</v>
      </c>
      <c r="AN20" s="16">
        <f t="shared" ca="1" si="29"/>
        <v>23.473656066756803</v>
      </c>
      <c r="AO20" s="26"/>
      <c r="AQ20" s="153">
        <f t="shared" ca="1" si="30"/>
        <v>7.2800000000000004E-2</v>
      </c>
      <c r="AR20" s="18">
        <f t="shared" ca="1" si="56"/>
        <v>14</v>
      </c>
      <c r="AS20" s="57">
        <f t="shared" ca="1" si="31"/>
        <v>661.09287759982578</v>
      </c>
      <c r="AT20" s="57">
        <f t="shared" ca="1" si="7"/>
        <v>556.67704494084376</v>
      </c>
      <c r="AU20" s="37">
        <f t="shared" ca="1" si="8"/>
        <v>1217.7699225406695</v>
      </c>
      <c r="AV20" s="19">
        <f t="shared" ca="1" si="32"/>
        <v>91098.8595851766</v>
      </c>
      <c r="AW20" s="16">
        <f t="shared" ca="1" si="33"/>
        <v>185.40994095663655</v>
      </c>
      <c r="AX20" s="26"/>
      <c r="AZ20" s="153">
        <f t="shared" ca="1" si="34"/>
        <v>9.2799999999999994E-2</v>
      </c>
      <c r="BA20" s="18">
        <f t="shared" ca="1" si="57"/>
        <v>14</v>
      </c>
      <c r="BB20" s="57">
        <f t="shared" ca="1" si="35"/>
        <v>607.7065885148395</v>
      </c>
      <c r="BC20" s="57">
        <f t="shared" ca="1" si="9"/>
        <v>715.42180107683498</v>
      </c>
      <c r="BD20" s="37">
        <f t="shared" ca="1" si="10"/>
        <v>1323.1283895916745</v>
      </c>
      <c r="BE20" s="19">
        <f t="shared" ca="1" si="36"/>
        <v>91903.733205903482</v>
      </c>
      <c r="BF20" s="16">
        <f t="shared" ca="1" si="37"/>
        <v>290.76840800764148</v>
      </c>
      <c r="BG20" s="26"/>
      <c r="BI20" s="153">
        <f t="shared" ca="1" si="38"/>
        <v>0.14280000000000001</v>
      </c>
      <c r="BJ20" s="18">
        <f t="shared" ca="1" si="58"/>
        <v>14</v>
      </c>
      <c r="BK20" s="57">
        <f t="shared" ca="1" si="39"/>
        <v>486.61630061382834</v>
      </c>
      <c r="BL20" s="57">
        <f t="shared" ca="1" si="11"/>
        <v>1120.6351987562016</v>
      </c>
      <c r="BM20" s="37">
        <f t="shared" ca="1" si="12"/>
        <v>1607.2514993700299</v>
      </c>
      <c r="BN20" s="19">
        <f t="shared" ca="1" si="40"/>
        <v>93684.408804949329</v>
      </c>
      <c r="BO20" s="16">
        <f t="shared" ca="1" si="41"/>
        <v>574.89151778599694</v>
      </c>
      <c r="BP20" s="26"/>
      <c r="BR20" s="153">
        <f t="shared" ca="1" si="42"/>
        <v>0.1928</v>
      </c>
      <c r="BS20" s="18">
        <f t="shared" ca="1" si="59"/>
        <v>14</v>
      </c>
      <c r="BT20" s="57">
        <f t="shared" ca="1" si="43"/>
        <v>383.53176986051312</v>
      </c>
      <c r="BU20" s="57">
        <f t="shared" ca="1" si="13"/>
        <v>1534.8893689777794</v>
      </c>
      <c r="BV20" s="37">
        <f t="shared" ca="1" si="14"/>
        <v>1918.4211388382926</v>
      </c>
      <c r="BW20" s="19">
        <f t="shared" ca="1" si="44"/>
        <v>95149.001569005428</v>
      </c>
      <c r="BX20" s="16">
        <f t="shared" ca="1" si="45"/>
        <v>886.06115725425957</v>
      </c>
      <c r="CA20" s="153">
        <f t="shared" ca="1" si="46"/>
        <v>8.5000000000000006E-2</v>
      </c>
      <c r="CB20" s="18">
        <f t="shared" ca="1" si="60"/>
        <v>14</v>
      </c>
      <c r="CC20" s="57">
        <f t="shared" ca="1" si="47"/>
        <v>628.19870142498758</v>
      </c>
      <c r="CD20" s="57">
        <f t="shared" ca="1" si="15"/>
        <v>653.25615888372886</v>
      </c>
      <c r="CE20" s="37">
        <f t="shared" ca="1" si="16"/>
        <v>1281.4548603087164</v>
      </c>
      <c r="CF20" s="19">
        <f t="shared" ca="1" si="48"/>
        <v>91596.20019980731</v>
      </c>
      <c r="CG20" s="16">
        <f t="shared" ca="1" si="49"/>
        <v>249.09487872468344</v>
      </c>
    </row>
    <row r="21" spans="1:85" x14ac:dyDescent="0.3">
      <c r="A21" s="2" t="s">
        <v>31</v>
      </c>
      <c r="B21" s="197">
        <f>$B$18+$B$19+C21</f>
        <v>9.11E-2</v>
      </c>
      <c r="C21" s="62">
        <v>0.04</v>
      </c>
      <c r="D21" s="62"/>
      <c r="E21" s="4" t="s">
        <v>41</v>
      </c>
      <c r="F21" s="200">
        <f>$F$20+C21</f>
        <v>7.5000000000000011E-2</v>
      </c>
      <c r="G21" s="4"/>
      <c r="H21" s="27">
        <f t="shared" ca="1" si="50"/>
        <v>15</v>
      </c>
      <c r="I21" s="28">
        <f t="shared" ca="1" si="17"/>
        <v>771.51842987063583</v>
      </c>
      <c r="J21" s="28">
        <f t="shared" ca="1" si="0"/>
        <v>260.84155171339734</v>
      </c>
      <c r="K21" s="29">
        <f t="shared" ca="1" si="1"/>
        <v>1032.3599815840332</v>
      </c>
      <c r="L21" s="28">
        <f t="shared" ca="1" si="18"/>
        <v>88659.870729008457</v>
      </c>
      <c r="M21" s="54"/>
      <c r="N21" s="54"/>
      <c r="P21" s="153">
        <f t="shared" ca="1" si="19"/>
        <v>3.5000000000000003E-2</v>
      </c>
      <c r="Q21" s="18">
        <f t="shared" ca="1" si="51"/>
        <v>15</v>
      </c>
      <c r="R21" s="57">
        <f t="shared" ca="1" si="20"/>
        <v>771.51842987063583</v>
      </c>
      <c r="S21" s="57">
        <f t="shared" ca="1" si="2"/>
        <v>260.84155171339734</v>
      </c>
      <c r="T21" s="37">
        <f t="shared" ca="1" si="21"/>
        <v>1032.3599815840332</v>
      </c>
      <c r="U21" s="19">
        <f t="shared" ca="1" si="52"/>
        <v>88659.870729008457</v>
      </c>
      <c r="V21" s="16">
        <f t="shared" ca="1" si="61"/>
        <v>0</v>
      </c>
      <c r="W21" s="26"/>
      <c r="Y21" s="153">
        <f t="shared" ca="1" si="23"/>
        <v>7.5000000000000011E-2</v>
      </c>
      <c r="Z21" s="18">
        <f t="shared" ca="1" si="53"/>
        <v>15</v>
      </c>
      <c r="AA21" s="57">
        <f t="shared" ca="1" si="24"/>
        <v>659.18027100521863</v>
      </c>
      <c r="AB21" s="57">
        <f t="shared" ca="1" si="3"/>
        <v>569.93761412346271</v>
      </c>
      <c r="AC21" s="37">
        <f t="shared" ca="1" si="4"/>
        <v>1229.1178851286813</v>
      </c>
      <c r="AD21" s="19">
        <f t="shared" ca="1" si="54"/>
        <v>90530.837988748797</v>
      </c>
      <c r="AE21" s="16">
        <f t="shared" ca="1" si="25"/>
        <v>196.75790354464812</v>
      </c>
      <c r="AF21" s="26"/>
      <c r="AH21" s="153">
        <f t="shared" ca="1" si="26"/>
        <v>0.04</v>
      </c>
      <c r="AI21" s="18">
        <f t="shared" ca="1" si="55"/>
        <v>15</v>
      </c>
      <c r="AJ21" s="57">
        <f t="shared" ca="1" si="27"/>
        <v>756.95734353055241</v>
      </c>
      <c r="AK21" s="57">
        <f t="shared" ca="1" si="5"/>
        <v>298.87629412023716</v>
      </c>
      <c r="AL21" s="37">
        <f t="shared" ca="1" si="6"/>
        <v>1055.8336376507896</v>
      </c>
      <c r="AM21" s="19">
        <f t="shared" ca="1" si="28"/>
        <v>88905.930892540593</v>
      </c>
      <c r="AN21" s="16">
        <f t="shared" ca="1" si="29"/>
        <v>23.473656066756348</v>
      </c>
      <c r="AO21" s="26"/>
      <c r="AQ21" s="153">
        <f t="shared" ca="1" si="30"/>
        <v>7.2800000000000004E-2</v>
      </c>
      <c r="AR21" s="18">
        <f t="shared" ca="1" si="56"/>
        <v>15</v>
      </c>
      <c r="AS21" s="57">
        <f t="shared" ca="1" si="31"/>
        <v>665.10350772393144</v>
      </c>
      <c r="AT21" s="57">
        <f t="shared" ca="1" si="7"/>
        <v>552.6664148167381</v>
      </c>
      <c r="AU21" s="37">
        <f t="shared" ca="1" si="8"/>
        <v>1217.7699225406695</v>
      </c>
      <c r="AV21" s="19">
        <f t="shared" ca="1" si="32"/>
        <v>90433.756077452665</v>
      </c>
      <c r="AW21" s="16">
        <f t="shared" ca="1" si="33"/>
        <v>185.40994095663632</v>
      </c>
      <c r="AX21" s="26"/>
      <c r="AZ21" s="153">
        <f t="shared" ca="1" si="34"/>
        <v>9.2799999999999994E-2</v>
      </c>
      <c r="BA21" s="18">
        <f t="shared" ca="1" si="57"/>
        <v>15</v>
      </c>
      <c r="BB21" s="57">
        <f t="shared" ca="1" si="35"/>
        <v>612.40618613268782</v>
      </c>
      <c r="BC21" s="57">
        <f t="shared" ca="1" si="9"/>
        <v>710.72220345898688</v>
      </c>
      <c r="BD21" s="37">
        <f t="shared" ca="1" si="10"/>
        <v>1323.1283895916747</v>
      </c>
      <c r="BE21" s="19">
        <f t="shared" ca="1" si="36"/>
        <v>91291.32701977079</v>
      </c>
      <c r="BF21" s="16">
        <f t="shared" ca="1" si="37"/>
        <v>290.76840800764148</v>
      </c>
      <c r="BG21" s="26"/>
      <c r="BI21" s="153">
        <f t="shared" ca="1" si="38"/>
        <v>0.14280000000000001</v>
      </c>
      <c r="BJ21" s="18">
        <f t="shared" ca="1" si="58"/>
        <v>15</v>
      </c>
      <c r="BK21" s="57">
        <f t="shared" ca="1" si="39"/>
        <v>492.40703459113274</v>
      </c>
      <c r="BL21" s="57">
        <f t="shared" ca="1" si="11"/>
        <v>1114.8444647788972</v>
      </c>
      <c r="BM21" s="37">
        <f t="shared" ca="1" si="12"/>
        <v>1607.2514993700299</v>
      </c>
      <c r="BN21" s="19">
        <f t="shared" ca="1" si="40"/>
        <v>93192.001770358198</v>
      </c>
      <c r="BO21" s="16">
        <f t="shared" ca="1" si="41"/>
        <v>574.89151778599671</v>
      </c>
      <c r="BP21" s="26"/>
      <c r="BR21" s="153">
        <f t="shared" ca="1" si="42"/>
        <v>0.1928</v>
      </c>
      <c r="BS21" s="18">
        <f t="shared" ca="1" si="59"/>
        <v>15</v>
      </c>
      <c r="BT21" s="57">
        <f t="shared" ca="1" si="43"/>
        <v>389.69384696293901</v>
      </c>
      <c r="BU21" s="57">
        <f t="shared" ca="1" si="13"/>
        <v>1528.7272918753538</v>
      </c>
      <c r="BV21" s="37">
        <f t="shared" ca="1" si="14"/>
        <v>1918.4211388382928</v>
      </c>
      <c r="BW21" s="19">
        <f t="shared" ca="1" si="44"/>
        <v>94759.307722042489</v>
      </c>
      <c r="BX21" s="16">
        <f t="shared" ca="1" si="45"/>
        <v>886.06115725425957</v>
      </c>
      <c r="CA21" s="153">
        <f t="shared" ca="1" si="46"/>
        <v>8.5000000000000006E-2</v>
      </c>
      <c r="CB21" s="18">
        <f t="shared" ca="1" si="60"/>
        <v>15</v>
      </c>
      <c r="CC21" s="57">
        <f t="shared" ca="1" si="47"/>
        <v>632.64844222674776</v>
      </c>
      <c r="CD21" s="57">
        <f t="shared" ca="1" si="15"/>
        <v>648.80641808196845</v>
      </c>
      <c r="CE21" s="37">
        <f t="shared" ca="1" si="16"/>
        <v>1281.4548603087162</v>
      </c>
      <c r="CF21" s="19">
        <f t="shared" ca="1" si="48"/>
        <v>90963.551757580557</v>
      </c>
      <c r="CG21" s="16">
        <f t="shared" ca="1" si="49"/>
        <v>249.09487872468299</v>
      </c>
    </row>
    <row r="22" spans="1:85" x14ac:dyDescent="0.3">
      <c r="A22" s="2" t="s">
        <v>32</v>
      </c>
      <c r="B22" s="197">
        <f>$B$18+$B$19+C22</f>
        <v>5.21E-2</v>
      </c>
      <c r="C22" s="188">
        <f>Symulacja!F36</f>
        <v>1E-3</v>
      </c>
      <c r="D22" s="206">
        <f>IF(C13="PLN",C22,Symulacja!F37)</f>
        <v>5.0000000000000001E-3</v>
      </c>
      <c r="E22" s="99" t="s">
        <v>50</v>
      </c>
      <c r="F22" s="200">
        <f>$F$20+D22</f>
        <v>0.04</v>
      </c>
      <c r="G22" s="4"/>
      <c r="H22" s="27">
        <f t="shared" ca="1" si="50"/>
        <v>16</v>
      </c>
      <c r="I22" s="28">
        <f t="shared" ca="1" si="17"/>
        <v>773.76869195775862</v>
      </c>
      <c r="J22" s="28">
        <f t="shared" ca="1" si="0"/>
        <v>258.59128962627466</v>
      </c>
      <c r="K22" s="29">
        <f t="shared" ca="1" si="1"/>
        <v>1032.3599815840332</v>
      </c>
      <c r="L22" s="28">
        <f t="shared" ca="1" si="18"/>
        <v>87886.102037050703</v>
      </c>
      <c r="M22" s="54"/>
      <c r="N22" s="54"/>
      <c r="P22" s="153">
        <f t="shared" ca="1" si="19"/>
        <v>3.5000000000000003E-2</v>
      </c>
      <c r="Q22" s="18">
        <f t="shared" ca="1" si="51"/>
        <v>16</v>
      </c>
      <c r="R22" s="57">
        <f t="shared" ca="1" si="20"/>
        <v>773.76869195775839</v>
      </c>
      <c r="S22" s="57">
        <f t="shared" ca="1" si="2"/>
        <v>258.59128962627466</v>
      </c>
      <c r="T22" s="37">
        <f t="shared" ca="1" si="21"/>
        <v>1032.359981584033</v>
      </c>
      <c r="U22" s="19">
        <f t="shared" ca="1" si="52"/>
        <v>87886.102037050703</v>
      </c>
      <c r="V22" s="16">
        <f t="shared" ca="1" si="61"/>
        <v>-2.2737367544323206E-13</v>
      </c>
      <c r="W22" s="26"/>
      <c r="Y22" s="153">
        <f t="shared" ca="1" si="23"/>
        <v>7.5000000000000011E-2</v>
      </c>
      <c r="Z22" s="18">
        <f t="shared" ca="1" si="53"/>
        <v>16</v>
      </c>
      <c r="AA22" s="57">
        <f t="shared" ca="1" si="24"/>
        <v>663.30014769900129</v>
      </c>
      <c r="AB22" s="57">
        <f t="shared" ca="1" si="3"/>
        <v>565.81773742968005</v>
      </c>
      <c r="AC22" s="37">
        <f t="shared" ca="1" si="4"/>
        <v>1229.1178851286813</v>
      </c>
      <c r="AD22" s="19">
        <f t="shared" ca="1" si="54"/>
        <v>89867.537841049794</v>
      </c>
      <c r="AE22" s="16">
        <f t="shared" ca="1" si="25"/>
        <v>196.75790354464834</v>
      </c>
      <c r="AF22" s="26"/>
      <c r="AH22" s="153">
        <f t="shared" ca="1" si="26"/>
        <v>0.04</v>
      </c>
      <c r="AI22" s="18">
        <f t="shared" ca="1" si="55"/>
        <v>16</v>
      </c>
      <c r="AJ22" s="57">
        <f t="shared" ca="1" si="27"/>
        <v>759.48053467565444</v>
      </c>
      <c r="AK22" s="57">
        <f t="shared" ca="1" si="5"/>
        <v>296.35310297513536</v>
      </c>
      <c r="AL22" s="37">
        <f t="shared" ca="1" si="6"/>
        <v>1055.8336376507898</v>
      </c>
      <c r="AM22" s="19">
        <f t="shared" ca="1" si="28"/>
        <v>88146.450357864946</v>
      </c>
      <c r="AN22" s="16">
        <f t="shared" ca="1" si="29"/>
        <v>23.473656066756803</v>
      </c>
      <c r="AO22" s="26"/>
      <c r="AQ22" s="153">
        <f t="shared" ca="1" si="30"/>
        <v>7.2800000000000004E-2</v>
      </c>
      <c r="AR22" s="18">
        <f t="shared" ca="1" si="56"/>
        <v>16</v>
      </c>
      <c r="AS22" s="57">
        <f t="shared" ca="1" si="31"/>
        <v>669.13846900412329</v>
      </c>
      <c r="AT22" s="57">
        <f t="shared" ca="1" si="7"/>
        <v>548.63145353654625</v>
      </c>
      <c r="AU22" s="37">
        <f t="shared" ca="1" si="8"/>
        <v>1217.7699225406695</v>
      </c>
      <c r="AV22" s="19">
        <f t="shared" ca="1" si="32"/>
        <v>89764.617608448534</v>
      </c>
      <c r="AW22" s="16">
        <f t="shared" ca="1" si="33"/>
        <v>185.40994095663655</v>
      </c>
      <c r="AX22" s="26"/>
      <c r="AZ22" s="153">
        <f t="shared" ca="1" si="34"/>
        <v>9.2799999999999994E-2</v>
      </c>
      <c r="BA22" s="18">
        <f t="shared" ca="1" si="57"/>
        <v>16</v>
      </c>
      <c r="BB22" s="57">
        <f t="shared" ca="1" si="35"/>
        <v>617.14212730544727</v>
      </c>
      <c r="BC22" s="57">
        <f t="shared" ca="1" si="9"/>
        <v>705.98626228622743</v>
      </c>
      <c r="BD22" s="37">
        <f t="shared" ca="1" si="10"/>
        <v>1323.1283895916747</v>
      </c>
      <c r="BE22" s="19">
        <f t="shared" ca="1" si="36"/>
        <v>90674.184892465346</v>
      </c>
      <c r="BF22" s="16">
        <f t="shared" ca="1" si="37"/>
        <v>290.76840800764171</v>
      </c>
      <c r="BG22" s="26"/>
      <c r="BI22" s="153">
        <f t="shared" ca="1" si="38"/>
        <v>0.14280000000000001</v>
      </c>
      <c r="BJ22" s="18">
        <f t="shared" ca="1" si="58"/>
        <v>16</v>
      </c>
      <c r="BK22" s="57">
        <f t="shared" ca="1" si="39"/>
        <v>498.26667830276733</v>
      </c>
      <c r="BL22" s="57">
        <f t="shared" ca="1" si="11"/>
        <v>1108.9848210672626</v>
      </c>
      <c r="BM22" s="37">
        <f t="shared" ca="1" si="12"/>
        <v>1607.2514993700299</v>
      </c>
      <c r="BN22" s="19">
        <f t="shared" ca="1" si="40"/>
        <v>92693.735092055431</v>
      </c>
      <c r="BO22" s="16">
        <f t="shared" ca="1" si="41"/>
        <v>574.89151778599694</v>
      </c>
      <c r="BP22" s="26"/>
      <c r="BR22" s="153">
        <f t="shared" ca="1" si="42"/>
        <v>0.1928</v>
      </c>
      <c r="BS22" s="18">
        <f t="shared" ca="1" si="59"/>
        <v>16</v>
      </c>
      <c r="BT22" s="57">
        <f t="shared" ca="1" si="43"/>
        <v>395.95492810414316</v>
      </c>
      <c r="BU22" s="57">
        <f t="shared" ca="1" si="13"/>
        <v>1522.4662107341494</v>
      </c>
      <c r="BV22" s="37">
        <f t="shared" ca="1" si="14"/>
        <v>1918.4211388382926</v>
      </c>
      <c r="BW22" s="19">
        <f t="shared" ca="1" si="44"/>
        <v>94363.352793938349</v>
      </c>
      <c r="BX22" s="16">
        <f t="shared" ca="1" si="45"/>
        <v>886.06115725425957</v>
      </c>
      <c r="CA22" s="153">
        <f t="shared" ca="1" si="46"/>
        <v>8.5000000000000006E-2</v>
      </c>
      <c r="CB22" s="18">
        <f t="shared" ca="1" si="60"/>
        <v>16</v>
      </c>
      <c r="CC22" s="57">
        <f t="shared" ca="1" si="47"/>
        <v>637.12970202585416</v>
      </c>
      <c r="CD22" s="57">
        <f t="shared" ca="1" si="15"/>
        <v>644.32515828286228</v>
      </c>
      <c r="CE22" s="37">
        <f t="shared" ca="1" si="16"/>
        <v>1281.4548603087164</v>
      </c>
      <c r="CF22" s="19">
        <f t="shared" ca="1" si="48"/>
        <v>90326.422055554707</v>
      </c>
      <c r="CG22" s="16">
        <f t="shared" ca="1" si="49"/>
        <v>249.09487872468344</v>
      </c>
    </row>
    <row r="23" spans="1:85" x14ac:dyDescent="0.3">
      <c r="A23" s="2" t="s">
        <v>33</v>
      </c>
      <c r="B23" s="197">
        <f>$B$18+C23</f>
        <v>7.9000000000000001E-2</v>
      </c>
      <c r="C23" s="62">
        <v>0.03</v>
      </c>
      <c r="D23" s="62"/>
      <c r="E23" s="38" t="s">
        <v>51</v>
      </c>
      <c r="F23" s="200">
        <f>$B$16+C23</f>
        <v>7.2800000000000004E-2</v>
      </c>
      <c r="G23" s="4"/>
      <c r="H23" s="27">
        <f t="shared" ca="1" si="50"/>
        <v>17</v>
      </c>
      <c r="I23" s="28">
        <f t="shared" ca="1" si="17"/>
        <v>776.02551730930202</v>
      </c>
      <c r="J23" s="28">
        <f t="shared" ca="1" si="0"/>
        <v>256.3344642747312</v>
      </c>
      <c r="K23" s="29">
        <f t="shared" ca="1" si="1"/>
        <v>1032.3599815840332</v>
      </c>
      <c r="L23" s="28">
        <f t="shared" ca="1" si="18"/>
        <v>87110.0765197414</v>
      </c>
      <c r="M23" s="54"/>
      <c r="N23" s="54"/>
      <c r="P23" s="153">
        <f t="shared" ca="1" si="19"/>
        <v>3.5000000000000003E-2</v>
      </c>
      <c r="Q23" s="18">
        <f t="shared" ca="1" si="51"/>
        <v>17</v>
      </c>
      <c r="R23" s="57">
        <f t="shared" ca="1" si="20"/>
        <v>776.02551730930202</v>
      </c>
      <c r="S23" s="57">
        <f t="shared" ca="1" si="2"/>
        <v>256.3344642747312</v>
      </c>
      <c r="T23" s="37">
        <f t="shared" ca="1" si="21"/>
        <v>1032.3599815840332</v>
      </c>
      <c r="U23" s="19">
        <f t="shared" ca="1" si="52"/>
        <v>87110.0765197414</v>
      </c>
      <c r="V23" s="16">
        <f t="shared" ca="1" si="61"/>
        <v>0</v>
      </c>
      <c r="W23" s="26"/>
      <c r="Y23" s="153">
        <f t="shared" ca="1" si="23"/>
        <v>7.5000000000000011E-2</v>
      </c>
      <c r="Z23" s="18">
        <f t="shared" ca="1" si="53"/>
        <v>17</v>
      </c>
      <c r="AA23" s="57">
        <f t="shared" ca="1" si="24"/>
        <v>667.44577362211976</v>
      </c>
      <c r="AB23" s="57">
        <f t="shared" ca="1" si="3"/>
        <v>561.67211150656135</v>
      </c>
      <c r="AC23" s="37">
        <f t="shared" ca="1" si="4"/>
        <v>1229.1178851286811</v>
      </c>
      <c r="AD23" s="19">
        <f t="shared" ca="1" si="54"/>
        <v>89200.092067427671</v>
      </c>
      <c r="AE23" s="16">
        <f t="shared" ca="1" si="25"/>
        <v>196.75790354464789</v>
      </c>
      <c r="AF23" s="26"/>
      <c r="AH23" s="153">
        <f t="shared" ca="1" si="26"/>
        <v>0.04</v>
      </c>
      <c r="AI23" s="18">
        <f t="shared" ca="1" si="55"/>
        <v>17</v>
      </c>
      <c r="AJ23" s="57">
        <f t="shared" ca="1" si="27"/>
        <v>762.01213645790665</v>
      </c>
      <c r="AK23" s="57">
        <f t="shared" ca="1" si="5"/>
        <v>293.82150119288315</v>
      </c>
      <c r="AL23" s="37">
        <f t="shared" ca="1" si="6"/>
        <v>1055.8336376507898</v>
      </c>
      <c r="AM23" s="19">
        <f t="shared" ca="1" si="28"/>
        <v>87384.438221407036</v>
      </c>
      <c r="AN23" s="16">
        <f t="shared" ca="1" si="29"/>
        <v>23.473656066756575</v>
      </c>
      <c r="AO23" s="26"/>
      <c r="AQ23" s="153">
        <f t="shared" ca="1" si="30"/>
        <v>7.2800000000000004E-2</v>
      </c>
      <c r="AR23" s="18">
        <f t="shared" ca="1" si="56"/>
        <v>17</v>
      </c>
      <c r="AS23" s="57">
        <f t="shared" ca="1" si="31"/>
        <v>673.1979090494151</v>
      </c>
      <c r="AT23" s="57">
        <f t="shared" ca="1" si="7"/>
        <v>544.57201349125444</v>
      </c>
      <c r="AU23" s="37">
        <f t="shared" ca="1" si="8"/>
        <v>1217.7699225406695</v>
      </c>
      <c r="AV23" s="19">
        <f t="shared" ca="1" si="32"/>
        <v>89091.419699399121</v>
      </c>
      <c r="AW23" s="16">
        <f t="shared" ca="1" si="33"/>
        <v>185.40994095663632</v>
      </c>
      <c r="AX23" s="26"/>
      <c r="AZ23" s="153">
        <f t="shared" ca="1" si="34"/>
        <v>9.2799999999999994E-2</v>
      </c>
      <c r="BA23" s="18">
        <f t="shared" ca="1" si="57"/>
        <v>17</v>
      </c>
      <c r="BB23" s="57">
        <f t="shared" ca="1" si="35"/>
        <v>621.91469308994272</v>
      </c>
      <c r="BC23" s="57">
        <f t="shared" ca="1" si="9"/>
        <v>701.21369650173199</v>
      </c>
      <c r="BD23" s="37">
        <f t="shared" ca="1" si="10"/>
        <v>1323.1283895916747</v>
      </c>
      <c r="BE23" s="19">
        <f t="shared" ca="1" si="36"/>
        <v>90052.270199375402</v>
      </c>
      <c r="BF23" s="16">
        <f t="shared" ca="1" si="37"/>
        <v>290.76840800764148</v>
      </c>
      <c r="BG23" s="26"/>
      <c r="BI23" s="153">
        <f t="shared" ca="1" si="38"/>
        <v>0.14280000000000001</v>
      </c>
      <c r="BJ23" s="18">
        <f t="shared" ca="1" si="58"/>
        <v>17</v>
      </c>
      <c r="BK23" s="57">
        <f t="shared" ca="1" si="39"/>
        <v>504.19605177457015</v>
      </c>
      <c r="BL23" s="57">
        <f t="shared" ca="1" si="11"/>
        <v>1103.0554475954598</v>
      </c>
      <c r="BM23" s="37">
        <f t="shared" ca="1" si="12"/>
        <v>1607.2514993700299</v>
      </c>
      <c r="BN23" s="19">
        <f t="shared" ca="1" si="40"/>
        <v>92189.539040280855</v>
      </c>
      <c r="BO23" s="16">
        <f t="shared" ca="1" si="41"/>
        <v>574.89151778599671</v>
      </c>
      <c r="BP23" s="26"/>
      <c r="BR23" s="153">
        <f t="shared" ca="1" si="42"/>
        <v>0.1928</v>
      </c>
      <c r="BS23" s="18">
        <f t="shared" ca="1" si="59"/>
        <v>17</v>
      </c>
      <c r="BT23" s="57">
        <f t="shared" ca="1" si="43"/>
        <v>402.31660394901655</v>
      </c>
      <c r="BU23" s="57">
        <f t="shared" ca="1" si="13"/>
        <v>1516.1045348892762</v>
      </c>
      <c r="BV23" s="37">
        <f t="shared" ca="1" si="14"/>
        <v>1918.4211388382928</v>
      </c>
      <c r="BW23" s="19">
        <f t="shared" ca="1" si="44"/>
        <v>93961.036189989332</v>
      </c>
      <c r="BX23" s="16">
        <f t="shared" ca="1" si="45"/>
        <v>886.06115725425957</v>
      </c>
      <c r="CA23" s="153">
        <f t="shared" ca="1" si="46"/>
        <v>8.5000000000000006E-2</v>
      </c>
      <c r="CB23" s="18">
        <f t="shared" ca="1" si="60"/>
        <v>17</v>
      </c>
      <c r="CC23" s="57">
        <f t="shared" ca="1" si="47"/>
        <v>641.64270408187053</v>
      </c>
      <c r="CD23" s="57">
        <f t="shared" ca="1" si="15"/>
        <v>639.8121562268459</v>
      </c>
      <c r="CE23" s="37">
        <f t="shared" ca="1" si="16"/>
        <v>1281.4548603087164</v>
      </c>
      <c r="CF23" s="19">
        <f t="shared" ca="1" si="48"/>
        <v>89684.77935147284</v>
      </c>
      <c r="CG23" s="16">
        <f t="shared" ca="1" si="49"/>
        <v>249.09487872468321</v>
      </c>
    </row>
    <row r="24" spans="1:85" x14ac:dyDescent="0.3">
      <c r="A24" s="2" t="s">
        <v>34</v>
      </c>
      <c r="B24" s="197">
        <f t="shared" ref="B24:B26" si="62">$B$18+C24</f>
        <v>9.9000000000000005E-2</v>
      </c>
      <c r="C24" s="62">
        <v>0.05</v>
      </c>
      <c r="D24" s="62"/>
      <c r="E24" s="38" t="s">
        <v>38</v>
      </c>
      <c r="F24" s="200">
        <f t="shared" ref="F24:F25" si="63">$B$16+C24</f>
        <v>9.2799999999999994E-2</v>
      </c>
      <c r="G24" s="38"/>
      <c r="H24" s="27">
        <f t="shared" ca="1" si="50"/>
        <v>18</v>
      </c>
      <c r="I24" s="28">
        <f t="shared" ca="1" si="17"/>
        <v>778.28892506812076</v>
      </c>
      <c r="J24" s="28">
        <f t="shared" ca="1" si="0"/>
        <v>254.07105651591243</v>
      </c>
      <c r="K24" s="29">
        <f t="shared" ca="1" si="1"/>
        <v>1032.3599815840332</v>
      </c>
      <c r="L24" s="28">
        <f t="shared" ca="1" si="18"/>
        <v>86331.787594673282</v>
      </c>
      <c r="M24" s="54"/>
      <c r="N24" s="54"/>
      <c r="P24" s="153">
        <f t="shared" ca="1" si="19"/>
        <v>3.5000000000000003E-2</v>
      </c>
      <c r="Q24" s="18">
        <f t="shared" ca="1" si="51"/>
        <v>18</v>
      </c>
      <c r="R24" s="57">
        <f t="shared" ca="1" si="20"/>
        <v>778.28892506812076</v>
      </c>
      <c r="S24" s="57">
        <f t="shared" ca="1" si="2"/>
        <v>254.07105651591243</v>
      </c>
      <c r="T24" s="37">
        <f t="shared" ca="1" si="21"/>
        <v>1032.3599815840332</v>
      </c>
      <c r="U24" s="19">
        <f t="shared" ca="1" si="52"/>
        <v>86331.787594673282</v>
      </c>
      <c r="V24" s="16">
        <f t="shared" ca="1" si="61"/>
        <v>0</v>
      </c>
      <c r="W24" s="26"/>
      <c r="Y24" s="153">
        <f t="shared" ca="1" si="23"/>
        <v>7.5000000000000011E-2</v>
      </c>
      <c r="Z24" s="18">
        <f t="shared" ca="1" si="53"/>
        <v>18</v>
      </c>
      <c r="AA24" s="57">
        <f t="shared" ca="1" si="24"/>
        <v>671.6173097072583</v>
      </c>
      <c r="AB24" s="57">
        <f t="shared" ca="1" si="3"/>
        <v>557.50057542142304</v>
      </c>
      <c r="AC24" s="37">
        <f t="shared" ca="1" si="4"/>
        <v>1229.1178851286813</v>
      </c>
      <c r="AD24" s="19">
        <f t="shared" ca="1" si="54"/>
        <v>88528.474757720411</v>
      </c>
      <c r="AE24" s="16">
        <f t="shared" ca="1" si="25"/>
        <v>196.75790354464812</v>
      </c>
      <c r="AF24" s="26"/>
      <c r="AH24" s="153">
        <f t="shared" ca="1" si="26"/>
        <v>0.04</v>
      </c>
      <c r="AI24" s="18">
        <f t="shared" ca="1" si="55"/>
        <v>18</v>
      </c>
      <c r="AJ24" s="57">
        <f t="shared" ca="1" si="27"/>
        <v>764.55217691276653</v>
      </c>
      <c r="AK24" s="57">
        <f t="shared" ca="1" si="5"/>
        <v>291.2814607380235</v>
      </c>
      <c r="AL24" s="37">
        <f t="shared" ca="1" si="6"/>
        <v>1055.83363765079</v>
      </c>
      <c r="AM24" s="19">
        <f t="shared" ca="1" si="28"/>
        <v>86619.886044494269</v>
      </c>
      <c r="AN24" s="16">
        <f t="shared" ca="1" si="29"/>
        <v>23.473656066756803</v>
      </c>
      <c r="AO24" s="26"/>
      <c r="AQ24" s="153">
        <f t="shared" ca="1" si="30"/>
        <v>7.2800000000000004E-2</v>
      </c>
      <c r="AR24" s="18">
        <f t="shared" ca="1" si="56"/>
        <v>18</v>
      </c>
      <c r="AS24" s="57">
        <f t="shared" ca="1" si="31"/>
        <v>677.2819763643148</v>
      </c>
      <c r="AT24" s="57">
        <f t="shared" ca="1" si="7"/>
        <v>540.48794617635474</v>
      </c>
      <c r="AU24" s="37">
        <f t="shared" ca="1" si="8"/>
        <v>1217.7699225406695</v>
      </c>
      <c r="AV24" s="19">
        <f t="shared" ca="1" si="32"/>
        <v>88414.137723034801</v>
      </c>
      <c r="AW24" s="16">
        <f t="shared" ca="1" si="33"/>
        <v>185.40994095663632</v>
      </c>
      <c r="AX24" s="26"/>
      <c r="AZ24" s="153">
        <f t="shared" ca="1" si="34"/>
        <v>9.2799999999999994E-2</v>
      </c>
      <c r="BA24" s="18">
        <f t="shared" ca="1" si="57"/>
        <v>18</v>
      </c>
      <c r="BB24" s="57">
        <f t="shared" ca="1" si="35"/>
        <v>626.7241667165049</v>
      </c>
      <c r="BC24" s="57">
        <f t="shared" ca="1" si="9"/>
        <v>696.40422287516981</v>
      </c>
      <c r="BD24" s="37">
        <f t="shared" ca="1" si="10"/>
        <v>1323.1283895916747</v>
      </c>
      <c r="BE24" s="19">
        <f t="shared" ca="1" si="36"/>
        <v>89425.546032658895</v>
      </c>
      <c r="BF24" s="16">
        <f t="shared" ca="1" si="37"/>
        <v>290.76840800764148</v>
      </c>
      <c r="BG24" s="26"/>
      <c r="BI24" s="153">
        <f t="shared" ca="1" si="38"/>
        <v>0.14280000000000001</v>
      </c>
      <c r="BJ24" s="18">
        <f t="shared" ca="1" si="58"/>
        <v>18</v>
      </c>
      <c r="BK24" s="57">
        <f t="shared" ca="1" si="39"/>
        <v>510.19598479068759</v>
      </c>
      <c r="BL24" s="57">
        <f t="shared" ca="1" si="11"/>
        <v>1097.0555145793423</v>
      </c>
      <c r="BM24" s="37">
        <f t="shared" ca="1" si="12"/>
        <v>1607.2514993700299</v>
      </c>
      <c r="BN24" s="19">
        <f t="shared" ca="1" si="40"/>
        <v>91679.343055490172</v>
      </c>
      <c r="BO24" s="16">
        <f t="shared" ca="1" si="41"/>
        <v>574.89151778599671</v>
      </c>
      <c r="BP24" s="26"/>
      <c r="BR24" s="153">
        <f t="shared" ca="1" si="42"/>
        <v>0.1928</v>
      </c>
      <c r="BS24" s="18">
        <f t="shared" ca="1" si="59"/>
        <v>18</v>
      </c>
      <c r="BT24" s="57">
        <f t="shared" ca="1" si="43"/>
        <v>408.78049071913097</v>
      </c>
      <c r="BU24" s="57">
        <f t="shared" ca="1" si="13"/>
        <v>1509.6406481191618</v>
      </c>
      <c r="BV24" s="37">
        <f t="shared" ca="1" si="14"/>
        <v>1918.4211388382928</v>
      </c>
      <c r="BW24" s="19">
        <f t="shared" ca="1" si="44"/>
        <v>93552.255699270201</v>
      </c>
      <c r="BX24" s="16">
        <f t="shared" ca="1" si="45"/>
        <v>886.06115725425957</v>
      </c>
      <c r="CA24" s="153">
        <f t="shared" ca="1" si="46"/>
        <v>8.5000000000000006E-2</v>
      </c>
      <c r="CB24" s="18">
        <f t="shared" ca="1" si="60"/>
        <v>18</v>
      </c>
      <c r="CC24" s="57">
        <f t="shared" ca="1" si="47"/>
        <v>646.18767323578379</v>
      </c>
      <c r="CD24" s="57">
        <f t="shared" ca="1" si="15"/>
        <v>635.26718707293264</v>
      </c>
      <c r="CE24" s="37">
        <f t="shared" ca="1" si="16"/>
        <v>1281.4548603087164</v>
      </c>
      <c r="CF24" s="19">
        <f t="shared" ca="1" si="48"/>
        <v>89038.591678237062</v>
      </c>
      <c r="CG24" s="16">
        <f t="shared" ca="1" si="49"/>
        <v>249.09487872468321</v>
      </c>
    </row>
    <row r="25" spans="1:85" x14ac:dyDescent="0.3">
      <c r="A25" s="2" t="s">
        <v>35</v>
      </c>
      <c r="B25" s="197">
        <f t="shared" si="62"/>
        <v>0.14900000000000002</v>
      </c>
      <c r="C25" s="62">
        <v>0.1</v>
      </c>
      <c r="D25" s="62"/>
      <c r="E25" s="38" t="s">
        <v>39</v>
      </c>
      <c r="F25" s="200">
        <f t="shared" si="63"/>
        <v>0.14280000000000001</v>
      </c>
      <c r="G25" s="38"/>
      <c r="H25" s="27">
        <f t="shared" ca="1" si="50"/>
        <v>19</v>
      </c>
      <c r="I25" s="28">
        <f t="shared" ca="1" si="17"/>
        <v>780.55893443290279</v>
      </c>
      <c r="J25" s="28">
        <f t="shared" ca="1" si="0"/>
        <v>251.8010471511304</v>
      </c>
      <c r="K25" s="29">
        <f t="shared" ca="1" si="1"/>
        <v>1032.3599815840332</v>
      </c>
      <c r="L25" s="28">
        <f t="shared" ca="1" si="18"/>
        <v>85551.228660240376</v>
      </c>
      <c r="M25" s="54"/>
      <c r="N25" s="54"/>
      <c r="P25" s="153">
        <f t="shared" ca="1" si="19"/>
        <v>3.5000000000000003E-2</v>
      </c>
      <c r="Q25" s="18">
        <f t="shared" ca="1" si="51"/>
        <v>19</v>
      </c>
      <c r="R25" s="57">
        <f t="shared" ca="1" si="20"/>
        <v>780.55893443290279</v>
      </c>
      <c r="S25" s="57">
        <f t="shared" ca="1" si="2"/>
        <v>251.8010471511304</v>
      </c>
      <c r="T25" s="37">
        <f t="shared" ca="1" si="21"/>
        <v>1032.3599815840332</v>
      </c>
      <c r="U25" s="19">
        <f t="shared" ca="1" si="52"/>
        <v>85551.228660240376</v>
      </c>
      <c r="V25" s="16">
        <f t="shared" ca="1" si="61"/>
        <v>0</v>
      </c>
      <c r="W25" s="26"/>
      <c r="Y25" s="153">
        <f t="shared" ca="1" si="23"/>
        <v>7.5000000000000011E-2</v>
      </c>
      <c r="Z25" s="18">
        <f t="shared" ca="1" si="53"/>
        <v>19</v>
      </c>
      <c r="AA25" s="57">
        <f t="shared" ca="1" si="24"/>
        <v>675.81491789292863</v>
      </c>
      <c r="AB25" s="57">
        <f t="shared" ca="1" si="3"/>
        <v>553.3029672357527</v>
      </c>
      <c r="AC25" s="37">
        <f t="shared" ca="1" si="4"/>
        <v>1229.1178851286813</v>
      </c>
      <c r="AD25" s="19">
        <f t="shared" ca="1" si="54"/>
        <v>87852.65983982748</v>
      </c>
      <c r="AE25" s="16">
        <f t="shared" ca="1" si="25"/>
        <v>196.75790354464812</v>
      </c>
      <c r="AF25" s="26"/>
      <c r="AH25" s="153">
        <f t="shared" ca="1" si="26"/>
        <v>0.04</v>
      </c>
      <c r="AI25" s="18">
        <f t="shared" ca="1" si="55"/>
        <v>19</v>
      </c>
      <c r="AJ25" s="57">
        <f t="shared" ca="1" si="27"/>
        <v>767.10068416914214</v>
      </c>
      <c r="AK25" s="57">
        <f t="shared" ca="1" si="5"/>
        <v>288.7329534816476</v>
      </c>
      <c r="AL25" s="37">
        <f t="shared" ca="1" si="6"/>
        <v>1055.8336376507898</v>
      </c>
      <c r="AM25" s="19">
        <f t="shared" ca="1" si="28"/>
        <v>85852.785360325128</v>
      </c>
      <c r="AN25" s="16">
        <f t="shared" ca="1" si="29"/>
        <v>23.473656066756575</v>
      </c>
      <c r="AO25" s="26"/>
      <c r="AQ25" s="153">
        <f t="shared" ca="1" si="30"/>
        <v>7.2800000000000004E-2</v>
      </c>
      <c r="AR25" s="18">
        <f t="shared" ca="1" si="56"/>
        <v>19</v>
      </c>
      <c r="AS25" s="57">
        <f t="shared" ca="1" si="31"/>
        <v>681.39082035425838</v>
      </c>
      <c r="AT25" s="57">
        <f t="shared" ca="1" si="7"/>
        <v>536.37910218641116</v>
      </c>
      <c r="AU25" s="37">
        <f t="shared" ca="1" si="8"/>
        <v>1217.7699225406695</v>
      </c>
      <c r="AV25" s="19">
        <f t="shared" ca="1" si="32"/>
        <v>87732.746902680548</v>
      </c>
      <c r="AW25" s="16">
        <f t="shared" ca="1" si="33"/>
        <v>185.40994095663632</v>
      </c>
      <c r="AX25" s="26"/>
      <c r="AZ25" s="153">
        <f t="shared" ca="1" si="34"/>
        <v>9.2799999999999994E-2</v>
      </c>
      <c r="BA25" s="18">
        <f t="shared" ca="1" si="57"/>
        <v>19</v>
      </c>
      <c r="BB25" s="57">
        <f t="shared" ca="1" si="35"/>
        <v>631.57083360577928</v>
      </c>
      <c r="BC25" s="57">
        <f t="shared" ca="1" si="9"/>
        <v>691.55755598589542</v>
      </c>
      <c r="BD25" s="37">
        <f t="shared" ca="1" si="10"/>
        <v>1323.1283895916747</v>
      </c>
      <c r="BE25" s="19">
        <f t="shared" ca="1" si="36"/>
        <v>88793.975199053122</v>
      </c>
      <c r="BF25" s="16">
        <f t="shared" ca="1" si="37"/>
        <v>290.76840800764148</v>
      </c>
      <c r="BG25" s="26"/>
      <c r="BI25" s="153">
        <f t="shared" ca="1" si="38"/>
        <v>0.14280000000000001</v>
      </c>
      <c r="BJ25" s="18">
        <f t="shared" ca="1" si="58"/>
        <v>19</v>
      </c>
      <c r="BK25" s="57">
        <f t="shared" ca="1" si="39"/>
        <v>516.26731700969685</v>
      </c>
      <c r="BL25" s="57">
        <f t="shared" ca="1" si="11"/>
        <v>1090.9841823603331</v>
      </c>
      <c r="BM25" s="37">
        <f t="shared" ca="1" si="12"/>
        <v>1607.2514993700299</v>
      </c>
      <c r="BN25" s="19">
        <f t="shared" ca="1" si="40"/>
        <v>91163.075738480475</v>
      </c>
      <c r="BO25" s="16">
        <f t="shared" ca="1" si="41"/>
        <v>574.89151778599671</v>
      </c>
      <c r="BP25" s="26"/>
      <c r="BR25" s="153">
        <f t="shared" ca="1" si="42"/>
        <v>0.1928</v>
      </c>
      <c r="BS25" s="18">
        <f t="shared" ca="1" si="59"/>
        <v>19</v>
      </c>
      <c r="BT25" s="57">
        <f t="shared" ca="1" si="43"/>
        <v>415.34823060335179</v>
      </c>
      <c r="BU25" s="57">
        <f t="shared" ca="1" si="13"/>
        <v>1503.0729082349412</v>
      </c>
      <c r="BV25" s="37">
        <f t="shared" ca="1" si="14"/>
        <v>1918.421138838293</v>
      </c>
      <c r="BW25" s="19">
        <f t="shared" ca="1" si="44"/>
        <v>93136.907468666846</v>
      </c>
      <c r="BX25" s="16">
        <f t="shared" ca="1" si="45"/>
        <v>886.0611572542598</v>
      </c>
      <c r="CA25" s="153">
        <f t="shared" ca="1" si="46"/>
        <v>8.5000000000000006E-2</v>
      </c>
      <c r="CB25" s="18">
        <f t="shared" ca="1" si="60"/>
        <v>19</v>
      </c>
      <c r="CC25" s="57">
        <f t="shared" ca="1" si="47"/>
        <v>650.76483592120383</v>
      </c>
      <c r="CD25" s="57">
        <f t="shared" ca="1" si="15"/>
        <v>630.69002438751261</v>
      </c>
      <c r="CE25" s="37">
        <f t="shared" ca="1" si="16"/>
        <v>1281.4548603087164</v>
      </c>
      <c r="CF25" s="19">
        <f t="shared" ca="1" si="48"/>
        <v>88387.826842315859</v>
      </c>
      <c r="CG25" s="16">
        <f t="shared" ca="1" si="49"/>
        <v>249.09487872468321</v>
      </c>
    </row>
    <row r="26" spans="1:85" x14ac:dyDescent="0.3">
      <c r="A26" s="2" t="s">
        <v>36</v>
      </c>
      <c r="B26" s="197">
        <f t="shared" si="62"/>
        <v>0.19900000000000001</v>
      </c>
      <c r="C26" s="62">
        <v>0.15</v>
      </c>
      <c r="D26" s="62"/>
      <c r="E26" s="38" t="s">
        <v>40</v>
      </c>
      <c r="F26" s="200">
        <f>$B$16+C26</f>
        <v>0.1928</v>
      </c>
      <c r="G26" s="38"/>
      <c r="H26" s="27">
        <f t="shared" ca="1" si="50"/>
        <v>20</v>
      </c>
      <c r="I26" s="28">
        <f t="shared" ca="1" si="17"/>
        <v>782.83556465833215</v>
      </c>
      <c r="J26" s="28">
        <f t="shared" ca="1" si="0"/>
        <v>249.5244169257011</v>
      </c>
      <c r="K26" s="29">
        <f t="shared" ca="1" si="1"/>
        <v>1032.3599815840332</v>
      </c>
      <c r="L26" s="28">
        <f t="shared" ca="1" si="18"/>
        <v>84768.39309558204</v>
      </c>
      <c r="M26" s="54"/>
      <c r="N26" s="54"/>
      <c r="P26" s="153">
        <f t="shared" ca="1" si="19"/>
        <v>3.5000000000000003E-2</v>
      </c>
      <c r="Q26" s="18">
        <f t="shared" ca="1" si="51"/>
        <v>20</v>
      </c>
      <c r="R26" s="57">
        <f t="shared" ca="1" si="20"/>
        <v>782.83556465833215</v>
      </c>
      <c r="S26" s="57">
        <f t="shared" ca="1" si="2"/>
        <v>249.5244169257011</v>
      </c>
      <c r="T26" s="37">
        <f t="shared" ca="1" si="21"/>
        <v>1032.3599815840332</v>
      </c>
      <c r="U26" s="19">
        <f t="shared" ca="1" si="52"/>
        <v>84768.39309558204</v>
      </c>
      <c r="V26" s="16">
        <f t="shared" ca="1" si="61"/>
        <v>0</v>
      </c>
      <c r="W26" s="26"/>
      <c r="Y26" s="153">
        <f t="shared" ca="1" si="23"/>
        <v>7.5000000000000011E-2</v>
      </c>
      <c r="Z26" s="18">
        <f t="shared" ca="1" si="53"/>
        <v>20</v>
      </c>
      <c r="AA26" s="57">
        <f t="shared" ca="1" si="24"/>
        <v>680.03876112975922</v>
      </c>
      <c r="AB26" s="57">
        <f t="shared" ca="1" si="3"/>
        <v>549.07912399892189</v>
      </c>
      <c r="AC26" s="37">
        <f t="shared" ca="1" si="4"/>
        <v>1229.1178851286811</v>
      </c>
      <c r="AD26" s="19">
        <f t="shared" ca="1" si="54"/>
        <v>87172.621078697717</v>
      </c>
      <c r="AE26" s="16">
        <f t="shared" ca="1" si="25"/>
        <v>196.75790354464789</v>
      </c>
      <c r="AF26" s="26"/>
      <c r="AH26" s="153">
        <f t="shared" ca="1" si="26"/>
        <v>0.04</v>
      </c>
      <c r="AI26" s="18">
        <f t="shared" ca="1" si="55"/>
        <v>20</v>
      </c>
      <c r="AJ26" s="57">
        <f t="shared" ca="1" si="27"/>
        <v>769.65768644970603</v>
      </c>
      <c r="AK26" s="57">
        <f t="shared" ca="1" si="5"/>
        <v>286.17595120108376</v>
      </c>
      <c r="AL26" s="37">
        <f t="shared" ca="1" si="6"/>
        <v>1055.8336376507898</v>
      </c>
      <c r="AM26" s="19">
        <f t="shared" ca="1" si="28"/>
        <v>85083.127673875424</v>
      </c>
      <c r="AN26" s="16">
        <f t="shared" ca="1" si="29"/>
        <v>23.473656066756575</v>
      </c>
      <c r="AO26" s="26"/>
      <c r="AQ26" s="153">
        <f t="shared" ca="1" si="30"/>
        <v>7.2800000000000004E-2</v>
      </c>
      <c r="AR26" s="18">
        <f t="shared" ca="1" si="56"/>
        <v>20</v>
      </c>
      <c r="AS26" s="57">
        <f t="shared" ca="1" si="31"/>
        <v>685.52459133107391</v>
      </c>
      <c r="AT26" s="57">
        <f t="shared" ca="1" si="7"/>
        <v>532.24533120959541</v>
      </c>
      <c r="AU26" s="37">
        <f t="shared" ca="1" si="8"/>
        <v>1217.7699225406693</v>
      </c>
      <c r="AV26" s="19">
        <f t="shared" ca="1" si="32"/>
        <v>87047.222311349469</v>
      </c>
      <c r="AW26" s="16">
        <f t="shared" ca="1" si="33"/>
        <v>185.40994095663609</v>
      </c>
      <c r="AX26" s="26"/>
      <c r="AZ26" s="153">
        <f t="shared" ca="1" si="34"/>
        <v>9.2799999999999994E-2</v>
      </c>
      <c r="BA26" s="18">
        <f t="shared" ca="1" si="57"/>
        <v>20</v>
      </c>
      <c r="BB26" s="57">
        <f t="shared" ca="1" si="35"/>
        <v>636.45498138566393</v>
      </c>
      <c r="BC26" s="57">
        <f t="shared" ca="1" si="9"/>
        <v>686.67340820601078</v>
      </c>
      <c r="BD26" s="37">
        <f t="shared" ca="1" si="10"/>
        <v>1323.1283895916747</v>
      </c>
      <c r="BE26" s="19">
        <f t="shared" ca="1" si="36"/>
        <v>88157.520217667465</v>
      </c>
      <c r="BF26" s="16">
        <f t="shared" ca="1" si="37"/>
        <v>290.76840800764148</v>
      </c>
      <c r="BG26" s="26"/>
      <c r="BI26" s="153">
        <f t="shared" ca="1" si="38"/>
        <v>0.14280000000000001</v>
      </c>
      <c r="BJ26" s="18">
        <f t="shared" ca="1" si="58"/>
        <v>20</v>
      </c>
      <c r="BK26" s="57">
        <f t="shared" ca="1" si="39"/>
        <v>522.41089808211223</v>
      </c>
      <c r="BL26" s="57">
        <f t="shared" ca="1" si="11"/>
        <v>1084.8406012879177</v>
      </c>
      <c r="BM26" s="37">
        <f t="shared" ca="1" si="12"/>
        <v>1607.2514993700299</v>
      </c>
      <c r="BN26" s="19">
        <f t="shared" ca="1" si="40"/>
        <v>90640.664840398356</v>
      </c>
      <c r="BO26" s="16">
        <f t="shared" ca="1" si="41"/>
        <v>574.89151778599671</v>
      </c>
      <c r="BP26" s="26"/>
      <c r="BR26" s="153">
        <f t="shared" ca="1" si="42"/>
        <v>0.1928</v>
      </c>
      <c r="BS26" s="18">
        <f t="shared" ca="1" si="59"/>
        <v>20</v>
      </c>
      <c r="BT26" s="57">
        <f t="shared" ca="1" si="43"/>
        <v>422.02149217504552</v>
      </c>
      <c r="BU26" s="57">
        <f t="shared" ca="1" si="13"/>
        <v>1496.3996466632473</v>
      </c>
      <c r="BV26" s="37">
        <f t="shared" ca="1" si="14"/>
        <v>1918.4211388382928</v>
      </c>
      <c r="BW26" s="19">
        <f t="shared" ca="1" si="44"/>
        <v>92714.885976491802</v>
      </c>
      <c r="BX26" s="16">
        <f t="shared" ca="1" si="45"/>
        <v>886.06115725425957</v>
      </c>
      <c r="CA26" s="153">
        <f t="shared" ca="1" si="46"/>
        <v>8.5000000000000006E-2</v>
      </c>
      <c r="CB26" s="18">
        <f t="shared" ca="1" si="60"/>
        <v>20</v>
      </c>
      <c r="CC26" s="57">
        <f t="shared" ca="1" si="47"/>
        <v>655.3744201756457</v>
      </c>
      <c r="CD26" s="57">
        <f t="shared" ca="1" si="15"/>
        <v>626.08044013307074</v>
      </c>
      <c r="CE26" s="37">
        <f t="shared" ca="1" si="16"/>
        <v>1281.4548603087164</v>
      </c>
      <c r="CF26" s="19">
        <f t="shared" ca="1" si="48"/>
        <v>87732.45242214021</v>
      </c>
      <c r="CG26" s="16">
        <f t="shared" ca="1" si="49"/>
        <v>249.09487872468321</v>
      </c>
    </row>
    <row r="27" spans="1:85" x14ac:dyDescent="0.3">
      <c r="A27" s="2" t="s">
        <v>146</v>
      </c>
      <c r="B27" s="197">
        <f>$B$18+$B$19+C27</f>
        <v>0.1011</v>
      </c>
      <c r="C27" s="188">
        <f>Symulacja!F38</f>
        <v>0.05</v>
      </c>
      <c r="D27" s="206">
        <f>IF(C13="PLN",C27,Symulacja!F39)</f>
        <v>0.05</v>
      </c>
      <c r="E27" s="99" t="s">
        <v>147</v>
      </c>
      <c r="F27" s="200">
        <f>$F$20+D27</f>
        <v>8.5000000000000006E-2</v>
      </c>
      <c r="H27" s="27">
        <f t="shared" ca="1" si="50"/>
        <v>21</v>
      </c>
      <c r="I27" s="28">
        <f t="shared" ca="1" si="17"/>
        <v>785.11883505525225</v>
      </c>
      <c r="J27" s="28">
        <f t="shared" ca="1" si="0"/>
        <v>247.24114652878097</v>
      </c>
      <c r="K27" s="29">
        <f t="shared" ca="1" si="1"/>
        <v>1032.3599815840332</v>
      </c>
      <c r="L27" s="28">
        <f t="shared" ca="1" si="18"/>
        <v>83983.274260526785</v>
      </c>
      <c r="M27" s="54"/>
      <c r="N27" s="54"/>
      <c r="P27" s="153">
        <f t="shared" ca="1" si="19"/>
        <v>3.5000000000000003E-2</v>
      </c>
      <c r="Q27" s="18">
        <f t="shared" ca="1" si="51"/>
        <v>21</v>
      </c>
      <c r="R27" s="57">
        <f t="shared" ca="1" si="20"/>
        <v>785.11883505525225</v>
      </c>
      <c r="S27" s="57">
        <f t="shared" ca="1" si="2"/>
        <v>247.24114652878097</v>
      </c>
      <c r="T27" s="37">
        <f t="shared" ca="1" si="21"/>
        <v>1032.3599815840332</v>
      </c>
      <c r="U27" s="19">
        <f t="shared" ca="1" si="52"/>
        <v>83983.274260526785</v>
      </c>
      <c r="V27" s="16">
        <f t="shared" ca="1" si="61"/>
        <v>0</v>
      </c>
      <c r="W27" s="26"/>
      <c r="Y27" s="153">
        <f t="shared" ca="1" si="23"/>
        <v>7.5000000000000011E-2</v>
      </c>
      <c r="Z27" s="18">
        <f t="shared" ca="1" si="53"/>
        <v>21</v>
      </c>
      <c r="AA27" s="57">
        <f t="shared" ca="1" si="24"/>
        <v>684.28900338682024</v>
      </c>
      <c r="AB27" s="57">
        <f t="shared" ca="1" si="3"/>
        <v>544.82888174186087</v>
      </c>
      <c r="AC27" s="37">
        <f t="shared" ca="1" si="4"/>
        <v>1229.1178851286811</v>
      </c>
      <c r="AD27" s="19">
        <f t="shared" ca="1" si="54"/>
        <v>86488.3320753109</v>
      </c>
      <c r="AE27" s="16">
        <f t="shared" ca="1" si="25"/>
        <v>196.75790354464789</v>
      </c>
      <c r="AF27" s="26"/>
      <c r="AH27" s="153">
        <f t="shared" ca="1" si="26"/>
        <v>0.04</v>
      </c>
      <c r="AI27" s="18">
        <f t="shared" ca="1" si="55"/>
        <v>21</v>
      </c>
      <c r="AJ27" s="57">
        <f t="shared" ca="1" si="27"/>
        <v>772.22321207120501</v>
      </c>
      <c r="AK27" s="57">
        <f t="shared" ca="1" si="5"/>
        <v>283.61042557958478</v>
      </c>
      <c r="AL27" s="37">
        <f t="shared" ca="1" si="6"/>
        <v>1055.8336376507898</v>
      </c>
      <c r="AM27" s="19">
        <f t="shared" ca="1" si="28"/>
        <v>84310.904461804224</v>
      </c>
      <c r="AN27" s="16">
        <f t="shared" ca="1" si="29"/>
        <v>23.473656066756575</v>
      </c>
      <c r="AO27" s="26"/>
      <c r="AQ27" s="153">
        <f t="shared" ca="1" si="30"/>
        <v>7.2800000000000004E-2</v>
      </c>
      <c r="AR27" s="18">
        <f t="shared" ca="1" si="56"/>
        <v>21</v>
      </c>
      <c r="AS27" s="57">
        <f t="shared" ca="1" si="31"/>
        <v>689.68344051848226</v>
      </c>
      <c r="AT27" s="57">
        <f t="shared" ca="1" si="7"/>
        <v>528.08648202218683</v>
      </c>
      <c r="AU27" s="37">
        <f t="shared" ca="1" si="8"/>
        <v>1217.7699225406691</v>
      </c>
      <c r="AV27" s="19">
        <f t="shared" ca="1" si="32"/>
        <v>86357.538870830991</v>
      </c>
      <c r="AW27" s="16">
        <f t="shared" ca="1" si="33"/>
        <v>185.40994095663586</v>
      </c>
      <c r="AX27" s="26"/>
      <c r="AZ27" s="153">
        <f t="shared" ca="1" si="34"/>
        <v>9.2799999999999994E-2</v>
      </c>
      <c r="BA27" s="18">
        <f t="shared" ca="1" si="57"/>
        <v>21</v>
      </c>
      <c r="BB27" s="57">
        <f t="shared" ca="1" si="35"/>
        <v>641.37689990837987</v>
      </c>
      <c r="BC27" s="57">
        <f t="shared" ca="1" si="9"/>
        <v>681.75148968329506</v>
      </c>
      <c r="BD27" s="37">
        <f t="shared" ca="1" si="10"/>
        <v>1323.1283895916749</v>
      </c>
      <c r="BE27" s="19">
        <f t="shared" ca="1" si="36"/>
        <v>87516.143317759081</v>
      </c>
      <c r="BF27" s="16">
        <f t="shared" ca="1" si="37"/>
        <v>290.76840800764171</v>
      </c>
      <c r="BG27" s="26"/>
      <c r="BI27" s="153">
        <f t="shared" ca="1" si="38"/>
        <v>0.14280000000000001</v>
      </c>
      <c r="BJ27" s="18">
        <f t="shared" ca="1" si="58"/>
        <v>21</v>
      </c>
      <c r="BK27" s="57">
        <f t="shared" ca="1" si="39"/>
        <v>528.62758776928945</v>
      </c>
      <c r="BL27" s="57">
        <f t="shared" ca="1" si="11"/>
        <v>1078.6239116007405</v>
      </c>
      <c r="BM27" s="37">
        <f t="shared" ca="1" si="12"/>
        <v>1607.2514993700299</v>
      </c>
      <c r="BN27" s="19">
        <f t="shared" ca="1" si="40"/>
        <v>90112.037252629074</v>
      </c>
      <c r="BO27" s="16">
        <f t="shared" ca="1" si="41"/>
        <v>574.89151778599671</v>
      </c>
      <c r="BP27" s="26"/>
      <c r="BR27" s="153">
        <f t="shared" ca="1" si="42"/>
        <v>0.1928</v>
      </c>
      <c r="BS27" s="18">
        <f t="shared" ca="1" si="59"/>
        <v>21</v>
      </c>
      <c r="BT27" s="57">
        <f t="shared" ca="1" si="43"/>
        <v>428.80197081599113</v>
      </c>
      <c r="BU27" s="57">
        <f t="shared" ca="1" si="13"/>
        <v>1489.6191680223017</v>
      </c>
      <c r="BV27" s="37">
        <f t="shared" ca="1" si="14"/>
        <v>1918.4211388382928</v>
      </c>
      <c r="BW27" s="19">
        <f t="shared" ca="1" si="44"/>
        <v>92286.084005675817</v>
      </c>
      <c r="BX27" s="16">
        <f t="shared" ca="1" si="45"/>
        <v>886.06115725425957</v>
      </c>
      <c r="CA27" s="153">
        <f t="shared" ca="1" si="46"/>
        <v>8.5000000000000006E-2</v>
      </c>
      <c r="CB27" s="18">
        <f t="shared" ca="1" si="60"/>
        <v>21</v>
      </c>
      <c r="CC27" s="57">
        <f t="shared" ca="1" si="47"/>
        <v>660.01665565188989</v>
      </c>
      <c r="CD27" s="57">
        <f t="shared" ca="1" si="15"/>
        <v>621.43820465682654</v>
      </c>
      <c r="CE27" s="37">
        <f t="shared" ca="1" si="16"/>
        <v>1281.4548603087164</v>
      </c>
      <c r="CF27" s="19">
        <f t="shared" ca="1" si="48"/>
        <v>87072.435766488314</v>
      </c>
      <c r="CG27" s="16">
        <f t="shared" ca="1" si="49"/>
        <v>249.09487872468321</v>
      </c>
    </row>
    <row r="28" spans="1:85" x14ac:dyDescent="0.3">
      <c r="B28" s="211"/>
      <c r="F28" s="200"/>
      <c r="H28" s="27">
        <f t="shared" ca="1" si="50"/>
        <v>22</v>
      </c>
      <c r="I28" s="28">
        <f t="shared" ca="1" si="17"/>
        <v>787.40876499083015</v>
      </c>
      <c r="J28" s="28">
        <f t="shared" ca="1" si="0"/>
        <v>244.95121659320313</v>
      </c>
      <c r="K28" s="29">
        <f t="shared" ca="1" si="1"/>
        <v>1032.3599815840332</v>
      </c>
      <c r="L28" s="28">
        <f t="shared" ca="1" si="18"/>
        <v>83195.865495535953</v>
      </c>
      <c r="M28" s="54"/>
      <c r="N28" s="54"/>
      <c r="P28" s="153">
        <f t="shared" ca="1" si="19"/>
        <v>3.5000000000000003E-2</v>
      </c>
      <c r="Q28" s="18">
        <f t="shared" ca="1" si="51"/>
        <v>22</v>
      </c>
      <c r="R28" s="57">
        <f t="shared" ca="1" si="20"/>
        <v>787.40876499082992</v>
      </c>
      <c r="S28" s="57">
        <f t="shared" ca="1" si="2"/>
        <v>244.95121659320313</v>
      </c>
      <c r="T28" s="37">
        <f t="shared" ca="1" si="21"/>
        <v>1032.359981584033</v>
      </c>
      <c r="U28" s="19">
        <f t="shared" ca="1" si="52"/>
        <v>83195.865495535953</v>
      </c>
      <c r="V28" s="16">
        <f t="shared" ca="1" si="61"/>
        <v>-2.2737367544323206E-13</v>
      </c>
      <c r="W28" s="26"/>
      <c r="Y28" s="153">
        <f t="shared" ca="1" si="23"/>
        <v>7.5000000000000011E-2</v>
      </c>
      <c r="Z28" s="18">
        <f t="shared" ca="1" si="53"/>
        <v>22</v>
      </c>
      <c r="AA28" s="57">
        <f t="shared" ca="1" si="24"/>
        <v>688.56580965798832</v>
      </c>
      <c r="AB28" s="57">
        <f t="shared" ca="1" si="3"/>
        <v>540.55207547069324</v>
      </c>
      <c r="AC28" s="37">
        <f t="shared" ca="1" si="4"/>
        <v>1229.1178851286816</v>
      </c>
      <c r="AD28" s="19">
        <f t="shared" ca="1" si="54"/>
        <v>85799.766265652914</v>
      </c>
      <c r="AE28" s="16">
        <f t="shared" ca="1" si="25"/>
        <v>196.75790354464857</v>
      </c>
      <c r="AF28" s="26"/>
      <c r="AH28" s="153">
        <f t="shared" ca="1" si="26"/>
        <v>0.04</v>
      </c>
      <c r="AI28" s="18">
        <f t="shared" ca="1" si="55"/>
        <v>22</v>
      </c>
      <c r="AJ28" s="57">
        <f t="shared" ca="1" si="27"/>
        <v>774.79728944477597</v>
      </c>
      <c r="AK28" s="57">
        <f t="shared" ca="1" si="5"/>
        <v>281.03634820601411</v>
      </c>
      <c r="AL28" s="37">
        <f t="shared" ca="1" si="6"/>
        <v>1055.83363765079</v>
      </c>
      <c r="AM28" s="19">
        <f t="shared" ca="1" si="28"/>
        <v>83536.10717235945</v>
      </c>
      <c r="AN28" s="16">
        <f t="shared" ca="1" si="29"/>
        <v>23.47365606675703</v>
      </c>
      <c r="AO28" s="26"/>
      <c r="AQ28" s="153">
        <f t="shared" ca="1" si="30"/>
        <v>7.2800000000000004E-2</v>
      </c>
      <c r="AR28" s="18">
        <f t="shared" ca="1" si="56"/>
        <v>22</v>
      </c>
      <c r="AS28" s="57">
        <f t="shared" ca="1" si="31"/>
        <v>693.86752005762787</v>
      </c>
      <c r="AT28" s="57">
        <f t="shared" ca="1" si="7"/>
        <v>523.90240248304144</v>
      </c>
      <c r="AU28" s="37">
        <f t="shared" ca="1" si="8"/>
        <v>1217.7699225406693</v>
      </c>
      <c r="AV28" s="19">
        <f t="shared" ca="1" si="32"/>
        <v>85663.671350773366</v>
      </c>
      <c r="AW28" s="16">
        <f t="shared" ca="1" si="33"/>
        <v>185.40994095663632</v>
      </c>
      <c r="AX28" s="26"/>
      <c r="AZ28" s="153">
        <f t="shared" ca="1" si="34"/>
        <v>9.2799999999999994E-2</v>
      </c>
      <c r="BA28" s="18">
        <f t="shared" ca="1" si="57"/>
        <v>22</v>
      </c>
      <c r="BB28" s="57">
        <f t="shared" ca="1" si="35"/>
        <v>646.3368812676714</v>
      </c>
      <c r="BC28" s="57">
        <f t="shared" ca="1" si="9"/>
        <v>676.79150832400353</v>
      </c>
      <c r="BD28" s="37">
        <f t="shared" ca="1" si="10"/>
        <v>1323.1283895916749</v>
      </c>
      <c r="BE28" s="19">
        <f t="shared" ca="1" si="36"/>
        <v>86869.806436491403</v>
      </c>
      <c r="BF28" s="16">
        <f t="shared" ca="1" si="37"/>
        <v>290.76840800764194</v>
      </c>
      <c r="BG28" s="26"/>
      <c r="BI28" s="153">
        <f t="shared" ca="1" si="38"/>
        <v>0.14280000000000001</v>
      </c>
      <c r="BJ28" s="18">
        <f t="shared" ca="1" si="58"/>
        <v>22</v>
      </c>
      <c r="BK28" s="57">
        <f t="shared" ca="1" si="39"/>
        <v>534.91825606374437</v>
      </c>
      <c r="BL28" s="57">
        <f t="shared" ca="1" si="11"/>
        <v>1072.333243306286</v>
      </c>
      <c r="BM28" s="37">
        <f t="shared" ca="1" si="12"/>
        <v>1607.2514993700304</v>
      </c>
      <c r="BN28" s="19">
        <f t="shared" ca="1" si="40"/>
        <v>89577.118996565332</v>
      </c>
      <c r="BO28" s="16">
        <f t="shared" ca="1" si="41"/>
        <v>574.89151778599739</v>
      </c>
      <c r="BP28" s="26"/>
      <c r="BR28" s="153">
        <f t="shared" ca="1" si="42"/>
        <v>0.1928</v>
      </c>
      <c r="BS28" s="18">
        <f t="shared" ca="1" si="59"/>
        <v>22</v>
      </c>
      <c r="BT28" s="57">
        <f t="shared" ca="1" si="43"/>
        <v>435.69138914710152</v>
      </c>
      <c r="BU28" s="57">
        <f t="shared" ca="1" si="13"/>
        <v>1482.7297496911915</v>
      </c>
      <c r="BV28" s="37">
        <f t="shared" ca="1" si="14"/>
        <v>1918.421138838293</v>
      </c>
      <c r="BW28" s="19">
        <f t="shared" ca="1" si="44"/>
        <v>91850.392616528712</v>
      </c>
      <c r="BX28" s="16">
        <f t="shared" ca="1" si="45"/>
        <v>886.06115725426002</v>
      </c>
      <c r="CA28" s="153">
        <f t="shared" ca="1" si="46"/>
        <v>8.5000000000000006E-2</v>
      </c>
      <c r="CB28" s="18">
        <f t="shared" ca="1" si="60"/>
        <v>22</v>
      </c>
      <c r="CC28" s="57">
        <f t="shared" ca="1" si="47"/>
        <v>664.69177362942435</v>
      </c>
      <c r="CD28" s="57">
        <f t="shared" ca="1" si="15"/>
        <v>616.76308667929231</v>
      </c>
      <c r="CE28" s="37">
        <f t="shared" ca="1" si="16"/>
        <v>1281.4548603087167</v>
      </c>
      <c r="CF28" s="19">
        <f t="shared" ca="1" si="48"/>
        <v>86407.743992858886</v>
      </c>
      <c r="CG28" s="16">
        <f t="shared" ca="1" si="49"/>
        <v>249.09487872468367</v>
      </c>
    </row>
    <row r="29" spans="1:85" ht="15" thickBot="1" x14ac:dyDescent="0.35">
      <c r="B29" s="198" t="s">
        <v>118</v>
      </c>
      <c r="D29" s="212" t="s">
        <v>150</v>
      </c>
      <c r="E29" s="38"/>
      <c r="F29" s="202" t="s">
        <v>119</v>
      </c>
      <c r="G29" s="38"/>
      <c r="H29" s="27">
        <f t="shared" ca="1" si="50"/>
        <v>23</v>
      </c>
      <c r="I29" s="28">
        <f t="shared" ca="1" si="17"/>
        <v>789.70537388872003</v>
      </c>
      <c r="J29" s="28">
        <f t="shared" ca="1" si="0"/>
        <v>242.65460769531322</v>
      </c>
      <c r="K29" s="29">
        <f t="shared" ca="1" si="1"/>
        <v>1032.3599815840332</v>
      </c>
      <c r="L29" s="28">
        <f t="shared" ca="1" si="18"/>
        <v>82406.160121647234</v>
      </c>
      <c r="M29" s="54"/>
      <c r="N29" s="54"/>
      <c r="P29" s="153">
        <f t="shared" ca="1" si="19"/>
        <v>3.5000000000000003E-2</v>
      </c>
      <c r="Q29" s="18">
        <f t="shared" ca="1" si="51"/>
        <v>23</v>
      </c>
      <c r="R29" s="57">
        <f t="shared" ca="1" si="20"/>
        <v>789.70537388871981</v>
      </c>
      <c r="S29" s="57">
        <f t="shared" ca="1" si="2"/>
        <v>242.65460769531322</v>
      </c>
      <c r="T29" s="37">
        <f t="shared" ca="1" si="21"/>
        <v>1032.359981584033</v>
      </c>
      <c r="U29" s="19">
        <f t="shared" ca="1" si="52"/>
        <v>82406.160121647234</v>
      </c>
      <c r="V29" s="16">
        <f t="shared" ca="1" si="61"/>
        <v>-2.2737367544323206E-13</v>
      </c>
      <c r="W29" s="26"/>
      <c r="Y29" s="153">
        <f t="shared" ca="1" si="23"/>
        <v>7.5000000000000011E-2</v>
      </c>
      <c r="Z29" s="18">
        <f t="shared" ca="1" si="53"/>
        <v>23</v>
      </c>
      <c r="AA29" s="57">
        <f t="shared" ca="1" si="24"/>
        <v>692.86934596835033</v>
      </c>
      <c r="AB29" s="57">
        <f t="shared" ca="1" si="3"/>
        <v>536.24853916033078</v>
      </c>
      <c r="AC29" s="37">
        <f t="shared" ca="1" si="4"/>
        <v>1229.1178851286811</v>
      </c>
      <c r="AD29" s="19">
        <f t="shared" ca="1" si="54"/>
        <v>85106.896919684557</v>
      </c>
      <c r="AE29" s="16">
        <f t="shared" ca="1" si="25"/>
        <v>196.75790354464812</v>
      </c>
      <c r="AF29" s="26"/>
      <c r="AH29" s="153">
        <f t="shared" ca="1" si="26"/>
        <v>0.04</v>
      </c>
      <c r="AI29" s="18">
        <f t="shared" ca="1" si="55"/>
        <v>23</v>
      </c>
      <c r="AJ29" s="57">
        <f t="shared" ca="1" si="27"/>
        <v>777.3799470762583</v>
      </c>
      <c r="AK29" s="57">
        <f t="shared" ca="1" si="5"/>
        <v>278.45369057453149</v>
      </c>
      <c r="AL29" s="37">
        <f t="shared" ca="1" si="6"/>
        <v>1055.8336376507898</v>
      </c>
      <c r="AM29" s="19">
        <f t="shared" ca="1" si="28"/>
        <v>82758.72722528319</v>
      </c>
      <c r="AN29" s="16">
        <f t="shared" ca="1" si="29"/>
        <v>23.473656066756803</v>
      </c>
      <c r="AO29" s="26"/>
      <c r="AQ29" s="153">
        <f t="shared" ca="1" si="30"/>
        <v>7.2800000000000004E-2</v>
      </c>
      <c r="AR29" s="18">
        <f t="shared" ca="1" si="56"/>
        <v>23</v>
      </c>
      <c r="AS29" s="57">
        <f t="shared" ca="1" si="31"/>
        <v>698.07698301264418</v>
      </c>
      <c r="AT29" s="57">
        <f t="shared" ca="1" si="7"/>
        <v>519.69293952802514</v>
      </c>
      <c r="AU29" s="37">
        <f t="shared" ca="1" si="8"/>
        <v>1217.7699225406693</v>
      </c>
      <c r="AV29" s="19">
        <f t="shared" ca="1" si="32"/>
        <v>84965.594367760728</v>
      </c>
      <c r="AW29" s="16">
        <f t="shared" ca="1" si="33"/>
        <v>185.40994095663632</v>
      </c>
      <c r="AX29" s="26"/>
      <c r="AZ29" s="153">
        <f t="shared" ca="1" si="34"/>
        <v>9.2799999999999994E-2</v>
      </c>
      <c r="BA29" s="18">
        <f t="shared" ca="1" si="57"/>
        <v>23</v>
      </c>
      <c r="BB29" s="57">
        <f t="shared" ca="1" si="35"/>
        <v>651.33521981614092</v>
      </c>
      <c r="BC29" s="57">
        <f t="shared" ca="1" si="9"/>
        <v>671.79316977553356</v>
      </c>
      <c r="BD29" s="37">
        <f t="shared" ca="1" si="10"/>
        <v>1323.1283895916745</v>
      </c>
      <c r="BE29" s="19">
        <f t="shared" ca="1" si="36"/>
        <v>86218.471216675258</v>
      </c>
      <c r="BF29" s="16">
        <f t="shared" ca="1" si="37"/>
        <v>290.76840800764148</v>
      </c>
      <c r="BG29" s="26"/>
      <c r="BI29" s="153">
        <f t="shared" ca="1" si="38"/>
        <v>0.14280000000000001</v>
      </c>
      <c r="BJ29" s="18">
        <f t="shared" ca="1" si="58"/>
        <v>23</v>
      </c>
      <c r="BK29" s="57">
        <f t="shared" ca="1" si="39"/>
        <v>541.28378331090244</v>
      </c>
      <c r="BL29" s="57">
        <f t="shared" ca="1" si="11"/>
        <v>1065.9677160591275</v>
      </c>
      <c r="BM29" s="37">
        <f t="shared" ca="1" si="12"/>
        <v>1607.2514993700299</v>
      </c>
      <c r="BN29" s="19">
        <f t="shared" ca="1" si="40"/>
        <v>89035.835213254424</v>
      </c>
      <c r="BO29" s="16">
        <f t="shared" ca="1" si="41"/>
        <v>574.89151778599694</v>
      </c>
      <c r="BP29" s="26"/>
      <c r="BR29" s="153">
        <f t="shared" ca="1" si="42"/>
        <v>0.1928</v>
      </c>
      <c r="BS29" s="18">
        <f t="shared" ca="1" si="59"/>
        <v>23</v>
      </c>
      <c r="BT29" s="57">
        <f t="shared" ca="1" si="43"/>
        <v>442.69149746606513</v>
      </c>
      <c r="BU29" s="57">
        <f t="shared" ca="1" si="13"/>
        <v>1475.7296413722279</v>
      </c>
      <c r="BV29" s="37">
        <f t="shared" ca="1" si="14"/>
        <v>1918.421138838293</v>
      </c>
      <c r="BW29" s="19">
        <f t="shared" ca="1" si="44"/>
        <v>91407.701119062651</v>
      </c>
      <c r="BX29" s="16">
        <f t="shared" ca="1" si="45"/>
        <v>886.06115725426002</v>
      </c>
      <c r="CA29" s="153">
        <f t="shared" ca="1" si="46"/>
        <v>8.5000000000000006E-2</v>
      </c>
      <c r="CB29" s="18">
        <f t="shared" ca="1" si="60"/>
        <v>23</v>
      </c>
      <c r="CC29" s="57">
        <f t="shared" ca="1" si="47"/>
        <v>669.40000702596569</v>
      </c>
      <c r="CD29" s="57">
        <f t="shared" ca="1" si="15"/>
        <v>612.05485328275051</v>
      </c>
      <c r="CE29" s="37">
        <f t="shared" ca="1" si="16"/>
        <v>1281.4548603087162</v>
      </c>
      <c r="CF29" s="19">
        <f t="shared" ca="1" si="48"/>
        <v>85738.343985832922</v>
      </c>
      <c r="CG29" s="16">
        <f t="shared" ca="1" si="49"/>
        <v>249.09487872468321</v>
      </c>
    </row>
    <row r="30" spans="1:85" x14ac:dyDescent="0.3">
      <c r="E30" s="38"/>
      <c r="F30" s="38"/>
      <c r="G30" s="38"/>
      <c r="H30" s="27">
        <f t="shared" ca="1" si="50"/>
        <v>24</v>
      </c>
      <c r="I30" s="28">
        <f t="shared" ca="1" si="17"/>
        <v>792.00868122922884</v>
      </c>
      <c r="J30" s="28">
        <f t="shared" ca="1" si="0"/>
        <v>240.35130035480444</v>
      </c>
      <c r="K30" s="29">
        <f t="shared" ca="1" si="1"/>
        <v>1032.3599815840332</v>
      </c>
      <c r="L30" s="28">
        <f t="shared" ca="1" si="18"/>
        <v>81614.151440418005</v>
      </c>
      <c r="M30" s="54"/>
      <c r="N30" s="54"/>
      <c r="P30" s="153">
        <f t="shared" ca="1" si="19"/>
        <v>3.5000000000000003E-2</v>
      </c>
      <c r="Q30" s="18">
        <f t="shared" ca="1" si="51"/>
        <v>24</v>
      </c>
      <c r="R30" s="57">
        <f t="shared" ca="1" si="20"/>
        <v>792.00868122922861</v>
      </c>
      <c r="S30" s="57">
        <f t="shared" ca="1" si="2"/>
        <v>240.35130035480444</v>
      </c>
      <c r="T30" s="37">
        <f t="shared" ca="1" si="21"/>
        <v>1032.359981584033</v>
      </c>
      <c r="U30" s="19">
        <f t="shared" ca="1" si="52"/>
        <v>81614.151440418005</v>
      </c>
      <c r="V30" s="16">
        <f t="shared" ca="1" si="61"/>
        <v>-2.2737367544323206E-13</v>
      </c>
      <c r="W30" s="26"/>
      <c r="Y30" s="153">
        <f t="shared" ca="1" si="23"/>
        <v>7.5000000000000011E-2</v>
      </c>
      <c r="Z30" s="18">
        <f t="shared" ca="1" si="53"/>
        <v>24</v>
      </c>
      <c r="AA30" s="57">
        <f t="shared" ca="1" si="24"/>
        <v>697.19977938065256</v>
      </c>
      <c r="AB30" s="57">
        <f t="shared" ca="1" si="3"/>
        <v>531.91810574802855</v>
      </c>
      <c r="AC30" s="37">
        <f t="shared" ca="1" si="4"/>
        <v>1229.1178851286811</v>
      </c>
      <c r="AD30" s="19">
        <f t="shared" ca="1" si="54"/>
        <v>84409.697140303906</v>
      </c>
      <c r="AE30" s="16">
        <f t="shared" ca="1" si="25"/>
        <v>196.75790354464812</v>
      </c>
      <c r="AF30" s="26"/>
      <c r="AH30" s="153">
        <f t="shared" ca="1" si="26"/>
        <v>0.04</v>
      </c>
      <c r="AI30" s="18">
        <f t="shared" ca="1" si="55"/>
        <v>24</v>
      </c>
      <c r="AJ30" s="57">
        <f t="shared" ca="1" si="27"/>
        <v>779.97121356651269</v>
      </c>
      <c r="AK30" s="57">
        <f t="shared" ca="1" si="5"/>
        <v>275.86242408427734</v>
      </c>
      <c r="AL30" s="37">
        <f t="shared" ca="1" si="6"/>
        <v>1055.83363765079</v>
      </c>
      <c r="AM30" s="19">
        <f t="shared" ca="1" si="28"/>
        <v>81978.756011716672</v>
      </c>
      <c r="AN30" s="16">
        <f t="shared" ca="1" si="29"/>
        <v>23.47365606675703</v>
      </c>
      <c r="AO30" s="26"/>
      <c r="AQ30" s="153">
        <f t="shared" ca="1" si="30"/>
        <v>7.2800000000000004E-2</v>
      </c>
      <c r="AR30" s="18">
        <f t="shared" ca="1" si="56"/>
        <v>24</v>
      </c>
      <c r="AS30" s="57">
        <f t="shared" ca="1" si="31"/>
        <v>702.31198337625415</v>
      </c>
      <c r="AT30" s="57">
        <f t="shared" ca="1" si="7"/>
        <v>515.45793916441517</v>
      </c>
      <c r="AU30" s="37">
        <f t="shared" ca="1" si="8"/>
        <v>1217.7699225406693</v>
      </c>
      <c r="AV30" s="19">
        <f t="shared" ca="1" si="32"/>
        <v>84263.282384384467</v>
      </c>
      <c r="AW30" s="16">
        <f t="shared" ca="1" si="33"/>
        <v>185.40994095663632</v>
      </c>
      <c r="AX30" s="26"/>
      <c r="AZ30" s="153">
        <f t="shared" ca="1" si="34"/>
        <v>9.2799999999999994E-2</v>
      </c>
      <c r="BA30" s="18">
        <f t="shared" ca="1" si="57"/>
        <v>24</v>
      </c>
      <c r="BB30" s="57">
        <f t="shared" ca="1" si="35"/>
        <v>656.37221218271941</v>
      </c>
      <c r="BC30" s="57">
        <f t="shared" ca="1" si="9"/>
        <v>666.7561774089553</v>
      </c>
      <c r="BD30" s="37">
        <f t="shared" ca="1" si="10"/>
        <v>1323.1283895916747</v>
      </c>
      <c r="BE30" s="19">
        <f t="shared" ca="1" si="36"/>
        <v>85562.099004492542</v>
      </c>
      <c r="BF30" s="16">
        <f t="shared" ca="1" si="37"/>
        <v>290.76840800764171</v>
      </c>
      <c r="BG30" s="26"/>
      <c r="BI30" s="153">
        <f t="shared" ca="1" si="38"/>
        <v>0.14280000000000001</v>
      </c>
      <c r="BJ30" s="18">
        <f t="shared" ca="1" si="58"/>
        <v>24</v>
      </c>
      <c r="BK30" s="57">
        <f t="shared" ca="1" si="39"/>
        <v>547.72506033230229</v>
      </c>
      <c r="BL30" s="57">
        <f t="shared" ca="1" si="11"/>
        <v>1059.5264390377276</v>
      </c>
      <c r="BM30" s="37">
        <f t="shared" ca="1" si="12"/>
        <v>1607.2514993700299</v>
      </c>
      <c r="BN30" s="19">
        <f t="shared" ca="1" si="40"/>
        <v>88488.11015292212</v>
      </c>
      <c r="BO30" s="16">
        <f t="shared" ca="1" si="41"/>
        <v>574.89151778599694</v>
      </c>
      <c r="BP30" s="26"/>
      <c r="BR30" s="153">
        <f t="shared" ca="1" si="42"/>
        <v>0.1928</v>
      </c>
      <c r="BS30" s="18">
        <f t="shared" ca="1" si="59"/>
        <v>24</v>
      </c>
      <c r="BT30" s="57">
        <f t="shared" ca="1" si="43"/>
        <v>449.80407419201947</v>
      </c>
      <c r="BU30" s="57">
        <f t="shared" ca="1" si="13"/>
        <v>1468.6170646462733</v>
      </c>
      <c r="BV30" s="37">
        <f t="shared" ca="1" si="14"/>
        <v>1918.4211388382928</v>
      </c>
      <c r="BW30" s="19">
        <f t="shared" ca="1" si="44"/>
        <v>90957.897044870624</v>
      </c>
      <c r="BX30" s="16">
        <f t="shared" ca="1" si="45"/>
        <v>886.0611572542598</v>
      </c>
      <c r="CA30" s="153">
        <f t="shared" ca="1" si="46"/>
        <v>8.5000000000000006E-2</v>
      </c>
      <c r="CB30" s="18">
        <f t="shared" ca="1" si="60"/>
        <v>24</v>
      </c>
      <c r="CC30" s="57">
        <f t="shared" ca="1" si="47"/>
        <v>674.14159040906657</v>
      </c>
      <c r="CD30" s="57">
        <f t="shared" ca="1" si="15"/>
        <v>607.31326989964987</v>
      </c>
      <c r="CE30" s="37">
        <f t="shared" ca="1" si="16"/>
        <v>1281.4548603087164</v>
      </c>
      <c r="CF30" s="19">
        <f t="shared" ca="1" si="48"/>
        <v>85064.202395423854</v>
      </c>
      <c r="CG30" s="16">
        <f t="shared" ca="1" si="49"/>
        <v>249.09487872468344</v>
      </c>
    </row>
    <row r="31" spans="1:85" x14ac:dyDescent="0.3">
      <c r="E31" s="38"/>
      <c r="F31" s="38"/>
      <c r="G31" s="38"/>
      <c r="H31" s="27">
        <f t="shared" ca="1" si="50"/>
        <v>25</v>
      </c>
      <c r="I31" s="28">
        <f t="shared" ca="1" si="17"/>
        <v>794.31870654948068</v>
      </c>
      <c r="J31" s="28">
        <f t="shared" ca="1" si="0"/>
        <v>238.04127503455251</v>
      </c>
      <c r="K31" s="29">
        <f t="shared" ca="1" si="1"/>
        <v>1032.3599815840332</v>
      </c>
      <c r="L31" s="28">
        <f t="shared" ca="1" si="18"/>
        <v>80819.832733868519</v>
      </c>
      <c r="M31" s="54"/>
      <c r="N31" s="54"/>
      <c r="P31" s="153">
        <f t="shared" ca="1" si="19"/>
        <v>3.5000000000000003E-2</v>
      </c>
      <c r="Q31" s="18">
        <f t="shared" ca="1" si="51"/>
        <v>25</v>
      </c>
      <c r="R31" s="57">
        <f t="shared" ca="1" si="20"/>
        <v>794.31870654948045</v>
      </c>
      <c r="S31" s="57">
        <f t="shared" ca="1" si="2"/>
        <v>238.04127503455251</v>
      </c>
      <c r="T31" s="37">
        <f t="shared" ca="1" si="21"/>
        <v>1032.359981584033</v>
      </c>
      <c r="U31" s="19">
        <f t="shared" ca="1" si="52"/>
        <v>80819.832733868519</v>
      </c>
      <c r="V31" s="16">
        <f t="shared" ca="1" si="61"/>
        <v>-2.2737367544323206E-13</v>
      </c>
      <c r="W31" s="26"/>
      <c r="Y31" s="153">
        <f t="shared" ca="1" si="23"/>
        <v>7.5000000000000011E-2</v>
      </c>
      <c r="Z31" s="18">
        <f t="shared" ca="1" si="53"/>
        <v>25</v>
      </c>
      <c r="AA31" s="57">
        <f t="shared" ca="1" si="24"/>
        <v>701.55727800178158</v>
      </c>
      <c r="AB31" s="57">
        <f t="shared" ca="1" si="3"/>
        <v>527.56060712689953</v>
      </c>
      <c r="AC31" s="37">
        <f t="shared" ca="1" si="4"/>
        <v>1229.1178851286811</v>
      </c>
      <c r="AD31" s="19">
        <f t="shared" ca="1" si="54"/>
        <v>83708.139862302123</v>
      </c>
      <c r="AE31" s="16">
        <f t="shared" ca="1" si="25"/>
        <v>196.75790354464812</v>
      </c>
      <c r="AF31" s="26"/>
      <c r="AH31" s="153">
        <f t="shared" ca="1" si="26"/>
        <v>0.04</v>
      </c>
      <c r="AI31" s="18">
        <f t="shared" ca="1" si="55"/>
        <v>25</v>
      </c>
      <c r="AJ31" s="57">
        <f t="shared" ca="1" si="27"/>
        <v>782.57111761173428</v>
      </c>
      <c r="AK31" s="57">
        <f t="shared" ca="1" si="5"/>
        <v>273.26252003905557</v>
      </c>
      <c r="AL31" s="37">
        <f t="shared" ca="1" si="6"/>
        <v>1055.8336376507898</v>
      </c>
      <c r="AM31" s="19">
        <f t="shared" ca="1" si="28"/>
        <v>81196.184894104939</v>
      </c>
      <c r="AN31" s="16">
        <f t="shared" ca="1" si="29"/>
        <v>23.473656066756803</v>
      </c>
      <c r="AO31" s="26"/>
      <c r="AQ31" s="153">
        <f t="shared" ca="1" si="30"/>
        <v>7.2800000000000004E-2</v>
      </c>
      <c r="AR31" s="18">
        <f t="shared" ca="1" si="56"/>
        <v>25</v>
      </c>
      <c r="AS31" s="57">
        <f t="shared" ca="1" si="31"/>
        <v>706.57267607540371</v>
      </c>
      <c r="AT31" s="57">
        <f t="shared" ca="1" si="7"/>
        <v>511.19724646526583</v>
      </c>
      <c r="AU31" s="37">
        <f t="shared" ca="1" si="8"/>
        <v>1217.7699225406695</v>
      </c>
      <c r="AV31" s="19">
        <f t="shared" ca="1" si="32"/>
        <v>83556.709708309063</v>
      </c>
      <c r="AW31" s="16">
        <f t="shared" ca="1" si="33"/>
        <v>185.40994095663655</v>
      </c>
      <c r="AX31" s="26"/>
      <c r="AZ31" s="153">
        <f t="shared" ca="1" si="34"/>
        <v>9.2799999999999994E-2</v>
      </c>
      <c r="BA31" s="18">
        <f t="shared" ca="1" si="57"/>
        <v>25</v>
      </c>
      <c r="BB31" s="57">
        <f t="shared" ca="1" si="35"/>
        <v>661.44815729026573</v>
      </c>
      <c r="BC31" s="57">
        <f t="shared" ca="1" si="9"/>
        <v>661.68023230140898</v>
      </c>
      <c r="BD31" s="37">
        <f t="shared" ca="1" si="10"/>
        <v>1323.1283895916747</v>
      </c>
      <c r="BE31" s="19">
        <f t="shared" ca="1" si="36"/>
        <v>84900.650847202283</v>
      </c>
      <c r="BF31" s="16">
        <f t="shared" ca="1" si="37"/>
        <v>290.76840800764171</v>
      </c>
      <c r="BG31" s="26"/>
      <c r="BI31" s="153">
        <f t="shared" ca="1" si="38"/>
        <v>0.14280000000000001</v>
      </c>
      <c r="BJ31" s="18">
        <f t="shared" ca="1" si="58"/>
        <v>25</v>
      </c>
      <c r="BK31" s="57">
        <f t="shared" ca="1" si="39"/>
        <v>554.24298855025654</v>
      </c>
      <c r="BL31" s="57">
        <f t="shared" ca="1" si="11"/>
        <v>1053.0085108197734</v>
      </c>
      <c r="BM31" s="37">
        <f t="shared" ca="1" si="12"/>
        <v>1607.2514993700299</v>
      </c>
      <c r="BN31" s="19">
        <f t="shared" ca="1" si="40"/>
        <v>87933.86716437187</v>
      </c>
      <c r="BO31" s="16">
        <f t="shared" ca="1" si="41"/>
        <v>574.89151778599694</v>
      </c>
      <c r="BP31" s="26"/>
      <c r="BR31" s="153">
        <f t="shared" ca="1" si="42"/>
        <v>0.1928</v>
      </c>
      <c r="BS31" s="18">
        <f t="shared" ca="1" si="59"/>
        <v>25</v>
      </c>
      <c r="BT31" s="57">
        <f t="shared" ca="1" si="43"/>
        <v>457.03092631737127</v>
      </c>
      <c r="BU31" s="57">
        <f t="shared" ca="1" si="13"/>
        <v>1461.3902125209213</v>
      </c>
      <c r="BV31" s="37">
        <f t="shared" ca="1" si="14"/>
        <v>1918.4211388382926</v>
      </c>
      <c r="BW31" s="19">
        <f t="shared" ca="1" si="44"/>
        <v>90500.866118553255</v>
      </c>
      <c r="BX31" s="16">
        <f t="shared" ca="1" si="45"/>
        <v>886.06115725425957</v>
      </c>
      <c r="CA31" s="153">
        <f t="shared" ca="1" si="46"/>
        <v>8.5000000000000006E-2</v>
      </c>
      <c r="CB31" s="18">
        <f t="shared" ca="1" si="60"/>
        <v>25</v>
      </c>
      <c r="CC31" s="57">
        <f t="shared" ca="1" si="47"/>
        <v>678.91676000779694</v>
      </c>
      <c r="CD31" s="57">
        <f t="shared" ca="1" si="15"/>
        <v>602.53810030091904</v>
      </c>
      <c r="CE31" s="37">
        <f t="shared" ca="1" si="16"/>
        <v>1281.454860308716</v>
      </c>
      <c r="CF31" s="19">
        <f t="shared" ca="1" si="48"/>
        <v>84385.285635416061</v>
      </c>
      <c r="CG31" s="16">
        <f t="shared" ca="1" si="49"/>
        <v>249.09487872468299</v>
      </c>
    </row>
    <row r="32" spans="1:85" x14ac:dyDescent="0.3">
      <c r="E32" s="38"/>
      <c r="F32" s="38"/>
      <c r="G32" s="38"/>
      <c r="H32" s="27">
        <f t="shared" ca="1" si="50"/>
        <v>26</v>
      </c>
      <c r="I32" s="28">
        <f t="shared" ca="1" si="17"/>
        <v>796.63546944358336</v>
      </c>
      <c r="J32" s="28">
        <f t="shared" ca="1" si="0"/>
        <v>235.72451214044986</v>
      </c>
      <c r="K32" s="29">
        <f t="shared" ca="1" si="1"/>
        <v>1032.3599815840332</v>
      </c>
      <c r="L32" s="28">
        <f t="shared" ca="1" si="18"/>
        <v>80023.197264424933</v>
      </c>
      <c r="M32" s="54"/>
      <c r="N32" s="54"/>
      <c r="P32" s="153">
        <f t="shared" ca="1" si="19"/>
        <v>3.5000000000000003E-2</v>
      </c>
      <c r="Q32" s="18">
        <f t="shared" ca="1" si="51"/>
        <v>26</v>
      </c>
      <c r="R32" s="57">
        <f t="shared" ca="1" si="20"/>
        <v>796.63546944358313</v>
      </c>
      <c r="S32" s="57">
        <f t="shared" ca="1" si="2"/>
        <v>235.72451214044986</v>
      </c>
      <c r="T32" s="37">
        <f t="shared" ca="1" si="21"/>
        <v>1032.359981584033</v>
      </c>
      <c r="U32" s="19">
        <f t="shared" ca="1" si="52"/>
        <v>80023.197264424933</v>
      </c>
      <c r="V32" s="16">
        <f t="shared" ca="1" si="61"/>
        <v>-2.2737367544323206E-13</v>
      </c>
      <c r="W32" s="26"/>
      <c r="Y32" s="153">
        <f t="shared" ca="1" si="23"/>
        <v>7.5000000000000011E-2</v>
      </c>
      <c r="Z32" s="18">
        <f t="shared" ca="1" si="53"/>
        <v>26</v>
      </c>
      <c r="AA32" s="57">
        <f t="shared" ca="1" si="24"/>
        <v>705.94201098929273</v>
      </c>
      <c r="AB32" s="57">
        <f t="shared" ca="1" si="3"/>
        <v>523.17587413938838</v>
      </c>
      <c r="AC32" s="37">
        <f t="shared" ca="1" si="4"/>
        <v>1229.1178851286811</v>
      </c>
      <c r="AD32" s="19">
        <f t="shared" ca="1" si="54"/>
        <v>83002.197851312827</v>
      </c>
      <c r="AE32" s="16">
        <f t="shared" ca="1" si="25"/>
        <v>196.75790354464812</v>
      </c>
      <c r="AF32" s="26"/>
      <c r="AH32" s="153">
        <f t="shared" ca="1" si="26"/>
        <v>0.04</v>
      </c>
      <c r="AI32" s="18">
        <f t="shared" ca="1" si="55"/>
        <v>26</v>
      </c>
      <c r="AJ32" s="57">
        <f t="shared" ca="1" si="27"/>
        <v>785.17968800377332</v>
      </c>
      <c r="AK32" s="57">
        <f t="shared" ca="1" si="5"/>
        <v>270.65394964701647</v>
      </c>
      <c r="AL32" s="37">
        <f t="shared" ca="1" si="6"/>
        <v>1055.8336376507898</v>
      </c>
      <c r="AM32" s="19">
        <f t="shared" ca="1" si="28"/>
        <v>80411.005206101167</v>
      </c>
      <c r="AN32" s="16">
        <f t="shared" ca="1" si="29"/>
        <v>23.473656066756803</v>
      </c>
      <c r="AO32" s="26"/>
      <c r="AQ32" s="153">
        <f t="shared" ca="1" si="30"/>
        <v>7.2800000000000004E-2</v>
      </c>
      <c r="AR32" s="18">
        <f t="shared" ca="1" si="56"/>
        <v>26</v>
      </c>
      <c r="AS32" s="57">
        <f t="shared" ca="1" si="31"/>
        <v>710.85921697692766</v>
      </c>
      <c r="AT32" s="57">
        <f t="shared" ca="1" si="7"/>
        <v>506.91070556374171</v>
      </c>
      <c r="AU32" s="37">
        <f t="shared" ca="1" si="8"/>
        <v>1217.7699225406693</v>
      </c>
      <c r="AV32" s="19">
        <f t="shared" ca="1" si="32"/>
        <v>82845.850491332138</v>
      </c>
      <c r="AW32" s="16">
        <f t="shared" ca="1" si="33"/>
        <v>185.40994095663632</v>
      </c>
      <c r="AX32" s="26"/>
      <c r="AZ32" s="153">
        <f t="shared" ca="1" si="34"/>
        <v>9.2799999999999994E-2</v>
      </c>
      <c r="BA32" s="18">
        <f t="shared" ca="1" si="57"/>
        <v>26</v>
      </c>
      <c r="BB32" s="57">
        <f t="shared" ca="1" si="35"/>
        <v>666.56335637331017</v>
      </c>
      <c r="BC32" s="57">
        <f t="shared" ca="1" si="9"/>
        <v>656.56503321836431</v>
      </c>
      <c r="BD32" s="37">
        <f t="shared" ca="1" si="10"/>
        <v>1323.1283895916745</v>
      </c>
      <c r="BE32" s="19">
        <f t="shared" ca="1" si="36"/>
        <v>84234.08749082897</v>
      </c>
      <c r="BF32" s="16">
        <f t="shared" ca="1" si="37"/>
        <v>290.76840800764148</v>
      </c>
      <c r="BG32" s="26"/>
      <c r="BI32" s="153">
        <f t="shared" ca="1" si="38"/>
        <v>0.14280000000000001</v>
      </c>
      <c r="BJ32" s="18">
        <f t="shared" ca="1" si="58"/>
        <v>26</v>
      </c>
      <c r="BK32" s="57">
        <f t="shared" ca="1" si="39"/>
        <v>560.83848011400505</v>
      </c>
      <c r="BL32" s="57">
        <f t="shared" ca="1" si="11"/>
        <v>1046.4130192560253</v>
      </c>
      <c r="BM32" s="37">
        <f t="shared" ca="1" si="12"/>
        <v>1607.2514993700304</v>
      </c>
      <c r="BN32" s="19">
        <f t="shared" ca="1" si="40"/>
        <v>87373.028684257864</v>
      </c>
      <c r="BO32" s="16">
        <f t="shared" ca="1" si="41"/>
        <v>574.89151778599739</v>
      </c>
      <c r="BP32" s="26"/>
      <c r="BR32" s="153">
        <f t="shared" ca="1" si="42"/>
        <v>0.1928</v>
      </c>
      <c r="BS32" s="18">
        <f t="shared" ca="1" si="59"/>
        <v>26</v>
      </c>
      <c r="BT32" s="57">
        <f t="shared" ca="1" si="43"/>
        <v>464.37388986687051</v>
      </c>
      <c r="BU32" s="57">
        <f t="shared" ca="1" si="13"/>
        <v>1454.0472489714223</v>
      </c>
      <c r="BV32" s="37">
        <f t="shared" ca="1" si="14"/>
        <v>1918.4211388382928</v>
      </c>
      <c r="BW32" s="19">
        <f t="shared" ca="1" si="44"/>
        <v>90036.492228686388</v>
      </c>
      <c r="BX32" s="16">
        <f t="shared" ca="1" si="45"/>
        <v>886.0611572542598</v>
      </c>
      <c r="CA32" s="153">
        <f t="shared" ca="1" si="46"/>
        <v>8.5000000000000006E-2</v>
      </c>
      <c r="CB32" s="18">
        <f t="shared" ca="1" si="60"/>
        <v>26</v>
      </c>
      <c r="CC32" s="57">
        <f t="shared" ca="1" si="47"/>
        <v>683.72575372451956</v>
      </c>
      <c r="CD32" s="57">
        <f t="shared" ca="1" si="15"/>
        <v>597.7291065841971</v>
      </c>
      <c r="CE32" s="37">
        <f t="shared" ca="1" si="16"/>
        <v>1281.4548603087167</v>
      </c>
      <c r="CF32" s="19">
        <f t="shared" ca="1" si="48"/>
        <v>83701.559881691544</v>
      </c>
      <c r="CG32" s="16">
        <f t="shared" ca="1" si="49"/>
        <v>249.09487872468367</v>
      </c>
    </row>
    <row r="33" spans="5:85" x14ac:dyDescent="0.3">
      <c r="E33" s="38"/>
      <c r="F33" s="38"/>
      <c r="G33" s="38"/>
      <c r="H33" s="27">
        <f t="shared" ca="1" si="50"/>
        <v>27</v>
      </c>
      <c r="I33" s="28">
        <f t="shared" ca="1" si="17"/>
        <v>798.95898956279382</v>
      </c>
      <c r="J33" s="28">
        <f t="shared" ca="1" si="0"/>
        <v>233.4009920212394</v>
      </c>
      <c r="K33" s="29">
        <f t="shared" ca="1" si="1"/>
        <v>1032.3599815840332</v>
      </c>
      <c r="L33" s="28">
        <f t="shared" ca="1" si="18"/>
        <v>79224.238274862146</v>
      </c>
      <c r="M33" s="54"/>
      <c r="N33" s="54"/>
      <c r="P33" s="153">
        <f t="shared" ca="1" si="19"/>
        <v>3.5000000000000003E-2</v>
      </c>
      <c r="Q33" s="18">
        <f t="shared" ca="1" si="51"/>
        <v>27</v>
      </c>
      <c r="R33" s="57">
        <f t="shared" ca="1" si="20"/>
        <v>798.95898956279359</v>
      </c>
      <c r="S33" s="57">
        <f t="shared" ca="1" si="2"/>
        <v>233.4009920212394</v>
      </c>
      <c r="T33" s="37">
        <f t="shared" ca="1" si="21"/>
        <v>1032.359981584033</v>
      </c>
      <c r="U33" s="19">
        <f t="shared" ca="1" si="52"/>
        <v>79224.238274862146</v>
      </c>
      <c r="V33" s="16">
        <f t="shared" ca="1" si="61"/>
        <v>-2.2737367544323206E-13</v>
      </c>
      <c r="W33" s="26"/>
      <c r="Y33" s="153">
        <f t="shared" ca="1" si="23"/>
        <v>7.5000000000000011E-2</v>
      </c>
      <c r="Z33" s="18">
        <f t="shared" ca="1" si="53"/>
        <v>27</v>
      </c>
      <c r="AA33" s="57">
        <f t="shared" ca="1" si="24"/>
        <v>710.35414855797603</v>
      </c>
      <c r="AB33" s="57">
        <f t="shared" ca="1" si="3"/>
        <v>518.7637365707053</v>
      </c>
      <c r="AC33" s="37">
        <f t="shared" ca="1" si="4"/>
        <v>1229.1178851286813</v>
      </c>
      <c r="AD33" s="19">
        <f t="shared" ca="1" si="54"/>
        <v>82291.84370275485</v>
      </c>
      <c r="AE33" s="16">
        <f t="shared" ca="1" si="25"/>
        <v>196.75790354464834</v>
      </c>
      <c r="AF33" s="26"/>
      <c r="AH33" s="153">
        <f t="shared" ca="1" si="26"/>
        <v>0.04</v>
      </c>
      <c r="AI33" s="18">
        <f t="shared" ca="1" si="55"/>
        <v>27</v>
      </c>
      <c r="AJ33" s="57">
        <f t="shared" ca="1" si="27"/>
        <v>787.79695363045255</v>
      </c>
      <c r="AK33" s="57">
        <f t="shared" ca="1" si="5"/>
        <v>268.03668402033725</v>
      </c>
      <c r="AL33" s="37">
        <f t="shared" ca="1" si="6"/>
        <v>1055.8336376507898</v>
      </c>
      <c r="AM33" s="19">
        <f t="shared" ca="1" si="28"/>
        <v>79623.208252470708</v>
      </c>
      <c r="AN33" s="16">
        <f t="shared" ca="1" si="29"/>
        <v>23.473656066756803</v>
      </c>
      <c r="AO33" s="26"/>
      <c r="AQ33" s="153">
        <f t="shared" ca="1" si="30"/>
        <v>7.2800000000000004E-2</v>
      </c>
      <c r="AR33" s="18">
        <f t="shared" ca="1" si="56"/>
        <v>27</v>
      </c>
      <c r="AS33" s="57">
        <f t="shared" ca="1" si="31"/>
        <v>715.17176289325425</v>
      </c>
      <c r="AT33" s="57">
        <f t="shared" ca="1" si="7"/>
        <v>502.598159647415</v>
      </c>
      <c r="AU33" s="37">
        <f t="shared" ca="1" si="8"/>
        <v>1217.7699225406693</v>
      </c>
      <c r="AV33" s="19">
        <f t="shared" ca="1" si="32"/>
        <v>82130.678728438885</v>
      </c>
      <c r="AW33" s="16">
        <f t="shared" ca="1" si="33"/>
        <v>185.40994095663632</v>
      </c>
      <c r="AX33" s="26"/>
      <c r="AZ33" s="153">
        <f t="shared" ca="1" si="34"/>
        <v>9.2799999999999994E-2</v>
      </c>
      <c r="BA33" s="18">
        <f t="shared" ca="1" si="57"/>
        <v>27</v>
      </c>
      <c r="BB33" s="57">
        <f t="shared" ca="1" si="35"/>
        <v>671.71811299593048</v>
      </c>
      <c r="BC33" s="57">
        <f t="shared" ca="1" si="9"/>
        <v>651.41027659574399</v>
      </c>
      <c r="BD33" s="37">
        <f t="shared" ca="1" si="10"/>
        <v>1323.1283895916745</v>
      </c>
      <c r="BE33" s="19">
        <f t="shared" ca="1" si="36"/>
        <v>83562.369377833034</v>
      </c>
      <c r="BF33" s="16">
        <f t="shared" ca="1" si="37"/>
        <v>290.76840800764148</v>
      </c>
      <c r="BG33" s="26"/>
      <c r="BI33" s="153">
        <f t="shared" ca="1" si="38"/>
        <v>0.14280000000000001</v>
      </c>
      <c r="BJ33" s="18">
        <f t="shared" ca="1" si="58"/>
        <v>27</v>
      </c>
      <c r="BK33" s="57">
        <f t="shared" ca="1" si="39"/>
        <v>567.51245802736116</v>
      </c>
      <c r="BL33" s="57">
        <f t="shared" ca="1" si="11"/>
        <v>1039.7390413426688</v>
      </c>
      <c r="BM33" s="37">
        <f t="shared" ca="1" si="12"/>
        <v>1607.2514993700299</v>
      </c>
      <c r="BN33" s="19">
        <f t="shared" ca="1" si="40"/>
        <v>86805.516226230509</v>
      </c>
      <c r="BO33" s="16">
        <f t="shared" ca="1" si="41"/>
        <v>574.89151778599694</v>
      </c>
      <c r="BP33" s="26"/>
      <c r="BR33" s="153">
        <f t="shared" ca="1" si="42"/>
        <v>0.1928</v>
      </c>
      <c r="BS33" s="18">
        <f t="shared" ca="1" si="59"/>
        <v>27</v>
      </c>
      <c r="BT33" s="57">
        <f t="shared" ca="1" si="43"/>
        <v>471.83483036406483</v>
      </c>
      <c r="BU33" s="57">
        <f t="shared" ca="1" si="13"/>
        <v>1446.586308474228</v>
      </c>
      <c r="BV33" s="37">
        <f t="shared" ca="1" si="14"/>
        <v>1918.4211388382928</v>
      </c>
      <c r="BW33" s="19">
        <f t="shared" ca="1" si="44"/>
        <v>89564.657398322321</v>
      </c>
      <c r="BX33" s="16">
        <f t="shared" ca="1" si="45"/>
        <v>886.0611572542598</v>
      </c>
      <c r="CA33" s="153">
        <f t="shared" ca="1" si="46"/>
        <v>8.5000000000000006E-2</v>
      </c>
      <c r="CB33" s="18">
        <f t="shared" ca="1" si="60"/>
        <v>27</v>
      </c>
      <c r="CC33" s="57">
        <f t="shared" ca="1" si="47"/>
        <v>688.56881114673467</v>
      </c>
      <c r="CD33" s="57">
        <f t="shared" ca="1" si="15"/>
        <v>592.88604916198176</v>
      </c>
      <c r="CE33" s="37">
        <f t="shared" ca="1" si="16"/>
        <v>1281.4548603087164</v>
      </c>
      <c r="CF33" s="19">
        <f t="shared" ca="1" si="48"/>
        <v>83012.991070544813</v>
      </c>
      <c r="CG33" s="16">
        <f t="shared" ca="1" si="49"/>
        <v>249.09487872468344</v>
      </c>
    </row>
    <row r="34" spans="5:85" x14ac:dyDescent="0.3">
      <c r="E34" s="38"/>
      <c r="F34" s="38"/>
      <c r="G34" s="38"/>
      <c r="H34" s="27">
        <f t="shared" ca="1" si="50"/>
        <v>28</v>
      </c>
      <c r="I34" s="28">
        <f t="shared" ca="1" si="17"/>
        <v>801.28928661568534</v>
      </c>
      <c r="J34" s="28">
        <f t="shared" ca="1" si="0"/>
        <v>231.07069496834794</v>
      </c>
      <c r="K34" s="29">
        <f t="shared" ca="1" si="1"/>
        <v>1032.3599815840332</v>
      </c>
      <c r="L34" s="28">
        <f t="shared" ca="1" si="18"/>
        <v>78422.948988246455</v>
      </c>
      <c r="M34" s="54"/>
      <c r="N34" s="54"/>
      <c r="P34" s="153">
        <f t="shared" ca="1" si="19"/>
        <v>3.5000000000000003E-2</v>
      </c>
      <c r="Q34" s="18">
        <f t="shared" ca="1" si="51"/>
        <v>28</v>
      </c>
      <c r="R34" s="57">
        <f t="shared" ca="1" si="20"/>
        <v>801.28928661568534</v>
      </c>
      <c r="S34" s="57">
        <f t="shared" ca="1" si="2"/>
        <v>231.07069496834794</v>
      </c>
      <c r="T34" s="37">
        <f t="shared" ca="1" si="21"/>
        <v>1032.3599815840332</v>
      </c>
      <c r="U34" s="19">
        <f t="shared" ca="1" si="52"/>
        <v>78422.948988246455</v>
      </c>
      <c r="V34" s="16">
        <f t="shared" ca="1" si="61"/>
        <v>0</v>
      </c>
      <c r="W34" s="39"/>
      <c r="Y34" s="153">
        <f t="shared" ca="1" si="23"/>
        <v>7.5000000000000011E-2</v>
      </c>
      <c r="Z34" s="18">
        <f t="shared" ca="1" si="53"/>
        <v>28</v>
      </c>
      <c r="AA34" s="57">
        <f t="shared" ca="1" si="24"/>
        <v>714.79386198646318</v>
      </c>
      <c r="AB34" s="57">
        <f t="shared" ca="1" si="3"/>
        <v>514.32402314221792</v>
      </c>
      <c r="AC34" s="37">
        <f t="shared" ca="1" si="4"/>
        <v>1229.1178851286811</v>
      </c>
      <c r="AD34" s="19">
        <f t="shared" ca="1" si="54"/>
        <v>81577.049840768392</v>
      </c>
      <c r="AE34" s="16">
        <f t="shared" ca="1" si="25"/>
        <v>196.75790354464789</v>
      </c>
      <c r="AF34" s="39"/>
      <c r="AH34" s="153">
        <f t="shared" ca="1" si="26"/>
        <v>0.04</v>
      </c>
      <c r="AI34" s="18">
        <f t="shared" ca="1" si="55"/>
        <v>28</v>
      </c>
      <c r="AJ34" s="57">
        <f t="shared" ca="1" si="27"/>
        <v>790.42294347588745</v>
      </c>
      <c r="AK34" s="57">
        <f t="shared" ca="1" si="5"/>
        <v>265.4106941749024</v>
      </c>
      <c r="AL34" s="37">
        <f t="shared" ca="1" si="6"/>
        <v>1055.8336376507898</v>
      </c>
      <c r="AM34" s="19">
        <f t="shared" ca="1" si="28"/>
        <v>78832.785308994818</v>
      </c>
      <c r="AN34" s="16">
        <f t="shared" ca="1" si="29"/>
        <v>23.473656066756575</v>
      </c>
      <c r="AO34" s="39"/>
      <c r="AQ34" s="153">
        <f t="shared" ca="1" si="30"/>
        <v>7.2800000000000004E-2</v>
      </c>
      <c r="AR34" s="18">
        <f t="shared" ca="1" si="56"/>
        <v>28</v>
      </c>
      <c r="AS34" s="57">
        <f t="shared" ca="1" si="31"/>
        <v>719.51047158814004</v>
      </c>
      <c r="AT34" s="57">
        <f t="shared" ca="1" si="7"/>
        <v>498.25945095252928</v>
      </c>
      <c r="AU34" s="37">
        <f t="shared" ca="1" si="8"/>
        <v>1217.7699225406693</v>
      </c>
      <c r="AV34" s="19">
        <f t="shared" ca="1" si="32"/>
        <v>81411.168256850739</v>
      </c>
      <c r="AW34" s="16">
        <f t="shared" ca="1" si="33"/>
        <v>185.40994095663609</v>
      </c>
      <c r="AX34" s="39"/>
      <c r="AZ34" s="153">
        <f t="shared" ca="1" si="34"/>
        <v>9.2799999999999994E-2</v>
      </c>
      <c r="BA34" s="18">
        <f t="shared" ca="1" si="57"/>
        <v>28</v>
      </c>
      <c r="BB34" s="57">
        <f t="shared" ca="1" si="35"/>
        <v>676.91273306976586</v>
      </c>
      <c r="BC34" s="57">
        <f t="shared" ca="1" si="9"/>
        <v>646.21565652190884</v>
      </c>
      <c r="BD34" s="37">
        <f t="shared" ca="1" si="10"/>
        <v>1323.1283895916747</v>
      </c>
      <c r="BE34" s="19">
        <f t="shared" ca="1" si="36"/>
        <v>82885.456644763268</v>
      </c>
      <c r="BF34" s="16">
        <f t="shared" ca="1" si="37"/>
        <v>290.76840800764148</v>
      </c>
      <c r="BG34" s="39"/>
      <c r="BI34" s="153">
        <f t="shared" ca="1" si="38"/>
        <v>0.14280000000000001</v>
      </c>
      <c r="BJ34" s="18">
        <f t="shared" ca="1" si="58"/>
        <v>28</v>
      </c>
      <c r="BK34" s="57">
        <f t="shared" ca="1" si="39"/>
        <v>574.26585627788722</v>
      </c>
      <c r="BL34" s="57">
        <f t="shared" ca="1" si="11"/>
        <v>1032.9856430921432</v>
      </c>
      <c r="BM34" s="37">
        <f t="shared" ca="1" si="12"/>
        <v>1607.2514993700304</v>
      </c>
      <c r="BN34" s="19">
        <f t="shared" ca="1" si="40"/>
        <v>86231.250369952628</v>
      </c>
      <c r="BO34" s="16">
        <f t="shared" ca="1" si="41"/>
        <v>574.89151778599717</v>
      </c>
      <c r="BP34" s="39"/>
      <c r="BR34" s="153">
        <f t="shared" ca="1" si="42"/>
        <v>0.1928</v>
      </c>
      <c r="BS34" s="18">
        <f t="shared" ca="1" si="59"/>
        <v>28</v>
      </c>
      <c r="BT34" s="57">
        <f t="shared" ca="1" si="43"/>
        <v>479.41564330524761</v>
      </c>
      <c r="BU34" s="57">
        <f t="shared" ca="1" si="13"/>
        <v>1439.0054955330452</v>
      </c>
      <c r="BV34" s="37">
        <f t="shared" ca="1" si="14"/>
        <v>1918.4211388382928</v>
      </c>
      <c r="BW34" s="19">
        <f t="shared" ca="1" si="44"/>
        <v>89085.241755017079</v>
      </c>
      <c r="BX34" s="16">
        <f t="shared" ca="1" si="45"/>
        <v>886.06115725425957</v>
      </c>
      <c r="CA34" s="153">
        <f t="shared" ca="1" si="46"/>
        <v>8.5000000000000006E-2</v>
      </c>
      <c r="CB34" s="18">
        <f t="shared" ca="1" si="60"/>
        <v>28</v>
      </c>
      <c r="CC34" s="57">
        <f t="shared" ca="1" si="47"/>
        <v>693.44617355902369</v>
      </c>
      <c r="CD34" s="57">
        <f t="shared" ca="1" si="15"/>
        <v>588.00868674969252</v>
      </c>
      <c r="CE34" s="37">
        <f t="shared" ca="1" si="16"/>
        <v>1281.4548603087162</v>
      </c>
      <c r="CF34" s="19">
        <f t="shared" ca="1" si="48"/>
        <v>82319.544896985783</v>
      </c>
      <c r="CG34" s="16">
        <f t="shared" ca="1" si="49"/>
        <v>249.09487872468299</v>
      </c>
    </row>
    <row r="35" spans="5:85" x14ac:dyDescent="0.3">
      <c r="E35" s="38"/>
      <c r="F35" s="38"/>
      <c r="G35" s="38"/>
      <c r="H35" s="27">
        <f t="shared" ca="1" si="50"/>
        <v>29</v>
      </c>
      <c r="I35" s="28">
        <f t="shared" ca="1" si="17"/>
        <v>803.62638036831436</v>
      </c>
      <c r="J35" s="28">
        <f t="shared" ca="1" si="0"/>
        <v>228.73360121571883</v>
      </c>
      <c r="K35" s="29">
        <f t="shared" ca="1" si="1"/>
        <v>1032.3599815840332</v>
      </c>
      <c r="L35" s="28">
        <f t="shared" ca="1" si="18"/>
        <v>77619.322607878144</v>
      </c>
      <c r="M35" s="54"/>
      <c r="N35" s="54"/>
      <c r="P35" s="153">
        <f t="shared" ca="1" si="19"/>
        <v>3.5000000000000003E-2</v>
      </c>
      <c r="Q35" s="18">
        <f t="shared" ca="1" si="51"/>
        <v>29</v>
      </c>
      <c r="R35" s="57">
        <f t="shared" ca="1" si="20"/>
        <v>803.6263803683139</v>
      </c>
      <c r="S35" s="57">
        <f t="shared" ca="1" si="2"/>
        <v>228.73360121571883</v>
      </c>
      <c r="T35" s="37">
        <f t="shared" ca="1" si="21"/>
        <v>1032.3599815840328</v>
      </c>
      <c r="U35" s="19">
        <f t="shared" ca="1" si="52"/>
        <v>77619.322607878144</v>
      </c>
      <c r="V35" s="16">
        <f t="shared" ca="1" si="61"/>
        <v>-4.5474735088646412E-13</v>
      </c>
      <c r="W35" s="39"/>
      <c r="Y35" s="153">
        <f t="shared" ca="1" si="23"/>
        <v>7.5000000000000011E-2</v>
      </c>
      <c r="Z35" s="18">
        <f t="shared" ca="1" si="53"/>
        <v>29</v>
      </c>
      <c r="AA35" s="57">
        <f t="shared" ca="1" si="24"/>
        <v>719.26132362387852</v>
      </c>
      <c r="AB35" s="57">
        <f t="shared" ca="1" si="3"/>
        <v>509.85656150480253</v>
      </c>
      <c r="AC35" s="37">
        <f t="shared" ca="1" si="4"/>
        <v>1229.1178851286811</v>
      </c>
      <c r="AD35" s="19">
        <f t="shared" ca="1" si="54"/>
        <v>80857.788517144509</v>
      </c>
      <c r="AE35" s="16">
        <f t="shared" ca="1" si="25"/>
        <v>196.75790354464834</v>
      </c>
      <c r="AF35" s="39"/>
      <c r="AH35" s="153">
        <f t="shared" ca="1" si="26"/>
        <v>0.04</v>
      </c>
      <c r="AI35" s="18">
        <f t="shared" ca="1" si="55"/>
        <v>29</v>
      </c>
      <c r="AJ35" s="57">
        <f t="shared" ca="1" si="27"/>
        <v>793.05768662080709</v>
      </c>
      <c r="AK35" s="57">
        <f t="shared" ca="1" si="5"/>
        <v>262.77595102998276</v>
      </c>
      <c r="AL35" s="37">
        <f t="shared" ca="1" si="6"/>
        <v>1055.8336376507898</v>
      </c>
      <c r="AM35" s="19">
        <f t="shared" ca="1" si="28"/>
        <v>78039.727622374005</v>
      </c>
      <c r="AN35" s="16">
        <f t="shared" ca="1" si="29"/>
        <v>23.47365606675703</v>
      </c>
      <c r="AO35" s="39"/>
      <c r="AQ35" s="153">
        <f t="shared" ca="1" si="30"/>
        <v>7.2800000000000004E-2</v>
      </c>
      <c r="AR35" s="18">
        <f t="shared" ca="1" si="56"/>
        <v>29</v>
      </c>
      <c r="AS35" s="57">
        <f t="shared" ca="1" si="31"/>
        <v>723.87550178244123</v>
      </c>
      <c r="AT35" s="57">
        <f t="shared" ca="1" si="7"/>
        <v>493.89442075822785</v>
      </c>
      <c r="AU35" s="37">
        <f t="shared" ca="1" si="8"/>
        <v>1217.7699225406691</v>
      </c>
      <c r="AV35" s="19">
        <f t="shared" ca="1" si="32"/>
        <v>80687.292755068294</v>
      </c>
      <c r="AW35" s="16">
        <f t="shared" ca="1" si="33"/>
        <v>185.40994095663632</v>
      </c>
      <c r="AX35" s="39"/>
      <c r="AZ35" s="153">
        <f t="shared" ca="1" si="34"/>
        <v>9.2799999999999994E-2</v>
      </c>
      <c r="BA35" s="18">
        <f t="shared" ca="1" si="57"/>
        <v>29</v>
      </c>
      <c r="BB35" s="57">
        <f t="shared" ca="1" si="35"/>
        <v>682.14752487217208</v>
      </c>
      <c r="BC35" s="57">
        <f t="shared" ca="1" si="9"/>
        <v>640.98086471950262</v>
      </c>
      <c r="BD35" s="37">
        <f t="shared" ca="1" si="10"/>
        <v>1323.1283895916747</v>
      </c>
      <c r="BE35" s="19">
        <f t="shared" ca="1" si="36"/>
        <v>82203.309119891099</v>
      </c>
      <c r="BF35" s="16">
        <f t="shared" ca="1" si="37"/>
        <v>290.76840800764194</v>
      </c>
      <c r="BG35" s="39"/>
      <c r="BI35" s="153">
        <f t="shared" ca="1" si="38"/>
        <v>0.14280000000000001</v>
      </c>
      <c r="BJ35" s="18">
        <f t="shared" ca="1" si="58"/>
        <v>29</v>
      </c>
      <c r="BK35" s="57">
        <f t="shared" ca="1" si="39"/>
        <v>581.09961996759421</v>
      </c>
      <c r="BL35" s="57">
        <f t="shared" ca="1" si="11"/>
        <v>1026.1518794024364</v>
      </c>
      <c r="BM35" s="37">
        <f t="shared" ca="1" si="12"/>
        <v>1607.2514993700306</v>
      </c>
      <c r="BN35" s="19">
        <f t="shared" ca="1" si="40"/>
        <v>85650.150749985027</v>
      </c>
      <c r="BO35" s="16">
        <f t="shared" ca="1" si="41"/>
        <v>574.89151778599785</v>
      </c>
      <c r="BP35" s="39"/>
      <c r="BR35" s="153">
        <f t="shared" ca="1" si="42"/>
        <v>0.1928</v>
      </c>
      <c r="BS35" s="18">
        <f t="shared" ca="1" si="59"/>
        <v>29</v>
      </c>
      <c r="BT35" s="57">
        <f t="shared" ca="1" si="43"/>
        <v>487.11825464101867</v>
      </c>
      <c r="BU35" s="57">
        <f t="shared" ca="1" si="13"/>
        <v>1431.3028841972744</v>
      </c>
      <c r="BV35" s="37">
        <f t="shared" ca="1" si="14"/>
        <v>1918.421138838293</v>
      </c>
      <c r="BW35" s="19">
        <f t="shared" ca="1" si="44"/>
        <v>88598.123500376067</v>
      </c>
      <c r="BX35" s="16">
        <f t="shared" ca="1" si="45"/>
        <v>886.06115725426025</v>
      </c>
      <c r="CA35" s="153">
        <f t="shared" ca="1" si="46"/>
        <v>8.5000000000000006E-2</v>
      </c>
      <c r="CB35" s="18">
        <f t="shared" ca="1" si="60"/>
        <v>29</v>
      </c>
      <c r="CC35" s="57">
        <f t="shared" ca="1" si="47"/>
        <v>698.35808395506706</v>
      </c>
      <c r="CD35" s="57">
        <f t="shared" ca="1" si="15"/>
        <v>583.09677635364937</v>
      </c>
      <c r="CE35" s="37">
        <f t="shared" ca="1" si="16"/>
        <v>1281.4548603087164</v>
      </c>
      <c r="CF35" s="19">
        <f t="shared" ca="1" si="48"/>
        <v>81621.186813030712</v>
      </c>
      <c r="CG35" s="16">
        <f t="shared" ca="1" si="49"/>
        <v>249.09487872468367</v>
      </c>
    </row>
    <row r="36" spans="5:85" x14ac:dyDescent="0.3">
      <c r="E36" s="38"/>
      <c r="F36" s="38"/>
      <c r="G36" s="38"/>
      <c r="H36" s="27">
        <f t="shared" ca="1" si="50"/>
        <v>30</v>
      </c>
      <c r="I36" s="28">
        <f t="shared" ca="1" si="17"/>
        <v>805.97029064438857</v>
      </c>
      <c r="J36" s="28">
        <f t="shared" ca="1" si="0"/>
        <v>226.38969093964459</v>
      </c>
      <c r="K36" s="29">
        <f t="shared" ca="1" si="1"/>
        <v>1032.3599815840332</v>
      </c>
      <c r="L36" s="28">
        <f t="shared" ca="1" si="18"/>
        <v>76813.352317233759</v>
      </c>
      <c r="M36" s="54"/>
      <c r="N36" s="54"/>
      <c r="P36" s="153">
        <f t="shared" ca="1" si="19"/>
        <v>3.5000000000000003E-2</v>
      </c>
      <c r="Q36" s="18">
        <f t="shared" ca="1" si="51"/>
        <v>30</v>
      </c>
      <c r="R36" s="57">
        <f t="shared" ca="1" si="20"/>
        <v>805.97029064438857</v>
      </c>
      <c r="S36" s="57">
        <f t="shared" ca="1" si="2"/>
        <v>226.38969093964459</v>
      </c>
      <c r="T36" s="37">
        <f t="shared" ca="1" si="21"/>
        <v>1032.3599815840332</v>
      </c>
      <c r="U36" s="19">
        <f t="shared" ca="1" si="52"/>
        <v>76813.352317233759</v>
      </c>
      <c r="V36" s="16">
        <f t="shared" ca="1" si="61"/>
        <v>0</v>
      </c>
      <c r="W36" s="39"/>
      <c r="Y36" s="153">
        <f t="shared" ca="1" si="23"/>
        <v>7.5000000000000011E-2</v>
      </c>
      <c r="Z36" s="18">
        <f t="shared" ca="1" si="53"/>
        <v>30</v>
      </c>
      <c r="AA36" s="57">
        <f t="shared" ca="1" si="24"/>
        <v>723.75670689652782</v>
      </c>
      <c r="AB36" s="57">
        <f t="shared" ca="1" si="3"/>
        <v>505.36117823215329</v>
      </c>
      <c r="AC36" s="37">
        <f t="shared" ca="1" si="4"/>
        <v>1229.1178851286811</v>
      </c>
      <c r="AD36" s="19">
        <f t="shared" ca="1" si="54"/>
        <v>80134.03181024798</v>
      </c>
      <c r="AE36" s="16">
        <f t="shared" ca="1" si="25"/>
        <v>196.75790354464789</v>
      </c>
      <c r="AF36" s="39"/>
      <c r="AH36" s="153">
        <f t="shared" ca="1" si="26"/>
        <v>0.04</v>
      </c>
      <c r="AI36" s="18">
        <f t="shared" ca="1" si="55"/>
        <v>30</v>
      </c>
      <c r="AJ36" s="57">
        <f t="shared" ca="1" si="27"/>
        <v>795.70121224287595</v>
      </c>
      <c r="AK36" s="57">
        <f t="shared" ca="1" si="5"/>
        <v>260.13242540791339</v>
      </c>
      <c r="AL36" s="37">
        <f t="shared" ca="1" si="6"/>
        <v>1055.8336376507893</v>
      </c>
      <c r="AM36" s="19">
        <f t="shared" ca="1" si="28"/>
        <v>77244.026410131133</v>
      </c>
      <c r="AN36" s="16">
        <f t="shared" ca="1" si="29"/>
        <v>23.473656066756121</v>
      </c>
      <c r="AO36" s="39"/>
      <c r="AQ36" s="153">
        <f t="shared" ca="1" si="30"/>
        <v>7.2800000000000004E-2</v>
      </c>
      <c r="AR36" s="18">
        <f t="shared" ca="1" si="56"/>
        <v>30</v>
      </c>
      <c r="AS36" s="57">
        <f t="shared" ca="1" si="31"/>
        <v>728.26701315992136</v>
      </c>
      <c r="AT36" s="57">
        <f t="shared" ca="1" si="7"/>
        <v>489.50290938074772</v>
      </c>
      <c r="AU36" s="37">
        <f t="shared" ca="1" si="8"/>
        <v>1217.7699225406691</v>
      </c>
      <c r="AV36" s="19">
        <f t="shared" ca="1" si="32"/>
        <v>79959.025741908379</v>
      </c>
      <c r="AW36" s="16">
        <f t="shared" ca="1" si="33"/>
        <v>185.40994095663586</v>
      </c>
      <c r="AX36" s="39"/>
      <c r="AZ36" s="153">
        <f t="shared" ca="1" si="34"/>
        <v>9.2799999999999994E-2</v>
      </c>
      <c r="BA36" s="18">
        <f t="shared" ca="1" si="57"/>
        <v>30</v>
      </c>
      <c r="BB36" s="57">
        <f t="shared" ca="1" si="35"/>
        <v>687.42279906451688</v>
      </c>
      <c r="BC36" s="57">
        <f t="shared" ca="1" si="9"/>
        <v>635.70559052715782</v>
      </c>
      <c r="BD36" s="37">
        <f t="shared" ca="1" si="10"/>
        <v>1323.1283895916747</v>
      </c>
      <c r="BE36" s="19">
        <f t="shared" ca="1" si="36"/>
        <v>81515.886320826583</v>
      </c>
      <c r="BF36" s="16">
        <f t="shared" ca="1" si="37"/>
        <v>290.76840800764148</v>
      </c>
      <c r="BG36" s="39"/>
      <c r="BI36" s="153">
        <f t="shared" ca="1" si="38"/>
        <v>0.14280000000000001</v>
      </c>
      <c r="BJ36" s="18">
        <f t="shared" ca="1" si="58"/>
        <v>30</v>
      </c>
      <c r="BK36" s="57">
        <f t="shared" ca="1" si="39"/>
        <v>588.01470544520851</v>
      </c>
      <c r="BL36" s="57">
        <f t="shared" ca="1" si="11"/>
        <v>1019.2367939248219</v>
      </c>
      <c r="BM36" s="37">
        <f t="shared" ca="1" si="12"/>
        <v>1607.2514993700304</v>
      </c>
      <c r="BN36" s="19">
        <f t="shared" ca="1" si="40"/>
        <v>85062.136044539817</v>
      </c>
      <c r="BO36" s="16">
        <f t="shared" ca="1" si="41"/>
        <v>574.89151778599717</v>
      </c>
      <c r="BP36" s="39"/>
      <c r="BR36" s="153">
        <f t="shared" ca="1" si="42"/>
        <v>0.1928</v>
      </c>
      <c r="BS36" s="18">
        <f t="shared" ca="1" si="59"/>
        <v>30</v>
      </c>
      <c r="BT36" s="57">
        <f t="shared" ca="1" si="43"/>
        <v>494.94462126558392</v>
      </c>
      <c r="BU36" s="57">
        <f t="shared" ca="1" si="13"/>
        <v>1423.4765175727089</v>
      </c>
      <c r="BV36" s="37">
        <f t="shared" ca="1" si="14"/>
        <v>1918.4211388382928</v>
      </c>
      <c r="BW36" s="19">
        <f t="shared" ca="1" si="44"/>
        <v>88103.178879110477</v>
      </c>
      <c r="BX36" s="16">
        <f t="shared" ca="1" si="45"/>
        <v>886.06115725425957</v>
      </c>
      <c r="CA36" s="153">
        <f t="shared" ca="1" si="46"/>
        <v>8.5000000000000006E-2</v>
      </c>
      <c r="CB36" s="18">
        <f t="shared" ca="1" si="60"/>
        <v>30</v>
      </c>
      <c r="CC36" s="57">
        <f t="shared" ca="1" si="47"/>
        <v>703.30478704974882</v>
      </c>
      <c r="CD36" s="57">
        <f t="shared" ca="1" si="15"/>
        <v>578.15007325896761</v>
      </c>
      <c r="CE36" s="37">
        <f t="shared" ca="1" si="16"/>
        <v>1281.4548603087164</v>
      </c>
      <c r="CF36" s="19">
        <f t="shared" ca="1" si="48"/>
        <v>80917.882025980958</v>
      </c>
      <c r="CG36" s="16">
        <f t="shared" ca="1" si="49"/>
        <v>249.09487872468321</v>
      </c>
    </row>
    <row r="37" spans="5:85" x14ac:dyDescent="0.3">
      <c r="E37" s="38"/>
      <c r="F37" s="38"/>
      <c r="G37" s="38"/>
      <c r="H37" s="27">
        <f t="shared" ca="1" si="50"/>
        <v>31</v>
      </c>
      <c r="I37" s="28">
        <f t="shared" ca="1" si="17"/>
        <v>808.32103732543476</v>
      </c>
      <c r="J37" s="28">
        <f t="shared" ca="1" si="0"/>
        <v>224.03894425859846</v>
      </c>
      <c r="K37" s="29">
        <f t="shared" ca="1" si="1"/>
        <v>1032.3599815840332</v>
      </c>
      <c r="L37" s="28">
        <f t="shared" ca="1" si="18"/>
        <v>76005.031279908319</v>
      </c>
      <c r="M37" s="54"/>
      <c r="N37" s="54"/>
      <c r="P37" s="153">
        <f t="shared" ca="1" si="19"/>
        <v>3.5000000000000003E-2</v>
      </c>
      <c r="Q37" s="18">
        <f t="shared" ca="1" si="51"/>
        <v>31</v>
      </c>
      <c r="R37" s="57">
        <f t="shared" ca="1" si="20"/>
        <v>808.32103732543476</v>
      </c>
      <c r="S37" s="57">
        <f t="shared" ca="1" si="2"/>
        <v>224.03894425859846</v>
      </c>
      <c r="T37" s="37">
        <f t="shared" ca="1" si="21"/>
        <v>1032.3599815840332</v>
      </c>
      <c r="U37" s="19">
        <f t="shared" ca="1" si="52"/>
        <v>76005.031279908319</v>
      </c>
      <c r="V37" s="16">
        <f t="shared" ca="1" si="61"/>
        <v>0</v>
      </c>
      <c r="W37" s="26"/>
      <c r="Y37" s="153">
        <f t="shared" ca="1" si="23"/>
        <v>7.5000000000000011E-2</v>
      </c>
      <c r="Z37" s="18">
        <f t="shared" ca="1" si="53"/>
        <v>31</v>
      </c>
      <c r="AA37" s="57">
        <f t="shared" ca="1" si="24"/>
        <v>728.28018631463112</v>
      </c>
      <c r="AB37" s="57">
        <f t="shared" ca="1" si="3"/>
        <v>500.83769881404999</v>
      </c>
      <c r="AC37" s="37">
        <f t="shared" ca="1" si="4"/>
        <v>1229.1178851286811</v>
      </c>
      <c r="AD37" s="19">
        <f t="shared" ca="1" si="54"/>
        <v>79405.751623933349</v>
      </c>
      <c r="AE37" s="16">
        <f t="shared" ca="1" si="25"/>
        <v>196.75790354464789</v>
      </c>
      <c r="AF37" s="26"/>
      <c r="AH37" s="153">
        <f t="shared" ca="1" si="26"/>
        <v>0.04</v>
      </c>
      <c r="AI37" s="18">
        <f t="shared" ca="1" si="55"/>
        <v>31</v>
      </c>
      <c r="AJ37" s="57">
        <f t="shared" ca="1" si="27"/>
        <v>798.3535496170191</v>
      </c>
      <c r="AK37" s="57">
        <f t="shared" ca="1" si="5"/>
        <v>257.48008803377047</v>
      </c>
      <c r="AL37" s="37">
        <f t="shared" ca="1" si="6"/>
        <v>1055.8336376507896</v>
      </c>
      <c r="AM37" s="19">
        <f t="shared" ca="1" si="28"/>
        <v>76445.672860514111</v>
      </c>
      <c r="AN37" s="16">
        <f t="shared" ca="1" si="29"/>
        <v>23.473656066756348</v>
      </c>
      <c r="AO37" s="26"/>
      <c r="AQ37" s="153">
        <f t="shared" ca="1" si="30"/>
        <v>7.2800000000000004E-2</v>
      </c>
      <c r="AR37" s="18">
        <f t="shared" ca="1" si="56"/>
        <v>31</v>
      </c>
      <c r="AS37" s="57">
        <f t="shared" ca="1" si="31"/>
        <v>732.68516637309199</v>
      </c>
      <c r="AT37" s="57">
        <f t="shared" ca="1" si="7"/>
        <v>485.08475616757755</v>
      </c>
      <c r="AU37" s="37">
        <f t="shared" ca="1" si="8"/>
        <v>1217.7699225406695</v>
      </c>
      <c r="AV37" s="19">
        <f t="shared" ca="1" si="32"/>
        <v>79226.340575535287</v>
      </c>
      <c r="AW37" s="16">
        <f t="shared" ca="1" si="33"/>
        <v>185.40994095663632</v>
      </c>
      <c r="AX37" s="26"/>
      <c r="AZ37" s="153">
        <f t="shared" ca="1" si="34"/>
        <v>9.2799999999999994E-2</v>
      </c>
      <c r="BA37" s="18">
        <f t="shared" ca="1" si="57"/>
        <v>31</v>
      </c>
      <c r="BB37" s="57">
        <f t="shared" ca="1" si="35"/>
        <v>692.73886871061575</v>
      </c>
      <c r="BC37" s="57">
        <f t="shared" ca="1" si="9"/>
        <v>630.38952088105896</v>
      </c>
      <c r="BD37" s="37">
        <f t="shared" ca="1" si="10"/>
        <v>1323.1283895916747</v>
      </c>
      <c r="BE37" s="19">
        <f t="shared" ca="1" si="36"/>
        <v>80823.147452115969</v>
      </c>
      <c r="BF37" s="16">
        <f t="shared" ca="1" si="37"/>
        <v>290.76840800764148</v>
      </c>
      <c r="BG37" s="26"/>
      <c r="BI37" s="153">
        <f t="shared" ca="1" si="38"/>
        <v>0.14280000000000001</v>
      </c>
      <c r="BJ37" s="18">
        <f t="shared" ca="1" si="58"/>
        <v>31</v>
      </c>
      <c r="BK37" s="57">
        <f t="shared" ca="1" si="39"/>
        <v>595.01208044000646</v>
      </c>
      <c r="BL37" s="57">
        <f t="shared" ca="1" si="11"/>
        <v>1012.2394189300239</v>
      </c>
      <c r="BM37" s="37">
        <f t="shared" ca="1" si="12"/>
        <v>1607.2514993700304</v>
      </c>
      <c r="BN37" s="19">
        <f t="shared" ca="1" si="40"/>
        <v>84467.12396409981</v>
      </c>
      <c r="BO37" s="16">
        <f t="shared" ca="1" si="41"/>
        <v>574.89151778599717</v>
      </c>
      <c r="BP37" s="26"/>
      <c r="BR37" s="153">
        <f t="shared" ca="1" si="42"/>
        <v>0.1928</v>
      </c>
      <c r="BS37" s="18">
        <f t="shared" ca="1" si="59"/>
        <v>31</v>
      </c>
      <c r="BT37" s="57">
        <f t="shared" ca="1" si="43"/>
        <v>502.89673151391776</v>
      </c>
      <c r="BU37" s="57">
        <f t="shared" ca="1" si="13"/>
        <v>1415.524407324375</v>
      </c>
      <c r="BV37" s="37">
        <f t="shared" ca="1" si="14"/>
        <v>1918.4211388382928</v>
      </c>
      <c r="BW37" s="19">
        <f t="shared" ca="1" si="44"/>
        <v>87600.282147596561</v>
      </c>
      <c r="BX37" s="16">
        <f t="shared" ca="1" si="45"/>
        <v>886.06115725425957</v>
      </c>
      <c r="CA37" s="153">
        <f t="shared" ca="1" si="46"/>
        <v>8.5000000000000006E-2</v>
      </c>
      <c r="CB37" s="18">
        <f t="shared" ca="1" si="60"/>
        <v>31</v>
      </c>
      <c r="CC37" s="57">
        <f t="shared" ca="1" si="47"/>
        <v>708.28652929135126</v>
      </c>
      <c r="CD37" s="57">
        <f t="shared" ca="1" si="15"/>
        <v>573.16833101736518</v>
      </c>
      <c r="CE37" s="37">
        <f t="shared" ca="1" si="16"/>
        <v>1281.4548603087164</v>
      </c>
      <c r="CF37" s="19">
        <f t="shared" ca="1" si="48"/>
        <v>80209.59549668961</v>
      </c>
      <c r="CG37" s="16">
        <f t="shared" ca="1" si="49"/>
        <v>249.09487872468321</v>
      </c>
    </row>
    <row r="38" spans="5:85" x14ac:dyDescent="0.3">
      <c r="E38" s="38"/>
      <c r="F38" s="38"/>
      <c r="G38" s="38"/>
      <c r="H38" s="27">
        <f t="shared" ca="1" si="50"/>
        <v>32</v>
      </c>
      <c r="I38" s="28">
        <f t="shared" ca="1" si="17"/>
        <v>810.67864035096727</v>
      </c>
      <c r="J38" s="28">
        <f t="shared" ca="1" si="0"/>
        <v>221.68134123306595</v>
      </c>
      <c r="K38" s="29">
        <f t="shared" ca="1" si="1"/>
        <v>1032.3599815840332</v>
      </c>
      <c r="L38" s="28">
        <f t="shared" ca="1" si="18"/>
        <v>75194.352639557357</v>
      </c>
      <c r="M38" s="54"/>
      <c r="N38" s="54"/>
      <c r="P38" s="153">
        <f t="shared" ca="1" si="19"/>
        <v>3.5000000000000003E-2</v>
      </c>
      <c r="Q38" s="18">
        <f t="shared" ca="1" si="51"/>
        <v>32</v>
      </c>
      <c r="R38" s="57">
        <f t="shared" ca="1" si="20"/>
        <v>810.67864035096727</v>
      </c>
      <c r="S38" s="57">
        <f t="shared" ca="1" si="2"/>
        <v>221.68134123306595</v>
      </c>
      <c r="T38" s="37">
        <f t="shared" ca="1" si="21"/>
        <v>1032.3599815840332</v>
      </c>
      <c r="U38" s="19">
        <f t="shared" ca="1" si="52"/>
        <v>75194.352639557357</v>
      </c>
      <c r="V38" s="16">
        <f t="shared" ca="1" si="61"/>
        <v>0</v>
      </c>
      <c r="W38" s="26"/>
      <c r="Y38" s="153">
        <f t="shared" ca="1" si="23"/>
        <v>7.5000000000000011E-2</v>
      </c>
      <c r="Z38" s="18">
        <f t="shared" ca="1" si="53"/>
        <v>32</v>
      </c>
      <c r="AA38" s="57">
        <f t="shared" ca="1" si="24"/>
        <v>732.83193747909763</v>
      </c>
      <c r="AB38" s="57">
        <f t="shared" ca="1" si="3"/>
        <v>496.28594764958353</v>
      </c>
      <c r="AC38" s="37">
        <f t="shared" ca="1" si="4"/>
        <v>1229.1178851286811</v>
      </c>
      <c r="AD38" s="19">
        <f t="shared" ca="1" si="54"/>
        <v>78672.919686454246</v>
      </c>
      <c r="AE38" s="16">
        <f t="shared" ca="1" si="25"/>
        <v>196.75790354464789</v>
      </c>
      <c r="AF38" s="26"/>
      <c r="AH38" s="153">
        <f t="shared" ca="1" si="26"/>
        <v>0.04</v>
      </c>
      <c r="AI38" s="18">
        <f t="shared" ca="1" si="55"/>
        <v>32</v>
      </c>
      <c r="AJ38" s="57">
        <f t="shared" ca="1" si="27"/>
        <v>801.01472811574229</v>
      </c>
      <c r="AK38" s="57">
        <f t="shared" ca="1" si="5"/>
        <v>254.81890953504706</v>
      </c>
      <c r="AL38" s="37">
        <f t="shared" ca="1" si="6"/>
        <v>1055.8336376507893</v>
      </c>
      <c r="AM38" s="19">
        <f t="shared" ca="1" si="28"/>
        <v>75644.65813239837</v>
      </c>
      <c r="AN38" s="16">
        <f t="shared" ca="1" si="29"/>
        <v>23.473656066756121</v>
      </c>
      <c r="AO38" s="26"/>
      <c r="AQ38" s="153">
        <f t="shared" ca="1" si="30"/>
        <v>7.2800000000000004E-2</v>
      </c>
      <c r="AR38" s="18">
        <f t="shared" ca="1" si="56"/>
        <v>32</v>
      </c>
      <c r="AS38" s="57">
        <f t="shared" ca="1" si="31"/>
        <v>737.13012304908852</v>
      </c>
      <c r="AT38" s="57">
        <f t="shared" ca="1" si="7"/>
        <v>480.63979949158079</v>
      </c>
      <c r="AU38" s="37">
        <f t="shared" ca="1" si="8"/>
        <v>1217.7699225406693</v>
      </c>
      <c r="AV38" s="19">
        <f t="shared" ca="1" si="32"/>
        <v>78489.210452486193</v>
      </c>
      <c r="AW38" s="16">
        <f t="shared" ca="1" si="33"/>
        <v>185.40994095663609</v>
      </c>
      <c r="AX38" s="26"/>
      <c r="AZ38" s="153">
        <f t="shared" ca="1" si="34"/>
        <v>9.2799999999999994E-2</v>
      </c>
      <c r="BA38" s="18">
        <f t="shared" ca="1" si="57"/>
        <v>32</v>
      </c>
      <c r="BB38" s="57">
        <f t="shared" ca="1" si="35"/>
        <v>698.09604929531122</v>
      </c>
      <c r="BC38" s="57">
        <f t="shared" ca="1" si="9"/>
        <v>625.03234029636349</v>
      </c>
      <c r="BD38" s="37">
        <f t="shared" ca="1" si="10"/>
        <v>1323.1283895916747</v>
      </c>
      <c r="BE38" s="19">
        <f t="shared" ca="1" si="36"/>
        <v>80125.051402820653</v>
      </c>
      <c r="BF38" s="16">
        <f t="shared" ca="1" si="37"/>
        <v>290.76840800764148</v>
      </c>
      <c r="BG38" s="26"/>
      <c r="BI38" s="153">
        <f t="shared" ca="1" si="38"/>
        <v>0.14280000000000001</v>
      </c>
      <c r="BJ38" s="18">
        <f t="shared" ca="1" si="58"/>
        <v>32</v>
      </c>
      <c r="BK38" s="57">
        <f t="shared" ca="1" si="39"/>
        <v>602.09272419724255</v>
      </c>
      <c r="BL38" s="57">
        <f t="shared" ca="1" si="11"/>
        <v>1005.1587751727878</v>
      </c>
      <c r="BM38" s="37">
        <f t="shared" ca="1" si="12"/>
        <v>1607.2514993700304</v>
      </c>
      <c r="BN38" s="19">
        <f t="shared" ca="1" si="40"/>
        <v>83865.031239902572</v>
      </c>
      <c r="BO38" s="16">
        <f t="shared" ca="1" si="41"/>
        <v>574.89151778599717</v>
      </c>
      <c r="BP38" s="26"/>
      <c r="BR38" s="153">
        <f t="shared" ca="1" si="42"/>
        <v>0.1928</v>
      </c>
      <c r="BS38" s="18">
        <f t="shared" ca="1" si="59"/>
        <v>32</v>
      </c>
      <c r="BT38" s="57">
        <f t="shared" ca="1" si="43"/>
        <v>510.97660566690843</v>
      </c>
      <c r="BU38" s="57">
        <f t="shared" ca="1" si="13"/>
        <v>1407.4445331713848</v>
      </c>
      <c r="BV38" s="37">
        <f t="shared" ca="1" si="14"/>
        <v>1918.4211388382932</v>
      </c>
      <c r="BW38" s="19">
        <f t="shared" ca="1" si="44"/>
        <v>87089.305541929658</v>
      </c>
      <c r="BX38" s="16">
        <f t="shared" ca="1" si="45"/>
        <v>886.06115725426002</v>
      </c>
      <c r="CA38" s="153">
        <f t="shared" ca="1" si="46"/>
        <v>8.5000000000000006E-2</v>
      </c>
      <c r="CB38" s="18">
        <f t="shared" ca="1" si="60"/>
        <v>32</v>
      </c>
      <c r="CC38" s="57">
        <f t="shared" ca="1" si="47"/>
        <v>713.30355887383143</v>
      </c>
      <c r="CD38" s="57">
        <f t="shared" ca="1" si="15"/>
        <v>568.15130143488477</v>
      </c>
      <c r="CE38" s="37">
        <f t="shared" ca="1" si="16"/>
        <v>1281.4548603087162</v>
      </c>
      <c r="CF38" s="19">
        <f t="shared" ca="1" si="48"/>
        <v>79496.291937815782</v>
      </c>
      <c r="CG38" s="16">
        <f t="shared" ca="1" si="49"/>
        <v>249.09487872468299</v>
      </c>
    </row>
    <row r="39" spans="5:85" x14ac:dyDescent="0.3">
      <c r="E39" s="38"/>
      <c r="F39" s="38"/>
      <c r="G39" s="38"/>
      <c r="H39" s="27">
        <f t="shared" ca="1" si="50"/>
        <v>33</v>
      </c>
      <c r="I39" s="28">
        <f t="shared" ca="1" si="17"/>
        <v>813.04311971865764</v>
      </c>
      <c r="J39" s="28">
        <f t="shared" ca="1" si="0"/>
        <v>219.31686186537564</v>
      </c>
      <c r="K39" s="29">
        <f t="shared" ca="1" si="1"/>
        <v>1032.3599815840332</v>
      </c>
      <c r="L39" s="28">
        <f t="shared" ca="1" si="18"/>
        <v>74381.309519838702</v>
      </c>
      <c r="M39" s="54"/>
      <c r="N39" s="54"/>
      <c r="P39" s="153">
        <f t="shared" ca="1" si="19"/>
        <v>3.5000000000000003E-2</v>
      </c>
      <c r="Q39" s="18">
        <f t="shared" ca="1" si="51"/>
        <v>33</v>
      </c>
      <c r="R39" s="57">
        <f t="shared" ca="1" si="20"/>
        <v>813.04311971865741</v>
      </c>
      <c r="S39" s="57">
        <f t="shared" ca="1" si="2"/>
        <v>219.31686186537564</v>
      </c>
      <c r="T39" s="37">
        <f t="shared" ca="1" si="21"/>
        <v>1032.359981584033</v>
      </c>
      <c r="U39" s="19">
        <f t="shared" ca="1" si="52"/>
        <v>74381.309519838702</v>
      </c>
      <c r="V39" s="16">
        <f t="shared" ca="1" si="61"/>
        <v>-2.2737367544323206E-13</v>
      </c>
      <c r="W39" s="26"/>
      <c r="Y39" s="153">
        <f t="shared" ca="1" si="23"/>
        <v>7.5000000000000011E-2</v>
      </c>
      <c r="Z39" s="18">
        <f t="shared" ca="1" si="53"/>
        <v>33</v>
      </c>
      <c r="AA39" s="57">
        <f t="shared" ca="1" si="24"/>
        <v>737.41213708834221</v>
      </c>
      <c r="AB39" s="57">
        <f t="shared" ca="1" si="3"/>
        <v>491.70574804033913</v>
      </c>
      <c r="AC39" s="37">
        <f t="shared" ca="1" si="4"/>
        <v>1229.1178851286813</v>
      </c>
      <c r="AD39" s="19">
        <f t="shared" ca="1" si="54"/>
        <v>77935.50754936591</v>
      </c>
      <c r="AE39" s="16">
        <f t="shared" ca="1" si="25"/>
        <v>196.75790354464834</v>
      </c>
      <c r="AF39" s="26"/>
      <c r="AH39" s="153">
        <f t="shared" ca="1" si="26"/>
        <v>0.04</v>
      </c>
      <c r="AI39" s="18">
        <f t="shared" ca="1" si="55"/>
        <v>33</v>
      </c>
      <c r="AJ39" s="57">
        <f t="shared" ca="1" si="27"/>
        <v>803.68477720946191</v>
      </c>
      <c r="AK39" s="57">
        <f t="shared" ca="1" si="5"/>
        <v>252.14886044132791</v>
      </c>
      <c r="AL39" s="37">
        <f t="shared" ca="1" si="6"/>
        <v>1055.8336376507898</v>
      </c>
      <c r="AM39" s="19">
        <f t="shared" ca="1" si="28"/>
        <v>74840.973355188908</v>
      </c>
      <c r="AN39" s="16">
        <f t="shared" ca="1" si="29"/>
        <v>23.473656066756803</v>
      </c>
      <c r="AO39" s="26"/>
      <c r="AQ39" s="153">
        <f t="shared" ca="1" si="30"/>
        <v>7.2800000000000004E-2</v>
      </c>
      <c r="AR39" s="18">
        <f t="shared" ca="1" si="56"/>
        <v>33</v>
      </c>
      <c r="AS39" s="57">
        <f t="shared" ca="1" si="31"/>
        <v>741.60204579558615</v>
      </c>
      <c r="AT39" s="57">
        <f t="shared" ca="1" si="7"/>
        <v>476.16787674508294</v>
      </c>
      <c r="AU39" s="37">
        <f t="shared" ca="1" si="8"/>
        <v>1217.7699225406691</v>
      </c>
      <c r="AV39" s="19">
        <f t="shared" ca="1" si="32"/>
        <v>77747.608406690604</v>
      </c>
      <c r="AW39" s="16">
        <f t="shared" ca="1" si="33"/>
        <v>185.40994095663609</v>
      </c>
      <c r="AX39" s="26"/>
      <c r="AZ39" s="153">
        <f t="shared" ca="1" si="34"/>
        <v>9.2799999999999994E-2</v>
      </c>
      <c r="BA39" s="18">
        <f t="shared" ca="1" si="57"/>
        <v>33</v>
      </c>
      <c r="BB39" s="57">
        <f t="shared" ca="1" si="35"/>
        <v>703.4946587431948</v>
      </c>
      <c r="BC39" s="57">
        <f t="shared" ca="1" si="9"/>
        <v>619.63373084847967</v>
      </c>
      <c r="BD39" s="37">
        <f t="shared" ca="1" si="10"/>
        <v>1323.1283895916745</v>
      </c>
      <c r="BE39" s="19">
        <f t="shared" ca="1" si="36"/>
        <v>79421.556744077461</v>
      </c>
      <c r="BF39" s="16">
        <f t="shared" ca="1" si="37"/>
        <v>290.76840800764148</v>
      </c>
      <c r="BG39" s="26"/>
      <c r="BI39" s="153">
        <f t="shared" ca="1" si="38"/>
        <v>0.14280000000000001</v>
      </c>
      <c r="BJ39" s="18">
        <f t="shared" ca="1" si="58"/>
        <v>33</v>
      </c>
      <c r="BK39" s="57">
        <f t="shared" ca="1" si="39"/>
        <v>609.25762761518968</v>
      </c>
      <c r="BL39" s="57">
        <f t="shared" ca="1" si="11"/>
        <v>997.99387175484071</v>
      </c>
      <c r="BM39" s="37">
        <f t="shared" ca="1" si="12"/>
        <v>1607.2514993700304</v>
      </c>
      <c r="BN39" s="19">
        <f t="shared" ca="1" si="40"/>
        <v>83255.773612287376</v>
      </c>
      <c r="BO39" s="16">
        <f t="shared" ca="1" si="41"/>
        <v>574.89151778599739</v>
      </c>
      <c r="BP39" s="26"/>
      <c r="BR39" s="153">
        <f t="shared" ca="1" si="42"/>
        <v>0.1928</v>
      </c>
      <c r="BS39" s="18">
        <f t="shared" ca="1" si="59"/>
        <v>33</v>
      </c>
      <c r="BT39" s="57">
        <f t="shared" ca="1" si="43"/>
        <v>519.18629646462364</v>
      </c>
      <c r="BU39" s="57">
        <f t="shared" ca="1" si="13"/>
        <v>1399.2348423736698</v>
      </c>
      <c r="BV39" s="37">
        <f t="shared" ca="1" si="14"/>
        <v>1918.4211388382935</v>
      </c>
      <c r="BW39" s="19">
        <f t="shared" ca="1" si="44"/>
        <v>86570.11924546503</v>
      </c>
      <c r="BX39" s="16">
        <f t="shared" ca="1" si="45"/>
        <v>886.06115725426048</v>
      </c>
      <c r="CA39" s="153">
        <f t="shared" ca="1" si="46"/>
        <v>8.5000000000000006E-2</v>
      </c>
      <c r="CB39" s="18">
        <f t="shared" ca="1" si="60"/>
        <v>33</v>
      </c>
      <c r="CC39" s="57">
        <f t="shared" ca="1" si="47"/>
        <v>718.35612574918753</v>
      </c>
      <c r="CD39" s="57">
        <f t="shared" ca="1" si="15"/>
        <v>563.09873455952845</v>
      </c>
      <c r="CE39" s="37">
        <f t="shared" ca="1" si="16"/>
        <v>1281.454860308716</v>
      </c>
      <c r="CF39" s="19">
        <f t="shared" ca="1" si="48"/>
        <v>78777.9358120666</v>
      </c>
      <c r="CG39" s="16">
        <f t="shared" ca="1" si="49"/>
        <v>249.09487872468299</v>
      </c>
    </row>
    <row r="40" spans="5:85" x14ac:dyDescent="0.3">
      <c r="E40" s="38"/>
      <c r="F40" s="38"/>
      <c r="G40" s="38"/>
      <c r="H40" s="27">
        <f t="shared" ca="1" si="50"/>
        <v>34</v>
      </c>
      <c r="I40" s="28">
        <f t="shared" ca="1" si="17"/>
        <v>815.41449548450373</v>
      </c>
      <c r="J40" s="28">
        <f t="shared" ca="1" si="0"/>
        <v>216.94548609952955</v>
      </c>
      <c r="K40" s="29">
        <f t="shared" ca="1" si="1"/>
        <v>1032.3599815840332</v>
      </c>
      <c r="L40" s="28">
        <f t="shared" ca="1" si="18"/>
        <v>73565.895024354191</v>
      </c>
      <c r="M40" s="54"/>
      <c r="N40" s="54"/>
      <c r="P40" s="153">
        <f t="shared" ca="1" si="19"/>
        <v>3.5000000000000003E-2</v>
      </c>
      <c r="Q40" s="18">
        <f t="shared" ca="1" si="51"/>
        <v>34</v>
      </c>
      <c r="R40" s="57">
        <f t="shared" ca="1" si="20"/>
        <v>815.41449548450373</v>
      </c>
      <c r="S40" s="57">
        <f t="shared" ca="1" si="2"/>
        <v>216.94548609952955</v>
      </c>
      <c r="T40" s="37">
        <f t="shared" ca="1" si="21"/>
        <v>1032.3599815840332</v>
      </c>
      <c r="U40" s="19">
        <f t="shared" ca="1" si="52"/>
        <v>73565.895024354191</v>
      </c>
      <c r="V40" s="16">
        <f t="shared" ca="1" si="61"/>
        <v>0</v>
      </c>
      <c r="W40" s="26"/>
      <c r="Y40" s="153">
        <f t="shared" ca="1" si="23"/>
        <v>7.5000000000000011E-2</v>
      </c>
      <c r="Z40" s="18">
        <f t="shared" ca="1" si="53"/>
        <v>34</v>
      </c>
      <c r="AA40" s="57">
        <f t="shared" ca="1" si="24"/>
        <v>742.02096294514411</v>
      </c>
      <c r="AB40" s="57">
        <f t="shared" ca="1" si="3"/>
        <v>487.096922183537</v>
      </c>
      <c r="AC40" s="37">
        <f t="shared" ca="1" si="4"/>
        <v>1229.1178851286811</v>
      </c>
      <c r="AD40" s="19">
        <f t="shared" ca="1" si="54"/>
        <v>77193.486586420768</v>
      </c>
      <c r="AE40" s="16">
        <f t="shared" ca="1" si="25"/>
        <v>196.75790354464789</v>
      </c>
      <c r="AF40" s="26"/>
      <c r="AH40" s="153">
        <f t="shared" ca="1" si="26"/>
        <v>0.04</v>
      </c>
      <c r="AI40" s="18">
        <f t="shared" ca="1" si="55"/>
        <v>34</v>
      </c>
      <c r="AJ40" s="57">
        <f t="shared" ca="1" si="27"/>
        <v>806.36372646682628</v>
      </c>
      <c r="AK40" s="57">
        <f t="shared" ca="1" si="5"/>
        <v>249.46991118396303</v>
      </c>
      <c r="AL40" s="37">
        <f t="shared" ca="1" si="6"/>
        <v>1055.8336376507893</v>
      </c>
      <c r="AM40" s="19">
        <f t="shared" ca="1" si="28"/>
        <v>74034.609628722086</v>
      </c>
      <c r="AN40" s="16">
        <f t="shared" ca="1" si="29"/>
        <v>23.473656066756121</v>
      </c>
      <c r="AO40" s="26"/>
      <c r="AQ40" s="153">
        <f t="shared" ca="1" si="30"/>
        <v>7.2800000000000004E-2</v>
      </c>
      <c r="AR40" s="18">
        <f t="shared" ca="1" si="56"/>
        <v>34</v>
      </c>
      <c r="AS40" s="57">
        <f t="shared" ca="1" si="31"/>
        <v>746.10109820674597</v>
      </c>
      <c r="AT40" s="57">
        <f t="shared" ca="1" si="7"/>
        <v>471.66882433392306</v>
      </c>
      <c r="AU40" s="37">
        <f t="shared" ca="1" si="8"/>
        <v>1217.7699225406691</v>
      </c>
      <c r="AV40" s="19">
        <f t="shared" ca="1" si="32"/>
        <v>77001.507308483851</v>
      </c>
      <c r="AW40" s="16">
        <f t="shared" ca="1" si="33"/>
        <v>185.40994095663586</v>
      </c>
      <c r="AX40" s="26"/>
      <c r="AZ40" s="153">
        <f t="shared" ca="1" si="34"/>
        <v>9.2799999999999994E-2</v>
      </c>
      <c r="BA40" s="18">
        <f t="shared" ca="1" si="57"/>
        <v>34</v>
      </c>
      <c r="BB40" s="57">
        <f t="shared" ca="1" si="35"/>
        <v>708.93501743747595</v>
      </c>
      <c r="BC40" s="57">
        <f t="shared" ca="1" si="9"/>
        <v>614.19337215419898</v>
      </c>
      <c r="BD40" s="37">
        <f t="shared" ca="1" si="10"/>
        <v>1323.1283895916749</v>
      </c>
      <c r="BE40" s="19">
        <f t="shared" ca="1" si="36"/>
        <v>78712.621726639991</v>
      </c>
      <c r="BF40" s="16">
        <f t="shared" ca="1" si="37"/>
        <v>290.76840800764171</v>
      </c>
      <c r="BG40" s="26"/>
      <c r="BI40" s="153">
        <f t="shared" ca="1" si="38"/>
        <v>0.14280000000000001</v>
      </c>
      <c r="BJ40" s="18">
        <f t="shared" ca="1" si="58"/>
        <v>34</v>
      </c>
      <c r="BK40" s="57">
        <f t="shared" ca="1" si="39"/>
        <v>616.50779338381005</v>
      </c>
      <c r="BL40" s="57">
        <f t="shared" ca="1" si="11"/>
        <v>990.74370598621988</v>
      </c>
      <c r="BM40" s="37">
        <f t="shared" ca="1" si="12"/>
        <v>1607.2514993700299</v>
      </c>
      <c r="BN40" s="19">
        <f t="shared" ca="1" si="40"/>
        <v>82639.265818903572</v>
      </c>
      <c r="BO40" s="16">
        <f t="shared" ca="1" si="41"/>
        <v>574.89151778599671</v>
      </c>
      <c r="BP40" s="26"/>
      <c r="BR40" s="153">
        <f t="shared" ca="1" si="42"/>
        <v>0.1928</v>
      </c>
      <c r="BS40" s="18">
        <f t="shared" ca="1" si="59"/>
        <v>34</v>
      </c>
      <c r="BT40" s="57">
        <f t="shared" ca="1" si="43"/>
        <v>527.52788962782188</v>
      </c>
      <c r="BU40" s="57">
        <f t="shared" ca="1" si="13"/>
        <v>1390.8932492104714</v>
      </c>
      <c r="BV40" s="37">
        <f t="shared" ca="1" si="14"/>
        <v>1918.4211388382932</v>
      </c>
      <c r="BW40" s="19">
        <f t="shared" ca="1" si="44"/>
        <v>86042.591355837212</v>
      </c>
      <c r="BX40" s="16">
        <f t="shared" ca="1" si="45"/>
        <v>886.06115725426002</v>
      </c>
      <c r="CA40" s="153">
        <f t="shared" ca="1" si="46"/>
        <v>8.5000000000000006E-2</v>
      </c>
      <c r="CB40" s="18">
        <f t="shared" ca="1" si="60"/>
        <v>34</v>
      </c>
      <c r="CC40" s="57">
        <f t="shared" ca="1" si="47"/>
        <v>723.44448163991149</v>
      </c>
      <c r="CD40" s="57">
        <f t="shared" ca="1" si="15"/>
        <v>558.01037866880517</v>
      </c>
      <c r="CE40" s="37">
        <f t="shared" ca="1" si="16"/>
        <v>1281.4548603087167</v>
      </c>
      <c r="CF40" s="19">
        <f t="shared" ca="1" si="48"/>
        <v>78054.491330426696</v>
      </c>
      <c r="CG40" s="16">
        <f t="shared" ca="1" si="49"/>
        <v>249.09487872468344</v>
      </c>
    </row>
    <row r="41" spans="5:85" x14ac:dyDescent="0.3">
      <c r="E41" s="38"/>
      <c r="F41" s="38"/>
      <c r="G41" s="38"/>
      <c r="H41" s="27">
        <f t="shared" ca="1" si="50"/>
        <v>35</v>
      </c>
      <c r="I41" s="28">
        <f t="shared" ca="1" si="17"/>
        <v>817.79278776300021</v>
      </c>
      <c r="J41" s="28">
        <f t="shared" ca="1" si="0"/>
        <v>214.56719382103307</v>
      </c>
      <c r="K41" s="29">
        <f t="shared" ca="1" si="1"/>
        <v>1032.3599815840332</v>
      </c>
      <c r="L41" s="28">
        <f t="shared" ca="1" si="18"/>
        <v>72748.102236591192</v>
      </c>
      <c r="M41" s="54"/>
      <c r="N41" s="54"/>
      <c r="P41" s="153">
        <f t="shared" ca="1" si="19"/>
        <v>3.5000000000000003E-2</v>
      </c>
      <c r="Q41" s="18">
        <f t="shared" ca="1" si="51"/>
        <v>35</v>
      </c>
      <c r="R41" s="57">
        <f t="shared" ca="1" si="20"/>
        <v>817.79278776299998</v>
      </c>
      <c r="S41" s="57">
        <f t="shared" ca="1" si="2"/>
        <v>214.56719382103307</v>
      </c>
      <c r="T41" s="37">
        <f t="shared" ca="1" si="21"/>
        <v>1032.359981584033</v>
      </c>
      <c r="U41" s="19">
        <f t="shared" ca="1" si="52"/>
        <v>72748.102236591192</v>
      </c>
      <c r="V41" s="16">
        <f t="shared" ca="1" si="61"/>
        <v>-2.2737367544323206E-13</v>
      </c>
      <c r="W41" s="26"/>
      <c r="Y41" s="153">
        <f t="shared" ca="1" si="23"/>
        <v>7.5000000000000011E-2</v>
      </c>
      <c r="Z41" s="18">
        <f t="shared" ca="1" si="53"/>
        <v>35</v>
      </c>
      <c r="AA41" s="57">
        <f t="shared" ca="1" si="24"/>
        <v>746.6585939635512</v>
      </c>
      <c r="AB41" s="57">
        <f t="shared" ca="1" si="3"/>
        <v>482.45929116512991</v>
      </c>
      <c r="AC41" s="37">
        <f t="shared" ca="1" si="4"/>
        <v>1229.1178851286811</v>
      </c>
      <c r="AD41" s="19">
        <f t="shared" ca="1" si="54"/>
        <v>76446.827992457213</v>
      </c>
      <c r="AE41" s="16">
        <f t="shared" ca="1" si="25"/>
        <v>196.75790354464812</v>
      </c>
      <c r="AF41" s="26"/>
      <c r="AH41" s="153">
        <f t="shared" ca="1" si="26"/>
        <v>0.04</v>
      </c>
      <c r="AI41" s="18">
        <f t="shared" ca="1" si="55"/>
        <v>35</v>
      </c>
      <c r="AJ41" s="57">
        <f t="shared" ca="1" si="27"/>
        <v>809.05160555504949</v>
      </c>
      <c r="AK41" s="57">
        <f t="shared" ca="1" si="5"/>
        <v>246.78203209574031</v>
      </c>
      <c r="AL41" s="37">
        <f t="shared" ca="1" si="6"/>
        <v>1055.8336376507898</v>
      </c>
      <c r="AM41" s="19">
        <f t="shared" ca="1" si="28"/>
        <v>73225.558023167032</v>
      </c>
      <c r="AN41" s="16">
        <f t="shared" ca="1" si="29"/>
        <v>23.473656066756803</v>
      </c>
      <c r="AO41" s="26"/>
      <c r="AQ41" s="153">
        <f t="shared" ca="1" si="30"/>
        <v>7.2800000000000004E-2</v>
      </c>
      <c r="AR41" s="18">
        <f t="shared" ca="1" si="56"/>
        <v>35</v>
      </c>
      <c r="AS41" s="57">
        <f t="shared" ca="1" si="31"/>
        <v>750.62744486920019</v>
      </c>
      <c r="AT41" s="57">
        <f t="shared" ca="1" si="7"/>
        <v>467.14247767146873</v>
      </c>
      <c r="AU41" s="37">
        <f t="shared" ca="1" si="8"/>
        <v>1217.7699225406689</v>
      </c>
      <c r="AV41" s="19">
        <f t="shared" ca="1" si="32"/>
        <v>76250.879863614653</v>
      </c>
      <c r="AW41" s="16">
        <f t="shared" ca="1" si="33"/>
        <v>185.40994095663586</v>
      </c>
      <c r="AX41" s="26"/>
      <c r="AZ41" s="153">
        <f t="shared" ca="1" si="34"/>
        <v>9.2799999999999994E-2</v>
      </c>
      <c r="BA41" s="18">
        <f t="shared" ca="1" si="57"/>
        <v>35</v>
      </c>
      <c r="BB41" s="57">
        <f t="shared" ca="1" si="35"/>
        <v>714.41744823899228</v>
      </c>
      <c r="BC41" s="57">
        <f t="shared" ca="1" si="9"/>
        <v>608.71094135268265</v>
      </c>
      <c r="BD41" s="37">
        <f t="shared" ca="1" si="10"/>
        <v>1323.1283895916749</v>
      </c>
      <c r="BE41" s="19">
        <f t="shared" ca="1" si="36"/>
        <v>77998.204278400997</v>
      </c>
      <c r="BF41" s="16">
        <f t="shared" ca="1" si="37"/>
        <v>290.76840800764194</v>
      </c>
      <c r="BG41" s="26"/>
      <c r="BI41" s="153">
        <f t="shared" ca="1" si="38"/>
        <v>0.14280000000000001</v>
      </c>
      <c r="BJ41" s="18">
        <f t="shared" ca="1" si="58"/>
        <v>35</v>
      </c>
      <c r="BK41" s="57">
        <f t="shared" ca="1" si="39"/>
        <v>623.84423612507783</v>
      </c>
      <c r="BL41" s="57">
        <f t="shared" ca="1" si="11"/>
        <v>983.40726324495256</v>
      </c>
      <c r="BM41" s="37">
        <f t="shared" ca="1" si="12"/>
        <v>1607.2514993700304</v>
      </c>
      <c r="BN41" s="19">
        <f t="shared" ca="1" si="40"/>
        <v>82015.421582778494</v>
      </c>
      <c r="BO41" s="16">
        <f t="shared" ca="1" si="41"/>
        <v>574.89151778599739</v>
      </c>
      <c r="BP41" s="26"/>
      <c r="BR41" s="153">
        <f t="shared" ca="1" si="42"/>
        <v>0.1928</v>
      </c>
      <c r="BS41" s="18">
        <f t="shared" ca="1" si="59"/>
        <v>35</v>
      </c>
      <c r="BT41" s="57">
        <f t="shared" ca="1" si="43"/>
        <v>536.00350438784176</v>
      </c>
      <c r="BU41" s="57">
        <f t="shared" ca="1" si="13"/>
        <v>1382.4176344504513</v>
      </c>
      <c r="BV41" s="37">
        <f t="shared" ca="1" si="14"/>
        <v>1918.421138838293</v>
      </c>
      <c r="BW41" s="19">
        <f t="shared" ca="1" si="44"/>
        <v>85506.587851449367</v>
      </c>
      <c r="BX41" s="16">
        <f t="shared" ca="1" si="45"/>
        <v>886.06115725426002</v>
      </c>
      <c r="CA41" s="153">
        <f t="shared" ca="1" si="46"/>
        <v>8.5000000000000006E-2</v>
      </c>
      <c r="CB41" s="18">
        <f t="shared" ca="1" si="60"/>
        <v>35</v>
      </c>
      <c r="CC41" s="57">
        <f t="shared" ca="1" si="47"/>
        <v>728.56888005152757</v>
      </c>
      <c r="CD41" s="57">
        <f t="shared" ca="1" si="15"/>
        <v>552.88598025718909</v>
      </c>
      <c r="CE41" s="37">
        <f t="shared" ca="1" si="16"/>
        <v>1281.4548603087167</v>
      </c>
      <c r="CF41" s="19">
        <f t="shared" ca="1" si="48"/>
        <v>77325.922450375161</v>
      </c>
      <c r="CG41" s="16">
        <f t="shared" ca="1" si="49"/>
        <v>249.09487872468367</v>
      </c>
    </row>
    <row r="42" spans="5:85" x14ac:dyDescent="0.3">
      <c r="E42" s="38"/>
      <c r="F42" s="38"/>
      <c r="G42" s="38"/>
      <c r="H42" s="27">
        <f t="shared" ca="1" si="50"/>
        <v>36</v>
      </c>
      <c r="I42" s="28">
        <f t="shared" ca="1" si="17"/>
        <v>820.17801672730889</v>
      </c>
      <c r="J42" s="28">
        <f t="shared" ca="1" si="0"/>
        <v>212.18196485672431</v>
      </c>
      <c r="K42" s="29">
        <f t="shared" ca="1" si="1"/>
        <v>1032.3599815840332</v>
      </c>
      <c r="L42" s="28">
        <f t="shared" ca="1" si="18"/>
        <v>71927.924219863882</v>
      </c>
      <c r="M42" s="54"/>
      <c r="N42" s="54"/>
      <c r="P42" s="153">
        <f t="shared" ca="1" si="19"/>
        <v>3.5000000000000003E-2</v>
      </c>
      <c r="Q42" s="18">
        <f t="shared" ca="1" si="51"/>
        <v>36</v>
      </c>
      <c r="R42" s="57">
        <f t="shared" ca="1" si="20"/>
        <v>820.17801672730889</v>
      </c>
      <c r="S42" s="57">
        <f t="shared" ca="1" si="2"/>
        <v>212.18196485672431</v>
      </c>
      <c r="T42" s="37">
        <f t="shared" ca="1" si="21"/>
        <v>1032.3599815840332</v>
      </c>
      <c r="U42" s="19">
        <f t="shared" ca="1" si="52"/>
        <v>71927.924219863882</v>
      </c>
      <c r="V42" s="16">
        <f t="shared" ca="1" si="61"/>
        <v>0</v>
      </c>
      <c r="W42" s="26"/>
      <c r="Y42" s="153">
        <f t="shared" ca="1" si="23"/>
        <v>7.5000000000000011E-2</v>
      </c>
      <c r="Z42" s="18">
        <f t="shared" ca="1" si="53"/>
        <v>36</v>
      </c>
      <c r="AA42" s="57">
        <f t="shared" ca="1" si="24"/>
        <v>751.32521017582349</v>
      </c>
      <c r="AB42" s="57">
        <f t="shared" ca="1" si="3"/>
        <v>477.79267495285768</v>
      </c>
      <c r="AC42" s="37">
        <f t="shared" ca="1" si="4"/>
        <v>1229.1178851286811</v>
      </c>
      <c r="AD42" s="19">
        <f t="shared" ca="1" si="54"/>
        <v>75695.502782281386</v>
      </c>
      <c r="AE42" s="16">
        <f t="shared" ca="1" si="25"/>
        <v>196.75790354464789</v>
      </c>
      <c r="AF42" s="26"/>
      <c r="AH42" s="153">
        <f t="shared" ca="1" si="26"/>
        <v>0.04</v>
      </c>
      <c r="AI42" s="18">
        <f t="shared" ca="1" si="55"/>
        <v>36</v>
      </c>
      <c r="AJ42" s="57">
        <f t="shared" ca="1" si="27"/>
        <v>811.74844424023274</v>
      </c>
      <c r="AK42" s="57">
        <f t="shared" ca="1" si="5"/>
        <v>244.0851934105568</v>
      </c>
      <c r="AL42" s="37">
        <f t="shared" ca="1" si="6"/>
        <v>1055.8336376507896</v>
      </c>
      <c r="AM42" s="19">
        <f t="shared" ca="1" si="28"/>
        <v>72413.809578926797</v>
      </c>
      <c r="AN42" s="16">
        <f t="shared" ca="1" si="29"/>
        <v>23.473656066756348</v>
      </c>
      <c r="AO42" s="26"/>
      <c r="AQ42" s="153">
        <f t="shared" ca="1" si="30"/>
        <v>7.2800000000000004E-2</v>
      </c>
      <c r="AR42" s="18">
        <f t="shared" ca="1" si="56"/>
        <v>36</v>
      </c>
      <c r="AS42" s="57">
        <f t="shared" ca="1" si="31"/>
        <v>755.1812513680735</v>
      </c>
      <c r="AT42" s="57">
        <f t="shared" ca="1" si="7"/>
        <v>462.58867117259558</v>
      </c>
      <c r="AU42" s="37">
        <f t="shared" ca="1" si="8"/>
        <v>1217.7699225406691</v>
      </c>
      <c r="AV42" s="19">
        <f t="shared" ca="1" si="32"/>
        <v>75495.698612246575</v>
      </c>
      <c r="AW42" s="16">
        <f t="shared" ca="1" si="33"/>
        <v>185.40994095663586</v>
      </c>
      <c r="AX42" s="26"/>
      <c r="AZ42" s="153">
        <f t="shared" ca="1" si="34"/>
        <v>9.2799999999999994E-2</v>
      </c>
      <c r="BA42" s="18">
        <f t="shared" ca="1" si="57"/>
        <v>36</v>
      </c>
      <c r="BB42" s="57">
        <f t="shared" ca="1" si="35"/>
        <v>719.94227650537391</v>
      </c>
      <c r="BC42" s="57">
        <f t="shared" ca="1" si="9"/>
        <v>603.18611308630102</v>
      </c>
      <c r="BD42" s="37">
        <f t="shared" ca="1" si="10"/>
        <v>1323.1283895916749</v>
      </c>
      <c r="BE42" s="19">
        <f t="shared" ca="1" si="36"/>
        <v>77278.262001895622</v>
      </c>
      <c r="BF42" s="16">
        <f t="shared" ca="1" si="37"/>
        <v>290.76840800764171</v>
      </c>
      <c r="BG42" s="26"/>
      <c r="BI42" s="153">
        <f t="shared" ca="1" si="38"/>
        <v>0.14280000000000001</v>
      </c>
      <c r="BJ42" s="18">
        <f t="shared" ca="1" si="58"/>
        <v>36</v>
      </c>
      <c r="BK42" s="57">
        <f t="shared" ca="1" si="39"/>
        <v>631.26798253496622</v>
      </c>
      <c r="BL42" s="57">
        <f t="shared" ca="1" si="11"/>
        <v>975.98351683506417</v>
      </c>
      <c r="BM42" s="37">
        <f t="shared" ca="1" si="12"/>
        <v>1607.2514993700304</v>
      </c>
      <c r="BN42" s="19">
        <f t="shared" ca="1" si="40"/>
        <v>81384.153600243531</v>
      </c>
      <c r="BO42" s="16">
        <f t="shared" ca="1" si="41"/>
        <v>574.89151778599717</v>
      </c>
      <c r="BP42" s="26"/>
      <c r="BR42" s="153">
        <f t="shared" ca="1" si="42"/>
        <v>0.1928</v>
      </c>
      <c r="BS42" s="18">
        <f t="shared" ca="1" si="59"/>
        <v>36</v>
      </c>
      <c r="BT42" s="57">
        <f t="shared" ca="1" si="43"/>
        <v>544.61529402500651</v>
      </c>
      <c r="BU42" s="57">
        <f t="shared" ca="1" si="13"/>
        <v>1373.8058448132865</v>
      </c>
      <c r="BV42" s="37">
        <f t="shared" ca="1" si="14"/>
        <v>1918.421138838293</v>
      </c>
      <c r="BW42" s="19">
        <f t="shared" ca="1" si="44"/>
        <v>84961.972557424364</v>
      </c>
      <c r="BX42" s="16">
        <f t="shared" ca="1" si="45"/>
        <v>886.0611572542598</v>
      </c>
      <c r="CA42" s="153">
        <f t="shared" ca="1" si="46"/>
        <v>8.5000000000000006E-2</v>
      </c>
      <c r="CB42" s="18">
        <f t="shared" ca="1" si="60"/>
        <v>36</v>
      </c>
      <c r="CC42" s="57">
        <f t="shared" ca="1" si="47"/>
        <v>733.72957628522568</v>
      </c>
      <c r="CD42" s="57">
        <f t="shared" ca="1" si="15"/>
        <v>547.72528402349076</v>
      </c>
      <c r="CE42" s="37">
        <f t="shared" ca="1" si="16"/>
        <v>1281.4548603087164</v>
      </c>
      <c r="CF42" s="19">
        <f t="shared" ca="1" si="48"/>
        <v>76592.192874089931</v>
      </c>
      <c r="CG42" s="16">
        <f t="shared" ca="1" si="49"/>
        <v>249.09487872468321</v>
      </c>
    </row>
    <row r="43" spans="5:85" x14ac:dyDescent="0.3">
      <c r="E43" s="38"/>
      <c r="F43" s="38"/>
      <c r="G43" s="38"/>
      <c r="H43" s="27">
        <f t="shared" ca="1" si="50"/>
        <v>37</v>
      </c>
      <c r="I43" s="28">
        <f t="shared" ca="1" si="17"/>
        <v>822.57020260943023</v>
      </c>
      <c r="J43" s="28">
        <f t="shared" ca="1" si="0"/>
        <v>209.789778974603</v>
      </c>
      <c r="K43" s="29">
        <f t="shared" ca="1" si="1"/>
        <v>1032.3599815840332</v>
      </c>
      <c r="L43" s="28">
        <f t="shared" ca="1" si="18"/>
        <v>71105.354017254445</v>
      </c>
      <c r="M43" s="54"/>
      <c r="N43" s="54"/>
      <c r="P43" s="153">
        <f t="shared" ca="1" si="19"/>
        <v>3.5000000000000003E-2</v>
      </c>
      <c r="Q43" s="18">
        <f t="shared" ca="1" si="51"/>
        <v>37</v>
      </c>
      <c r="R43" s="57">
        <f t="shared" ca="1" si="20"/>
        <v>822.57020260943</v>
      </c>
      <c r="S43" s="57">
        <f t="shared" ca="1" si="2"/>
        <v>209.789778974603</v>
      </c>
      <c r="T43" s="37">
        <f t="shared" ca="1" si="21"/>
        <v>1032.359981584033</v>
      </c>
      <c r="U43" s="19">
        <f t="shared" ca="1" si="52"/>
        <v>71105.354017254445</v>
      </c>
      <c r="V43" s="16">
        <f t="shared" ca="1" si="61"/>
        <v>-2.2737367544323206E-13</v>
      </c>
      <c r="W43" s="26"/>
      <c r="Y43" s="153">
        <f t="shared" ca="1" si="23"/>
        <v>7.5000000000000011E-2</v>
      </c>
      <c r="Z43" s="18">
        <f t="shared" ca="1" si="53"/>
        <v>37</v>
      </c>
      <c r="AA43" s="57">
        <f t="shared" ca="1" si="24"/>
        <v>756.02099273942235</v>
      </c>
      <c r="AB43" s="57">
        <f t="shared" ca="1" si="3"/>
        <v>473.09689238925876</v>
      </c>
      <c r="AC43" s="37">
        <f t="shared" ca="1" si="4"/>
        <v>1229.1178851286811</v>
      </c>
      <c r="AD43" s="19">
        <f t="shared" ca="1" si="54"/>
        <v>74939.481789541969</v>
      </c>
      <c r="AE43" s="16">
        <f t="shared" ca="1" si="25"/>
        <v>196.75790354464812</v>
      </c>
      <c r="AF43" s="26"/>
      <c r="AH43" s="153">
        <f t="shared" ca="1" si="26"/>
        <v>0.04</v>
      </c>
      <c r="AI43" s="18">
        <f t="shared" ca="1" si="55"/>
        <v>37</v>
      </c>
      <c r="AJ43" s="57">
        <f t="shared" ca="1" si="27"/>
        <v>814.45427238770048</v>
      </c>
      <c r="AK43" s="57">
        <f t="shared" ca="1" si="5"/>
        <v>241.37936526308934</v>
      </c>
      <c r="AL43" s="37">
        <f t="shared" ca="1" si="6"/>
        <v>1055.8336376507898</v>
      </c>
      <c r="AM43" s="19">
        <f t="shared" ca="1" si="28"/>
        <v>71599.355306539102</v>
      </c>
      <c r="AN43" s="16">
        <f t="shared" ca="1" si="29"/>
        <v>23.473656066756803</v>
      </c>
      <c r="AO43" s="26"/>
      <c r="AQ43" s="153">
        <f t="shared" ca="1" si="30"/>
        <v>7.2800000000000004E-2</v>
      </c>
      <c r="AR43" s="18">
        <f t="shared" ca="1" si="56"/>
        <v>37</v>
      </c>
      <c r="AS43" s="57">
        <f t="shared" ca="1" si="31"/>
        <v>759.76268429303934</v>
      </c>
      <c r="AT43" s="57">
        <f t="shared" ca="1" si="7"/>
        <v>458.00723824762929</v>
      </c>
      <c r="AU43" s="37">
        <f t="shared" ca="1" si="8"/>
        <v>1217.7699225406686</v>
      </c>
      <c r="AV43" s="19">
        <f t="shared" ca="1" si="32"/>
        <v>74735.935927953542</v>
      </c>
      <c r="AW43" s="16">
        <f t="shared" ca="1" si="33"/>
        <v>185.40994095663564</v>
      </c>
      <c r="AX43" s="26"/>
      <c r="AZ43" s="153">
        <f t="shared" ca="1" si="34"/>
        <v>9.2799999999999994E-2</v>
      </c>
      <c r="BA43" s="18">
        <f t="shared" ca="1" si="57"/>
        <v>37</v>
      </c>
      <c r="BB43" s="57">
        <f t="shared" ca="1" si="35"/>
        <v>725.50983011034873</v>
      </c>
      <c r="BC43" s="57">
        <f t="shared" ca="1" si="9"/>
        <v>597.6185594813262</v>
      </c>
      <c r="BD43" s="37">
        <f t="shared" ca="1" si="10"/>
        <v>1323.1283895916749</v>
      </c>
      <c r="BE43" s="19">
        <f t="shared" ca="1" si="36"/>
        <v>76552.75217178528</v>
      </c>
      <c r="BF43" s="16">
        <f t="shared" ca="1" si="37"/>
        <v>290.76840800764194</v>
      </c>
      <c r="BG43" s="26"/>
      <c r="BI43" s="153">
        <f t="shared" ca="1" si="38"/>
        <v>0.14280000000000001</v>
      </c>
      <c r="BJ43" s="18">
        <f t="shared" ca="1" si="58"/>
        <v>37</v>
      </c>
      <c r="BK43" s="57">
        <f t="shared" ca="1" si="39"/>
        <v>638.78007152713235</v>
      </c>
      <c r="BL43" s="57">
        <f t="shared" ca="1" si="11"/>
        <v>968.47142784289804</v>
      </c>
      <c r="BM43" s="37">
        <f t="shared" ca="1" si="12"/>
        <v>1607.2514993700304</v>
      </c>
      <c r="BN43" s="19">
        <f t="shared" ca="1" si="40"/>
        <v>80745.373528716402</v>
      </c>
      <c r="BO43" s="16">
        <f t="shared" ca="1" si="41"/>
        <v>574.89151778599739</v>
      </c>
      <c r="BP43" s="26"/>
      <c r="BR43" s="153">
        <f t="shared" ca="1" si="42"/>
        <v>0.1928</v>
      </c>
      <c r="BS43" s="18">
        <f t="shared" ca="1" si="59"/>
        <v>37</v>
      </c>
      <c r="BT43" s="57">
        <f t="shared" ca="1" si="43"/>
        <v>553.36544641567525</v>
      </c>
      <c r="BU43" s="57">
        <f t="shared" ca="1" si="13"/>
        <v>1365.055692422618</v>
      </c>
      <c r="BV43" s="37">
        <f t="shared" ca="1" si="14"/>
        <v>1918.4211388382932</v>
      </c>
      <c r="BW43" s="19">
        <f t="shared" ca="1" si="44"/>
        <v>84408.607111008692</v>
      </c>
      <c r="BX43" s="16">
        <f t="shared" ca="1" si="45"/>
        <v>886.06115725426025</v>
      </c>
      <c r="CA43" s="153">
        <f t="shared" ca="1" si="46"/>
        <v>8.5000000000000006E-2</v>
      </c>
      <c r="CB43" s="18">
        <f t="shared" ca="1" si="60"/>
        <v>37</v>
      </c>
      <c r="CC43" s="57">
        <f t="shared" ca="1" si="47"/>
        <v>738.92682745057959</v>
      </c>
      <c r="CD43" s="57">
        <f t="shared" ca="1" si="15"/>
        <v>542.52803285813707</v>
      </c>
      <c r="CE43" s="37">
        <f t="shared" ca="1" si="16"/>
        <v>1281.4548603087167</v>
      </c>
      <c r="CF43" s="19">
        <f t="shared" ca="1" si="48"/>
        <v>75853.266046639357</v>
      </c>
      <c r="CG43" s="16">
        <f t="shared" ca="1" si="49"/>
        <v>249.09487872468367</v>
      </c>
    </row>
    <row r="44" spans="5:85" x14ac:dyDescent="0.3">
      <c r="E44" s="38"/>
      <c r="F44" s="38"/>
      <c r="G44" s="38"/>
      <c r="H44" s="27">
        <f t="shared" ca="1" si="50"/>
        <v>38</v>
      </c>
      <c r="I44" s="28">
        <f t="shared" ca="1" si="17"/>
        <v>824.9693657003744</v>
      </c>
      <c r="J44" s="28">
        <f t="shared" ca="1" si="0"/>
        <v>207.3906158836588</v>
      </c>
      <c r="K44" s="29">
        <f t="shared" ca="1" si="1"/>
        <v>1032.3599815840332</v>
      </c>
      <c r="L44" s="28">
        <f t="shared" ca="1" si="18"/>
        <v>70280.384651554064</v>
      </c>
      <c r="M44" s="54"/>
      <c r="N44" s="54"/>
      <c r="P44" s="153">
        <f t="shared" ca="1" si="19"/>
        <v>3.5000000000000003E-2</v>
      </c>
      <c r="Q44" s="18">
        <f t="shared" ca="1" si="51"/>
        <v>38</v>
      </c>
      <c r="R44" s="57">
        <f t="shared" ca="1" si="20"/>
        <v>824.96936570037394</v>
      </c>
      <c r="S44" s="57">
        <f t="shared" ca="1" si="2"/>
        <v>207.3906158836588</v>
      </c>
      <c r="T44" s="37">
        <f t="shared" ca="1" si="21"/>
        <v>1032.3599815840328</v>
      </c>
      <c r="U44" s="19">
        <f t="shared" ca="1" si="52"/>
        <v>70280.384651554064</v>
      </c>
      <c r="V44" s="16">
        <f t="shared" ca="1" si="61"/>
        <v>-4.5474735088646412E-13</v>
      </c>
      <c r="W44" s="26"/>
      <c r="Y44" s="153">
        <f t="shared" ca="1" si="23"/>
        <v>7.5000000000000011E-2</v>
      </c>
      <c r="Z44" s="18">
        <f t="shared" ca="1" si="53"/>
        <v>38</v>
      </c>
      <c r="AA44" s="57">
        <f t="shared" ca="1" si="24"/>
        <v>760.74612394404369</v>
      </c>
      <c r="AB44" s="57">
        <f t="shared" ca="1" si="3"/>
        <v>468.37176118463742</v>
      </c>
      <c r="AC44" s="37">
        <f t="shared" ca="1" si="4"/>
        <v>1229.1178851286811</v>
      </c>
      <c r="AD44" s="19">
        <f t="shared" ca="1" si="54"/>
        <v>74178.735665597924</v>
      </c>
      <c r="AE44" s="16">
        <f t="shared" ca="1" si="25"/>
        <v>196.75790354464834</v>
      </c>
      <c r="AF44" s="26"/>
      <c r="AH44" s="153">
        <f t="shared" ca="1" si="26"/>
        <v>0.04</v>
      </c>
      <c r="AI44" s="18">
        <f t="shared" ca="1" si="55"/>
        <v>38</v>
      </c>
      <c r="AJ44" s="57">
        <f t="shared" ca="1" si="27"/>
        <v>817.16911996232614</v>
      </c>
      <c r="AK44" s="57">
        <f t="shared" ca="1" si="5"/>
        <v>238.66451768846369</v>
      </c>
      <c r="AL44" s="37">
        <f t="shared" ca="1" si="6"/>
        <v>1055.8336376507898</v>
      </c>
      <c r="AM44" s="19">
        <f t="shared" ca="1" si="28"/>
        <v>70782.186186576771</v>
      </c>
      <c r="AN44" s="16">
        <f t="shared" ca="1" si="29"/>
        <v>23.47365606675703</v>
      </c>
      <c r="AO44" s="26"/>
      <c r="AQ44" s="153">
        <f t="shared" ca="1" si="30"/>
        <v>7.2800000000000004E-2</v>
      </c>
      <c r="AR44" s="18">
        <f t="shared" ca="1" si="56"/>
        <v>38</v>
      </c>
      <c r="AS44" s="57">
        <f t="shared" ca="1" si="31"/>
        <v>764.37191124441756</v>
      </c>
      <c r="AT44" s="57">
        <f t="shared" ca="1" si="7"/>
        <v>453.39801129625152</v>
      </c>
      <c r="AU44" s="37">
        <f t="shared" ca="1" si="8"/>
        <v>1217.7699225406691</v>
      </c>
      <c r="AV44" s="19">
        <f t="shared" ca="1" si="32"/>
        <v>73971.564016709119</v>
      </c>
      <c r="AW44" s="16">
        <f t="shared" ca="1" si="33"/>
        <v>185.40994095663632</v>
      </c>
      <c r="AX44" s="26"/>
      <c r="AZ44" s="153">
        <f t="shared" ca="1" si="34"/>
        <v>9.2799999999999994E-2</v>
      </c>
      <c r="BA44" s="18">
        <f t="shared" ca="1" si="57"/>
        <v>38</v>
      </c>
      <c r="BB44" s="57">
        <f t="shared" ca="1" si="35"/>
        <v>731.12043946320182</v>
      </c>
      <c r="BC44" s="57">
        <f t="shared" ca="1" si="9"/>
        <v>592.00795012847288</v>
      </c>
      <c r="BD44" s="37">
        <f t="shared" ca="1" si="10"/>
        <v>1323.1283895916747</v>
      </c>
      <c r="BE44" s="19">
        <f t="shared" ca="1" si="36"/>
        <v>75821.631732322072</v>
      </c>
      <c r="BF44" s="16">
        <f t="shared" ca="1" si="37"/>
        <v>290.76840800764194</v>
      </c>
      <c r="BG44" s="26"/>
      <c r="BI44" s="153">
        <f t="shared" ca="1" si="38"/>
        <v>0.14280000000000001</v>
      </c>
      <c r="BJ44" s="18">
        <f t="shared" ca="1" si="58"/>
        <v>38</v>
      </c>
      <c r="BK44" s="57">
        <f t="shared" ca="1" si="39"/>
        <v>646.38155437830517</v>
      </c>
      <c r="BL44" s="57">
        <f t="shared" ca="1" si="11"/>
        <v>960.86994499172522</v>
      </c>
      <c r="BM44" s="37">
        <f t="shared" ca="1" si="12"/>
        <v>1607.2514993700304</v>
      </c>
      <c r="BN44" s="19">
        <f t="shared" ca="1" si="40"/>
        <v>80098.991974338103</v>
      </c>
      <c r="BO44" s="16">
        <f t="shared" ca="1" si="41"/>
        <v>574.89151778599762</v>
      </c>
      <c r="BP44" s="26"/>
      <c r="BR44" s="153">
        <f t="shared" ca="1" si="42"/>
        <v>0.1928</v>
      </c>
      <c r="BS44" s="18">
        <f t="shared" ca="1" si="59"/>
        <v>38</v>
      </c>
      <c r="BT44" s="57">
        <f t="shared" ca="1" si="43"/>
        <v>562.25618458808708</v>
      </c>
      <c r="BU44" s="57">
        <f t="shared" ca="1" si="13"/>
        <v>1356.1649542502064</v>
      </c>
      <c r="BV44" s="37">
        <f t="shared" ca="1" si="14"/>
        <v>1918.4211388382935</v>
      </c>
      <c r="BW44" s="19">
        <f t="shared" ca="1" si="44"/>
        <v>83846.350926420608</v>
      </c>
      <c r="BX44" s="16">
        <f t="shared" ca="1" si="45"/>
        <v>886.06115725426071</v>
      </c>
      <c r="CA44" s="153">
        <f t="shared" ca="1" si="46"/>
        <v>8.5000000000000006E-2</v>
      </c>
      <c r="CB44" s="18">
        <f t="shared" ca="1" si="60"/>
        <v>38</v>
      </c>
      <c r="CC44" s="57">
        <f t="shared" ca="1" si="47"/>
        <v>744.16089247835453</v>
      </c>
      <c r="CD44" s="57">
        <f t="shared" ca="1" si="15"/>
        <v>537.29396783036213</v>
      </c>
      <c r="CE44" s="37">
        <f t="shared" ca="1" si="16"/>
        <v>1281.4548603087167</v>
      </c>
      <c r="CF44" s="19">
        <f t="shared" ca="1" si="48"/>
        <v>75109.105154161007</v>
      </c>
      <c r="CG44" s="16">
        <f t="shared" ca="1" si="49"/>
        <v>249.09487872468389</v>
      </c>
    </row>
    <row r="45" spans="5:85" x14ac:dyDescent="0.3">
      <c r="E45" s="38"/>
      <c r="F45" s="38"/>
      <c r="G45" s="38"/>
      <c r="H45" s="27">
        <f t="shared" ca="1" si="50"/>
        <v>39</v>
      </c>
      <c r="I45" s="28">
        <f t="shared" ca="1" si="17"/>
        <v>827.37552635033387</v>
      </c>
      <c r="J45" s="28">
        <f t="shared" ca="1" si="0"/>
        <v>204.98445523369935</v>
      </c>
      <c r="K45" s="29">
        <f t="shared" ca="1" si="1"/>
        <v>1032.3599815840332</v>
      </c>
      <c r="L45" s="28">
        <f t="shared" ca="1" si="18"/>
        <v>69453.009125203724</v>
      </c>
      <c r="M45" s="54"/>
      <c r="N45" s="54"/>
      <c r="P45" s="153">
        <f t="shared" ca="1" si="19"/>
        <v>3.5000000000000003E-2</v>
      </c>
      <c r="Q45" s="18">
        <f t="shared" ca="1" si="51"/>
        <v>39</v>
      </c>
      <c r="R45" s="57">
        <f t="shared" ca="1" si="20"/>
        <v>827.37552635033342</v>
      </c>
      <c r="S45" s="57">
        <f t="shared" ca="1" si="2"/>
        <v>204.98445523369935</v>
      </c>
      <c r="T45" s="37">
        <f t="shared" ca="1" si="21"/>
        <v>1032.3599815840328</v>
      </c>
      <c r="U45" s="19">
        <f t="shared" ca="1" si="52"/>
        <v>69453.009125203738</v>
      </c>
      <c r="V45" s="16">
        <f t="shared" ca="1" si="61"/>
        <v>-4.5474735088646412E-13</v>
      </c>
      <c r="W45" s="26"/>
      <c r="Y45" s="153">
        <f t="shared" ca="1" si="23"/>
        <v>7.5000000000000011E-2</v>
      </c>
      <c r="Z45" s="18">
        <f t="shared" ca="1" si="53"/>
        <v>39</v>
      </c>
      <c r="AA45" s="57">
        <f t="shared" ca="1" si="24"/>
        <v>765.50078721869397</v>
      </c>
      <c r="AB45" s="57">
        <f t="shared" ca="1" si="3"/>
        <v>463.61709790998714</v>
      </c>
      <c r="AC45" s="37">
        <f t="shared" ca="1" si="4"/>
        <v>1229.1178851286811</v>
      </c>
      <c r="AD45" s="19">
        <f t="shared" ca="1" si="54"/>
        <v>73413.234878379226</v>
      </c>
      <c r="AE45" s="16">
        <f t="shared" ca="1" si="25"/>
        <v>196.75790354464834</v>
      </c>
      <c r="AF45" s="26"/>
      <c r="AH45" s="153">
        <f t="shared" ca="1" si="26"/>
        <v>0.04</v>
      </c>
      <c r="AI45" s="18">
        <f t="shared" ca="1" si="55"/>
        <v>39</v>
      </c>
      <c r="AJ45" s="57">
        <f t="shared" ca="1" si="27"/>
        <v>819.89301702886701</v>
      </c>
      <c r="AK45" s="57">
        <f t="shared" ca="1" si="5"/>
        <v>235.94062062192259</v>
      </c>
      <c r="AL45" s="37">
        <f t="shared" ca="1" si="6"/>
        <v>1055.8336376507896</v>
      </c>
      <c r="AM45" s="19">
        <f t="shared" ca="1" si="28"/>
        <v>69962.293169547906</v>
      </c>
      <c r="AN45" s="16">
        <f t="shared" ca="1" si="29"/>
        <v>23.473656066756803</v>
      </c>
      <c r="AO45" s="26"/>
      <c r="AQ45" s="153">
        <f t="shared" ca="1" si="30"/>
        <v>7.2800000000000004E-2</v>
      </c>
      <c r="AR45" s="18">
        <f t="shared" ca="1" si="56"/>
        <v>39</v>
      </c>
      <c r="AS45" s="57">
        <f t="shared" ca="1" si="31"/>
        <v>769.00910083930012</v>
      </c>
      <c r="AT45" s="57">
        <f t="shared" ca="1" si="7"/>
        <v>448.76082170136868</v>
      </c>
      <c r="AU45" s="37">
        <f t="shared" ca="1" si="8"/>
        <v>1217.7699225406689</v>
      </c>
      <c r="AV45" s="19">
        <f t="shared" ca="1" si="32"/>
        <v>73202.554915869812</v>
      </c>
      <c r="AW45" s="16">
        <f t="shared" ca="1" si="33"/>
        <v>185.40994095663609</v>
      </c>
      <c r="AX45" s="26"/>
      <c r="AZ45" s="153">
        <f t="shared" ca="1" si="34"/>
        <v>9.2799999999999994E-2</v>
      </c>
      <c r="BA45" s="18">
        <f t="shared" ca="1" si="57"/>
        <v>39</v>
      </c>
      <c r="BB45" s="57">
        <f t="shared" ca="1" si="35"/>
        <v>736.77443752838428</v>
      </c>
      <c r="BC45" s="57">
        <f t="shared" ca="1" si="9"/>
        <v>586.35395206329065</v>
      </c>
      <c r="BD45" s="37">
        <f t="shared" ca="1" si="10"/>
        <v>1323.1283895916749</v>
      </c>
      <c r="BE45" s="19">
        <f t="shared" ca="1" si="36"/>
        <v>75084.857294793692</v>
      </c>
      <c r="BF45" s="16">
        <f t="shared" ca="1" si="37"/>
        <v>290.76840800764217</v>
      </c>
      <c r="BG45" s="26"/>
      <c r="BI45" s="153">
        <f t="shared" ca="1" si="38"/>
        <v>0.14280000000000001</v>
      </c>
      <c r="BJ45" s="18">
        <f t="shared" ca="1" si="58"/>
        <v>39</v>
      </c>
      <c r="BK45" s="57">
        <f t="shared" ca="1" si="39"/>
        <v>654.07349487540716</v>
      </c>
      <c r="BL45" s="57">
        <f t="shared" ca="1" si="11"/>
        <v>953.17800449462345</v>
      </c>
      <c r="BM45" s="37">
        <f t="shared" ca="1" si="12"/>
        <v>1607.2514993700306</v>
      </c>
      <c r="BN45" s="19">
        <f t="shared" ca="1" si="40"/>
        <v>79444.918479462693</v>
      </c>
      <c r="BO45" s="16">
        <f t="shared" ca="1" si="41"/>
        <v>574.89151778599785</v>
      </c>
      <c r="BP45" s="26"/>
      <c r="BR45" s="153">
        <f t="shared" ca="1" si="42"/>
        <v>0.1928</v>
      </c>
      <c r="BS45" s="18">
        <f t="shared" ca="1" si="59"/>
        <v>39</v>
      </c>
      <c r="BT45" s="57">
        <f t="shared" ca="1" si="43"/>
        <v>571.28976728713542</v>
      </c>
      <c r="BU45" s="57">
        <f t="shared" ca="1" si="13"/>
        <v>1347.1313715511578</v>
      </c>
      <c r="BV45" s="37">
        <f t="shared" ca="1" si="14"/>
        <v>1918.4211388382932</v>
      </c>
      <c r="BW45" s="19">
        <f t="shared" ca="1" si="44"/>
        <v>83275.061159133475</v>
      </c>
      <c r="BX45" s="16">
        <f t="shared" ca="1" si="45"/>
        <v>886.06115725426048</v>
      </c>
      <c r="CA45" s="153">
        <f t="shared" ca="1" si="46"/>
        <v>8.5000000000000006E-2</v>
      </c>
      <c r="CB45" s="18">
        <f t="shared" ca="1" si="60"/>
        <v>39</v>
      </c>
      <c r="CC45" s="57">
        <f t="shared" ca="1" si="47"/>
        <v>749.43203213340928</v>
      </c>
      <c r="CD45" s="57">
        <f t="shared" ca="1" si="15"/>
        <v>532.02282817530715</v>
      </c>
      <c r="CE45" s="37">
        <f t="shared" ca="1" si="16"/>
        <v>1281.4548603087164</v>
      </c>
      <c r="CF45" s="19">
        <f t="shared" ca="1" si="48"/>
        <v>74359.673122027598</v>
      </c>
      <c r="CG45" s="16">
        <f t="shared" ca="1" si="49"/>
        <v>249.09487872468367</v>
      </c>
    </row>
    <row r="46" spans="5:85" x14ac:dyDescent="0.3">
      <c r="E46" s="38"/>
      <c r="F46" s="38"/>
      <c r="G46" s="38"/>
      <c r="H46" s="27">
        <f t="shared" ca="1" si="50"/>
        <v>40</v>
      </c>
      <c r="I46" s="28">
        <f t="shared" ca="1" si="17"/>
        <v>829.78870496885565</v>
      </c>
      <c r="J46" s="28">
        <f t="shared" ca="1" si="0"/>
        <v>202.57127661517754</v>
      </c>
      <c r="K46" s="29">
        <f t="shared" ca="1" si="1"/>
        <v>1032.3599815840332</v>
      </c>
      <c r="L46" s="28">
        <f t="shared" ca="1" si="18"/>
        <v>68623.220420234866</v>
      </c>
      <c r="M46" s="54"/>
      <c r="N46" s="54"/>
      <c r="P46" s="153">
        <f t="shared" ca="1" si="19"/>
        <v>3.5000000000000003E-2</v>
      </c>
      <c r="Q46" s="18">
        <f t="shared" ca="1" si="51"/>
        <v>40</v>
      </c>
      <c r="R46" s="57">
        <f t="shared" ca="1" si="20"/>
        <v>829.78870496885543</v>
      </c>
      <c r="S46" s="57">
        <f t="shared" ca="1" si="2"/>
        <v>202.57127661517757</v>
      </c>
      <c r="T46" s="37">
        <f t="shared" ca="1" si="21"/>
        <v>1032.359981584033</v>
      </c>
      <c r="U46" s="19">
        <f t="shared" ca="1" si="52"/>
        <v>68623.22042023488</v>
      </c>
      <c r="V46" s="16">
        <f t="shared" ca="1" si="61"/>
        <v>-2.2737367544323206E-13</v>
      </c>
      <c r="W46" s="26"/>
      <c r="Y46" s="153">
        <f t="shared" ca="1" si="23"/>
        <v>7.5000000000000011E-2</v>
      </c>
      <c r="Z46" s="18">
        <f t="shared" ca="1" si="53"/>
        <v>40</v>
      </c>
      <c r="AA46" s="57">
        <f t="shared" ca="1" si="24"/>
        <v>770.28516713881106</v>
      </c>
      <c r="AB46" s="57">
        <f t="shared" ca="1" si="3"/>
        <v>458.83271798987028</v>
      </c>
      <c r="AC46" s="37">
        <f t="shared" ca="1" si="4"/>
        <v>1229.1178851286813</v>
      </c>
      <c r="AD46" s="19">
        <f t="shared" ca="1" si="54"/>
        <v>72642.949711240421</v>
      </c>
      <c r="AE46" s="16">
        <f t="shared" ca="1" si="25"/>
        <v>196.75790354464834</v>
      </c>
      <c r="AF46" s="26"/>
      <c r="AH46" s="153">
        <f t="shared" ca="1" si="26"/>
        <v>0.04</v>
      </c>
      <c r="AI46" s="18">
        <f t="shared" ca="1" si="55"/>
        <v>40</v>
      </c>
      <c r="AJ46" s="57">
        <f t="shared" ca="1" si="27"/>
        <v>822.62599375229649</v>
      </c>
      <c r="AK46" s="57">
        <f t="shared" ca="1" si="5"/>
        <v>233.20764389849305</v>
      </c>
      <c r="AL46" s="37">
        <f t="shared" ca="1" si="6"/>
        <v>1055.8336376507896</v>
      </c>
      <c r="AM46" s="19">
        <f t="shared" ca="1" si="28"/>
        <v>69139.667175795606</v>
      </c>
      <c r="AN46" s="16">
        <f t="shared" ca="1" si="29"/>
        <v>23.473656066756575</v>
      </c>
      <c r="AO46" s="26"/>
      <c r="AQ46" s="153">
        <f t="shared" ca="1" si="30"/>
        <v>7.2800000000000004E-2</v>
      </c>
      <c r="AR46" s="18">
        <f t="shared" ca="1" si="56"/>
        <v>40</v>
      </c>
      <c r="AS46" s="57">
        <f t="shared" ca="1" si="31"/>
        <v>773.67442271772507</v>
      </c>
      <c r="AT46" s="57">
        <f t="shared" ca="1" si="7"/>
        <v>444.09549982294357</v>
      </c>
      <c r="AU46" s="37">
        <f t="shared" ca="1" si="8"/>
        <v>1217.7699225406686</v>
      </c>
      <c r="AV46" s="19">
        <f t="shared" ca="1" si="32"/>
        <v>72428.880493152086</v>
      </c>
      <c r="AW46" s="16">
        <f t="shared" ca="1" si="33"/>
        <v>185.40994095663564</v>
      </c>
      <c r="AX46" s="26"/>
      <c r="AZ46" s="153">
        <f t="shared" ca="1" si="34"/>
        <v>9.2799999999999994E-2</v>
      </c>
      <c r="BA46" s="18">
        <f t="shared" ca="1" si="57"/>
        <v>40</v>
      </c>
      <c r="BB46" s="57">
        <f t="shared" ca="1" si="35"/>
        <v>742.47215984527065</v>
      </c>
      <c r="BC46" s="57">
        <f t="shared" ca="1" si="9"/>
        <v>580.65622974640451</v>
      </c>
      <c r="BD46" s="37">
        <f t="shared" ca="1" si="10"/>
        <v>1323.1283895916752</v>
      </c>
      <c r="BE46" s="19">
        <f t="shared" ca="1" si="36"/>
        <v>74342.385134948418</v>
      </c>
      <c r="BF46" s="16">
        <f t="shared" ca="1" si="37"/>
        <v>290.76840800764217</v>
      </c>
      <c r="BG46" s="26"/>
      <c r="BI46" s="153">
        <f t="shared" ca="1" si="38"/>
        <v>0.14280000000000001</v>
      </c>
      <c r="BJ46" s="18">
        <f t="shared" ca="1" si="58"/>
        <v>40</v>
      </c>
      <c r="BK46" s="57">
        <f t="shared" ca="1" si="39"/>
        <v>661.85696946442454</v>
      </c>
      <c r="BL46" s="57">
        <f t="shared" ca="1" si="11"/>
        <v>945.39452990560608</v>
      </c>
      <c r="BM46" s="37">
        <f t="shared" ca="1" si="12"/>
        <v>1607.2514993700306</v>
      </c>
      <c r="BN46" s="19">
        <f t="shared" ca="1" si="40"/>
        <v>78783.061509998268</v>
      </c>
      <c r="BO46" s="16">
        <f t="shared" ca="1" si="41"/>
        <v>574.89151778599762</v>
      </c>
      <c r="BP46" s="26"/>
      <c r="BR46" s="153">
        <f t="shared" ca="1" si="42"/>
        <v>0.1928</v>
      </c>
      <c r="BS46" s="18">
        <f t="shared" ca="1" si="59"/>
        <v>40</v>
      </c>
      <c r="BT46" s="57">
        <f t="shared" ca="1" si="43"/>
        <v>580.46848954821576</v>
      </c>
      <c r="BU46" s="57">
        <f t="shared" ca="1" si="13"/>
        <v>1337.9526492900777</v>
      </c>
      <c r="BV46" s="37">
        <f t="shared" ca="1" si="14"/>
        <v>1918.4211388382935</v>
      </c>
      <c r="BW46" s="19">
        <f t="shared" ca="1" si="44"/>
        <v>82694.592669585254</v>
      </c>
      <c r="BX46" s="16">
        <f t="shared" ca="1" si="45"/>
        <v>886.06115725426048</v>
      </c>
      <c r="CA46" s="153">
        <f t="shared" ca="1" si="46"/>
        <v>8.5000000000000006E-2</v>
      </c>
      <c r="CB46" s="18">
        <f t="shared" ca="1" si="60"/>
        <v>40</v>
      </c>
      <c r="CC46" s="57">
        <f t="shared" ca="1" si="47"/>
        <v>754.74050902768784</v>
      </c>
      <c r="CD46" s="57">
        <f t="shared" ca="1" si="15"/>
        <v>526.71435128102883</v>
      </c>
      <c r="CE46" s="37">
        <f t="shared" ca="1" si="16"/>
        <v>1281.4548603087167</v>
      </c>
      <c r="CF46" s="19">
        <f t="shared" ca="1" si="48"/>
        <v>73604.93261299991</v>
      </c>
      <c r="CG46" s="16">
        <f t="shared" ca="1" si="49"/>
        <v>249.09487872468367</v>
      </c>
    </row>
    <row r="47" spans="5:85" x14ac:dyDescent="0.3">
      <c r="E47" s="38"/>
      <c r="F47" s="38"/>
      <c r="G47" s="38"/>
      <c r="H47" s="27">
        <f t="shared" ca="1" si="50"/>
        <v>41</v>
      </c>
      <c r="I47" s="28">
        <f t="shared" ca="1" si="17"/>
        <v>832.20892202501489</v>
      </c>
      <c r="J47" s="28">
        <f t="shared" ca="1" si="0"/>
        <v>200.15105955901836</v>
      </c>
      <c r="K47" s="29">
        <f t="shared" ca="1" si="1"/>
        <v>1032.3599815840332</v>
      </c>
      <c r="L47" s="28">
        <f t="shared" ca="1" si="18"/>
        <v>67791.011498209846</v>
      </c>
      <c r="M47" s="54"/>
      <c r="N47" s="54"/>
      <c r="P47" s="153">
        <f t="shared" ca="1" si="19"/>
        <v>3.5000000000000003E-2</v>
      </c>
      <c r="Q47" s="18">
        <f t="shared" ca="1" si="51"/>
        <v>41</v>
      </c>
      <c r="R47" s="57">
        <f t="shared" ca="1" si="20"/>
        <v>832.20892202501454</v>
      </c>
      <c r="S47" s="57">
        <f t="shared" ca="1" si="2"/>
        <v>200.15105955901842</v>
      </c>
      <c r="T47" s="37">
        <f t="shared" ca="1" si="21"/>
        <v>1032.359981584033</v>
      </c>
      <c r="U47" s="19">
        <f t="shared" ca="1" si="52"/>
        <v>67791.01149820986</v>
      </c>
      <c r="V47" s="16">
        <f t="shared" ca="1" si="61"/>
        <v>-2.2737367544323206E-13</v>
      </c>
      <c r="W47" s="26"/>
      <c r="Y47" s="153">
        <f t="shared" ca="1" si="23"/>
        <v>7.5000000000000011E-2</v>
      </c>
      <c r="Z47" s="18">
        <f t="shared" ca="1" si="53"/>
        <v>41</v>
      </c>
      <c r="AA47" s="57">
        <f t="shared" ca="1" si="24"/>
        <v>775.09944943342839</v>
      </c>
      <c r="AB47" s="57">
        <f t="shared" ca="1" si="3"/>
        <v>454.01843569525272</v>
      </c>
      <c r="AC47" s="37">
        <f t="shared" ca="1" si="4"/>
        <v>1229.1178851286811</v>
      </c>
      <c r="AD47" s="19">
        <f t="shared" ca="1" si="54"/>
        <v>71867.850261806991</v>
      </c>
      <c r="AE47" s="16">
        <f t="shared" ca="1" si="25"/>
        <v>196.75790354464812</v>
      </c>
      <c r="AF47" s="26"/>
      <c r="AH47" s="153">
        <f t="shared" ca="1" si="26"/>
        <v>0.04</v>
      </c>
      <c r="AI47" s="18">
        <f t="shared" ca="1" si="55"/>
        <v>41</v>
      </c>
      <c r="AJ47" s="57">
        <f t="shared" ca="1" si="27"/>
        <v>825.36808039813752</v>
      </c>
      <c r="AK47" s="57">
        <f t="shared" ca="1" si="5"/>
        <v>230.46555725265205</v>
      </c>
      <c r="AL47" s="37">
        <f t="shared" ca="1" si="6"/>
        <v>1055.8336376507896</v>
      </c>
      <c r="AM47" s="19">
        <f t="shared" ca="1" si="28"/>
        <v>68314.299095397466</v>
      </c>
      <c r="AN47" s="16">
        <f t="shared" ca="1" si="29"/>
        <v>23.473656066756575</v>
      </c>
      <c r="AO47" s="26"/>
      <c r="AQ47" s="153">
        <f t="shared" ca="1" si="30"/>
        <v>7.2800000000000004E-2</v>
      </c>
      <c r="AR47" s="18">
        <f t="shared" ca="1" si="56"/>
        <v>41</v>
      </c>
      <c r="AS47" s="57">
        <f t="shared" ca="1" si="31"/>
        <v>778.3680475488793</v>
      </c>
      <c r="AT47" s="57">
        <f t="shared" ca="1" si="7"/>
        <v>439.40187499178938</v>
      </c>
      <c r="AU47" s="37">
        <f t="shared" ca="1" si="8"/>
        <v>1217.7699225406686</v>
      </c>
      <c r="AV47" s="19">
        <f t="shared" ca="1" si="32"/>
        <v>71650.512445603206</v>
      </c>
      <c r="AW47" s="16">
        <f t="shared" ca="1" si="33"/>
        <v>185.40994095663564</v>
      </c>
      <c r="AX47" s="26"/>
      <c r="AZ47" s="153">
        <f t="shared" ca="1" si="34"/>
        <v>9.2799999999999994E-2</v>
      </c>
      <c r="BA47" s="18">
        <f t="shared" ca="1" si="57"/>
        <v>41</v>
      </c>
      <c r="BB47" s="57">
        <f t="shared" ca="1" si="35"/>
        <v>748.21394454807387</v>
      </c>
      <c r="BC47" s="57">
        <f t="shared" ca="1" si="9"/>
        <v>574.91444504360106</v>
      </c>
      <c r="BD47" s="37">
        <f t="shared" ca="1" si="10"/>
        <v>1323.1283895916749</v>
      </c>
      <c r="BE47" s="19">
        <f t="shared" ca="1" si="36"/>
        <v>73594.171190400346</v>
      </c>
      <c r="BF47" s="16">
        <f t="shared" ca="1" si="37"/>
        <v>290.76840800764194</v>
      </c>
      <c r="BG47" s="26"/>
      <c r="BI47" s="153">
        <f t="shared" ca="1" si="38"/>
        <v>0.14280000000000001</v>
      </c>
      <c r="BJ47" s="18">
        <f t="shared" ca="1" si="58"/>
        <v>41</v>
      </c>
      <c r="BK47" s="57">
        <f t="shared" ca="1" si="39"/>
        <v>669.73306740105113</v>
      </c>
      <c r="BL47" s="57">
        <f t="shared" ca="1" si="11"/>
        <v>937.51843196897948</v>
      </c>
      <c r="BM47" s="37">
        <f t="shared" ca="1" si="12"/>
        <v>1607.2514993700306</v>
      </c>
      <c r="BN47" s="19">
        <f t="shared" ca="1" si="40"/>
        <v>78113.328442597223</v>
      </c>
      <c r="BO47" s="16">
        <f t="shared" ca="1" si="41"/>
        <v>574.89151778599762</v>
      </c>
      <c r="BP47" s="26"/>
      <c r="BR47" s="153">
        <f t="shared" ca="1" si="42"/>
        <v>0.1928</v>
      </c>
      <c r="BS47" s="18">
        <f t="shared" ca="1" si="59"/>
        <v>41</v>
      </c>
      <c r="BT47" s="57">
        <f t="shared" ca="1" si="43"/>
        <v>589.79468328028997</v>
      </c>
      <c r="BU47" s="57">
        <f t="shared" ca="1" si="13"/>
        <v>1328.626455558003</v>
      </c>
      <c r="BV47" s="37">
        <f t="shared" ca="1" si="14"/>
        <v>1918.421138838293</v>
      </c>
      <c r="BW47" s="19">
        <f t="shared" ca="1" si="44"/>
        <v>82104.79798630497</v>
      </c>
      <c r="BX47" s="16">
        <f t="shared" ca="1" si="45"/>
        <v>886.06115725426002</v>
      </c>
      <c r="CA47" s="153">
        <f t="shared" ca="1" si="46"/>
        <v>8.5000000000000006E-2</v>
      </c>
      <c r="CB47" s="18">
        <f t="shared" ca="1" si="60"/>
        <v>41</v>
      </c>
      <c r="CC47" s="57">
        <f t="shared" ca="1" si="47"/>
        <v>760.08658763330061</v>
      </c>
      <c r="CD47" s="57">
        <f t="shared" ca="1" si="15"/>
        <v>521.36827267541605</v>
      </c>
      <c r="CE47" s="37">
        <f t="shared" ca="1" si="16"/>
        <v>1281.4548603087167</v>
      </c>
      <c r="CF47" s="19">
        <f t="shared" ca="1" si="48"/>
        <v>72844.846025366613</v>
      </c>
      <c r="CG47" s="16">
        <f t="shared" ca="1" si="49"/>
        <v>249.09487872468367</v>
      </c>
    </row>
    <row r="48" spans="5:85" x14ac:dyDescent="0.3">
      <c r="E48" s="38"/>
      <c r="F48" s="38"/>
      <c r="G48" s="38"/>
      <c r="H48" s="27">
        <f t="shared" ca="1" si="50"/>
        <v>42</v>
      </c>
      <c r="I48" s="28">
        <f t="shared" ca="1" si="17"/>
        <v>834.63619804758787</v>
      </c>
      <c r="J48" s="28">
        <f t="shared" ca="1" si="0"/>
        <v>197.72378353644538</v>
      </c>
      <c r="K48" s="29">
        <f t="shared" ca="1" si="1"/>
        <v>1032.3599815840332</v>
      </c>
      <c r="L48" s="28">
        <f t="shared" ca="1" si="18"/>
        <v>66956.375300162254</v>
      </c>
      <c r="M48" s="54"/>
      <c r="N48" s="54"/>
      <c r="P48" s="153">
        <f t="shared" ca="1" si="19"/>
        <v>3.5000000000000003E-2</v>
      </c>
      <c r="Q48" s="18">
        <f t="shared" ca="1" si="51"/>
        <v>42</v>
      </c>
      <c r="R48" s="57">
        <f t="shared" ca="1" si="20"/>
        <v>834.63619804758707</v>
      </c>
      <c r="S48" s="57">
        <f t="shared" ca="1" si="2"/>
        <v>197.72378353644544</v>
      </c>
      <c r="T48" s="37">
        <f t="shared" ca="1" si="21"/>
        <v>1032.3599815840325</v>
      </c>
      <c r="U48" s="19">
        <f t="shared" ca="1" si="52"/>
        <v>66956.375300162268</v>
      </c>
      <c r="V48" s="16">
        <f t="shared" ca="1" si="61"/>
        <v>-6.8212102632969618E-13</v>
      </c>
      <c r="W48" s="26"/>
      <c r="Y48" s="153">
        <f t="shared" ca="1" si="23"/>
        <v>7.5000000000000011E-2</v>
      </c>
      <c r="Z48" s="18">
        <f t="shared" ca="1" si="53"/>
        <v>42</v>
      </c>
      <c r="AA48" s="57">
        <f t="shared" ca="1" si="24"/>
        <v>779.94382099238737</v>
      </c>
      <c r="AB48" s="57">
        <f t="shared" ca="1" si="3"/>
        <v>449.17406413629379</v>
      </c>
      <c r="AC48" s="37">
        <f t="shared" ca="1" si="4"/>
        <v>1229.1178851286811</v>
      </c>
      <c r="AD48" s="19">
        <f t="shared" ca="1" si="54"/>
        <v>71087.906440814608</v>
      </c>
      <c r="AE48" s="16">
        <f t="shared" ca="1" si="25"/>
        <v>196.75790354464857</v>
      </c>
      <c r="AF48" s="26"/>
      <c r="AH48" s="153">
        <f t="shared" ca="1" si="26"/>
        <v>0.04</v>
      </c>
      <c r="AI48" s="18">
        <f t="shared" ca="1" si="55"/>
        <v>42</v>
      </c>
      <c r="AJ48" s="57">
        <f t="shared" ca="1" si="27"/>
        <v>828.1193073327978</v>
      </c>
      <c r="AK48" s="57">
        <f t="shared" ca="1" si="5"/>
        <v>227.71433031799157</v>
      </c>
      <c r="AL48" s="37">
        <f t="shared" ca="1" si="6"/>
        <v>1055.8336376507893</v>
      </c>
      <c r="AM48" s="19">
        <f t="shared" ca="1" si="28"/>
        <v>67486.179788064663</v>
      </c>
      <c r="AN48" s="16">
        <f t="shared" ca="1" si="29"/>
        <v>23.473656066756803</v>
      </c>
      <c r="AO48" s="26"/>
      <c r="AQ48" s="153">
        <f t="shared" ca="1" si="30"/>
        <v>7.2800000000000004E-2</v>
      </c>
      <c r="AR48" s="18">
        <f t="shared" ca="1" si="56"/>
        <v>42</v>
      </c>
      <c r="AS48" s="57">
        <f t="shared" ca="1" si="31"/>
        <v>783.09014703734272</v>
      </c>
      <c r="AT48" s="57">
        <f t="shared" ca="1" si="7"/>
        <v>434.67977550332614</v>
      </c>
      <c r="AU48" s="37">
        <f t="shared" ca="1" si="8"/>
        <v>1217.7699225406689</v>
      </c>
      <c r="AV48" s="19">
        <f t="shared" ca="1" si="32"/>
        <v>70867.422298565871</v>
      </c>
      <c r="AW48" s="16">
        <f t="shared" ca="1" si="33"/>
        <v>185.40994095663632</v>
      </c>
      <c r="AX48" s="26"/>
      <c r="AZ48" s="153">
        <f t="shared" ca="1" si="34"/>
        <v>9.2799999999999994E-2</v>
      </c>
      <c r="BA48" s="18">
        <f t="shared" ca="1" si="57"/>
        <v>42</v>
      </c>
      <c r="BB48" s="57">
        <f t="shared" ca="1" si="35"/>
        <v>754.00013238591225</v>
      </c>
      <c r="BC48" s="57">
        <f t="shared" ca="1" si="9"/>
        <v>569.12825720576268</v>
      </c>
      <c r="BD48" s="37">
        <f t="shared" ca="1" si="10"/>
        <v>1323.1283895916749</v>
      </c>
      <c r="BE48" s="19">
        <f t="shared" ca="1" si="36"/>
        <v>72840.171058014428</v>
      </c>
      <c r="BF48" s="16">
        <f t="shared" ca="1" si="37"/>
        <v>290.76840800764239</v>
      </c>
      <c r="BG48" s="26"/>
      <c r="BI48" s="153">
        <f t="shared" ca="1" si="38"/>
        <v>0.14280000000000001</v>
      </c>
      <c r="BJ48" s="18">
        <f t="shared" ca="1" si="58"/>
        <v>42</v>
      </c>
      <c r="BK48" s="57">
        <f t="shared" ca="1" si="39"/>
        <v>677.70289090312338</v>
      </c>
      <c r="BL48" s="57">
        <f t="shared" ca="1" si="11"/>
        <v>929.54860846690701</v>
      </c>
      <c r="BM48" s="37">
        <f t="shared" ca="1" si="12"/>
        <v>1607.2514993700304</v>
      </c>
      <c r="BN48" s="19">
        <f t="shared" ca="1" si="40"/>
        <v>77435.625551694102</v>
      </c>
      <c r="BO48" s="16">
        <f t="shared" ca="1" si="41"/>
        <v>574.89151778599785</v>
      </c>
      <c r="BP48" s="26"/>
      <c r="BR48" s="153">
        <f t="shared" ca="1" si="42"/>
        <v>0.1928</v>
      </c>
      <c r="BS48" s="18">
        <f t="shared" ca="1" si="59"/>
        <v>42</v>
      </c>
      <c r="BT48" s="57">
        <f t="shared" ca="1" si="43"/>
        <v>599.27071785832686</v>
      </c>
      <c r="BU48" s="57">
        <f t="shared" ca="1" si="13"/>
        <v>1319.1504209799666</v>
      </c>
      <c r="BV48" s="37">
        <f t="shared" ca="1" si="14"/>
        <v>1918.4211388382935</v>
      </c>
      <c r="BW48" s="19">
        <f t="shared" ca="1" si="44"/>
        <v>81505.527268446647</v>
      </c>
      <c r="BX48" s="16">
        <f t="shared" ca="1" si="45"/>
        <v>886.06115725426093</v>
      </c>
      <c r="CA48" s="153">
        <f t="shared" ca="1" si="46"/>
        <v>8.5000000000000006E-2</v>
      </c>
      <c r="CB48" s="18">
        <f t="shared" ca="1" si="60"/>
        <v>42</v>
      </c>
      <c r="CC48" s="57">
        <f t="shared" ca="1" si="47"/>
        <v>765.47053429570315</v>
      </c>
      <c r="CD48" s="57">
        <f t="shared" ca="1" si="15"/>
        <v>515.98432601301351</v>
      </c>
      <c r="CE48" s="37">
        <f t="shared" ca="1" si="16"/>
        <v>1281.4548603087167</v>
      </c>
      <c r="CF48" s="19">
        <f t="shared" ca="1" si="48"/>
        <v>72079.37549107091</v>
      </c>
      <c r="CG48" s="16">
        <f t="shared" ca="1" si="49"/>
        <v>249.09487872468412</v>
      </c>
    </row>
    <row r="49" spans="5:85" x14ac:dyDescent="0.3">
      <c r="E49" s="38"/>
      <c r="F49" s="38"/>
      <c r="G49" s="38"/>
      <c r="H49" s="27">
        <f t="shared" ca="1" si="50"/>
        <v>43</v>
      </c>
      <c r="I49" s="28">
        <f t="shared" ca="1" si="17"/>
        <v>837.07055362522669</v>
      </c>
      <c r="J49" s="28">
        <f t="shared" ca="1" si="0"/>
        <v>195.28942795880658</v>
      </c>
      <c r="K49" s="29">
        <f t="shared" ca="1" si="1"/>
        <v>1032.3599815840332</v>
      </c>
      <c r="L49" s="28">
        <f t="shared" ca="1" si="18"/>
        <v>66119.304746537033</v>
      </c>
      <c r="M49" s="54"/>
      <c r="N49" s="54"/>
      <c r="P49" s="153">
        <f t="shared" ca="1" si="19"/>
        <v>3.5000000000000003E-2</v>
      </c>
      <c r="Q49" s="18">
        <f t="shared" ca="1" si="51"/>
        <v>43</v>
      </c>
      <c r="R49" s="57">
        <f t="shared" ca="1" si="20"/>
        <v>837.0705536252259</v>
      </c>
      <c r="S49" s="57">
        <f t="shared" ca="1" si="2"/>
        <v>195.28942795880661</v>
      </c>
      <c r="T49" s="37">
        <f t="shared" ca="1" si="21"/>
        <v>1032.3599815840325</v>
      </c>
      <c r="U49" s="19">
        <f t="shared" ca="1" si="52"/>
        <v>66119.304746537047</v>
      </c>
      <c r="V49" s="16">
        <f t="shared" ca="1" si="61"/>
        <v>-6.8212102632969618E-13</v>
      </c>
      <c r="W49" s="26"/>
      <c r="Y49" s="153">
        <f t="shared" ca="1" si="23"/>
        <v>7.5000000000000011E-2</v>
      </c>
      <c r="Z49" s="18">
        <f t="shared" ca="1" si="53"/>
        <v>43</v>
      </c>
      <c r="AA49" s="57">
        <f t="shared" ca="1" si="24"/>
        <v>784.81846987358972</v>
      </c>
      <c r="AB49" s="57">
        <f t="shared" ca="1" si="3"/>
        <v>444.29941525509139</v>
      </c>
      <c r="AC49" s="37">
        <f t="shared" ca="1" si="4"/>
        <v>1229.1178851286811</v>
      </c>
      <c r="AD49" s="19">
        <f t="shared" ca="1" si="54"/>
        <v>70303.087970941022</v>
      </c>
      <c r="AE49" s="16">
        <f t="shared" ca="1" si="25"/>
        <v>196.75790354464857</v>
      </c>
      <c r="AF49" s="26"/>
      <c r="AH49" s="153">
        <f t="shared" ca="1" si="26"/>
        <v>0.04</v>
      </c>
      <c r="AI49" s="18">
        <f t="shared" ca="1" si="55"/>
        <v>43</v>
      </c>
      <c r="AJ49" s="57">
        <f t="shared" ca="1" si="27"/>
        <v>830.87970502390715</v>
      </c>
      <c r="AK49" s="57">
        <f t="shared" ca="1" si="5"/>
        <v>224.95393262688222</v>
      </c>
      <c r="AL49" s="37">
        <f t="shared" ca="1" si="6"/>
        <v>1055.8336376507893</v>
      </c>
      <c r="AM49" s="19">
        <f t="shared" ca="1" si="28"/>
        <v>66655.300083040755</v>
      </c>
      <c r="AN49" s="16">
        <f t="shared" ca="1" si="29"/>
        <v>23.473656066756803</v>
      </c>
      <c r="AO49" s="26"/>
      <c r="AQ49" s="153">
        <f t="shared" ca="1" si="30"/>
        <v>7.2800000000000004E-2</v>
      </c>
      <c r="AR49" s="18">
        <f t="shared" ca="1" si="56"/>
        <v>43</v>
      </c>
      <c r="AS49" s="57">
        <f t="shared" ca="1" si="31"/>
        <v>787.84089392936926</v>
      </c>
      <c r="AT49" s="57">
        <f t="shared" ca="1" si="7"/>
        <v>429.92902861129966</v>
      </c>
      <c r="AU49" s="37">
        <f t="shared" ca="1" si="8"/>
        <v>1217.7699225406689</v>
      </c>
      <c r="AV49" s="19">
        <f t="shared" ca="1" si="32"/>
        <v>70079.581404636498</v>
      </c>
      <c r="AW49" s="16">
        <f t="shared" ca="1" si="33"/>
        <v>185.40994095663632</v>
      </c>
      <c r="AX49" s="26"/>
      <c r="AZ49" s="153">
        <f t="shared" ca="1" si="34"/>
        <v>9.2799999999999994E-2</v>
      </c>
      <c r="BA49" s="18">
        <f t="shared" ca="1" si="57"/>
        <v>43</v>
      </c>
      <c r="BB49" s="57">
        <f t="shared" ca="1" si="35"/>
        <v>759.83106674302996</v>
      </c>
      <c r="BC49" s="57">
        <f t="shared" ca="1" si="9"/>
        <v>563.29732284864497</v>
      </c>
      <c r="BD49" s="37">
        <f t="shared" ca="1" si="10"/>
        <v>1323.1283895916749</v>
      </c>
      <c r="BE49" s="19">
        <f t="shared" ca="1" si="36"/>
        <v>72080.339991271394</v>
      </c>
      <c r="BF49" s="16">
        <f t="shared" ca="1" si="37"/>
        <v>290.76840800764239</v>
      </c>
      <c r="BG49" s="26"/>
      <c r="BI49" s="153">
        <f t="shared" ca="1" si="38"/>
        <v>0.14280000000000001</v>
      </c>
      <c r="BJ49" s="18">
        <f t="shared" ca="1" si="58"/>
        <v>43</v>
      </c>
      <c r="BK49" s="57">
        <f t="shared" ca="1" si="39"/>
        <v>685.76755530487071</v>
      </c>
      <c r="BL49" s="57">
        <f t="shared" ca="1" si="11"/>
        <v>921.4839440651599</v>
      </c>
      <c r="BM49" s="37">
        <f t="shared" ca="1" si="12"/>
        <v>1607.2514993700306</v>
      </c>
      <c r="BN49" s="19">
        <f t="shared" ca="1" si="40"/>
        <v>76749.857996389226</v>
      </c>
      <c r="BO49" s="16">
        <f t="shared" ca="1" si="41"/>
        <v>574.89151778599808</v>
      </c>
      <c r="BP49" s="26"/>
      <c r="BR49" s="153">
        <f t="shared" ca="1" si="42"/>
        <v>0.1928</v>
      </c>
      <c r="BS49" s="18">
        <f t="shared" ca="1" si="59"/>
        <v>43</v>
      </c>
      <c r="BT49" s="57">
        <f t="shared" ca="1" si="43"/>
        <v>608.89900072525074</v>
      </c>
      <c r="BU49" s="57">
        <f t="shared" ca="1" si="13"/>
        <v>1309.5221381130427</v>
      </c>
      <c r="BV49" s="37">
        <f t="shared" ca="1" si="14"/>
        <v>1918.4211388382935</v>
      </c>
      <c r="BW49" s="19">
        <f t="shared" ca="1" si="44"/>
        <v>80896.628267721389</v>
      </c>
      <c r="BX49" s="16">
        <f t="shared" ca="1" si="45"/>
        <v>886.06115725426093</v>
      </c>
      <c r="CA49" s="153">
        <f t="shared" ca="1" si="46"/>
        <v>8.5000000000000006E-2</v>
      </c>
      <c r="CB49" s="18">
        <f t="shared" ca="1" si="60"/>
        <v>43</v>
      </c>
      <c r="CC49" s="57">
        <f t="shared" ca="1" si="47"/>
        <v>770.89261724696416</v>
      </c>
      <c r="CD49" s="57">
        <f t="shared" ca="1" si="15"/>
        <v>510.56224306175233</v>
      </c>
      <c r="CE49" s="37">
        <f t="shared" ca="1" si="16"/>
        <v>1281.4548603087164</v>
      </c>
      <c r="CF49" s="19">
        <f t="shared" ca="1" si="48"/>
        <v>71308.482873823945</v>
      </c>
      <c r="CG49" s="16">
        <f t="shared" ca="1" si="49"/>
        <v>249.09487872468389</v>
      </c>
    </row>
    <row r="50" spans="5:85" x14ac:dyDescent="0.3">
      <c r="E50" s="38"/>
      <c r="F50" s="38"/>
      <c r="G50" s="38"/>
      <c r="H50" s="27">
        <f t="shared" ca="1" si="50"/>
        <v>44</v>
      </c>
      <c r="I50" s="28">
        <f t="shared" ca="1" si="17"/>
        <v>839.51200940663352</v>
      </c>
      <c r="J50" s="28">
        <f t="shared" ca="1" si="0"/>
        <v>192.8479721773997</v>
      </c>
      <c r="K50" s="29">
        <f t="shared" ca="1" si="1"/>
        <v>1032.3599815840332</v>
      </c>
      <c r="L50" s="28">
        <f t="shared" ca="1" si="18"/>
        <v>65279.792737130396</v>
      </c>
      <c r="M50" s="54"/>
      <c r="N50" s="54"/>
      <c r="P50" s="153">
        <f t="shared" ca="1" si="19"/>
        <v>3.5000000000000003E-2</v>
      </c>
      <c r="Q50" s="18">
        <f t="shared" ca="1" si="51"/>
        <v>44</v>
      </c>
      <c r="R50" s="57">
        <f t="shared" ca="1" si="20"/>
        <v>839.51200940663307</v>
      </c>
      <c r="S50" s="57">
        <f t="shared" ca="1" si="2"/>
        <v>192.84797217739973</v>
      </c>
      <c r="T50" s="37">
        <f t="shared" ca="1" si="21"/>
        <v>1032.3599815840328</v>
      </c>
      <c r="U50" s="19">
        <f t="shared" ca="1" si="52"/>
        <v>65279.792737130418</v>
      </c>
      <c r="V50" s="16">
        <f t="shared" ca="1" si="61"/>
        <v>-4.5474735088646412E-13</v>
      </c>
      <c r="W50" s="26"/>
      <c r="Y50" s="153">
        <f t="shared" ca="1" si="23"/>
        <v>7.5000000000000011E-2</v>
      </c>
      <c r="Z50" s="18">
        <f t="shared" ca="1" si="53"/>
        <v>44</v>
      </c>
      <c r="AA50" s="57">
        <f t="shared" ca="1" si="24"/>
        <v>789.72358531029965</v>
      </c>
      <c r="AB50" s="57">
        <f t="shared" ca="1" si="3"/>
        <v>439.39429981838146</v>
      </c>
      <c r="AC50" s="37">
        <f t="shared" ca="1" si="4"/>
        <v>1229.1178851286811</v>
      </c>
      <c r="AD50" s="19">
        <f t="shared" ca="1" si="54"/>
        <v>69513.364385630717</v>
      </c>
      <c r="AE50" s="16">
        <f t="shared" ca="1" si="25"/>
        <v>196.75790354464834</v>
      </c>
      <c r="AF50" s="26"/>
      <c r="AH50" s="153">
        <f t="shared" ca="1" si="26"/>
        <v>0.04</v>
      </c>
      <c r="AI50" s="18">
        <f t="shared" ca="1" si="55"/>
        <v>44</v>
      </c>
      <c r="AJ50" s="57">
        <f t="shared" ca="1" si="27"/>
        <v>833.64930404065353</v>
      </c>
      <c r="AK50" s="57">
        <f t="shared" ca="1" si="5"/>
        <v>222.18433361013587</v>
      </c>
      <c r="AL50" s="37">
        <f t="shared" ca="1" si="6"/>
        <v>1055.8336376507893</v>
      </c>
      <c r="AM50" s="19">
        <f t="shared" ca="1" si="28"/>
        <v>65821.650779000105</v>
      </c>
      <c r="AN50" s="16">
        <f t="shared" ca="1" si="29"/>
        <v>23.473656066756575</v>
      </c>
      <c r="AO50" s="26"/>
      <c r="AQ50" s="153">
        <f t="shared" ca="1" si="30"/>
        <v>7.2800000000000004E-2</v>
      </c>
      <c r="AR50" s="18">
        <f t="shared" ca="1" si="56"/>
        <v>44</v>
      </c>
      <c r="AS50" s="57">
        <f t="shared" ca="1" si="31"/>
        <v>792.62046201920771</v>
      </c>
      <c r="AT50" s="57">
        <f t="shared" ca="1" si="7"/>
        <v>425.14946052146144</v>
      </c>
      <c r="AU50" s="37">
        <f t="shared" ca="1" si="8"/>
        <v>1217.7699225406691</v>
      </c>
      <c r="AV50" s="19">
        <f t="shared" ca="1" si="32"/>
        <v>69286.960942617283</v>
      </c>
      <c r="AW50" s="16">
        <f t="shared" ca="1" si="33"/>
        <v>185.40994095663632</v>
      </c>
      <c r="AX50" s="26"/>
      <c r="AZ50" s="153">
        <f t="shared" ca="1" si="34"/>
        <v>9.2799999999999994E-2</v>
      </c>
      <c r="BA50" s="18">
        <f t="shared" ca="1" si="57"/>
        <v>44</v>
      </c>
      <c r="BB50" s="57">
        <f t="shared" ca="1" si="35"/>
        <v>765.70709365917594</v>
      </c>
      <c r="BC50" s="57">
        <f t="shared" ca="1" si="9"/>
        <v>557.42129593249877</v>
      </c>
      <c r="BD50" s="37">
        <f t="shared" ca="1" si="10"/>
        <v>1323.1283895916747</v>
      </c>
      <c r="BE50" s="19">
        <f t="shared" ca="1" si="36"/>
        <v>71314.632897612217</v>
      </c>
      <c r="BF50" s="16">
        <f t="shared" ca="1" si="37"/>
        <v>290.76840800764194</v>
      </c>
      <c r="BG50" s="26"/>
      <c r="BI50" s="153">
        <f t="shared" ca="1" si="38"/>
        <v>0.14280000000000001</v>
      </c>
      <c r="BJ50" s="18">
        <f t="shared" ca="1" si="58"/>
        <v>44</v>
      </c>
      <c r="BK50" s="57">
        <f t="shared" ca="1" si="39"/>
        <v>693.92818921299852</v>
      </c>
      <c r="BL50" s="57">
        <f t="shared" ca="1" si="11"/>
        <v>913.32331015703187</v>
      </c>
      <c r="BM50" s="37">
        <f t="shared" ca="1" si="12"/>
        <v>1607.2514993700304</v>
      </c>
      <c r="BN50" s="19">
        <f t="shared" ca="1" si="40"/>
        <v>76055.929807176231</v>
      </c>
      <c r="BO50" s="16">
        <f t="shared" ca="1" si="41"/>
        <v>574.89151778599762</v>
      </c>
      <c r="BP50" s="26"/>
      <c r="BR50" s="153">
        <f t="shared" ca="1" si="42"/>
        <v>0.1928</v>
      </c>
      <c r="BS50" s="18">
        <f t="shared" ca="1" si="59"/>
        <v>44</v>
      </c>
      <c r="BT50" s="57">
        <f t="shared" ca="1" si="43"/>
        <v>618.68197800356984</v>
      </c>
      <c r="BU50" s="57">
        <f t="shared" ca="1" si="13"/>
        <v>1299.7391608347236</v>
      </c>
      <c r="BV50" s="37">
        <f t="shared" ca="1" si="14"/>
        <v>1918.4211388382935</v>
      </c>
      <c r="BW50" s="19">
        <f t="shared" ca="1" si="44"/>
        <v>80277.946289717816</v>
      </c>
      <c r="BX50" s="16">
        <f t="shared" ca="1" si="45"/>
        <v>886.06115725426071</v>
      </c>
      <c r="CA50" s="153">
        <f t="shared" ca="1" si="46"/>
        <v>8.5000000000000006E-2</v>
      </c>
      <c r="CB50" s="18">
        <f t="shared" ca="1" si="60"/>
        <v>44</v>
      </c>
      <c r="CC50" s="57">
        <f t="shared" ca="1" si="47"/>
        <v>776.3531066191299</v>
      </c>
      <c r="CD50" s="57">
        <f t="shared" ca="1" si="15"/>
        <v>505.1017536895863</v>
      </c>
      <c r="CE50" s="37">
        <f t="shared" ca="1" si="16"/>
        <v>1281.4548603087162</v>
      </c>
      <c r="CF50" s="19">
        <f t="shared" ca="1" si="48"/>
        <v>70532.129767204809</v>
      </c>
      <c r="CG50" s="16">
        <f t="shared" ca="1" si="49"/>
        <v>249.09487872468344</v>
      </c>
    </row>
    <row r="51" spans="5:85" x14ac:dyDescent="0.3">
      <c r="E51" s="38"/>
      <c r="F51" s="38"/>
      <c r="G51" s="38"/>
      <c r="H51" s="27">
        <f t="shared" ca="1" si="50"/>
        <v>45</v>
      </c>
      <c r="I51" s="28">
        <f t="shared" ca="1" si="17"/>
        <v>841.96058610073624</v>
      </c>
      <c r="J51" s="28">
        <f t="shared" ca="1" si="0"/>
        <v>190.39939548329698</v>
      </c>
      <c r="K51" s="29">
        <f t="shared" ca="1" si="1"/>
        <v>1032.3599815840332</v>
      </c>
      <c r="L51" s="28">
        <f t="shared" ca="1" si="18"/>
        <v>64437.832151029659</v>
      </c>
      <c r="M51" s="54"/>
      <c r="N51" s="54"/>
      <c r="P51" s="153">
        <f t="shared" ca="1" si="19"/>
        <v>3.5000000000000003E-2</v>
      </c>
      <c r="Q51" s="18">
        <f t="shared" ca="1" si="51"/>
        <v>45</v>
      </c>
      <c r="R51" s="57">
        <f t="shared" ca="1" si="20"/>
        <v>841.96058610073567</v>
      </c>
      <c r="S51" s="57">
        <f t="shared" ca="1" si="2"/>
        <v>190.39939548329707</v>
      </c>
      <c r="T51" s="37">
        <f t="shared" ca="1" si="21"/>
        <v>1032.3599815840328</v>
      </c>
      <c r="U51" s="19">
        <f t="shared" ca="1" si="52"/>
        <v>64437.832151029681</v>
      </c>
      <c r="V51" s="16">
        <f t="shared" ca="1" si="61"/>
        <v>-4.5474735088646412E-13</v>
      </c>
      <c r="W51" s="26"/>
      <c r="Y51" s="153">
        <f t="shared" ca="1" si="23"/>
        <v>7.5000000000000011E-2</v>
      </c>
      <c r="Z51" s="18">
        <f t="shared" ca="1" si="53"/>
        <v>45</v>
      </c>
      <c r="AA51" s="57">
        <f t="shared" ca="1" si="24"/>
        <v>794.65935771848922</v>
      </c>
      <c r="AB51" s="57">
        <f t="shared" ca="1" si="3"/>
        <v>434.45852741019206</v>
      </c>
      <c r="AC51" s="37">
        <f t="shared" ca="1" si="4"/>
        <v>1229.1178851286813</v>
      </c>
      <c r="AD51" s="19">
        <f t="shared" ca="1" si="54"/>
        <v>68718.705027912234</v>
      </c>
      <c r="AE51" s="16">
        <f t="shared" ca="1" si="25"/>
        <v>196.75790354464857</v>
      </c>
      <c r="AF51" s="26"/>
      <c r="AH51" s="153">
        <f t="shared" ca="1" si="26"/>
        <v>0.04</v>
      </c>
      <c r="AI51" s="18">
        <f t="shared" ca="1" si="55"/>
        <v>45</v>
      </c>
      <c r="AJ51" s="57">
        <f t="shared" ca="1" si="27"/>
        <v>836.42813505412232</v>
      </c>
      <c r="AK51" s="57">
        <f t="shared" ca="1" si="5"/>
        <v>219.40550259666702</v>
      </c>
      <c r="AL51" s="37">
        <f t="shared" ca="1" si="6"/>
        <v>1055.8336376507893</v>
      </c>
      <c r="AM51" s="19">
        <f t="shared" ca="1" si="28"/>
        <v>64985.222643945985</v>
      </c>
      <c r="AN51" s="16">
        <f t="shared" ca="1" si="29"/>
        <v>23.473656066756575</v>
      </c>
      <c r="AO51" s="26"/>
      <c r="AQ51" s="153">
        <f t="shared" ca="1" si="30"/>
        <v>7.2800000000000004E-2</v>
      </c>
      <c r="AR51" s="18">
        <f t="shared" ca="1" si="56"/>
        <v>45</v>
      </c>
      <c r="AS51" s="57">
        <f t="shared" ca="1" si="31"/>
        <v>797.429026155457</v>
      </c>
      <c r="AT51" s="57">
        <f t="shared" ca="1" si="7"/>
        <v>420.34089638521158</v>
      </c>
      <c r="AU51" s="37">
        <f t="shared" ca="1" si="8"/>
        <v>1217.7699225406686</v>
      </c>
      <c r="AV51" s="19">
        <f t="shared" ca="1" si="32"/>
        <v>68489.531916461827</v>
      </c>
      <c r="AW51" s="16">
        <f t="shared" ca="1" si="33"/>
        <v>185.40994095663586</v>
      </c>
      <c r="AX51" s="26"/>
      <c r="AZ51" s="153">
        <f t="shared" ca="1" si="34"/>
        <v>9.2799999999999994E-2</v>
      </c>
      <c r="BA51" s="18">
        <f t="shared" ca="1" si="57"/>
        <v>45</v>
      </c>
      <c r="BB51" s="57">
        <f t="shared" ca="1" si="35"/>
        <v>771.62856185014027</v>
      </c>
      <c r="BC51" s="57">
        <f t="shared" ca="1" si="9"/>
        <v>551.49982774153443</v>
      </c>
      <c r="BD51" s="37">
        <f t="shared" ca="1" si="10"/>
        <v>1323.1283895916747</v>
      </c>
      <c r="BE51" s="19">
        <f t="shared" ca="1" si="36"/>
        <v>70543.004335762074</v>
      </c>
      <c r="BF51" s="16">
        <f t="shared" ca="1" si="37"/>
        <v>290.76840800764194</v>
      </c>
      <c r="BG51" s="26"/>
      <c r="BI51" s="153">
        <f t="shared" ca="1" si="38"/>
        <v>0.14280000000000001</v>
      </c>
      <c r="BJ51" s="18">
        <f t="shared" ca="1" si="58"/>
        <v>45</v>
      </c>
      <c r="BK51" s="57">
        <f t="shared" ca="1" si="39"/>
        <v>702.18593466463335</v>
      </c>
      <c r="BL51" s="57">
        <f t="shared" ca="1" si="11"/>
        <v>905.06556470539726</v>
      </c>
      <c r="BM51" s="37">
        <f t="shared" ca="1" si="12"/>
        <v>1607.2514993700306</v>
      </c>
      <c r="BN51" s="19">
        <f t="shared" ca="1" si="40"/>
        <v>75353.743872511594</v>
      </c>
      <c r="BO51" s="16">
        <f t="shared" ca="1" si="41"/>
        <v>574.89151778599785</v>
      </c>
      <c r="BP51" s="26"/>
      <c r="BR51" s="153">
        <f t="shared" ca="1" si="42"/>
        <v>0.1928</v>
      </c>
      <c r="BS51" s="18">
        <f t="shared" ca="1" si="59"/>
        <v>45</v>
      </c>
      <c r="BT51" s="57">
        <f t="shared" ca="1" si="43"/>
        <v>628.62213511682671</v>
      </c>
      <c r="BU51" s="57">
        <f t="shared" ca="1" si="13"/>
        <v>1289.7990037214663</v>
      </c>
      <c r="BV51" s="37">
        <f t="shared" ca="1" si="14"/>
        <v>1918.421138838293</v>
      </c>
      <c r="BW51" s="19">
        <f t="shared" ca="1" si="44"/>
        <v>79649.324154600996</v>
      </c>
      <c r="BX51" s="16">
        <f t="shared" ca="1" si="45"/>
        <v>886.06115725426025</v>
      </c>
      <c r="CA51" s="153">
        <f t="shared" ca="1" si="46"/>
        <v>8.5000000000000006E-2</v>
      </c>
      <c r="CB51" s="18">
        <f t="shared" ca="1" si="60"/>
        <v>45</v>
      </c>
      <c r="CC51" s="57">
        <f t="shared" ca="1" si="47"/>
        <v>781.85227445768237</v>
      </c>
      <c r="CD51" s="57">
        <f t="shared" ca="1" si="15"/>
        <v>499.60258585103412</v>
      </c>
      <c r="CE51" s="37">
        <f t="shared" ca="1" si="16"/>
        <v>1281.4548603087164</v>
      </c>
      <c r="CF51" s="19">
        <f t="shared" ca="1" si="48"/>
        <v>69750.277492747133</v>
      </c>
      <c r="CG51" s="16">
        <f t="shared" ca="1" si="49"/>
        <v>249.09487872468367</v>
      </c>
    </row>
    <row r="52" spans="5:85" x14ac:dyDescent="0.3">
      <c r="E52" s="38"/>
      <c r="F52" s="38"/>
      <c r="G52" s="38"/>
      <c r="H52" s="27">
        <f t="shared" ca="1" si="50"/>
        <v>46</v>
      </c>
      <c r="I52" s="28">
        <f t="shared" ca="1" si="17"/>
        <v>844.41630447686339</v>
      </c>
      <c r="J52" s="28">
        <f t="shared" ca="1" si="0"/>
        <v>187.94367710716986</v>
      </c>
      <c r="K52" s="29">
        <f t="shared" ca="1" si="1"/>
        <v>1032.3599815840332</v>
      </c>
      <c r="L52" s="28">
        <f t="shared" ca="1" si="18"/>
        <v>63593.415846552794</v>
      </c>
      <c r="M52" s="54"/>
      <c r="N52" s="54"/>
      <c r="P52" s="153">
        <f t="shared" ca="1" si="19"/>
        <v>3.5000000000000003E-2</v>
      </c>
      <c r="Q52" s="18">
        <f t="shared" ca="1" si="51"/>
        <v>46</v>
      </c>
      <c r="R52" s="57">
        <f t="shared" ca="1" si="20"/>
        <v>844.41630447686305</v>
      </c>
      <c r="S52" s="57">
        <f t="shared" ca="1" si="2"/>
        <v>187.94367710716992</v>
      </c>
      <c r="T52" s="37">
        <f t="shared" ca="1" si="21"/>
        <v>1032.359981584033</v>
      </c>
      <c r="U52" s="19">
        <f t="shared" ca="1" si="52"/>
        <v>63593.415846552816</v>
      </c>
      <c r="V52" s="16">
        <f t="shared" ca="1" si="61"/>
        <v>-2.2737367544323206E-13</v>
      </c>
      <c r="W52" s="26"/>
      <c r="Y52" s="153">
        <f t="shared" ca="1" si="23"/>
        <v>7.5000000000000011E-2</v>
      </c>
      <c r="Z52" s="18">
        <f t="shared" ca="1" si="53"/>
        <v>46</v>
      </c>
      <c r="AA52" s="57">
        <f t="shared" ca="1" si="24"/>
        <v>799.62597870422951</v>
      </c>
      <c r="AB52" s="57">
        <f t="shared" ca="1" si="3"/>
        <v>429.49190642445154</v>
      </c>
      <c r="AC52" s="37">
        <f t="shared" ca="1" si="4"/>
        <v>1229.1178851286811</v>
      </c>
      <c r="AD52" s="19">
        <f t="shared" ca="1" si="54"/>
        <v>67919.079049207998</v>
      </c>
      <c r="AE52" s="16">
        <f t="shared" ca="1" si="25"/>
        <v>196.75790354464812</v>
      </c>
      <c r="AF52" s="26"/>
      <c r="AH52" s="153">
        <f t="shared" ca="1" si="26"/>
        <v>0.04</v>
      </c>
      <c r="AI52" s="18">
        <f t="shared" ca="1" si="55"/>
        <v>46</v>
      </c>
      <c r="AJ52" s="57">
        <f t="shared" ca="1" si="27"/>
        <v>839.21622883763621</v>
      </c>
      <c r="AK52" s="57">
        <f t="shared" ca="1" si="5"/>
        <v>216.6174088131533</v>
      </c>
      <c r="AL52" s="37">
        <f t="shared" ca="1" si="6"/>
        <v>1055.8336376507896</v>
      </c>
      <c r="AM52" s="19">
        <f t="shared" ca="1" si="28"/>
        <v>64146.00641510835</v>
      </c>
      <c r="AN52" s="16">
        <f t="shared" ca="1" si="29"/>
        <v>23.473656066756575</v>
      </c>
      <c r="AO52" s="26"/>
      <c r="AQ52" s="153">
        <f t="shared" ca="1" si="30"/>
        <v>7.2800000000000004E-2</v>
      </c>
      <c r="AR52" s="18">
        <f t="shared" ca="1" si="56"/>
        <v>46</v>
      </c>
      <c r="AS52" s="57">
        <f t="shared" ca="1" si="31"/>
        <v>802.26676224746711</v>
      </c>
      <c r="AT52" s="57">
        <f t="shared" ca="1" si="7"/>
        <v>415.5031602932018</v>
      </c>
      <c r="AU52" s="37">
        <f t="shared" ca="1" si="8"/>
        <v>1217.7699225406689</v>
      </c>
      <c r="AV52" s="19">
        <f t="shared" ca="1" si="32"/>
        <v>67687.265154214358</v>
      </c>
      <c r="AW52" s="16">
        <f t="shared" ca="1" si="33"/>
        <v>185.40994095663586</v>
      </c>
      <c r="AX52" s="26"/>
      <c r="AZ52" s="153">
        <f t="shared" ca="1" si="34"/>
        <v>9.2799999999999994E-2</v>
      </c>
      <c r="BA52" s="18">
        <f t="shared" ca="1" si="57"/>
        <v>46</v>
      </c>
      <c r="BB52" s="57">
        <f t="shared" ca="1" si="35"/>
        <v>777.59582272844773</v>
      </c>
      <c r="BC52" s="57">
        <f t="shared" ca="1" si="9"/>
        <v>545.53256686322675</v>
      </c>
      <c r="BD52" s="37">
        <f t="shared" ca="1" si="10"/>
        <v>1323.1283895916745</v>
      </c>
      <c r="BE52" s="19">
        <f t="shared" ca="1" si="36"/>
        <v>69765.408513033632</v>
      </c>
      <c r="BF52" s="16">
        <f t="shared" ca="1" si="37"/>
        <v>290.76840800764148</v>
      </c>
      <c r="BG52" s="26"/>
      <c r="BI52" s="153">
        <f t="shared" ca="1" si="38"/>
        <v>0.14280000000000001</v>
      </c>
      <c r="BJ52" s="18">
        <f t="shared" ca="1" si="58"/>
        <v>46</v>
      </c>
      <c r="BK52" s="57">
        <f t="shared" ca="1" si="39"/>
        <v>710.54194728714253</v>
      </c>
      <c r="BL52" s="57">
        <f t="shared" ca="1" si="11"/>
        <v>896.70955208288808</v>
      </c>
      <c r="BM52" s="37">
        <f t="shared" ca="1" si="12"/>
        <v>1607.2514993700306</v>
      </c>
      <c r="BN52" s="19">
        <f t="shared" ca="1" si="40"/>
        <v>74643.20192522445</v>
      </c>
      <c r="BO52" s="16">
        <f t="shared" ca="1" si="41"/>
        <v>574.89151778599762</v>
      </c>
      <c r="BP52" s="26"/>
      <c r="BR52" s="153">
        <f t="shared" ca="1" si="42"/>
        <v>0.1928</v>
      </c>
      <c r="BS52" s="18">
        <f t="shared" ca="1" si="59"/>
        <v>46</v>
      </c>
      <c r="BT52" s="57">
        <f t="shared" ca="1" si="43"/>
        <v>638.72199742103749</v>
      </c>
      <c r="BU52" s="57">
        <f t="shared" ca="1" si="13"/>
        <v>1279.699141417256</v>
      </c>
      <c r="BV52" s="37">
        <f t="shared" ca="1" si="14"/>
        <v>1918.4211388382935</v>
      </c>
      <c r="BW52" s="19">
        <f t="shared" ca="1" si="44"/>
        <v>79010.602157179965</v>
      </c>
      <c r="BX52" s="16">
        <f t="shared" ca="1" si="45"/>
        <v>886.06115725426048</v>
      </c>
      <c r="CA52" s="153">
        <f t="shared" ca="1" si="46"/>
        <v>8.5000000000000006E-2</v>
      </c>
      <c r="CB52" s="18">
        <f t="shared" ca="1" si="60"/>
        <v>46</v>
      </c>
      <c r="CC52" s="57">
        <f t="shared" ca="1" si="47"/>
        <v>787.39039473509092</v>
      </c>
      <c r="CD52" s="57">
        <f t="shared" ca="1" si="15"/>
        <v>494.06446557362557</v>
      </c>
      <c r="CE52" s="37">
        <f t="shared" ca="1" si="16"/>
        <v>1281.4548603087164</v>
      </c>
      <c r="CF52" s="19">
        <f t="shared" ca="1" si="48"/>
        <v>68962.887098012041</v>
      </c>
      <c r="CG52" s="16">
        <f t="shared" ca="1" si="49"/>
        <v>249.09487872468344</v>
      </c>
    </row>
    <row r="53" spans="5:85" x14ac:dyDescent="0.3">
      <c r="E53" s="38"/>
      <c r="F53" s="38"/>
      <c r="G53" s="38"/>
      <c r="H53" s="27">
        <f t="shared" ca="1" si="50"/>
        <v>47</v>
      </c>
      <c r="I53" s="28">
        <f t="shared" ca="1" si="17"/>
        <v>846.87918536492089</v>
      </c>
      <c r="J53" s="28">
        <f t="shared" ca="1" si="0"/>
        <v>185.48079621911234</v>
      </c>
      <c r="K53" s="29">
        <f t="shared" ca="1" si="1"/>
        <v>1032.3599815840332</v>
      </c>
      <c r="L53" s="28">
        <f t="shared" ca="1" si="18"/>
        <v>62746.536661187871</v>
      </c>
      <c r="M53" s="54"/>
      <c r="N53" s="54"/>
      <c r="P53" s="153">
        <f t="shared" ca="1" si="19"/>
        <v>3.5000000000000003E-2</v>
      </c>
      <c r="Q53" s="18">
        <f t="shared" ca="1" si="51"/>
        <v>47</v>
      </c>
      <c r="R53" s="57">
        <f t="shared" ca="1" si="20"/>
        <v>846.87918536492043</v>
      </c>
      <c r="S53" s="57">
        <f t="shared" ca="1" si="2"/>
        <v>185.48079621911239</v>
      </c>
      <c r="T53" s="37">
        <f t="shared" ca="1" si="21"/>
        <v>1032.3599815840328</v>
      </c>
      <c r="U53" s="19">
        <f t="shared" ca="1" si="52"/>
        <v>62746.536661187893</v>
      </c>
      <c r="V53" s="16">
        <f t="shared" ca="1" si="61"/>
        <v>-4.5474735088646412E-13</v>
      </c>
      <c r="W53" s="26"/>
      <c r="Y53" s="153">
        <f t="shared" ca="1" si="23"/>
        <v>7.5000000000000011E-2</v>
      </c>
      <c r="Z53" s="18">
        <f t="shared" ca="1" si="53"/>
        <v>47</v>
      </c>
      <c r="AA53" s="57">
        <f t="shared" ca="1" si="24"/>
        <v>804.62364107113103</v>
      </c>
      <c r="AB53" s="57">
        <f t="shared" ca="1" si="3"/>
        <v>424.49424405755008</v>
      </c>
      <c r="AC53" s="37">
        <f t="shared" ca="1" si="4"/>
        <v>1229.1178851286811</v>
      </c>
      <c r="AD53" s="19">
        <f t="shared" ca="1" si="54"/>
        <v>67114.45540813687</v>
      </c>
      <c r="AE53" s="16">
        <f t="shared" ca="1" si="25"/>
        <v>196.75790354464834</v>
      </c>
      <c r="AF53" s="26"/>
      <c r="AH53" s="153">
        <f t="shared" ca="1" si="26"/>
        <v>0.04</v>
      </c>
      <c r="AI53" s="18">
        <f t="shared" ca="1" si="55"/>
        <v>47</v>
      </c>
      <c r="AJ53" s="57">
        <f t="shared" ca="1" si="27"/>
        <v>842.01361626709502</v>
      </c>
      <c r="AK53" s="57">
        <f t="shared" ca="1" si="5"/>
        <v>213.82002138369452</v>
      </c>
      <c r="AL53" s="37">
        <f t="shared" ca="1" si="6"/>
        <v>1055.8336376507896</v>
      </c>
      <c r="AM53" s="19">
        <f t="shared" ca="1" si="28"/>
        <v>63303.992798841253</v>
      </c>
      <c r="AN53" s="16">
        <f t="shared" ca="1" si="29"/>
        <v>23.473656066756803</v>
      </c>
      <c r="AO53" s="26"/>
      <c r="AQ53" s="153">
        <f t="shared" ca="1" si="30"/>
        <v>7.2800000000000004E-2</v>
      </c>
      <c r="AR53" s="18">
        <f t="shared" ca="1" si="56"/>
        <v>47</v>
      </c>
      <c r="AS53" s="57">
        <f t="shared" ca="1" si="31"/>
        <v>807.13384727176845</v>
      </c>
      <c r="AT53" s="57">
        <f t="shared" ca="1" si="7"/>
        <v>410.63607526890047</v>
      </c>
      <c r="AU53" s="37">
        <f t="shared" ca="1" si="8"/>
        <v>1217.7699225406689</v>
      </c>
      <c r="AV53" s="19">
        <f t="shared" ca="1" si="32"/>
        <v>66880.131306942596</v>
      </c>
      <c r="AW53" s="16">
        <f t="shared" ca="1" si="33"/>
        <v>185.40994095663609</v>
      </c>
      <c r="AX53" s="26"/>
      <c r="AZ53" s="153">
        <f t="shared" ca="1" si="34"/>
        <v>9.2799999999999994E-2</v>
      </c>
      <c r="BA53" s="18">
        <f t="shared" ca="1" si="57"/>
        <v>47</v>
      </c>
      <c r="BB53" s="57">
        <f t="shared" ca="1" si="35"/>
        <v>783.60923042421462</v>
      </c>
      <c r="BC53" s="57">
        <f t="shared" ca="1" si="9"/>
        <v>539.51915916746009</v>
      </c>
      <c r="BD53" s="37">
        <f t="shared" ca="1" si="10"/>
        <v>1323.1283895916747</v>
      </c>
      <c r="BE53" s="19">
        <f t="shared" ca="1" si="36"/>
        <v>68981.799282609412</v>
      </c>
      <c r="BF53" s="16">
        <f t="shared" ca="1" si="37"/>
        <v>290.76840800764194</v>
      </c>
      <c r="BG53" s="26"/>
      <c r="BI53" s="153">
        <f t="shared" ca="1" si="38"/>
        <v>0.14280000000000001</v>
      </c>
      <c r="BJ53" s="18">
        <f t="shared" ca="1" si="58"/>
        <v>47</v>
      </c>
      <c r="BK53" s="57">
        <f t="shared" ca="1" si="39"/>
        <v>718.9973964598596</v>
      </c>
      <c r="BL53" s="57">
        <f t="shared" ca="1" si="11"/>
        <v>888.25410291017101</v>
      </c>
      <c r="BM53" s="37">
        <f t="shared" ca="1" si="12"/>
        <v>1607.2514993700306</v>
      </c>
      <c r="BN53" s="19">
        <f t="shared" ca="1" si="40"/>
        <v>73924.204528764589</v>
      </c>
      <c r="BO53" s="16">
        <f t="shared" ca="1" si="41"/>
        <v>574.89151778599785</v>
      </c>
      <c r="BP53" s="26"/>
      <c r="BR53" s="153">
        <f t="shared" ca="1" si="42"/>
        <v>0.1928</v>
      </c>
      <c r="BS53" s="18">
        <f t="shared" ca="1" si="59"/>
        <v>47</v>
      </c>
      <c r="BT53" s="57">
        <f t="shared" ca="1" si="43"/>
        <v>648.98413084626873</v>
      </c>
      <c r="BU53" s="57">
        <f t="shared" ca="1" si="13"/>
        <v>1269.4370079920247</v>
      </c>
      <c r="BV53" s="37">
        <f t="shared" ca="1" si="14"/>
        <v>1918.4211388382935</v>
      </c>
      <c r="BW53" s="19">
        <f t="shared" ca="1" si="44"/>
        <v>78361.618026333701</v>
      </c>
      <c r="BX53" s="16">
        <f t="shared" ca="1" si="45"/>
        <v>886.06115725426071</v>
      </c>
      <c r="CA53" s="153">
        <f t="shared" ca="1" si="46"/>
        <v>8.5000000000000006E-2</v>
      </c>
      <c r="CB53" s="18">
        <f t="shared" ca="1" si="60"/>
        <v>47</v>
      </c>
      <c r="CC53" s="57">
        <f t="shared" ca="1" si="47"/>
        <v>792.96774336446447</v>
      </c>
      <c r="CD53" s="57">
        <f t="shared" ca="1" si="15"/>
        <v>488.48711694425197</v>
      </c>
      <c r="CE53" s="37">
        <f t="shared" ca="1" si="16"/>
        <v>1281.4548603087164</v>
      </c>
      <c r="CF53" s="19">
        <f t="shared" ca="1" si="48"/>
        <v>68169.919354647573</v>
      </c>
      <c r="CG53" s="16">
        <f t="shared" ca="1" si="49"/>
        <v>249.09487872468367</v>
      </c>
    </row>
    <row r="54" spans="5:85" x14ac:dyDescent="0.3">
      <c r="E54" s="38"/>
      <c r="F54" s="38"/>
      <c r="G54" s="38"/>
      <c r="H54" s="27">
        <f t="shared" ca="1" si="50"/>
        <v>48</v>
      </c>
      <c r="I54" s="28">
        <f t="shared" ca="1" si="17"/>
        <v>849.34924965556866</v>
      </c>
      <c r="J54" s="28">
        <f t="shared" ca="1" si="0"/>
        <v>183.01073192846462</v>
      </c>
      <c r="K54" s="29">
        <f t="shared" ca="1" si="1"/>
        <v>1032.3599815840332</v>
      </c>
      <c r="L54" s="28">
        <f t="shared" ca="1" si="18"/>
        <v>61897.187411532301</v>
      </c>
      <c r="M54" s="54"/>
      <c r="N54" s="54"/>
      <c r="P54" s="153">
        <f t="shared" ca="1" si="19"/>
        <v>3.5000000000000003E-2</v>
      </c>
      <c r="Q54" s="18">
        <f t="shared" ca="1" si="51"/>
        <v>48</v>
      </c>
      <c r="R54" s="57">
        <f t="shared" ca="1" si="20"/>
        <v>849.34924965556786</v>
      </c>
      <c r="S54" s="57">
        <f t="shared" ca="1" si="2"/>
        <v>183.01073192846471</v>
      </c>
      <c r="T54" s="37">
        <f t="shared" ca="1" si="21"/>
        <v>1032.3599815840325</v>
      </c>
      <c r="U54" s="19">
        <f t="shared" ca="1" si="52"/>
        <v>61897.187411532323</v>
      </c>
      <c r="V54" s="16">
        <f t="shared" ca="1" si="61"/>
        <v>-6.8212102632969618E-13</v>
      </c>
      <c r="W54" s="26"/>
      <c r="Y54" s="153">
        <f t="shared" ca="1" si="23"/>
        <v>7.5000000000000011E-2</v>
      </c>
      <c r="Z54" s="18">
        <f t="shared" ca="1" si="53"/>
        <v>48</v>
      </c>
      <c r="AA54" s="57">
        <f t="shared" ca="1" si="24"/>
        <v>809.65253882782577</v>
      </c>
      <c r="AB54" s="57">
        <f t="shared" ca="1" si="3"/>
        <v>419.46534630085551</v>
      </c>
      <c r="AC54" s="37">
        <f t="shared" ca="1" si="4"/>
        <v>1229.1178851286813</v>
      </c>
      <c r="AD54" s="19">
        <f t="shared" ca="1" si="54"/>
        <v>66304.802869309045</v>
      </c>
      <c r="AE54" s="16">
        <f t="shared" ca="1" si="25"/>
        <v>196.7579035446488</v>
      </c>
      <c r="AF54" s="26"/>
      <c r="AH54" s="153">
        <f t="shared" ca="1" si="26"/>
        <v>0.04</v>
      </c>
      <c r="AI54" s="18">
        <f t="shared" ca="1" si="55"/>
        <v>48</v>
      </c>
      <c r="AJ54" s="57">
        <f t="shared" ca="1" si="27"/>
        <v>844.82032832131847</v>
      </c>
      <c r="AK54" s="57">
        <f t="shared" ca="1" si="5"/>
        <v>211.01330932947084</v>
      </c>
      <c r="AL54" s="37">
        <f t="shared" ca="1" si="6"/>
        <v>1055.8336376507893</v>
      </c>
      <c r="AM54" s="19">
        <f t="shared" ca="1" si="28"/>
        <v>62459.172470519938</v>
      </c>
      <c r="AN54" s="16">
        <f t="shared" ca="1" si="29"/>
        <v>23.473656066756803</v>
      </c>
      <c r="AO54" s="26"/>
      <c r="AQ54" s="153">
        <f t="shared" ca="1" si="30"/>
        <v>7.2800000000000004E-2</v>
      </c>
      <c r="AR54" s="18">
        <f t="shared" ca="1" si="56"/>
        <v>48</v>
      </c>
      <c r="AS54" s="57">
        <f t="shared" ca="1" si="31"/>
        <v>812.0304592785501</v>
      </c>
      <c r="AT54" s="57">
        <f t="shared" ca="1" si="7"/>
        <v>405.73946326211848</v>
      </c>
      <c r="AU54" s="37">
        <f t="shared" ca="1" si="8"/>
        <v>1217.7699225406686</v>
      </c>
      <c r="AV54" s="19">
        <f t="shared" ca="1" si="32"/>
        <v>66068.100847664042</v>
      </c>
      <c r="AW54" s="16">
        <f t="shared" ca="1" si="33"/>
        <v>185.40994095663609</v>
      </c>
      <c r="AX54" s="26"/>
      <c r="AZ54" s="153">
        <f t="shared" ca="1" si="34"/>
        <v>9.2799999999999994E-2</v>
      </c>
      <c r="BA54" s="18">
        <f t="shared" ca="1" si="57"/>
        <v>48</v>
      </c>
      <c r="BB54" s="57">
        <f t="shared" ca="1" si="35"/>
        <v>789.66914180616186</v>
      </c>
      <c r="BC54" s="57">
        <f t="shared" ca="1" si="9"/>
        <v>533.45924778551284</v>
      </c>
      <c r="BD54" s="37">
        <f t="shared" ca="1" si="10"/>
        <v>1323.1283895916747</v>
      </c>
      <c r="BE54" s="19">
        <f t="shared" ca="1" si="36"/>
        <v>68192.130140803245</v>
      </c>
      <c r="BF54" s="16">
        <f t="shared" ca="1" si="37"/>
        <v>290.76840800764217</v>
      </c>
      <c r="BG54" s="26"/>
      <c r="BI54" s="153">
        <f t="shared" ca="1" si="38"/>
        <v>0.14280000000000001</v>
      </c>
      <c r="BJ54" s="18">
        <f t="shared" ca="1" si="58"/>
        <v>48</v>
      </c>
      <c r="BK54" s="57">
        <f t="shared" ca="1" si="39"/>
        <v>727.55346547773172</v>
      </c>
      <c r="BL54" s="57">
        <f t="shared" ca="1" si="11"/>
        <v>879.69803389229867</v>
      </c>
      <c r="BM54" s="37">
        <f t="shared" ca="1" si="12"/>
        <v>1607.2514993700304</v>
      </c>
      <c r="BN54" s="19">
        <f t="shared" ca="1" si="40"/>
        <v>73196.651063286859</v>
      </c>
      <c r="BO54" s="16">
        <f t="shared" ca="1" si="41"/>
        <v>574.89151778599785</v>
      </c>
      <c r="BP54" s="26"/>
      <c r="BR54" s="153">
        <f t="shared" ca="1" si="42"/>
        <v>0.1928</v>
      </c>
      <c r="BS54" s="18">
        <f t="shared" ca="1" si="59"/>
        <v>48</v>
      </c>
      <c r="BT54" s="57">
        <f t="shared" ca="1" si="43"/>
        <v>659.41114254853233</v>
      </c>
      <c r="BU54" s="57">
        <f t="shared" ca="1" si="13"/>
        <v>1259.0099962897614</v>
      </c>
      <c r="BV54" s="37">
        <f t="shared" ca="1" si="14"/>
        <v>1918.4211388382937</v>
      </c>
      <c r="BW54" s="19">
        <f t="shared" ca="1" si="44"/>
        <v>77702.206883785169</v>
      </c>
      <c r="BX54" s="16">
        <f t="shared" ca="1" si="45"/>
        <v>886.06115725426116</v>
      </c>
      <c r="CA54" s="153">
        <f t="shared" ca="1" si="46"/>
        <v>8.5000000000000006E-2</v>
      </c>
      <c r="CB54" s="18">
        <f t="shared" ca="1" si="60"/>
        <v>48</v>
      </c>
      <c r="CC54" s="57">
        <f t="shared" ca="1" si="47"/>
        <v>798.58459821329586</v>
      </c>
      <c r="CD54" s="57">
        <f t="shared" ca="1" si="15"/>
        <v>482.87026209542034</v>
      </c>
      <c r="CE54" s="37">
        <f t="shared" ca="1" si="16"/>
        <v>1281.4548603087162</v>
      </c>
      <c r="CF54" s="19">
        <f t="shared" ca="1" si="48"/>
        <v>67371.334756434284</v>
      </c>
      <c r="CG54" s="16">
        <f t="shared" ca="1" si="49"/>
        <v>249.09487872468367</v>
      </c>
    </row>
    <row r="55" spans="5:85" x14ac:dyDescent="0.3">
      <c r="E55" s="38"/>
      <c r="F55" s="38"/>
      <c r="G55" s="38"/>
      <c r="H55" s="27">
        <f t="shared" ca="1" si="50"/>
        <v>49</v>
      </c>
      <c r="I55" s="28">
        <f t="shared" ca="1" si="17"/>
        <v>851.82651830039731</v>
      </c>
      <c r="J55" s="28">
        <f t="shared" ca="1" si="0"/>
        <v>180.53346328363588</v>
      </c>
      <c r="K55" s="29">
        <f t="shared" ca="1" si="1"/>
        <v>1032.3599815840332</v>
      </c>
      <c r="L55" s="28">
        <f t="shared" ca="1" si="18"/>
        <v>61045.360893231904</v>
      </c>
      <c r="M55" s="54"/>
      <c r="N55" s="54"/>
      <c r="P55" s="153">
        <f t="shared" ca="1" si="19"/>
        <v>3.5000000000000003E-2</v>
      </c>
      <c r="Q55" s="18">
        <f t="shared" ca="1" si="51"/>
        <v>49</v>
      </c>
      <c r="R55" s="57">
        <f t="shared" ca="1" si="20"/>
        <v>851.82651830039686</v>
      </c>
      <c r="S55" s="57">
        <f t="shared" ca="1" si="2"/>
        <v>180.53346328363594</v>
      </c>
      <c r="T55" s="37">
        <f t="shared" ca="1" si="21"/>
        <v>1032.3599815840328</v>
      </c>
      <c r="U55" s="19">
        <f t="shared" ca="1" si="52"/>
        <v>61045.360893231926</v>
      </c>
      <c r="V55" s="16">
        <f t="shared" ca="1" si="61"/>
        <v>-4.5474735088646412E-13</v>
      </c>
      <c r="W55" s="26"/>
      <c r="Y55" s="153">
        <f t="shared" ca="1" si="23"/>
        <v>7.5000000000000011E-2</v>
      </c>
      <c r="Z55" s="18">
        <f t="shared" ca="1" si="53"/>
        <v>49</v>
      </c>
      <c r="AA55" s="57">
        <f t="shared" ca="1" si="24"/>
        <v>814.71286719549948</v>
      </c>
      <c r="AB55" s="57">
        <f t="shared" ca="1" si="3"/>
        <v>414.40501793318163</v>
      </c>
      <c r="AC55" s="37">
        <f t="shared" ca="1" si="4"/>
        <v>1229.1178851286811</v>
      </c>
      <c r="AD55" s="19">
        <f t="shared" ca="1" si="54"/>
        <v>65490.090002113546</v>
      </c>
      <c r="AE55" s="16">
        <f t="shared" ca="1" si="25"/>
        <v>196.75790354464834</v>
      </c>
      <c r="AF55" s="26"/>
      <c r="AH55" s="153">
        <f t="shared" ca="1" si="26"/>
        <v>0.04</v>
      </c>
      <c r="AI55" s="18">
        <f t="shared" ca="1" si="55"/>
        <v>49</v>
      </c>
      <c r="AJ55" s="57">
        <f t="shared" ca="1" si="27"/>
        <v>847.63639608238952</v>
      </c>
      <c r="AK55" s="57">
        <f t="shared" ca="1" si="5"/>
        <v>208.19724156839982</v>
      </c>
      <c r="AL55" s="37">
        <f t="shared" ca="1" si="6"/>
        <v>1055.8336376507893</v>
      </c>
      <c r="AM55" s="19">
        <f t="shared" ca="1" si="28"/>
        <v>61611.53607443755</v>
      </c>
      <c r="AN55" s="16">
        <f t="shared" ca="1" si="29"/>
        <v>23.473656066756575</v>
      </c>
      <c r="AO55" s="26"/>
      <c r="AQ55" s="153">
        <f t="shared" ca="1" si="30"/>
        <v>7.2800000000000004E-2</v>
      </c>
      <c r="AR55" s="18">
        <f t="shared" ca="1" si="56"/>
        <v>49</v>
      </c>
      <c r="AS55" s="57">
        <f t="shared" ca="1" si="31"/>
        <v>816.9567773981737</v>
      </c>
      <c r="AT55" s="57">
        <f t="shared" ca="1" si="7"/>
        <v>400.81314514249522</v>
      </c>
      <c r="AU55" s="37">
        <f t="shared" ca="1" si="8"/>
        <v>1217.7699225406689</v>
      </c>
      <c r="AV55" s="19">
        <f t="shared" ca="1" si="32"/>
        <v>65251.144070265866</v>
      </c>
      <c r="AW55" s="16">
        <f t="shared" ca="1" si="33"/>
        <v>185.40994095663609</v>
      </c>
      <c r="AX55" s="26"/>
      <c r="AZ55" s="153">
        <f t="shared" ca="1" si="34"/>
        <v>9.2799999999999994E-2</v>
      </c>
      <c r="BA55" s="18">
        <f t="shared" ca="1" si="57"/>
        <v>49</v>
      </c>
      <c r="BB55" s="57">
        <f t="shared" ca="1" si="35"/>
        <v>795.77591650279601</v>
      </c>
      <c r="BC55" s="57">
        <f t="shared" ca="1" si="9"/>
        <v>527.35247308887847</v>
      </c>
      <c r="BD55" s="37">
        <f t="shared" ca="1" si="10"/>
        <v>1323.1283895916745</v>
      </c>
      <c r="BE55" s="19">
        <f t="shared" ca="1" si="36"/>
        <v>67396.354224300449</v>
      </c>
      <c r="BF55" s="16">
        <f t="shared" ca="1" si="37"/>
        <v>290.76840800764171</v>
      </c>
      <c r="BG55" s="26"/>
      <c r="BI55" s="153">
        <f t="shared" ca="1" si="38"/>
        <v>0.14280000000000001</v>
      </c>
      <c r="BJ55" s="18">
        <f t="shared" ca="1" si="58"/>
        <v>49</v>
      </c>
      <c r="BK55" s="57">
        <f t="shared" ca="1" si="39"/>
        <v>736.21135171691697</v>
      </c>
      <c r="BL55" s="57">
        <f t="shared" ca="1" si="11"/>
        <v>871.04014765311365</v>
      </c>
      <c r="BM55" s="37">
        <f t="shared" ca="1" si="12"/>
        <v>1607.2514993700306</v>
      </c>
      <c r="BN55" s="19">
        <f t="shared" ca="1" si="40"/>
        <v>72460.439711569939</v>
      </c>
      <c r="BO55" s="16">
        <f t="shared" ca="1" si="41"/>
        <v>574.89151778599785</v>
      </c>
      <c r="BP55" s="26"/>
      <c r="BR55" s="153">
        <f t="shared" ca="1" si="42"/>
        <v>0.1928</v>
      </c>
      <c r="BS55" s="18">
        <f t="shared" ca="1" si="59"/>
        <v>49</v>
      </c>
      <c r="BT55" s="57">
        <f t="shared" ca="1" si="43"/>
        <v>670.00568157214502</v>
      </c>
      <c r="BU55" s="57">
        <f t="shared" ca="1" si="13"/>
        <v>1248.4154572661485</v>
      </c>
      <c r="BV55" s="37">
        <f t="shared" ca="1" si="14"/>
        <v>1918.4211388382935</v>
      </c>
      <c r="BW55" s="19">
        <f t="shared" ca="1" si="44"/>
        <v>77032.201202213022</v>
      </c>
      <c r="BX55" s="16">
        <f t="shared" ca="1" si="45"/>
        <v>886.06115725426071</v>
      </c>
      <c r="CA55" s="153">
        <f t="shared" ca="1" si="46"/>
        <v>8.5000000000000006E-2</v>
      </c>
      <c r="CB55" s="18">
        <f t="shared" ca="1" si="60"/>
        <v>49</v>
      </c>
      <c r="CC55" s="57">
        <f t="shared" ca="1" si="47"/>
        <v>804.2412391173068</v>
      </c>
      <c r="CD55" s="57">
        <f t="shared" ca="1" si="15"/>
        <v>477.21362119140957</v>
      </c>
      <c r="CE55" s="37">
        <f t="shared" ca="1" si="16"/>
        <v>1281.4548603087164</v>
      </c>
      <c r="CF55" s="19">
        <f t="shared" ca="1" si="48"/>
        <v>66567.093517316971</v>
      </c>
      <c r="CG55" s="16">
        <f t="shared" ca="1" si="49"/>
        <v>249.09487872468367</v>
      </c>
    </row>
    <row r="56" spans="5:85" x14ac:dyDescent="0.3">
      <c r="E56" s="38"/>
      <c r="F56" s="38"/>
      <c r="G56" s="38"/>
      <c r="H56" s="27">
        <f t="shared" ca="1" si="50"/>
        <v>50</v>
      </c>
      <c r="I56" s="28">
        <f t="shared" ca="1" si="17"/>
        <v>854.31101231210687</v>
      </c>
      <c r="J56" s="28">
        <f t="shared" ca="1" si="0"/>
        <v>178.04896927192638</v>
      </c>
      <c r="K56" s="29">
        <f t="shared" ca="1" si="1"/>
        <v>1032.3599815840332</v>
      </c>
      <c r="L56" s="28">
        <f t="shared" ca="1" si="18"/>
        <v>60191.049880919796</v>
      </c>
      <c r="M56" s="54"/>
      <c r="N56" s="54"/>
      <c r="P56" s="153">
        <f t="shared" ca="1" si="19"/>
        <v>3.5000000000000003E-2</v>
      </c>
      <c r="Q56" s="18">
        <f t="shared" ca="1" si="51"/>
        <v>50</v>
      </c>
      <c r="R56" s="57">
        <f t="shared" ca="1" si="20"/>
        <v>854.3110123121063</v>
      </c>
      <c r="S56" s="57">
        <f t="shared" ca="1" si="2"/>
        <v>178.04896927192647</v>
      </c>
      <c r="T56" s="37">
        <f t="shared" ca="1" si="21"/>
        <v>1032.3599815840328</v>
      </c>
      <c r="U56" s="19">
        <f t="shared" ca="1" si="52"/>
        <v>60191.049880919818</v>
      </c>
      <c r="V56" s="16">
        <f t="shared" ca="1" si="61"/>
        <v>-4.5474735088646412E-13</v>
      </c>
      <c r="W56" s="26"/>
      <c r="Y56" s="153">
        <f t="shared" ca="1" si="23"/>
        <v>7.5000000000000011E-2</v>
      </c>
      <c r="Z56" s="18">
        <f t="shared" ca="1" si="53"/>
        <v>50</v>
      </c>
      <c r="AA56" s="57">
        <f t="shared" ca="1" si="24"/>
        <v>819.80482261547138</v>
      </c>
      <c r="AB56" s="57">
        <f t="shared" ca="1" si="3"/>
        <v>409.31306251320973</v>
      </c>
      <c r="AC56" s="37">
        <f t="shared" ca="1" si="4"/>
        <v>1229.1178851286811</v>
      </c>
      <c r="AD56" s="19">
        <f t="shared" ca="1" si="54"/>
        <v>64670.285179498074</v>
      </c>
      <c r="AE56" s="16">
        <f t="shared" ca="1" si="25"/>
        <v>196.75790354464834</v>
      </c>
      <c r="AF56" s="26"/>
      <c r="AH56" s="153">
        <f t="shared" ca="1" si="26"/>
        <v>0.04</v>
      </c>
      <c r="AI56" s="18">
        <f t="shared" ca="1" si="55"/>
        <v>50</v>
      </c>
      <c r="AJ56" s="57">
        <f t="shared" ca="1" si="27"/>
        <v>850.4618507359977</v>
      </c>
      <c r="AK56" s="57">
        <f t="shared" ca="1" si="5"/>
        <v>205.37178691479184</v>
      </c>
      <c r="AL56" s="37">
        <f t="shared" ca="1" si="6"/>
        <v>1055.8336376507896</v>
      </c>
      <c r="AM56" s="19">
        <f t="shared" ca="1" si="28"/>
        <v>60761.074223701551</v>
      </c>
      <c r="AN56" s="16">
        <f t="shared" ca="1" si="29"/>
        <v>23.473656066756803</v>
      </c>
      <c r="AO56" s="26"/>
      <c r="AQ56" s="153">
        <f t="shared" ca="1" si="30"/>
        <v>7.2800000000000004E-2</v>
      </c>
      <c r="AR56" s="18">
        <f t="shared" ca="1" si="56"/>
        <v>50</v>
      </c>
      <c r="AS56" s="57">
        <f t="shared" ca="1" si="31"/>
        <v>821.91298184772234</v>
      </c>
      <c r="AT56" s="57">
        <f t="shared" ca="1" si="7"/>
        <v>395.8569406929463</v>
      </c>
      <c r="AU56" s="37">
        <f t="shared" ca="1" si="8"/>
        <v>1217.7699225406686</v>
      </c>
      <c r="AV56" s="19">
        <f t="shared" ca="1" si="32"/>
        <v>64429.231088418142</v>
      </c>
      <c r="AW56" s="16">
        <f t="shared" ca="1" si="33"/>
        <v>185.40994095663586</v>
      </c>
      <c r="AX56" s="26"/>
      <c r="AZ56" s="153">
        <f t="shared" ca="1" si="34"/>
        <v>9.2799999999999994E-2</v>
      </c>
      <c r="BA56" s="18">
        <f t="shared" ca="1" si="57"/>
        <v>50</v>
      </c>
      <c r="BB56" s="57">
        <f t="shared" ca="1" si="35"/>
        <v>801.92991692375074</v>
      </c>
      <c r="BC56" s="57">
        <f t="shared" ca="1" si="9"/>
        <v>521.19847266792351</v>
      </c>
      <c r="BD56" s="37">
        <f t="shared" ca="1" si="10"/>
        <v>1323.1283895916742</v>
      </c>
      <c r="BE56" s="19">
        <f t="shared" ca="1" si="36"/>
        <v>66594.424307376699</v>
      </c>
      <c r="BF56" s="16">
        <f t="shared" ca="1" si="37"/>
        <v>290.76840800764148</v>
      </c>
      <c r="BG56" s="26"/>
      <c r="BI56" s="153">
        <f t="shared" ca="1" si="38"/>
        <v>0.14280000000000001</v>
      </c>
      <c r="BJ56" s="18">
        <f t="shared" ca="1" si="58"/>
        <v>50</v>
      </c>
      <c r="BK56" s="57">
        <f t="shared" ca="1" si="39"/>
        <v>744.97226680234803</v>
      </c>
      <c r="BL56" s="57">
        <f t="shared" ca="1" si="11"/>
        <v>862.27923256768236</v>
      </c>
      <c r="BM56" s="37">
        <f t="shared" ca="1" si="12"/>
        <v>1607.2514993700304</v>
      </c>
      <c r="BN56" s="19">
        <f t="shared" ca="1" si="40"/>
        <v>71715.467444767593</v>
      </c>
      <c r="BO56" s="16">
        <f t="shared" ca="1" si="41"/>
        <v>574.89151778599762</v>
      </c>
      <c r="BP56" s="26"/>
      <c r="BR56" s="153">
        <f t="shared" ca="1" si="42"/>
        <v>0.1928</v>
      </c>
      <c r="BS56" s="18">
        <f t="shared" ca="1" si="59"/>
        <v>50</v>
      </c>
      <c r="BT56" s="57">
        <f t="shared" ca="1" si="43"/>
        <v>680.77043952273789</v>
      </c>
      <c r="BU56" s="57">
        <f t="shared" ca="1" si="13"/>
        <v>1237.6506993155558</v>
      </c>
      <c r="BV56" s="37">
        <f t="shared" ca="1" si="14"/>
        <v>1918.4211388382937</v>
      </c>
      <c r="BW56" s="19">
        <f t="shared" ca="1" si="44"/>
        <v>76351.430762690288</v>
      </c>
      <c r="BX56" s="16">
        <f t="shared" ca="1" si="45"/>
        <v>886.06115725426093</v>
      </c>
      <c r="CA56" s="153">
        <f t="shared" ca="1" si="46"/>
        <v>8.5000000000000006E-2</v>
      </c>
      <c r="CB56" s="18">
        <f t="shared" ca="1" si="60"/>
        <v>50</v>
      </c>
      <c r="CC56" s="57">
        <f t="shared" ca="1" si="47"/>
        <v>809.93794789438789</v>
      </c>
      <c r="CD56" s="57">
        <f t="shared" ca="1" si="15"/>
        <v>471.5169124143286</v>
      </c>
      <c r="CE56" s="37">
        <f t="shared" ca="1" si="16"/>
        <v>1281.4548603087164</v>
      </c>
      <c r="CF56" s="19">
        <f t="shared" ca="1" si="48"/>
        <v>65757.155569422583</v>
      </c>
      <c r="CG56" s="16">
        <f t="shared" ca="1" si="49"/>
        <v>249.09487872468367</v>
      </c>
    </row>
    <row r="57" spans="5:85" x14ac:dyDescent="0.3">
      <c r="E57" s="38"/>
      <c r="F57" s="38"/>
      <c r="G57" s="38"/>
      <c r="H57" s="27">
        <f t="shared" ca="1" si="50"/>
        <v>51</v>
      </c>
      <c r="I57" s="28">
        <f t="shared" ca="1" si="17"/>
        <v>856.80275276468387</v>
      </c>
      <c r="J57" s="28">
        <f t="shared" ca="1" si="0"/>
        <v>175.5572288193494</v>
      </c>
      <c r="K57" s="29">
        <f t="shared" ca="1" si="1"/>
        <v>1032.3599815840332</v>
      </c>
      <c r="L57" s="28">
        <f t="shared" ca="1" si="18"/>
        <v>59334.247128155112</v>
      </c>
      <c r="M57" s="54"/>
      <c r="N57" s="54"/>
      <c r="P57" s="153">
        <f t="shared" ca="1" si="19"/>
        <v>3.5000000000000003E-2</v>
      </c>
      <c r="Q57" s="18">
        <f t="shared" ca="1" si="51"/>
        <v>51</v>
      </c>
      <c r="R57" s="57">
        <f t="shared" ca="1" si="20"/>
        <v>856.80275276468331</v>
      </c>
      <c r="S57" s="57">
        <f t="shared" ca="1" si="2"/>
        <v>175.55722881934949</v>
      </c>
      <c r="T57" s="37">
        <f t="shared" ca="1" si="21"/>
        <v>1032.3599815840328</v>
      </c>
      <c r="U57" s="19">
        <f t="shared" ca="1" si="52"/>
        <v>59334.247128155133</v>
      </c>
      <c r="V57" s="16">
        <f t="shared" ca="1" si="61"/>
        <v>-4.5474735088646412E-13</v>
      </c>
      <c r="W57" s="26"/>
      <c r="Y57" s="153">
        <f t="shared" ca="1" si="23"/>
        <v>7.5000000000000011E-2</v>
      </c>
      <c r="Z57" s="18">
        <f t="shared" ca="1" si="53"/>
        <v>51</v>
      </c>
      <c r="AA57" s="57">
        <f t="shared" ca="1" si="24"/>
        <v>824.92860275681824</v>
      </c>
      <c r="AB57" s="57">
        <f t="shared" ca="1" si="3"/>
        <v>404.18928237186304</v>
      </c>
      <c r="AC57" s="37">
        <f t="shared" ca="1" si="4"/>
        <v>1229.1178851286813</v>
      </c>
      <c r="AD57" s="19">
        <f t="shared" ca="1" si="54"/>
        <v>63845.356576741258</v>
      </c>
      <c r="AE57" s="16">
        <f t="shared" ca="1" si="25"/>
        <v>196.75790354464857</v>
      </c>
      <c r="AF57" s="26"/>
      <c r="AH57" s="153">
        <f t="shared" ca="1" si="26"/>
        <v>0.04</v>
      </c>
      <c r="AI57" s="18">
        <f t="shared" ca="1" si="55"/>
        <v>51</v>
      </c>
      <c r="AJ57" s="57">
        <f t="shared" ca="1" si="27"/>
        <v>853.29672357178436</v>
      </c>
      <c r="AK57" s="57">
        <f t="shared" ca="1" si="5"/>
        <v>202.53691407900519</v>
      </c>
      <c r="AL57" s="37">
        <f t="shared" ca="1" si="6"/>
        <v>1055.8336376507896</v>
      </c>
      <c r="AM57" s="19">
        <f t="shared" ca="1" si="28"/>
        <v>59907.777500129763</v>
      </c>
      <c r="AN57" s="16">
        <f t="shared" ca="1" si="29"/>
        <v>23.473656066756803</v>
      </c>
      <c r="AO57" s="26"/>
      <c r="AQ57" s="153">
        <f t="shared" ca="1" si="30"/>
        <v>7.2800000000000004E-2</v>
      </c>
      <c r="AR57" s="18">
        <f t="shared" ca="1" si="56"/>
        <v>51</v>
      </c>
      <c r="AS57" s="57">
        <f t="shared" ca="1" si="31"/>
        <v>826.89925393759859</v>
      </c>
      <c r="AT57" s="57">
        <f t="shared" ca="1" si="7"/>
        <v>390.8706686030701</v>
      </c>
      <c r="AU57" s="37">
        <f t="shared" ca="1" si="8"/>
        <v>1217.7699225406686</v>
      </c>
      <c r="AV57" s="19">
        <f t="shared" ca="1" si="32"/>
        <v>63602.331834480545</v>
      </c>
      <c r="AW57" s="16">
        <f t="shared" ca="1" si="33"/>
        <v>185.40994095663586</v>
      </c>
      <c r="AX57" s="26"/>
      <c r="AZ57" s="153">
        <f t="shared" ca="1" si="34"/>
        <v>9.2799999999999994E-2</v>
      </c>
      <c r="BA57" s="18">
        <f t="shared" ca="1" si="57"/>
        <v>51</v>
      </c>
      <c r="BB57" s="57">
        <f t="shared" ca="1" si="35"/>
        <v>808.13150828129471</v>
      </c>
      <c r="BC57" s="57">
        <f t="shared" ca="1" si="9"/>
        <v>514.99688131037976</v>
      </c>
      <c r="BD57" s="37">
        <f t="shared" ca="1" si="10"/>
        <v>1323.1283895916745</v>
      </c>
      <c r="BE57" s="19">
        <f t="shared" ca="1" si="36"/>
        <v>65786.292799095405</v>
      </c>
      <c r="BF57" s="16">
        <f t="shared" ca="1" si="37"/>
        <v>290.76840800764171</v>
      </c>
      <c r="BG57" s="26"/>
      <c r="BI57" s="153">
        <f t="shared" ca="1" si="38"/>
        <v>0.14280000000000001</v>
      </c>
      <c r="BJ57" s="18">
        <f t="shared" ca="1" si="58"/>
        <v>51</v>
      </c>
      <c r="BK57" s="57">
        <f t="shared" ca="1" si="39"/>
        <v>753.83743677729592</v>
      </c>
      <c r="BL57" s="57">
        <f t="shared" ca="1" si="11"/>
        <v>853.41406259273447</v>
      </c>
      <c r="BM57" s="37">
        <f t="shared" ca="1" si="12"/>
        <v>1607.2514993700304</v>
      </c>
      <c r="BN57" s="19">
        <f t="shared" ca="1" si="40"/>
        <v>70961.630007990301</v>
      </c>
      <c r="BO57" s="16">
        <f t="shared" ca="1" si="41"/>
        <v>574.89151778599762</v>
      </c>
      <c r="BP57" s="26"/>
      <c r="BR57" s="153">
        <f t="shared" ca="1" si="42"/>
        <v>0.1928</v>
      </c>
      <c r="BS57" s="18">
        <f t="shared" ca="1" si="59"/>
        <v>51</v>
      </c>
      <c r="BT57" s="57">
        <f t="shared" ca="1" si="43"/>
        <v>691.70815125106969</v>
      </c>
      <c r="BU57" s="57">
        <f t="shared" ca="1" si="13"/>
        <v>1226.712987587224</v>
      </c>
      <c r="BV57" s="37">
        <f t="shared" ca="1" si="14"/>
        <v>1918.4211388382937</v>
      </c>
      <c r="BW57" s="19">
        <f t="shared" ca="1" si="44"/>
        <v>75659.722611439225</v>
      </c>
      <c r="BX57" s="16">
        <f t="shared" ca="1" si="45"/>
        <v>886.06115725426093</v>
      </c>
      <c r="CA57" s="153">
        <f t="shared" ca="1" si="46"/>
        <v>8.5000000000000006E-2</v>
      </c>
      <c r="CB57" s="18">
        <f t="shared" ca="1" si="60"/>
        <v>51</v>
      </c>
      <c r="CC57" s="57">
        <f t="shared" ca="1" si="47"/>
        <v>815.67500835863984</v>
      </c>
      <c r="CD57" s="57">
        <f t="shared" ca="1" si="15"/>
        <v>465.77985195007665</v>
      </c>
      <c r="CE57" s="37">
        <f t="shared" ca="1" si="16"/>
        <v>1281.4548603087164</v>
      </c>
      <c r="CF57" s="19">
        <f t="shared" ca="1" si="48"/>
        <v>64941.480561063945</v>
      </c>
      <c r="CG57" s="16">
        <f t="shared" ca="1" si="49"/>
        <v>249.09487872468367</v>
      </c>
    </row>
    <row r="58" spans="5:85" x14ac:dyDescent="0.3">
      <c r="E58" s="38"/>
      <c r="F58" s="38"/>
      <c r="G58" s="38"/>
      <c r="H58" s="27">
        <f t="shared" ca="1" si="50"/>
        <v>52</v>
      </c>
      <c r="I58" s="28">
        <f t="shared" ca="1" si="17"/>
        <v>859.3017607935808</v>
      </c>
      <c r="J58" s="28">
        <f t="shared" ca="1" si="0"/>
        <v>173.05822079045242</v>
      </c>
      <c r="K58" s="29">
        <f t="shared" ca="1" si="1"/>
        <v>1032.3599815840332</v>
      </c>
      <c r="L58" s="28">
        <f t="shared" ca="1" si="18"/>
        <v>58474.945367361528</v>
      </c>
      <c r="M58" s="54"/>
      <c r="N58" s="54"/>
      <c r="P58" s="153">
        <f t="shared" ca="1" si="19"/>
        <v>3.5000000000000003E-2</v>
      </c>
      <c r="Q58" s="18">
        <f t="shared" ca="1" si="51"/>
        <v>52</v>
      </c>
      <c r="R58" s="57">
        <f t="shared" ca="1" si="20"/>
        <v>859.30176079358012</v>
      </c>
      <c r="S58" s="57">
        <f t="shared" ca="1" si="2"/>
        <v>173.05822079045248</v>
      </c>
      <c r="T58" s="37">
        <f t="shared" ca="1" si="21"/>
        <v>1032.3599815840325</v>
      </c>
      <c r="U58" s="19">
        <f t="shared" ca="1" si="52"/>
        <v>58474.94536736155</v>
      </c>
      <c r="V58" s="16">
        <f t="shared" ca="1" si="61"/>
        <v>-6.8212102632969618E-13</v>
      </c>
      <c r="W58" s="26"/>
      <c r="Y58" s="153">
        <f t="shared" ca="1" si="23"/>
        <v>7.5000000000000011E-2</v>
      </c>
      <c r="Z58" s="18">
        <f t="shared" ca="1" si="53"/>
        <v>52</v>
      </c>
      <c r="AA58" s="57">
        <f t="shared" ca="1" si="24"/>
        <v>830.0844065240484</v>
      </c>
      <c r="AB58" s="57">
        <f t="shared" ca="1" si="3"/>
        <v>399.03347860463293</v>
      </c>
      <c r="AC58" s="37">
        <f t="shared" ca="1" si="4"/>
        <v>1229.1178851286813</v>
      </c>
      <c r="AD58" s="19">
        <f t="shared" ca="1" si="54"/>
        <v>63015.272170217213</v>
      </c>
      <c r="AE58" s="16">
        <f t="shared" ca="1" si="25"/>
        <v>196.7579035446488</v>
      </c>
      <c r="AF58" s="26"/>
      <c r="AH58" s="153">
        <f t="shared" ca="1" si="26"/>
        <v>0.04</v>
      </c>
      <c r="AI58" s="18">
        <f t="shared" ca="1" si="55"/>
        <v>52</v>
      </c>
      <c r="AJ58" s="57">
        <f t="shared" ca="1" si="27"/>
        <v>856.14104598369011</v>
      </c>
      <c r="AK58" s="57">
        <f t="shared" ca="1" si="5"/>
        <v>199.69259166709924</v>
      </c>
      <c r="AL58" s="37">
        <f t="shared" ca="1" si="6"/>
        <v>1055.8336376507893</v>
      </c>
      <c r="AM58" s="19">
        <f t="shared" ca="1" si="28"/>
        <v>59051.636454146072</v>
      </c>
      <c r="AN58" s="16">
        <f t="shared" ca="1" si="29"/>
        <v>23.473656066756803</v>
      </c>
      <c r="AO58" s="26"/>
      <c r="AQ58" s="153">
        <f t="shared" ca="1" si="30"/>
        <v>7.2800000000000004E-2</v>
      </c>
      <c r="AR58" s="18">
        <f t="shared" ca="1" si="56"/>
        <v>52</v>
      </c>
      <c r="AS58" s="57">
        <f t="shared" ca="1" si="31"/>
        <v>831.91577607815327</v>
      </c>
      <c r="AT58" s="57">
        <f t="shared" ca="1" si="7"/>
        <v>385.85414646251536</v>
      </c>
      <c r="AU58" s="37">
        <f t="shared" ca="1" si="8"/>
        <v>1217.7699225406686</v>
      </c>
      <c r="AV58" s="19">
        <f t="shared" ca="1" si="32"/>
        <v>62770.416058402392</v>
      </c>
      <c r="AW58" s="16">
        <f t="shared" ca="1" si="33"/>
        <v>185.40994095663609</v>
      </c>
      <c r="AX58" s="26"/>
      <c r="AZ58" s="153">
        <f t="shared" ca="1" si="34"/>
        <v>9.2799999999999994E-2</v>
      </c>
      <c r="BA58" s="18">
        <f t="shared" ca="1" si="57"/>
        <v>52</v>
      </c>
      <c r="BB58" s="57">
        <f t="shared" ca="1" si="35"/>
        <v>814.38105861200336</v>
      </c>
      <c r="BC58" s="57">
        <f t="shared" ca="1" si="9"/>
        <v>508.74733097967112</v>
      </c>
      <c r="BD58" s="37">
        <f t="shared" ca="1" si="10"/>
        <v>1323.1283895916745</v>
      </c>
      <c r="BE58" s="19">
        <f t="shared" ca="1" si="36"/>
        <v>64971.911740483403</v>
      </c>
      <c r="BF58" s="16">
        <f t="shared" ca="1" si="37"/>
        <v>290.76840800764194</v>
      </c>
      <c r="BG58" s="26"/>
      <c r="BI58" s="153">
        <f t="shared" ca="1" si="38"/>
        <v>0.14280000000000001</v>
      </c>
      <c r="BJ58" s="18">
        <f t="shared" ca="1" si="58"/>
        <v>52</v>
      </c>
      <c r="BK58" s="57">
        <f t="shared" ca="1" si="39"/>
        <v>762.80810227494601</v>
      </c>
      <c r="BL58" s="57">
        <f t="shared" ca="1" si="11"/>
        <v>844.44339709508461</v>
      </c>
      <c r="BM58" s="37">
        <f t="shared" ca="1" si="12"/>
        <v>1607.2514993700306</v>
      </c>
      <c r="BN58" s="19">
        <f t="shared" ca="1" si="40"/>
        <v>70198.821905715362</v>
      </c>
      <c r="BO58" s="16">
        <f t="shared" ca="1" si="41"/>
        <v>574.89151778599808</v>
      </c>
      <c r="BP58" s="26"/>
      <c r="BR58" s="153">
        <f t="shared" ca="1" si="42"/>
        <v>0.1928</v>
      </c>
      <c r="BS58" s="18">
        <f t="shared" ca="1" si="59"/>
        <v>52</v>
      </c>
      <c r="BT58" s="57">
        <f t="shared" ca="1" si="43"/>
        <v>702.82159554783698</v>
      </c>
      <c r="BU58" s="57">
        <f t="shared" ca="1" si="13"/>
        <v>1215.5995432904569</v>
      </c>
      <c r="BV58" s="37">
        <f t="shared" ca="1" si="14"/>
        <v>1918.4211388382939</v>
      </c>
      <c r="BW58" s="19">
        <f t="shared" ca="1" si="44"/>
        <v>74956.901015891388</v>
      </c>
      <c r="BX58" s="16">
        <f t="shared" ca="1" si="45"/>
        <v>886.06115725426139</v>
      </c>
      <c r="CA58" s="153">
        <f t="shared" ca="1" si="46"/>
        <v>8.5000000000000006E-2</v>
      </c>
      <c r="CB58" s="18">
        <f t="shared" ca="1" si="60"/>
        <v>52</v>
      </c>
      <c r="CC58" s="57">
        <f t="shared" ca="1" si="47"/>
        <v>821.45270633451344</v>
      </c>
      <c r="CD58" s="57">
        <f t="shared" ca="1" si="15"/>
        <v>460.002153974203</v>
      </c>
      <c r="CE58" s="37">
        <f t="shared" ca="1" si="16"/>
        <v>1281.4548603087164</v>
      </c>
      <c r="CF58" s="19">
        <f t="shared" ca="1" si="48"/>
        <v>64120.027854729429</v>
      </c>
      <c r="CG58" s="16">
        <f t="shared" ca="1" si="49"/>
        <v>249.09487872468389</v>
      </c>
    </row>
    <row r="59" spans="5:85" x14ac:dyDescent="0.3">
      <c r="E59" s="38"/>
      <c r="F59" s="38"/>
      <c r="G59" s="38"/>
      <c r="H59" s="27">
        <f t="shared" ca="1" si="50"/>
        <v>53</v>
      </c>
      <c r="I59" s="28">
        <f t="shared" ca="1" si="17"/>
        <v>861.80805759589543</v>
      </c>
      <c r="J59" s="28">
        <f t="shared" ca="1" si="0"/>
        <v>170.55192398813779</v>
      </c>
      <c r="K59" s="29">
        <f t="shared" ca="1" si="1"/>
        <v>1032.3599815840332</v>
      </c>
      <c r="L59" s="28">
        <f t="shared" ca="1" si="18"/>
        <v>57613.137309765632</v>
      </c>
      <c r="M59" s="54"/>
      <c r="N59" s="54"/>
      <c r="P59" s="153">
        <f t="shared" ca="1" si="19"/>
        <v>3.5000000000000003E-2</v>
      </c>
      <c r="Q59" s="18">
        <f t="shared" ca="1" si="51"/>
        <v>53</v>
      </c>
      <c r="R59" s="57">
        <f t="shared" ca="1" si="20"/>
        <v>861.80805759589464</v>
      </c>
      <c r="S59" s="57">
        <f t="shared" ca="1" si="2"/>
        <v>170.55192398813787</v>
      </c>
      <c r="T59" s="37">
        <f t="shared" ca="1" si="21"/>
        <v>1032.3599815840325</v>
      </c>
      <c r="U59" s="19">
        <f t="shared" ca="1" si="52"/>
        <v>57613.137309765654</v>
      </c>
      <c r="V59" s="16">
        <f t="shared" ca="1" si="61"/>
        <v>-6.8212102632969618E-13</v>
      </c>
      <c r="W59" s="26"/>
      <c r="Y59" s="153">
        <f t="shared" ca="1" si="23"/>
        <v>7.5000000000000011E-2</v>
      </c>
      <c r="Z59" s="18">
        <f t="shared" ca="1" si="53"/>
        <v>53</v>
      </c>
      <c r="AA59" s="57">
        <f t="shared" ca="1" si="24"/>
        <v>835.27243406482376</v>
      </c>
      <c r="AB59" s="57">
        <f t="shared" ca="1" si="3"/>
        <v>393.84545106385764</v>
      </c>
      <c r="AC59" s="37">
        <f t="shared" ca="1" si="4"/>
        <v>1229.1178851286813</v>
      </c>
      <c r="AD59" s="19">
        <f t="shared" ca="1" si="54"/>
        <v>62179.999736152386</v>
      </c>
      <c r="AE59" s="16">
        <f t="shared" ca="1" si="25"/>
        <v>196.7579035446488</v>
      </c>
      <c r="AF59" s="26"/>
      <c r="AH59" s="153">
        <f t="shared" ca="1" si="26"/>
        <v>0.04</v>
      </c>
      <c r="AI59" s="18">
        <f t="shared" ca="1" si="55"/>
        <v>53</v>
      </c>
      <c r="AJ59" s="57">
        <f t="shared" ca="1" si="27"/>
        <v>858.9948494703026</v>
      </c>
      <c r="AK59" s="57">
        <f t="shared" ca="1" si="5"/>
        <v>196.83878818048692</v>
      </c>
      <c r="AL59" s="37">
        <f t="shared" ca="1" si="6"/>
        <v>1055.8336376507896</v>
      </c>
      <c r="AM59" s="19">
        <f t="shared" ca="1" si="28"/>
        <v>58192.641604675766</v>
      </c>
      <c r="AN59" s="16">
        <f t="shared" ca="1" si="29"/>
        <v>23.47365606675703</v>
      </c>
      <c r="AO59" s="26"/>
      <c r="AQ59" s="153">
        <f t="shared" ca="1" si="30"/>
        <v>7.2800000000000004E-2</v>
      </c>
      <c r="AR59" s="18">
        <f t="shared" ca="1" si="56"/>
        <v>53</v>
      </c>
      <c r="AS59" s="57">
        <f t="shared" ca="1" si="31"/>
        <v>836.96273178636079</v>
      </c>
      <c r="AT59" s="57">
        <f t="shared" ca="1" si="7"/>
        <v>380.8071907543079</v>
      </c>
      <c r="AU59" s="37">
        <f t="shared" ca="1" si="8"/>
        <v>1217.7699225406686</v>
      </c>
      <c r="AV59" s="19">
        <f t="shared" ca="1" si="32"/>
        <v>61933.453326616029</v>
      </c>
      <c r="AW59" s="16">
        <f t="shared" ca="1" si="33"/>
        <v>185.40994095663609</v>
      </c>
      <c r="AX59" s="26"/>
      <c r="AZ59" s="153">
        <f t="shared" ca="1" si="34"/>
        <v>9.2799999999999994E-2</v>
      </c>
      <c r="BA59" s="18">
        <f t="shared" ca="1" si="57"/>
        <v>53</v>
      </c>
      <c r="BB59" s="57">
        <f t="shared" ca="1" si="35"/>
        <v>820.67893879860276</v>
      </c>
      <c r="BC59" s="57">
        <f t="shared" ca="1" si="9"/>
        <v>502.44945079307166</v>
      </c>
      <c r="BD59" s="37">
        <f t="shared" ca="1" si="10"/>
        <v>1323.1283895916745</v>
      </c>
      <c r="BE59" s="19">
        <f t="shared" ca="1" si="36"/>
        <v>64151.232801684804</v>
      </c>
      <c r="BF59" s="16">
        <f t="shared" ca="1" si="37"/>
        <v>290.76840800764194</v>
      </c>
      <c r="BG59" s="26"/>
      <c r="BI59" s="153">
        <f t="shared" ca="1" si="38"/>
        <v>0.14280000000000001</v>
      </c>
      <c r="BJ59" s="18">
        <f t="shared" ca="1" si="58"/>
        <v>53</v>
      </c>
      <c r="BK59" s="57">
        <f t="shared" ca="1" si="39"/>
        <v>771.88551869201819</v>
      </c>
      <c r="BL59" s="57">
        <f t="shared" ca="1" si="11"/>
        <v>835.36598067801287</v>
      </c>
      <c r="BM59" s="37">
        <f t="shared" ca="1" si="12"/>
        <v>1607.2514993700311</v>
      </c>
      <c r="BN59" s="19">
        <f t="shared" ca="1" si="40"/>
        <v>69426.93638702335</v>
      </c>
      <c r="BO59" s="16">
        <f t="shared" ca="1" si="41"/>
        <v>574.89151778599853</v>
      </c>
      <c r="BP59" s="26"/>
      <c r="BR59" s="153">
        <f t="shared" ca="1" si="42"/>
        <v>0.1928</v>
      </c>
      <c r="BS59" s="18">
        <f t="shared" ca="1" si="59"/>
        <v>53</v>
      </c>
      <c r="BT59" s="57">
        <f t="shared" ca="1" si="43"/>
        <v>714.11359584963884</v>
      </c>
      <c r="BU59" s="57">
        <f t="shared" ca="1" si="13"/>
        <v>1204.3075429886549</v>
      </c>
      <c r="BV59" s="37">
        <f t="shared" ca="1" si="14"/>
        <v>1918.4211388382937</v>
      </c>
      <c r="BW59" s="19">
        <f t="shared" ca="1" si="44"/>
        <v>74242.787420041743</v>
      </c>
      <c r="BX59" s="16">
        <f t="shared" ca="1" si="45"/>
        <v>886.06115725426116</v>
      </c>
      <c r="CA59" s="153">
        <f t="shared" ca="1" si="46"/>
        <v>8.5000000000000006E-2</v>
      </c>
      <c r="CB59" s="18">
        <f t="shared" ca="1" si="60"/>
        <v>53</v>
      </c>
      <c r="CC59" s="57">
        <f t="shared" ca="1" si="47"/>
        <v>827.27132967104967</v>
      </c>
      <c r="CD59" s="57">
        <f t="shared" ca="1" si="15"/>
        <v>454.18353063766682</v>
      </c>
      <c r="CE59" s="37">
        <f t="shared" ca="1" si="16"/>
        <v>1281.4548603087164</v>
      </c>
      <c r="CF59" s="19">
        <f t="shared" ca="1" si="48"/>
        <v>63292.756525058379</v>
      </c>
      <c r="CG59" s="16">
        <f t="shared" ca="1" si="49"/>
        <v>249.09487872468389</v>
      </c>
    </row>
    <row r="60" spans="5:85" x14ac:dyDescent="0.3">
      <c r="E60" s="38"/>
      <c r="F60" s="38"/>
      <c r="G60" s="38"/>
      <c r="H60" s="27">
        <f t="shared" ca="1" si="50"/>
        <v>54</v>
      </c>
      <c r="I60" s="28">
        <f t="shared" ca="1" si="17"/>
        <v>864.32166443055007</v>
      </c>
      <c r="J60" s="28">
        <f t="shared" ca="1" si="0"/>
        <v>168.03831715348309</v>
      </c>
      <c r="K60" s="29">
        <f t="shared" ca="1" si="1"/>
        <v>1032.3599815840332</v>
      </c>
      <c r="L60" s="28">
        <f t="shared" ca="1" si="18"/>
        <v>56748.815645335082</v>
      </c>
      <c r="M60" s="54"/>
      <c r="N60" s="54"/>
      <c r="P60" s="153">
        <f t="shared" ca="1" si="19"/>
        <v>3.5000000000000003E-2</v>
      </c>
      <c r="Q60" s="18">
        <f t="shared" ca="1" si="51"/>
        <v>54</v>
      </c>
      <c r="R60" s="57">
        <f t="shared" ca="1" si="20"/>
        <v>864.32166443054939</v>
      </c>
      <c r="S60" s="57">
        <f t="shared" ca="1" si="2"/>
        <v>168.03831715348318</v>
      </c>
      <c r="T60" s="37">
        <f t="shared" ca="1" si="21"/>
        <v>1032.3599815840325</v>
      </c>
      <c r="U60" s="19">
        <f t="shared" ca="1" si="52"/>
        <v>56748.815645335104</v>
      </c>
      <c r="V60" s="16">
        <f t="shared" ca="1" si="61"/>
        <v>-6.8212102632969618E-13</v>
      </c>
      <c r="W60" s="26"/>
      <c r="Y60" s="153">
        <f t="shared" ca="1" si="23"/>
        <v>7.5000000000000011E-2</v>
      </c>
      <c r="Z60" s="18">
        <f t="shared" ca="1" si="53"/>
        <v>54</v>
      </c>
      <c r="AA60" s="57">
        <f t="shared" ca="1" si="24"/>
        <v>840.49288677772893</v>
      </c>
      <c r="AB60" s="57">
        <f t="shared" ca="1" si="3"/>
        <v>388.62499835095247</v>
      </c>
      <c r="AC60" s="37">
        <f t="shared" ca="1" si="4"/>
        <v>1229.1178851286813</v>
      </c>
      <c r="AD60" s="19">
        <f t="shared" ca="1" si="54"/>
        <v>61339.506849374658</v>
      </c>
      <c r="AE60" s="16">
        <f t="shared" ca="1" si="25"/>
        <v>196.7579035446488</v>
      </c>
      <c r="AF60" s="26"/>
      <c r="AH60" s="153">
        <f t="shared" ca="1" si="26"/>
        <v>0.04</v>
      </c>
      <c r="AI60" s="18">
        <f t="shared" ca="1" si="55"/>
        <v>54</v>
      </c>
      <c r="AJ60" s="57">
        <f t="shared" ca="1" si="27"/>
        <v>861.85816563520348</v>
      </c>
      <c r="AK60" s="57">
        <f t="shared" ca="1" si="5"/>
        <v>193.97547201558589</v>
      </c>
      <c r="AL60" s="37">
        <f t="shared" ca="1" si="6"/>
        <v>1055.8336376507893</v>
      </c>
      <c r="AM60" s="19">
        <f t="shared" ca="1" si="28"/>
        <v>57330.783439040562</v>
      </c>
      <c r="AN60" s="16">
        <f t="shared" ca="1" si="29"/>
        <v>23.473656066756803</v>
      </c>
      <c r="AO60" s="26"/>
      <c r="AQ60" s="153">
        <f t="shared" ca="1" si="30"/>
        <v>7.2800000000000004E-2</v>
      </c>
      <c r="AR60" s="18">
        <f t="shared" ca="1" si="56"/>
        <v>54</v>
      </c>
      <c r="AS60" s="57">
        <f t="shared" ca="1" si="31"/>
        <v>842.04030569253132</v>
      </c>
      <c r="AT60" s="57">
        <f t="shared" ca="1" si="7"/>
        <v>375.72961684813725</v>
      </c>
      <c r="AU60" s="37">
        <f t="shared" ca="1" si="8"/>
        <v>1217.7699225406686</v>
      </c>
      <c r="AV60" s="19">
        <f t="shared" ca="1" si="32"/>
        <v>61091.413020923501</v>
      </c>
      <c r="AW60" s="16">
        <f t="shared" ca="1" si="33"/>
        <v>185.40994095663609</v>
      </c>
      <c r="AX60" s="26"/>
      <c r="AZ60" s="153">
        <f t="shared" ca="1" si="34"/>
        <v>9.2799999999999994E-2</v>
      </c>
      <c r="BA60" s="18">
        <f t="shared" ca="1" si="57"/>
        <v>54</v>
      </c>
      <c r="BB60" s="57">
        <f t="shared" ca="1" si="35"/>
        <v>827.02552259197887</v>
      </c>
      <c r="BC60" s="57">
        <f t="shared" ca="1" si="9"/>
        <v>496.10286699969583</v>
      </c>
      <c r="BD60" s="37">
        <f t="shared" ca="1" si="10"/>
        <v>1323.1283895916747</v>
      </c>
      <c r="BE60" s="19">
        <f t="shared" ca="1" si="36"/>
        <v>63324.207279092829</v>
      </c>
      <c r="BF60" s="16">
        <f t="shared" ca="1" si="37"/>
        <v>290.76840800764217</v>
      </c>
      <c r="BG60" s="26"/>
      <c r="BI60" s="153">
        <f t="shared" ca="1" si="38"/>
        <v>0.14280000000000001</v>
      </c>
      <c r="BJ60" s="18">
        <f t="shared" ca="1" si="58"/>
        <v>54</v>
      </c>
      <c r="BK60" s="57">
        <f t="shared" ca="1" si="39"/>
        <v>781.0709563644532</v>
      </c>
      <c r="BL60" s="57">
        <f t="shared" ca="1" si="11"/>
        <v>826.18054300557787</v>
      </c>
      <c r="BM60" s="37">
        <f t="shared" ca="1" si="12"/>
        <v>1607.2514993700311</v>
      </c>
      <c r="BN60" s="19">
        <f t="shared" ca="1" si="40"/>
        <v>68645.865430658901</v>
      </c>
      <c r="BO60" s="16">
        <f t="shared" ca="1" si="41"/>
        <v>574.89151778599853</v>
      </c>
      <c r="BP60" s="26"/>
      <c r="BR60" s="153">
        <f t="shared" ca="1" si="42"/>
        <v>0.1928</v>
      </c>
      <c r="BS60" s="18">
        <f t="shared" ca="1" si="59"/>
        <v>54</v>
      </c>
      <c r="BT60" s="57">
        <f t="shared" ca="1" si="43"/>
        <v>725.58702095628951</v>
      </c>
      <c r="BU60" s="57">
        <f t="shared" ca="1" si="13"/>
        <v>1192.834117882004</v>
      </c>
      <c r="BV60" s="37">
        <f t="shared" ca="1" si="14"/>
        <v>1918.4211388382935</v>
      </c>
      <c r="BW60" s="19">
        <f t="shared" ca="1" si="44"/>
        <v>73517.200399085457</v>
      </c>
      <c r="BX60" s="16">
        <f t="shared" ca="1" si="45"/>
        <v>886.06115725426093</v>
      </c>
      <c r="CA60" s="153">
        <f t="shared" ca="1" si="46"/>
        <v>8.5000000000000006E-2</v>
      </c>
      <c r="CB60" s="18">
        <f t="shared" ca="1" si="60"/>
        <v>54</v>
      </c>
      <c r="CC60" s="57">
        <f t="shared" ca="1" si="47"/>
        <v>833.13116825621933</v>
      </c>
      <c r="CD60" s="57">
        <f t="shared" ca="1" si="15"/>
        <v>448.32369205249688</v>
      </c>
      <c r="CE60" s="37">
        <f t="shared" ca="1" si="16"/>
        <v>1281.4548603087162</v>
      </c>
      <c r="CF60" s="19">
        <f t="shared" ca="1" si="48"/>
        <v>62459.625356802157</v>
      </c>
      <c r="CG60" s="16">
        <f t="shared" ca="1" si="49"/>
        <v>249.09487872468367</v>
      </c>
    </row>
    <row r="61" spans="5:85" x14ac:dyDescent="0.3">
      <c r="E61" s="38"/>
      <c r="F61" s="38"/>
      <c r="G61" s="38"/>
      <c r="H61" s="27">
        <f t="shared" ca="1" si="50"/>
        <v>55</v>
      </c>
      <c r="I61" s="28">
        <f t="shared" ca="1" si="17"/>
        <v>866.8426026184726</v>
      </c>
      <c r="J61" s="28">
        <f t="shared" ca="1" si="0"/>
        <v>165.51737896556065</v>
      </c>
      <c r="K61" s="29">
        <f t="shared" ca="1" si="1"/>
        <v>1032.3599815840332</v>
      </c>
      <c r="L61" s="28">
        <f t="shared" ca="1" si="18"/>
        <v>55881.973042716607</v>
      </c>
      <c r="M61" s="54"/>
      <c r="N61" s="54"/>
      <c r="P61" s="153">
        <f t="shared" ca="1" si="19"/>
        <v>3.5000000000000003E-2</v>
      </c>
      <c r="Q61" s="18">
        <f t="shared" ca="1" si="51"/>
        <v>55</v>
      </c>
      <c r="R61" s="57">
        <f t="shared" ca="1" si="20"/>
        <v>866.8426026184718</v>
      </c>
      <c r="S61" s="57">
        <f t="shared" ca="1" si="2"/>
        <v>165.51737896556074</v>
      </c>
      <c r="T61" s="37">
        <f t="shared" ca="1" si="21"/>
        <v>1032.3599815840325</v>
      </c>
      <c r="U61" s="19">
        <f t="shared" ca="1" si="52"/>
        <v>55881.973042716629</v>
      </c>
      <c r="V61" s="16">
        <f t="shared" ca="1" si="61"/>
        <v>-6.8212102632969618E-13</v>
      </c>
      <c r="W61" s="26"/>
      <c r="Y61" s="153">
        <f t="shared" ca="1" si="23"/>
        <v>7.5000000000000011E-2</v>
      </c>
      <c r="Z61" s="18">
        <f t="shared" ca="1" si="53"/>
        <v>55</v>
      </c>
      <c r="AA61" s="57">
        <f t="shared" ca="1" si="24"/>
        <v>845.74596732008945</v>
      </c>
      <c r="AB61" s="57">
        <f t="shared" ca="1" si="3"/>
        <v>383.37191780859172</v>
      </c>
      <c r="AC61" s="37">
        <f t="shared" ca="1" si="4"/>
        <v>1229.1178851286811</v>
      </c>
      <c r="AD61" s="19">
        <f t="shared" ca="1" si="54"/>
        <v>60493.760882054572</v>
      </c>
      <c r="AE61" s="16">
        <f t="shared" ca="1" si="25"/>
        <v>196.75790354464857</v>
      </c>
      <c r="AF61" s="26"/>
      <c r="AH61" s="153">
        <f t="shared" ca="1" si="26"/>
        <v>0.04</v>
      </c>
      <c r="AI61" s="18">
        <f t="shared" ca="1" si="55"/>
        <v>55</v>
      </c>
      <c r="AJ61" s="57">
        <f t="shared" ca="1" si="27"/>
        <v>864.73102618732105</v>
      </c>
      <c r="AK61" s="57">
        <f t="shared" ca="1" si="5"/>
        <v>191.10261146346855</v>
      </c>
      <c r="AL61" s="37">
        <f t="shared" ca="1" si="6"/>
        <v>1055.8336376507896</v>
      </c>
      <c r="AM61" s="19">
        <f t="shared" ca="1" si="28"/>
        <v>56466.052412853242</v>
      </c>
      <c r="AN61" s="16">
        <f t="shared" ca="1" si="29"/>
        <v>23.47365606675703</v>
      </c>
      <c r="AO61" s="26"/>
      <c r="AQ61" s="153">
        <f t="shared" ca="1" si="30"/>
        <v>7.2800000000000004E-2</v>
      </c>
      <c r="AR61" s="18">
        <f t="shared" ca="1" si="56"/>
        <v>55</v>
      </c>
      <c r="AS61" s="57">
        <f t="shared" ca="1" si="31"/>
        <v>847.14868354706596</v>
      </c>
      <c r="AT61" s="57">
        <f t="shared" ca="1" si="7"/>
        <v>370.62123899360262</v>
      </c>
      <c r="AU61" s="37">
        <f t="shared" ca="1" si="8"/>
        <v>1217.7699225406686</v>
      </c>
      <c r="AV61" s="19">
        <f t="shared" ca="1" si="32"/>
        <v>60244.264337376437</v>
      </c>
      <c r="AW61" s="16">
        <f t="shared" ca="1" si="33"/>
        <v>185.40994095663609</v>
      </c>
      <c r="AX61" s="26"/>
      <c r="AZ61" s="153">
        <f t="shared" ca="1" si="34"/>
        <v>9.2799999999999994E-2</v>
      </c>
      <c r="BA61" s="18">
        <f t="shared" ca="1" si="57"/>
        <v>55</v>
      </c>
      <c r="BB61" s="57">
        <f t="shared" ca="1" si="35"/>
        <v>833.42118663335691</v>
      </c>
      <c r="BC61" s="57">
        <f t="shared" ca="1" si="9"/>
        <v>489.70720295831785</v>
      </c>
      <c r="BD61" s="37">
        <f t="shared" ca="1" si="10"/>
        <v>1323.1283895916747</v>
      </c>
      <c r="BE61" s="19">
        <f t="shared" ca="1" si="36"/>
        <v>62490.786092459472</v>
      </c>
      <c r="BF61" s="16">
        <f t="shared" ca="1" si="37"/>
        <v>290.76840800764217</v>
      </c>
      <c r="BG61" s="26"/>
      <c r="BI61" s="153">
        <f t="shared" ca="1" si="38"/>
        <v>0.14280000000000001</v>
      </c>
      <c r="BJ61" s="18">
        <f t="shared" ca="1" si="58"/>
        <v>55</v>
      </c>
      <c r="BK61" s="57">
        <f t="shared" ca="1" si="39"/>
        <v>790.36570074519034</v>
      </c>
      <c r="BL61" s="57">
        <f t="shared" ca="1" si="11"/>
        <v>816.88579862484096</v>
      </c>
      <c r="BM61" s="37">
        <f t="shared" ca="1" si="12"/>
        <v>1607.2514993700313</v>
      </c>
      <c r="BN61" s="19">
        <f t="shared" ca="1" si="40"/>
        <v>67855.499729913718</v>
      </c>
      <c r="BO61" s="16">
        <f t="shared" ca="1" si="41"/>
        <v>574.89151778599876</v>
      </c>
      <c r="BP61" s="26"/>
      <c r="BR61" s="153">
        <f t="shared" ca="1" si="42"/>
        <v>0.1928</v>
      </c>
      <c r="BS61" s="18">
        <f t="shared" ca="1" si="59"/>
        <v>55</v>
      </c>
      <c r="BT61" s="57">
        <f t="shared" ca="1" si="43"/>
        <v>737.24478575965441</v>
      </c>
      <c r="BU61" s="57">
        <f t="shared" ca="1" si="13"/>
        <v>1181.1763530786397</v>
      </c>
      <c r="BV61" s="37">
        <f t="shared" ca="1" si="14"/>
        <v>1918.4211388382942</v>
      </c>
      <c r="BW61" s="19">
        <f t="shared" ca="1" si="44"/>
        <v>72779.955613325801</v>
      </c>
      <c r="BX61" s="16">
        <f t="shared" ca="1" si="45"/>
        <v>886.06115725426162</v>
      </c>
      <c r="CA61" s="153">
        <f t="shared" ca="1" si="46"/>
        <v>8.5000000000000006E-2</v>
      </c>
      <c r="CB61" s="18">
        <f t="shared" ca="1" si="60"/>
        <v>55</v>
      </c>
      <c r="CC61" s="57">
        <f t="shared" ca="1" si="47"/>
        <v>839.03251403136755</v>
      </c>
      <c r="CD61" s="57">
        <f t="shared" ca="1" si="15"/>
        <v>442.42234627734865</v>
      </c>
      <c r="CE61" s="37">
        <f t="shared" ca="1" si="16"/>
        <v>1281.4548603087162</v>
      </c>
      <c r="CF61" s="19">
        <f t="shared" ca="1" si="48"/>
        <v>61620.592842770791</v>
      </c>
      <c r="CG61" s="16">
        <f t="shared" ca="1" si="49"/>
        <v>249.09487872468367</v>
      </c>
    </row>
    <row r="62" spans="5:85" x14ac:dyDescent="0.3">
      <c r="E62" s="38"/>
      <c r="F62" s="38"/>
      <c r="G62" s="38"/>
      <c r="H62" s="27">
        <f t="shared" ca="1" si="50"/>
        <v>56</v>
      </c>
      <c r="I62" s="28">
        <f t="shared" ca="1" si="17"/>
        <v>869.37089354277646</v>
      </c>
      <c r="J62" s="28">
        <f t="shared" ca="1" si="0"/>
        <v>162.98908804125676</v>
      </c>
      <c r="K62" s="29">
        <f t="shared" ca="1" si="1"/>
        <v>1032.3599815840332</v>
      </c>
      <c r="L62" s="28">
        <f t="shared" ca="1" si="18"/>
        <v>55012.602149173828</v>
      </c>
      <c r="M62" s="54"/>
      <c r="N62" s="54"/>
      <c r="P62" s="153">
        <f t="shared" ca="1" si="19"/>
        <v>3.5000000000000003E-2</v>
      </c>
      <c r="Q62" s="18">
        <f t="shared" ca="1" si="51"/>
        <v>56</v>
      </c>
      <c r="R62" s="57">
        <f t="shared" ca="1" si="20"/>
        <v>869.37089354277566</v>
      </c>
      <c r="S62" s="57">
        <f t="shared" ca="1" si="2"/>
        <v>162.98908804125685</v>
      </c>
      <c r="T62" s="37">
        <f t="shared" ca="1" si="21"/>
        <v>1032.3599815840325</v>
      </c>
      <c r="U62" s="19">
        <f t="shared" ca="1" si="52"/>
        <v>55012.60214917385</v>
      </c>
      <c r="V62" s="16">
        <f t="shared" ca="1" si="61"/>
        <v>-6.8212102632969618E-13</v>
      </c>
      <c r="W62" s="26"/>
      <c r="Y62" s="153">
        <f t="shared" ca="1" si="23"/>
        <v>7.5000000000000011E-2</v>
      </c>
      <c r="Z62" s="18">
        <f t="shared" ca="1" si="53"/>
        <v>56</v>
      </c>
      <c r="AA62" s="57">
        <f t="shared" ca="1" si="24"/>
        <v>851.03187961584013</v>
      </c>
      <c r="AB62" s="57">
        <f t="shared" ca="1" si="3"/>
        <v>378.08600551284115</v>
      </c>
      <c r="AC62" s="37">
        <f t="shared" ca="1" si="4"/>
        <v>1229.1178851286813</v>
      </c>
      <c r="AD62" s="19">
        <f t="shared" ca="1" si="54"/>
        <v>59642.729002438733</v>
      </c>
      <c r="AE62" s="16">
        <f t="shared" ca="1" si="25"/>
        <v>196.7579035446488</v>
      </c>
      <c r="AF62" s="26"/>
      <c r="AH62" s="153">
        <f t="shared" ca="1" si="26"/>
        <v>0.04</v>
      </c>
      <c r="AI62" s="18">
        <f t="shared" ca="1" si="55"/>
        <v>56</v>
      </c>
      <c r="AJ62" s="57">
        <f t="shared" ca="1" si="27"/>
        <v>867.61346294127895</v>
      </c>
      <c r="AK62" s="57">
        <f t="shared" ca="1" si="5"/>
        <v>188.22017470951081</v>
      </c>
      <c r="AL62" s="37">
        <f t="shared" ca="1" si="6"/>
        <v>1055.8336376507898</v>
      </c>
      <c r="AM62" s="19">
        <f t="shared" ca="1" si="28"/>
        <v>55598.438949911964</v>
      </c>
      <c r="AN62" s="16">
        <f t="shared" ca="1" si="29"/>
        <v>23.473656066757258</v>
      </c>
      <c r="AO62" s="26"/>
      <c r="AQ62" s="153">
        <f t="shared" ca="1" si="30"/>
        <v>7.2800000000000004E-2</v>
      </c>
      <c r="AR62" s="18">
        <f t="shared" ca="1" si="56"/>
        <v>56</v>
      </c>
      <c r="AS62" s="57">
        <f t="shared" ca="1" si="31"/>
        <v>852.28805222725157</v>
      </c>
      <c r="AT62" s="57">
        <f t="shared" ca="1" si="7"/>
        <v>365.48187031341706</v>
      </c>
      <c r="AU62" s="37">
        <f t="shared" ca="1" si="8"/>
        <v>1217.7699225406686</v>
      </c>
      <c r="AV62" s="19">
        <f t="shared" ca="1" si="32"/>
        <v>59391.976285149183</v>
      </c>
      <c r="AW62" s="16">
        <f t="shared" ca="1" si="33"/>
        <v>185.40994095663609</v>
      </c>
      <c r="AX62" s="26"/>
      <c r="AZ62" s="153">
        <f t="shared" ca="1" si="34"/>
        <v>9.2799999999999994E-2</v>
      </c>
      <c r="BA62" s="18">
        <f t="shared" ca="1" si="57"/>
        <v>56</v>
      </c>
      <c r="BB62" s="57">
        <f t="shared" ca="1" si="35"/>
        <v>839.8663104766548</v>
      </c>
      <c r="BC62" s="57">
        <f t="shared" ca="1" si="9"/>
        <v>483.2620791150199</v>
      </c>
      <c r="BD62" s="37">
        <f t="shared" ca="1" si="10"/>
        <v>1323.1283895916747</v>
      </c>
      <c r="BE62" s="19">
        <f t="shared" ca="1" si="36"/>
        <v>61650.919781982819</v>
      </c>
      <c r="BF62" s="16">
        <f t="shared" ca="1" si="37"/>
        <v>290.76840800764217</v>
      </c>
      <c r="BG62" s="26"/>
      <c r="BI62" s="153">
        <f t="shared" ca="1" si="38"/>
        <v>0.14280000000000001</v>
      </c>
      <c r="BJ62" s="18">
        <f t="shared" ca="1" si="58"/>
        <v>56</v>
      </c>
      <c r="BK62" s="57">
        <f t="shared" ca="1" si="39"/>
        <v>799.771052584058</v>
      </c>
      <c r="BL62" s="57">
        <f t="shared" ca="1" si="11"/>
        <v>807.4804467859733</v>
      </c>
      <c r="BM62" s="37">
        <f t="shared" ca="1" si="12"/>
        <v>1607.2514993700313</v>
      </c>
      <c r="BN62" s="19">
        <f t="shared" ca="1" si="40"/>
        <v>67055.728677329666</v>
      </c>
      <c r="BO62" s="16">
        <f t="shared" ca="1" si="41"/>
        <v>574.89151778599876</v>
      </c>
      <c r="BP62" s="26"/>
      <c r="BR62" s="153">
        <f t="shared" ca="1" si="42"/>
        <v>0.1928</v>
      </c>
      <c r="BS62" s="18">
        <f t="shared" ca="1" si="59"/>
        <v>56</v>
      </c>
      <c r="BT62" s="57">
        <f t="shared" ca="1" si="43"/>
        <v>749.08985198419259</v>
      </c>
      <c r="BU62" s="57">
        <f t="shared" ca="1" si="13"/>
        <v>1169.3312868541011</v>
      </c>
      <c r="BV62" s="37">
        <f t="shared" ca="1" si="14"/>
        <v>1918.4211388382937</v>
      </c>
      <c r="BW62" s="19">
        <f t="shared" ca="1" si="44"/>
        <v>72030.865761341614</v>
      </c>
      <c r="BX62" s="16">
        <f t="shared" ca="1" si="45"/>
        <v>886.06115725426116</v>
      </c>
      <c r="CA62" s="153">
        <f t="shared" ca="1" si="46"/>
        <v>8.5000000000000006E-2</v>
      </c>
      <c r="CB62" s="18">
        <f t="shared" ca="1" si="60"/>
        <v>56</v>
      </c>
      <c r="CC62" s="57">
        <f t="shared" ca="1" si="47"/>
        <v>844.97566100575636</v>
      </c>
      <c r="CD62" s="57">
        <f t="shared" ca="1" si="15"/>
        <v>436.47919930295978</v>
      </c>
      <c r="CE62" s="37">
        <f t="shared" ca="1" si="16"/>
        <v>1281.4548603087162</v>
      </c>
      <c r="CF62" s="19">
        <f t="shared" ca="1" si="48"/>
        <v>60775.617181765032</v>
      </c>
      <c r="CG62" s="16">
        <f t="shared" ca="1" si="49"/>
        <v>249.09487872468367</v>
      </c>
    </row>
    <row r="63" spans="5:85" x14ac:dyDescent="0.3">
      <c r="E63" s="38"/>
      <c r="F63" s="38"/>
      <c r="G63" s="38"/>
      <c r="H63" s="27">
        <f t="shared" ca="1" si="50"/>
        <v>57</v>
      </c>
      <c r="I63" s="28">
        <f t="shared" ca="1" si="17"/>
        <v>871.90655864894291</v>
      </c>
      <c r="J63" s="28">
        <f t="shared" ca="1" si="0"/>
        <v>160.45342293509034</v>
      </c>
      <c r="K63" s="29">
        <f t="shared" ca="1" si="1"/>
        <v>1032.3599815840332</v>
      </c>
      <c r="L63" s="28">
        <f t="shared" ca="1" si="18"/>
        <v>54140.695590524883</v>
      </c>
      <c r="M63" s="54"/>
      <c r="N63" s="54"/>
      <c r="P63" s="153">
        <f t="shared" ca="1" si="19"/>
        <v>3.5000000000000003E-2</v>
      </c>
      <c r="Q63" s="18">
        <f t="shared" ca="1" si="51"/>
        <v>57</v>
      </c>
      <c r="R63" s="57">
        <f t="shared" ca="1" si="20"/>
        <v>871.90655864894211</v>
      </c>
      <c r="S63" s="57">
        <f t="shared" ca="1" si="2"/>
        <v>160.4534229350904</v>
      </c>
      <c r="T63" s="37">
        <f t="shared" ca="1" si="21"/>
        <v>1032.3599815840325</v>
      </c>
      <c r="U63" s="19">
        <f t="shared" ca="1" si="52"/>
        <v>54140.695590524905</v>
      </c>
      <c r="V63" s="16">
        <f t="shared" ca="1" si="61"/>
        <v>-6.8212102632969618E-13</v>
      </c>
      <c r="W63" s="26"/>
      <c r="Y63" s="153">
        <f t="shared" ca="1" si="23"/>
        <v>7.5000000000000011E-2</v>
      </c>
      <c r="Z63" s="18">
        <f t="shared" ca="1" si="53"/>
        <v>57</v>
      </c>
      <c r="AA63" s="57">
        <f t="shared" ca="1" si="24"/>
        <v>856.35082886343912</v>
      </c>
      <c r="AB63" s="57">
        <f t="shared" ca="1" si="3"/>
        <v>372.76705626524216</v>
      </c>
      <c r="AC63" s="37">
        <f t="shared" ca="1" si="4"/>
        <v>1229.1178851286813</v>
      </c>
      <c r="AD63" s="19">
        <f t="shared" ca="1" si="54"/>
        <v>58786.378173575293</v>
      </c>
      <c r="AE63" s="16">
        <f t="shared" ca="1" si="25"/>
        <v>196.7579035446488</v>
      </c>
      <c r="AF63" s="26"/>
      <c r="AH63" s="153">
        <f t="shared" ca="1" si="26"/>
        <v>0.04</v>
      </c>
      <c r="AI63" s="18">
        <f t="shared" ca="1" si="55"/>
        <v>57</v>
      </c>
      <c r="AJ63" s="57">
        <f t="shared" ca="1" si="27"/>
        <v>870.5055078177495</v>
      </c>
      <c r="AK63" s="57">
        <f t="shared" ca="1" si="5"/>
        <v>185.3281298330399</v>
      </c>
      <c r="AL63" s="37">
        <f t="shared" ca="1" si="6"/>
        <v>1055.8336376507893</v>
      </c>
      <c r="AM63" s="19">
        <f t="shared" ca="1" si="28"/>
        <v>54727.933442094218</v>
      </c>
      <c r="AN63" s="16">
        <f t="shared" ca="1" si="29"/>
        <v>23.473656066756803</v>
      </c>
      <c r="AO63" s="26"/>
      <c r="AQ63" s="153">
        <f t="shared" ca="1" si="30"/>
        <v>7.2800000000000004E-2</v>
      </c>
      <c r="AR63" s="18">
        <f t="shared" ca="1" si="56"/>
        <v>57</v>
      </c>
      <c r="AS63" s="57">
        <f t="shared" ca="1" si="31"/>
        <v>857.45859974409711</v>
      </c>
      <c r="AT63" s="57">
        <f t="shared" ca="1" si="7"/>
        <v>360.31132279657174</v>
      </c>
      <c r="AU63" s="37">
        <f t="shared" ca="1" si="8"/>
        <v>1217.7699225406689</v>
      </c>
      <c r="AV63" s="19">
        <f t="shared" ca="1" si="32"/>
        <v>58534.517685405088</v>
      </c>
      <c r="AW63" s="16">
        <f t="shared" ca="1" si="33"/>
        <v>185.40994095663632</v>
      </c>
      <c r="AX63" s="26"/>
      <c r="AZ63" s="153">
        <f t="shared" ca="1" si="34"/>
        <v>9.2799999999999994E-2</v>
      </c>
      <c r="BA63" s="18">
        <f t="shared" ca="1" si="57"/>
        <v>57</v>
      </c>
      <c r="BB63" s="57">
        <f t="shared" ca="1" si="35"/>
        <v>846.3612766110075</v>
      </c>
      <c r="BC63" s="57">
        <f t="shared" ca="1" si="9"/>
        <v>476.76711298066715</v>
      </c>
      <c r="BD63" s="37">
        <f t="shared" ca="1" si="10"/>
        <v>1323.1283895916747</v>
      </c>
      <c r="BE63" s="19">
        <f t="shared" ca="1" si="36"/>
        <v>60804.55850537181</v>
      </c>
      <c r="BF63" s="16">
        <f t="shared" ca="1" si="37"/>
        <v>290.76840800764217</v>
      </c>
      <c r="BG63" s="26"/>
      <c r="BI63" s="153">
        <f t="shared" ca="1" si="38"/>
        <v>0.14280000000000001</v>
      </c>
      <c r="BJ63" s="18">
        <f t="shared" ca="1" si="58"/>
        <v>57</v>
      </c>
      <c r="BK63" s="57">
        <f t="shared" ca="1" si="39"/>
        <v>809.28832810980805</v>
      </c>
      <c r="BL63" s="57">
        <f t="shared" ca="1" si="11"/>
        <v>797.96317126022302</v>
      </c>
      <c r="BM63" s="37">
        <f t="shared" ca="1" si="12"/>
        <v>1607.2514993700311</v>
      </c>
      <c r="BN63" s="19">
        <f t="shared" ca="1" si="40"/>
        <v>66246.440349219862</v>
      </c>
      <c r="BO63" s="16">
        <f t="shared" ca="1" si="41"/>
        <v>574.89151778599853</v>
      </c>
      <c r="BP63" s="26"/>
      <c r="BR63" s="153">
        <f t="shared" ca="1" si="42"/>
        <v>0.1928</v>
      </c>
      <c r="BS63" s="18">
        <f t="shared" ca="1" si="59"/>
        <v>57</v>
      </c>
      <c r="BT63" s="57">
        <f t="shared" ca="1" si="43"/>
        <v>761.12522893940513</v>
      </c>
      <c r="BU63" s="57">
        <f t="shared" ca="1" si="13"/>
        <v>1157.2959098988886</v>
      </c>
      <c r="BV63" s="37">
        <f t="shared" ca="1" si="14"/>
        <v>1918.4211388382937</v>
      </c>
      <c r="BW63" s="19">
        <f t="shared" ca="1" si="44"/>
        <v>71269.740532402211</v>
      </c>
      <c r="BX63" s="16">
        <f t="shared" ca="1" si="45"/>
        <v>886.06115725426116</v>
      </c>
      <c r="CA63" s="153">
        <f t="shared" ca="1" si="46"/>
        <v>8.5000000000000006E-2</v>
      </c>
      <c r="CB63" s="18">
        <f t="shared" ca="1" si="60"/>
        <v>57</v>
      </c>
      <c r="CC63" s="57">
        <f t="shared" ca="1" si="47"/>
        <v>850.96090527121385</v>
      </c>
      <c r="CD63" s="57">
        <f t="shared" ca="1" si="15"/>
        <v>430.49395503750236</v>
      </c>
      <c r="CE63" s="37">
        <f t="shared" ca="1" si="16"/>
        <v>1281.4548603087162</v>
      </c>
      <c r="CF63" s="19">
        <f t="shared" ca="1" si="48"/>
        <v>59924.656276493821</v>
      </c>
      <c r="CG63" s="16">
        <f t="shared" ca="1" si="49"/>
        <v>249.09487872468367</v>
      </c>
    </row>
    <row r="64" spans="5:85" x14ac:dyDescent="0.3">
      <c r="E64" s="38"/>
      <c r="F64" s="38"/>
      <c r="G64" s="38"/>
      <c r="H64" s="27">
        <f t="shared" ca="1" si="50"/>
        <v>58</v>
      </c>
      <c r="I64" s="28">
        <f t="shared" ca="1" si="17"/>
        <v>874.44961944500233</v>
      </c>
      <c r="J64" s="28">
        <f t="shared" ca="1" si="0"/>
        <v>157.91036213903092</v>
      </c>
      <c r="K64" s="29">
        <f t="shared" ca="1" si="1"/>
        <v>1032.3599815840332</v>
      </c>
      <c r="L64" s="28">
        <f t="shared" ca="1" si="18"/>
        <v>53266.245971079879</v>
      </c>
      <c r="M64" s="54"/>
      <c r="N64" s="54"/>
      <c r="P64" s="153">
        <f t="shared" ca="1" si="19"/>
        <v>3.5000000000000003E-2</v>
      </c>
      <c r="Q64" s="18">
        <f t="shared" ca="1" si="51"/>
        <v>58</v>
      </c>
      <c r="R64" s="57">
        <f t="shared" ca="1" si="20"/>
        <v>874.4496194450013</v>
      </c>
      <c r="S64" s="57">
        <f t="shared" ca="1" si="2"/>
        <v>157.91036213903098</v>
      </c>
      <c r="T64" s="37">
        <f t="shared" ca="1" si="21"/>
        <v>1032.3599815840323</v>
      </c>
      <c r="U64" s="19">
        <f t="shared" ca="1" si="52"/>
        <v>53266.245971079901</v>
      </c>
      <c r="V64" s="16">
        <f t="shared" ca="1" si="61"/>
        <v>-9.0949470177292824E-13</v>
      </c>
      <c r="W64" s="26"/>
      <c r="Y64" s="153">
        <f t="shared" ca="1" si="23"/>
        <v>7.5000000000000011E-2</v>
      </c>
      <c r="Z64" s="18">
        <f t="shared" ca="1" si="53"/>
        <v>58</v>
      </c>
      <c r="AA64" s="57">
        <f t="shared" ca="1" si="24"/>
        <v>861.70302154383569</v>
      </c>
      <c r="AB64" s="57">
        <f t="shared" ca="1" si="3"/>
        <v>367.41486358484565</v>
      </c>
      <c r="AC64" s="37">
        <f t="shared" ca="1" si="4"/>
        <v>1229.1178851286813</v>
      </c>
      <c r="AD64" s="19">
        <f t="shared" ca="1" si="54"/>
        <v>57924.675152031457</v>
      </c>
      <c r="AE64" s="16">
        <f t="shared" ca="1" si="25"/>
        <v>196.75790354464903</v>
      </c>
      <c r="AF64" s="26"/>
      <c r="AH64" s="153">
        <f t="shared" ca="1" si="26"/>
        <v>0.04</v>
      </c>
      <c r="AI64" s="18">
        <f t="shared" ca="1" si="55"/>
        <v>58</v>
      </c>
      <c r="AJ64" s="57">
        <f t="shared" ca="1" si="27"/>
        <v>873.40719284380884</v>
      </c>
      <c r="AK64" s="57">
        <f t="shared" ca="1" si="5"/>
        <v>182.42644480698073</v>
      </c>
      <c r="AL64" s="37">
        <f t="shared" ca="1" si="6"/>
        <v>1055.8336376507896</v>
      </c>
      <c r="AM64" s="19">
        <f t="shared" ca="1" si="28"/>
        <v>53854.526249250412</v>
      </c>
      <c r="AN64" s="16">
        <f t="shared" ca="1" si="29"/>
        <v>23.473656066757258</v>
      </c>
      <c r="AO64" s="26"/>
      <c r="AQ64" s="153">
        <f t="shared" ca="1" si="30"/>
        <v>7.2800000000000004E-2</v>
      </c>
      <c r="AR64" s="18">
        <f t="shared" ca="1" si="56"/>
        <v>58</v>
      </c>
      <c r="AS64" s="57">
        <f t="shared" ca="1" si="31"/>
        <v>862.66051524921113</v>
      </c>
      <c r="AT64" s="57">
        <f t="shared" ca="1" si="7"/>
        <v>355.10940729145756</v>
      </c>
      <c r="AU64" s="37">
        <f t="shared" ca="1" si="8"/>
        <v>1217.7699225406686</v>
      </c>
      <c r="AV64" s="19">
        <f t="shared" ca="1" si="32"/>
        <v>57671.857170155876</v>
      </c>
      <c r="AW64" s="16">
        <f t="shared" ca="1" si="33"/>
        <v>185.40994095663632</v>
      </c>
      <c r="AX64" s="26"/>
      <c r="AZ64" s="153">
        <f t="shared" ca="1" si="34"/>
        <v>9.2799999999999994E-2</v>
      </c>
      <c r="BA64" s="18">
        <f t="shared" ca="1" si="57"/>
        <v>58</v>
      </c>
      <c r="BB64" s="57">
        <f t="shared" ca="1" si="35"/>
        <v>852.90647048346625</v>
      </c>
      <c r="BC64" s="57">
        <f t="shared" ca="1" si="9"/>
        <v>470.22191910820868</v>
      </c>
      <c r="BD64" s="37">
        <f t="shared" ca="1" si="10"/>
        <v>1323.1283895916749</v>
      </c>
      <c r="BE64" s="19">
        <f t="shared" ca="1" si="36"/>
        <v>59951.652034888342</v>
      </c>
      <c r="BF64" s="16">
        <f t="shared" ca="1" si="37"/>
        <v>290.76840800764262</v>
      </c>
      <c r="BG64" s="26"/>
      <c r="BI64" s="153">
        <f t="shared" ca="1" si="38"/>
        <v>0.14280000000000001</v>
      </c>
      <c r="BJ64" s="18">
        <f t="shared" ca="1" si="58"/>
        <v>58</v>
      </c>
      <c r="BK64" s="57">
        <f t="shared" ca="1" si="39"/>
        <v>818.91885921431538</v>
      </c>
      <c r="BL64" s="57">
        <f t="shared" ca="1" si="11"/>
        <v>788.33264015571638</v>
      </c>
      <c r="BM64" s="37">
        <f t="shared" ca="1" si="12"/>
        <v>1607.2514993700318</v>
      </c>
      <c r="BN64" s="19">
        <f t="shared" ca="1" si="40"/>
        <v>65427.521490005543</v>
      </c>
      <c r="BO64" s="16">
        <f t="shared" ca="1" si="41"/>
        <v>574.89151778599944</v>
      </c>
      <c r="BP64" s="26"/>
      <c r="BR64" s="153">
        <f t="shared" ca="1" si="42"/>
        <v>0.1928</v>
      </c>
      <c r="BS64" s="18">
        <f t="shared" ca="1" si="59"/>
        <v>58</v>
      </c>
      <c r="BT64" s="57">
        <f t="shared" ca="1" si="43"/>
        <v>773.35397428436477</v>
      </c>
      <c r="BU64" s="57">
        <f t="shared" ca="1" si="13"/>
        <v>1145.0671645539289</v>
      </c>
      <c r="BV64" s="37">
        <f t="shared" ca="1" si="14"/>
        <v>1918.4211388382937</v>
      </c>
      <c r="BW64" s="19">
        <f t="shared" ca="1" si="44"/>
        <v>70496.38655811784</v>
      </c>
      <c r="BX64" s="16">
        <f t="shared" ca="1" si="45"/>
        <v>886.06115725426139</v>
      </c>
      <c r="CA64" s="153">
        <f t="shared" ca="1" si="46"/>
        <v>8.5000000000000006E-2</v>
      </c>
      <c r="CB64" s="18">
        <f t="shared" ca="1" si="60"/>
        <v>58</v>
      </c>
      <c r="CC64" s="57">
        <f t="shared" ca="1" si="47"/>
        <v>856.98854501688515</v>
      </c>
      <c r="CD64" s="57">
        <f t="shared" ca="1" si="15"/>
        <v>424.46631529183128</v>
      </c>
      <c r="CE64" s="37">
        <f t="shared" ca="1" si="16"/>
        <v>1281.4548603087164</v>
      </c>
      <c r="CF64" s="19">
        <f t="shared" ca="1" si="48"/>
        <v>59067.667731476933</v>
      </c>
      <c r="CG64" s="16">
        <f t="shared" ca="1" si="49"/>
        <v>249.09487872468412</v>
      </c>
    </row>
    <row r="65" spans="5:85" x14ac:dyDescent="0.3">
      <c r="E65" s="38"/>
      <c r="F65" s="38"/>
      <c r="G65" s="38"/>
      <c r="H65" s="27">
        <f t="shared" ca="1" si="50"/>
        <v>59</v>
      </c>
      <c r="I65" s="28">
        <f t="shared" ca="1" si="17"/>
        <v>877.00009750171694</v>
      </c>
      <c r="J65" s="28">
        <f t="shared" ca="1" si="0"/>
        <v>155.35988408231631</v>
      </c>
      <c r="K65" s="29">
        <f t="shared" ca="1" si="1"/>
        <v>1032.3599815840332</v>
      </c>
      <c r="L65" s="28">
        <f t="shared" ca="1" si="18"/>
        <v>52389.245873578162</v>
      </c>
      <c r="M65" s="54"/>
      <c r="N65" s="54"/>
      <c r="P65" s="153">
        <f t="shared" ca="1" si="19"/>
        <v>3.5000000000000003E-2</v>
      </c>
      <c r="Q65" s="18">
        <f t="shared" ca="1" si="51"/>
        <v>59</v>
      </c>
      <c r="R65" s="57">
        <f t="shared" ca="1" si="20"/>
        <v>877.00009750171614</v>
      </c>
      <c r="S65" s="57">
        <f t="shared" ca="1" si="2"/>
        <v>155.3598840823164</v>
      </c>
      <c r="T65" s="37">
        <f t="shared" ca="1" si="21"/>
        <v>1032.3599815840325</v>
      </c>
      <c r="U65" s="19">
        <f t="shared" ca="1" si="52"/>
        <v>52389.245873578184</v>
      </c>
      <c r="V65" s="16">
        <f t="shared" ca="1" si="61"/>
        <v>-6.8212102632969618E-13</v>
      </c>
      <c r="W65" s="26"/>
      <c r="Y65" s="153">
        <f t="shared" ca="1" si="23"/>
        <v>7.5000000000000011E-2</v>
      </c>
      <c r="Z65" s="18">
        <f t="shared" ca="1" si="53"/>
        <v>59</v>
      </c>
      <c r="AA65" s="57">
        <f t="shared" ca="1" si="24"/>
        <v>867.08866542848466</v>
      </c>
      <c r="AB65" s="57">
        <f t="shared" ca="1" si="3"/>
        <v>362.02921970019668</v>
      </c>
      <c r="AC65" s="37">
        <f t="shared" ca="1" si="4"/>
        <v>1229.1178851286813</v>
      </c>
      <c r="AD65" s="19">
        <f t="shared" ca="1" si="54"/>
        <v>57057.586486602973</v>
      </c>
      <c r="AE65" s="16">
        <f t="shared" ca="1" si="25"/>
        <v>196.7579035446488</v>
      </c>
      <c r="AF65" s="26"/>
      <c r="AH65" s="153">
        <f t="shared" ca="1" si="26"/>
        <v>0.04</v>
      </c>
      <c r="AI65" s="18">
        <f t="shared" ca="1" si="55"/>
        <v>59</v>
      </c>
      <c r="AJ65" s="57">
        <f t="shared" ca="1" si="27"/>
        <v>876.31855015328847</v>
      </c>
      <c r="AK65" s="57">
        <f t="shared" ca="1" si="5"/>
        <v>179.51508749750138</v>
      </c>
      <c r="AL65" s="37">
        <f t="shared" ca="1" si="6"/>
        <v>1055.8336376507898</v>
      </c>
      <c r="AM65" s="19">
        <f t="shared" ca="1" si="28"/>
        <v>52978.207699097125</v>
      </c>
      <c r="AN65" s="16">
        <f t="shared" ca="1" si="29"/>
        <v>23.473656066757258</v>
      </c>
      <c r="AO65" s="26"/>
      <c r="AQ65" s="153">
        <f t="shared" ca="1" si="30"/>
        <v>7.2800000000000004E-2</v>
      </c>
      <c r="AR65" s="18">
        <f t="shared" ca="1" si="56"/>
        <v>59</v>
      </c>
      <c r="AS65" s="57">
        <f t="shared" ca="1" si="31"/>
        <v>867.89398904172322</v>
      </c>
      <c r="AT65" s="57">
        <f t="shared" ca="1" si="7"/>
        <v>349.8759334989457</v>
      </c>
      <c r="AU65" s="37">
        <f t="shared" ca="1" si="8"/>
        <v>1217.7699225406689</v>
      </c>
      <c r="AV65" s="19">
        <f t="shared" ca="1" si="32"/>
        <v>56803.963181114152</v>
      </c>
      <c r="AW65" s="16">
        <f t="shared" ca="1" si="33"/>
        <v>185.40994095663632</v>
      </c>
      <c r="AX65" s="26"/>
      <c r="AZ65" s="153">
        <f t="shared" ca="1" si="34"/>
        <v>9.2799999999999994E-2</v>
      </c>
      <c r="BA65" s="18">
        <f t="shared" ca="1" si="57"/>
        <v>59</v>
      </c>
      <c r="BB65" s="57">
        <f t="shared" ca="1" si="35"/>
        <v>859.50228052187151</v>
      </c>
      <c r="BC65" s="57">
        <f t="shared" ca="1" si="9"/>
        <v>463.62610906980319</v>
      </c>
      <c r="BD65" s="37">
        <f t="shared" ca="1" si="10"/>
        <v>1323.1283895916747</v>
      </c>
      <c r="BE65" s="19">
        <f t="shared" ca="1" si="36"/>
        <v>59092.149754366474</v>
      </c>
      <c r="BF65" s="16">
        <f t="shared" ca="1" si="37"/>
        <v>290.76840800764217</v>
      </c>
      <c r="BG65" s="26"/>
      <c r="BI65" s="153">
        <f t="shared" ca="1" si="38"/>
        <v>0.14280000000000001</v>
      </c>
      <c r="BJ65" s="18">
        <f t="shared" ca="1" si="58"/>
        <v>59</v>
      </c>
      <c r="BK65" s="57">
        <f t="shared" ca="1" si="39"/>
        <v>828.66399363896528</v>
      </c>
      <c r="BL65" s="57">
        <f t="shared" ca="1" si="11"/>
        <v>778.58750573106602</v>
      </c>
      <c r="BM65" s="37">
        <f t="shared" ca="1" si="12"/>
        <v>1607.2514993700313</v>
      </c>
      <c r="BN65" s="19">
        <f t="shared" ca="1" si="40"/>
        <v>64598.857496366581</v>
      </c>
      <c r="BO65" s="16">
        <f t="shared" ca="1" si="41"/>
        <v>574.89151778599876</v>
      </c>
      <c r="BP65" s="26"/>
      <c r="BR65" s="153">
        <f t="shared" ca="1" si="42"/>
        <v>0.1928</v>
      </c>
      <c r="BS65" s="18">
        <f t="shared" ca="1" si="59"/>
        <v>59</v>
      </c>
      <c r="BT65" s="57">
        <f t="shared" ca="1" si="43"/>
        <v>785.7791948045342</v>
      </c>
      <c r="BU65" s="57">
        <f t="shared" ca="1" si="13"/>
        <v>1132.64194403376</v>
      </c>
      <c r="BV65" s="37">
        <f t="shared" ca="1" si="14"/>
        <v>1918.4211388382942</v>
      </c>
      <c r="BW65" s="19">
        <f t="shared" ca="1" si="44"/>
        <v>69710.607363313306</v>
      </c>
      <c r="BX65" s="16">
        <f t="shared" ca="1" si="45"/>
        <v>886.06115725426162</v>
      </c>
      <c r="CA65" s="153">
        <f t="shared" ca="1" si="46"/>
        <v>8.5000000000000006E-2</v>
      </c>
      <c r="CB65" s="18">
        <f t="shared" ca="1" si="60"/>
        <v>59</v>
      </c>
      <c r="CC65" s="57">
        <f t="shared" ca="1" si="47"/>
        <v>863.05888054408797</v>
      </c>
      <c r="CD65" s="57">
        <f t="shared" ca="1" si="15"/>
        <v>418.39597976462829</v>
      </c>
      <c r="CE65" s="37">
        <f t="shared" ca="1" si="16"/>
        <v>1281.4548603087162</v>
      </c>
      <c r="CF65" s="19">
        <f t="shared" ca="1" si="48"/>
        <v>58204.608850932847</v>
      </c>
      <c r="CG65" s="16">
        <f t="shared" ca="1" si="49"/>
        <v>249.09487872468367</v>
      </c>
    </row>
    <row r="66" spans="5:85" x14ac:dyDescent="0.3">
      <c r="E66" s="38"/>
      <c r="F66" s="38"/>
      <c r="G66" s="38"/>
      <c r="H66" s="27">
        <f t="shared" ca="1" si="50"/>
        <v>60</v>
      </c>
      <c r="I66" s="28">
        <f t="shared" ca="1" si="17"/>
        <v>879.55801445276359</v>
      </c>
      <c r="J66" s="28">
        <f t="shared" ca="1" si="0"/>
        <v>152.80196713126963</v>
      </c>
      <c r="K66" s="29">
        <f t="shared" ca="1" si="1"/>
        <v>1032.3599815840332</v>
      </c>
      <c r="L66" s="28">
        <f t="shared" ca="1" si="18"/>
        <v>51509.687859125399</v>
      </c>
      <c r="M66" s="54"/>
      <c r="N66" s="54"/>
      <c r="P66" s="153">
        <f t="shared" ca="1" si="19"/>
        <v>3.5000000000000003E-2</v>
      </c>
      <c r="Q66" s="18">
        <f t="shared" ca="1" si="51"/>
        <v>60</v>
      </c>
      <c r="R66" s="57">
        <f t="shared" ca="1" si="20"/>
        <v>879.55801445276256</v>
      </c>
      <c r="S66" s="57">
        <f t="shared" ca="1" si="2"/>
        <v>152.80196713126972</v>
      </c>
      <c r="T66" s="37">
        <f t="shared" ca="1" si="21"/>
        <v>1032.3599815840323</v>
      </c>
      <c r="U66" s="19">
        <f t="shared" ca="1" si="52"/>
        <v>51509.687859125421</v>
      </c>
      <c r="V66" s="16">
        <f t="shared" ca="1" si="61"/>
        <v>-9.0949470177292824E-13</v>
      </c>
      <c r="W66" s="26"/>
      <c r="Y66" s="153">
        <f t="shared" ca="1" si="23"/>
        <v>7.5000000000000011E-2</v>
      </c>
      <c r="Z66" s="18">
        <f t="shared" ca="1" si="53"/>
        <v>60</v>
      </c>
      <c r="AA66" s="57">
        <f t="shared" ca="1" si="24"/>
        <v>872.50796958741284</v>
      </c>
      <c r="AB66" s="57">
        <f t="shared" ca="1" si="3"/>
        <v>356.60991554126866</v>
      </c>
      <c r="AC66" s="37">
        <f t="shared" ca="1" si="4"/>
        <v>1229.1178851286816</v>
      </c>
      <c r="AD66" s="19">
        <f t="shared" ca="1" si="54"/>
        <v>56185.078517015558</v>
      </c>
      <c r="AE66" s="16">
        <f t="shared" ca="1" si="25"/>
        <v>196.75790354464925</v>
      </c>
      <c r="AF66" s="26"/>
      <c r="AH66" s="153">
        <f t="shared" ca="1" si="26"/>
        <v>0.04</v>
      </c>
      <c r="AI66" s="18">
        <f t="shared" ca="1" si="55"/>
        <v>60</v>
      </c>
      <c r="AJ66" s="57">
        <f t="shared" ca="1" si="27"/>
        <v>879.23961198713243</v>
      </c>
      <c r="AK66" s="57">
        <f t="shared" ca="1" si="5"/>
        <v>176.59402566365711</v>
      </c>
      <c r="AL66" s="37">
        <f t="shared" ca="1" si="6"/>
        <v>1055.8336376507896</v>
      </c>
      <c r="AM66" s="19">
        <f t="shared" ca="1" si="28"/>
        <v>52098.968087109992</v>
      </c>
      <c r="AN66" s="16">
        <f t="shared" ca="1" si="29"/>
        <v>23.473656066757258</v>
      </c>
      <c r="AO66" s="26"/>
      <c r="AQ66" s="153">
        <f t="shared" ca="1" si="30"/>
        <v>7.2800000000000004E-2</v>
      </c>
      <c r="AR66" s="18">
        <f t="shared" ca="1" si="56"/>
        <v>60</v>
      </c>
      <c r="AS66" s="57">
        <f t="shared" ca="1" si="31"/>
        <v>873.15921257524269</v>
      </c>
      <c r="AT66" s="57">
        <f t="shared" ca="1" si="7"/>
        <v>344.61070996542588</v>
      </c>
      <c r="AU66" s="37">
        <f t="shared" ca="1" si="8"/>
        <v>1217.7699225406686</v>
      </c>
      <c r="AV66" s="19">
        <f t="shared" ca="1" si="32"/>
        <v>55930.803968538909</v>
      </c>
      <c r="AW66" s="16">
        <f t="shared" ca="1" si="33"/>
        <v>185.40994095663632</v>
      </c>
      <c r="AX66" s="26"/>
      <c r="AZ66" s="153">
        <f t="shared" ca="1" si="34"/>
        <v>9.2799999999999994E-2</v>
      </c>
      <c r="BA66" s="18">
        <f t="shared" ca="1" si="57"/>
        <v>60</v>
      </c>
      <c r="BB66" s="57">
        <f t="shared" ca="1" si="35"/>
        <v>866.14909815790747</v>
      </c>
      <c r="BC66" s="57">
        <f t="shared" ca="1" si="9"/>
        <v>456.9792914337674</v>
      </c>
      <c r="BD66" s="37">
        <f t="shared" ca="1" si="10"/>
        <v>1323.1283895916749</v>
      </c>
      <c r="BE66" s="19">
        <f t="shared" ca="1" si="36"/>
        <v>58226.000656208569</v>
      </c>
      <c r="BF66" s="16">
        <f t="shared" ca="1" si="37"/>
        <v>290.76840800764262</v>
      </c>
      <c r="BG66" s="26"/>
      <c r="BI66" s="153">
        <f t="shared" ca="1" si="38"/>
        <v>0.14280000000000001</v>
      </c>
      <c r="BJ66" s="18">
        <f t="shared" ca="1" si="58"/>
        <v>60</v>
      </c>
      <c r="BK66" s="57">
        <f t="shared" ca="1" si="39"/>
        <v>838.52509516326893</v>
      </c>
      <c r="BL66" s="57">
        <f t="shared" ca="1" si="11"/>
        <v>768.72640420676237</v>
      </c>
      <c r="BM66" s="37">
        <f t="shared" ca="1" si="12"/>
        <v>1607.2514993700313</v>
      </c>
      <c r="BN66" s="19">
        <f t="shared" ca="1" si="40"/>
        <v>63760.332401203312</v>
      </c>
      <c r="BO66" s="16">
        <f t="shared" ca="1" si="41"/>
        <v>574.89151778599899</v>
      </c>
      <c r="BP66" s="26"/>
      <c r="BR66" s="153">
        <f t="shared" ca="1" si="42"/>
        <v>0.1928</v>
      </c>
      <c r="BS66" s="18">
        <f t="shared" ca="1" si="59"/>
        <v>60</v>
      </c>
      <c r="BT66" s="57">
        <f t="shared" ca="1" si="43"/>
        <v>798.40404720106017</v>
      </c>
      <c r="BU66" s="57">
        <f t="shared" ca="1" si="13"/>
        <v>1120.0170916372338</v>
      </c>
      <c r="BV66" s="37">
        <f t="shared" ca="1" si="14"/>
        <v>1918.4211388382939</v>
      </c>
      <c r="BW66" s="19">
        <f t="shared" ca="1" si="44"/>
        <v>68912.203316112253</v>
      </c>
      <c r="BX66" s="16">
        <f t="shared" ca="1" si="45"/>
        <v>886.06115725426162</v>
      </c>
      <c r="CA66" s="153">
        <f t="shared" ca="1" si="46"/>
        <v>8.5000000000000006E-2</v>
      </c>
      <c r="CB66" s="18">
        <f t="shared" ca="1" si="60"/>
        <v>60</v>
      </c>
      <c r="CC66" s="57">
        <f t="shared" ca="1" si="47"/>
        <v>869.17221428127516</v>
      </c>
      <c r="CD66" s="57">
        <f t="shared" ca="1" si="15"/>
        <v>412.28264602744105</v>
      </c>
      <c r="CE66" s="37">
        <f t="shared" ca="1" si="16"/>
        <v>1281.4548603087162</v>
      </c>
      <c r="CF66" s="19">
        <f t="shared" ca="1" si="48"/>
        <v>57335.436636651575</v>
      </c>
      <c r="CG66" s="16">
        <f t="shared" ca="1" si="49"/>
        <v>249.09487872468389</v>
      </c>
    </row>
    <row r="67" spans="5:85" x14ac:dyDescent="0.3">
      <c r="E67" s="38"/>
      <c r="F67" s="38"/>
      <c r="G67" s="38"/>
      <c r="H67" s="27">
        <f t="shared" ca="1" si="50"/>
        <v>61</v>
      </c>
      <c r="I67" s="28">
        <f t="shared" ca="1" si="17"/>
        <v>882.12339199491748</v>
      </c>
      <c r="J67" s="28">
        <f t="shared" ca="1" si="0"/>
        <v>150.23658958911577</v>
      </c>
      <c r="K67" s="29">
        <f t="shared" ca="1" si="1"/>
        <v>1032.3599815840332</v>
      </c>
      <c r="L67" s="28">
        <f t="shared" ca="1" si="18"/>
        <v>50627.564467130484</v>
      </c>
      <c r="M67" s="54"/>
      <c r="N67" s="54"/>
      <c r="P67" s="153">
        <f t="shared" ca="1" si="19"/>
        <v>3.5000000000000003E-2</v>
      </c>
      <c r="Q67" s="18">
        <f t="shared" ca="1" si="51"/>
        <v>61</v>
      </c>
      <c r="R67" s="57">
        <f t="shared" ca="1" si="20"/>
        <v>882.12339199491646</v>
      </c>
      <c r="S67" s="57">
        <f t="shared" ca="1" si="2"/>
        <v>150.23658958911582</v>
      </c>
      <c r="T67" s="37">
        <f t="shared" ca="1" si="21"/>
        <v>1032.3599815840323</v>
      </c>
      <c r="U67" s="19">
        <f t="shared" ca="1" si="52"/>
        <v>50627.564467130505</v>
      </c>
      <c r="V67" s="16">
        <f t="shared" ca="1" si="61"/>
        <v>-9.0949470177292824E-13</v>
      </c>
      <c r="W67" s="26"/>
      <c r="Y67" s="153">
        <f t="shared" ca="1" si="23"/>
        <v>7.5000000000000011E-2</v>
      </c>
      <c r="Z67" s="18">
        <f t="shared" ca="1" si="53"/>
        <v>61</v>
      </c>
      <c r="AA67" s="57">
        <f t="shared" ca="1" si="24"/>
        <v>877.96114439733424</v>
      </c>
      <c r="AB67" s="57">
        <f t="shared" ca="1" si="3"/>
        <v>351.15674073134733</v>
      </c>
      <c r="AC67" s="37">
        <f t="shared" ca="1" si="4"/>
        <v>1229.1178851286816</v>
      </c>
      <c r="AD67" s="19">
        <f t="shared" ca="1" si="54"/>
        <v>55307.117372618224</v>
      </c>
      <c r="AE67" s="16">
        <f t="shared" ca="1" si="25"/>
        <v>196.75790354464925</v>
      </c>
      <c r="AF67" s="26"/>
      <c r="AH67" s="153">
        <f t="shared" ca="1" si="26"/>
        <v>0.04</v>
      </c>
      <c r="AI67" s="18">
        <f t="shared" ca="1" si="55"/>
        <v>61</v>
      </c>
      <c r="AJ67" s="57">
        <f t="shared" ca="1" si="27"/>
        <v>882.17041069375648</v>
      </c>
      <c r="AK67" s="57">
        <f t="shared" ca="1" si="5"/>
        <v>173.66322695703332</v>
      </c>
      <c r="AL67" s="37">
        <f t="shared" ca="1" si="6"/>
        <v>1055.8336376507898</v>
      </c>
      <c r="AM67" s="19">
        <f t="shared" ca="1" si="28"/>
        <v>51216.797676416238</v>
      </c>
      <c r="AN67" s="16">
        <f t="shared" ca="1" si="29"/>
        <v>23.473656066757485</v>
      </c>
      <c r="AO67" s="26"/>
      <c r="AQ67" s="153">
        <f t="shared" ca="1" si="30"/>
        <v>7.2800000000000004E-2</v>
      </c>
      <c r="AR67" s="18">
        <f t="shared" ca="1" si="56"/>
        <v>61</v>
      </c>
      <c r="AS67" s="57">
        <f t="shared" ca="1" si="31"/>
        <v>878.45637846486591</v>
      </c>
      <c r="AT67" s="57">
        <f t="shared" ca="1" si="7"/>
        <v>339.31354407580272</v>
      </c>
      <c r="AU67" s="37">
        <f t="shared" ca="1" si="8"/>
        <v>1217.7699225406686</v>
      </c>
      <c r="AV67" s="19">
        <f t="shared" ca="1" si="32"/>
        <v>55052.347590074045</v>
      </c>
      <c r="AW67" s="16">
        <f t="shared" ca="1" si="33"/>
        <v>185.40994095663632</v>
      </c>
      <c r="AX67" s="26"/>
      <c r="AZ67" s="153">
        <f t="shared" ca="1" si="34"/>
        <v>9.2799999999999994E-2</v>
      </c>
      <c r="BA67" s="18">
        <f t="shared" ca="1" si="57"/>
        <v>61</v>
      </c>
      <c r="BB67" s="57">
        <f t="shared" ca="1" si="35"/>
        <v>872.84731785032864</v>
      </c>
      <c r="BC67" s="57">
        <f t="shared" ca="1" si="9"/>
        <v>450.2810717413463</v>
      </c>
      <c r="BD67" s="37">
        <f t="shared" ca="1" si="10"/>
        <v>1323.1283895916749</v>
      </c>
      <c r="BE67" s="19">
        <f t="shared" ca="1" si="36"/>
        <v>57353.153338358243</v>
      </c>
      <c r="BF67" s="16">
        <f t="shared" ca="1" si="37"/>
        <v>290.76840800764262</v>
      </c>
      <c r="BG67" s="26"/>
      <c r="BI67" s="153">
        <f t="shared" ca="1" si="38"/>
        <v>0.14280000000000001</v>
      </c>
      <c r="BJ67" s="18">
        <f t="shared" ca="1" si="58"/>
        <v>61</v>
      </c>
      <c r="BK67" s="57">
        <f t="shared" ca="1" si="39"/>
        <v>848.50354379571183</v>
      </c>
      <c r="BL67" s="57">
        <f t="shared" ca="1" si="11"/>
        <v>758.74795557431946</v>
      </c>
      <c r="BM67" s="37">
        <f t="shared" ca="1" si="12"/>
        <v>1607.2514993700313</v>
      </c>
      <c r="BN67" s="19">
        <f t="shared" ca="1" si="40"/>
        <v>62911.8288574076</v>
      </c>
      <c r="BO67" s="16">
        <f t="shared" ca="1" si="41"/>
        <v>574.89151778599899</v>
      </c>
      <c r="BP67" s="26"/>
      <c r="BR67" s="153">
        <f t="shared" ca="1" si="42"/>
        <v>0.1928</v>
      </c>
      <c r="BS67" s="18">
        <f t="shared" ca="1" si="59"/>
        <v>61</v>
      </c>
      <c r="BT67" s="57">
        <f t="shared" ca="1" si="43"/>
        <v>811.23173889275677</v>
      </c>
      <c r="BU67" s="57">
        <f t="shared" ca="1" si="13"/>
        <v>1107.1893999455369</v>
      </c>
      <c r="BV67" s="37">
        <f t="shared" ca="1" si="14"/>
        <v>1918.4211388382937</v>
      </c>
      <c r="BW67" s="19">
        <f t="shared" ca="1" si="44"/>
        <v>68100.97157721949</v>
      </c>
      <c r="BX67" s="16">
        <f t="shared" ca="1" si="45"/>
        <v>886.06115725426139</v>
      </c>
      <c r="CA67" s="153">
        <f t="shared" ca="1" si="46"/>
        <v>8.5000000000000006E-2</v>
      </c>
      <c r="CB67" s="18">
        <f t="shared" ca="1" si="60"/>
        <v>61</v>
      </c>
      <c r="CC67" s="57">
        <f t="shared" ca="1" si="47"/>
        <v>875.32885079910079</v>
      </c>
      <c r="CD67" s="57">
        <f t="shared" ca="1" si="15"/>
        <v>406.12600950961536</v>
      </c>
      <c r="CE67" s="37">
        <f t="shared" ca="1" si="16"/>
        <v>1281.4548603087162</v>
      </c>
      <c r="CF67" s="19">
        <f t="shared" ca="1" si="48"/>
        <v>56460.107785852473</v>
      </c>
      <c r="CG67" s="16">
        <f t="shared" ca="1" si="49"/>
        <v>249.09487872468389</v>
      </c>
    </row>
    <row r="68" spans="5:85" x14ac:dyDescent="0.3">
      <c r="E68" s="38"/>
      <c r="F68" s="38"/>
      <c r="G68" s="38"/>
      <c r="H68" s="27">
        <f t="shared" ca="1" si="50"/>
        <v>62</v>
      </c>
      <c r="I68" s="28">
        <f t="shared" ca="1" si="17"/>
        <v>884.69625188823602</v>
      </c>
      <c r="J68" s="28">
        <f t="shared" ca="1" si="0"/>
        <v>147.66372969579726</v>
      </c>
      <c r="K68" s="29">
        <f t="shared" ca="1" si="1"/>
        <v>1032.3599815840332</v>
      </c>
      <c r="L68" s="28">
        <f t="shared" ca="1" si="18"/>
        <v>49742.868215242248</v>
      </c>
      <c r="M68" s="54"/>
      <c r="N68" s="54"/>
      <c r="P68" s="153">
        <f t="shared" ca="1" si="19"/>
        <v>3.5000000000000003E-2</v>
      </c>
      <c r="Q68" s="18">
        <f t="shared" ca="1" si="51"/>
        <v>62</v>
      </c>
      <c r="R68" s="57">
        <f t="shared" ca="1" si="20"/>
        <v>884.69625188823522</v>
      </c>
      <c r="S68" s="57">
        <f t="shared" ca="1" si="2"/>
        <v>147.66372969579731</v>
      </c>
      <c r="T68" s="37">
        <f t="shared" ca="1" si="21"/>
        <v>1032.3599815840325</v>
      </c>
      <c r="U68" s="19">
        <f t="shared" ca="1" si="52"/>
        <v>49742.86821524227</v>
      </c>
      <c r="V68" s="16">
        <f t="shared" ca="1" si="61"/>
        <v>-6.8212102632969618E-13</v>
      </c>
      <c r="W68" s="26"/>
      <c r="Y68" s="153">
        <f t="shared" ca="1" si="23"/>
        <v>7.5000000000000011E-2</v>
      </c>
      <c r="Z68" s="18">
        <f t="shared" ca="1" si="53"/>
        <v>62</v>
      </c>
      <c r="AA68" s="57">
        <f t="shared" ca="1" si="24"/>
        <v>883.44840154981739</v>
      </c>
      <c r="AB68" s="57">
        <f t="shared" ca="1" si="3"/>
        <v>345.66948357886395</v>
      </c>
      <c r="AC68" s="37">
        <f t="shared" ca="1" si="4"/>
        <v>1229.1178851286813</v>
      </c>
      <c r="AD68" s="19">
        <f t="shared" ca="1" si="54"/>
        <v>54423.668971068408</v>
      </c>
      <c r="AE68" s="16">
        <f t="shared" ca="1" si="25"/>
        <v>196.7579035446488</v>
      </c>
      <c r="AF68" s="26"/>
      <c r="AH68" s="153">
        <f t="shared" ca="1" si="26"/>
        <v>0.04</v>
      </c>
      <c r="AI68" s="18">
        <f t="shared" ca="1" si="55"/>
        <v>62</v>
      </c>
      <c r="AJ68" s="57">
        <f t="shared" ca="1" si="27"/>
        <v>885.11097872940206</v>
      </c>
      <c r="AK68" s="57">
        <f t="shared" ca="1" si="5"/>
        <v>170.72265892138748</v>
      </c>
      <c r="AL68" s="37">
        <f t="shared" ca="1" si="6"/>
        <v>1055.8336376507896</v>
      </c>
      <c r="AM68" s="19">
        <f t="shared" ca="1" si="28"/>
        <v>50331.686697686833</v>
      </c>
      <c r="AN68" s="16">
        <f t="shared" ca="1" si="29"/>
        <v>23.47365606675703</v>
      </c>
      <c r="AO68" s="26"/>
      <c r="AQ68" s="153">
        <f t="shared" ca="1" si="30"/>
        <v>7.2800000000000004E-2</v>
      </c>
      <c r="AR68" s="18">
        <f t="shared" ca="1" si="56"/>
        <v>62</v>
      </c>
      <c r="AS68" s="57">
        <f t="shared" ca="1" si="31"/>
        <v>883.7856804942196</v>
      </c>
      <c r="AT68" s="57">
        <f t="shared" ca="1" si="7"/>
        <v>333.98424204644925</v>
      </c>
      <c r="AU68" s="37">
        <f t="shared" ca="1" si="8"/>
        <v>1217.7699225406689</v>
      </c>
      <c r="AV68" s="19">
        <f t="shared" ca="1" si="32"/>
        <v>54168.561909579825</v>
      </c>
      <c r="AW68" s="16">
        <f t="shared" ca="1" si="33"/>
        <v>185.40994095663632</v>
      </c>
      <c r="AX68" s="26"/>
      <c r="AZ68" s="153">
        <f t="shared" ca="1" si="34"/>
        <v>9.2799999999999994E-2</v>
      </c>
      <c r="BA68" s="18">
        <f t="shared" ca="1" si="57"/>
        <v>62</v>
      </c>
      <c r="BB68" s="57">
        <f t="shared" ca="1" si="35"/>
        <v>879.59733710837122</v>
      </c>
      <c r="BC68" s="57">
        <f t="shared" ca="1" si="9"/>
        <v>443.53105248330377</v>
      </c>
      <c r="BD68" s="37">
        <f t="shared" ca="1" si="10"/>
        <v>1323.1283895916749</v>
      </c>
      <c r="BE68" s="19">
        <f t="shared" ca="1" si="36"/>
        <v>56473.556001249868</v>
      </c>
      <c r="BF68" s="16">
        <f t="shared" ca="1" si="37"/>
        <v>290.76840800764239</v>
      </c>
      <c r="BG68" s="26"/>
      <c r="BI68" s="153">
        <f t="shared" ca="1" si="38"/>
        <v>0.14280000000000001</v>
      </c>
      <c r="BJ68" s="18">
        <f t="shared" ca="1" si="58"/>
        <v>62</v>
      </c>
      <c r="BK68" s="57">
        <f t="shared" ca="1" si="39"/>
        <v>858.6007359668813</v>
      </c>
      <c r="BL68" s="57">
        <f t="shared" ca="1" si="11"/>
        <v>748.65076340315045</v>
      </c>
      <c r="BM68" s="37">
        <f t="shared" ca="1" si="12"/>
        <v>1607.2514993700318</v>
      </c>
      <c r="BN68" s="19">
        <f t="shared" ca="1" si="40"/>
        <v>62053.228121440719</v>
      </c>
      <c r="BO68" s="16">
        <f t="shared" ca="1" si="41"/>
        <v>574.89151778599921</v>
      </c>
      <c r="BP68" s="26"/>
      <c r="BR68" s="153">
        <f t="shared" ca="1" si="42"/>
        <v>0.1928</v>
      </c>
      <c r="BS68" s="18">
        <f t="shared" ca="1" si="59"/>
        <v>62</v>
      </c>
      <c r="BT68" s="57">
        <f t="shared" ca="1" si="43"/>
        <v>824.2655288309677</v>
      </c>
      <c r="BU68" s="57">
        <f t="shared" ca="1" si="13"/>
        <v>1094.1556100073265</v>
      </c>
      <c r="BV68" s="37">
        <f t="shared" ca="1" si="14"/>
        <v>1918.4211388382942</v>
      </c>
      <c r="BW68" s="19">
        <f t="shared" ca="1" si="44"/>
        <v>67276.706048388529</v>
      </c>
      <c r="BX68" s="16">
        <f t="shared" ca="1" si="45"/>
        <v>886.06115725426162</v>
      </c>
      <c r="CA68" s="153">
        <f t="shared" ca="1" si="46"/>
        <v>8.5000000000000006E-2</v>
      </c>
      <c r="CB68" s="18">
        <f t="shared" ca="1" si="60"/>
        <v>62</v>
      </c>
      <c r="CC68" s="57">
        <f t="shared" ca="1" si="47"/>
        <v>881.52909682559471</v>
      </c>
      <c r="CD68" s="57">
        <f t="shared" ca="1" si="15"/>
        <v>399.92576348312173</v>
      </c>
      <c r="CE68" s="37">
        <f t="shared" ca="1" si="16"/>
        <v>1281.4548603087164</v>
      </c>
      <c r="CF68" s="19">
        <f t="shared" ca="1" si="48"/>
        <v>55578.578689026879</v>
      </c>
      <c r="CG68" s="16">
        <f t="shared" ca="1" si="49"/>
        <v>249.09487872468389</v>
      </c>
    </row>
    <row r="69" spans="5:85" x14ac:dyDescent="0.3">
      <c r="E69" s="38"/>
      <c r="F69" s="38"/>
      <c r="G69" s="38"/>
      <c r="H69" s="27">
        <f t="shared" ca="1" si="50"/>
        <v>63</v>
      </c>
      <c r="I69" s="28">
        <f t="shared" ca="1" si="17"/>
        <v>887.27661595624329</v>
      </c>
      <c r="J69" s="28">
        <f t="shared" ca="1" si="0"/>
        <v>145.0833656277899</v>
      </c>
      <c r="K69" s="29">
        <f t="shared" ca="1" si="1"/>
        <v>1032.3599815840332</v>
      </c>
      <c r="L69" s="28">
        <f t="shared" ca="1" si="18"/>
        <v>48855.591599286003</v>
      </c>
      <c r="M69" s="54"/>
      <c r="N69" s="54"/>
      <c r="P69" s="153">
        <f t="shared" ca="1" si="19"/>
        <v>3.5000000000000003E-2</v>
      </c>
      <c r="Q69" s="18">
        <f t="shared" ca="1" si="51"/>
        <v>63</v>
      </c>
      <c r="R69" s="57">
        <f t="shared" ca="1" si="20"/>
        <v>887.27661595624238</v>
      </c>
      <c r="S69" s="57">
        <f t="shared" ca="1" si="2"/>
        <v>145.08336562778996</v>
      </c>
      <c r="T69" s="37">
        <f t="shared" ca="1" si="21"/>
        <v>1032.3599815840323</v>
      </c>
      <c r="U69" s="19">
        <f t="shared" ca="1" si="52"/>
        <v>48855.591599286025</v>
      </c>
      <c r="V69" s="16">
        <f t="shared" ca="1" si="61"/>
        <v>-9.0949470177292824E-13</v>
      </c>
      <c r="W69" s="26"/>
      <c r="Y69" s="153">
        <f t="shared" ca="1" si="23"/>
        <v>7.5000000000000011E-2</v>
      </c>
      <c r="Z69" s="18">
        <f t="shared" ca="1" si="53"/>
        <v>63</v>
      </c>
      <c r="AA69" s="57">
        <f t="shared" ca="1" si="24"/>
        <v>888.96995405950372</v>
      </c>
      <c r="AB69" s="57">
        <f t="shared" ca="1" si="3"/>
        <v>340.14793106917762</v>
      </c>
      <c r="AC69" s="37">
        <f t="shared" ca="1" si="4"/>
        <v>1229.1178851286813</v>
      </c>
      <c r="AD69" s="19">
        <f t="shared" ca="1" si="54"/>
        <v>53534.699017008905</v>
      </c>
      <c r="AE69" s="16">
        <f t="shared" ca="1" si="25"/>
        <v>196.75790354464903</v>
      </c>
      <c r="AF69" s="26"/>
      <c r="AH69" s="153">
        <f t="shared" ca="1" si="26"/>
        <v>0.04</v>
      </c>
      <c r="AI69" s="18">
        <f t="shared" ca="1" si="55"/>
        <v>63</v>
      </c>
      <c r="AJ69" s="57">
        <f t="shared" ca="1" si="27"/>
        <v>888.06134865850015</v>
      </c>
      <c r="AK69" s="57">
        <f t="shared" ca="1" si="5"/>
        <v>167.77228899228945</v>
      </c>
      <c r="AL69" s="37">
        <f t="shared" ca="1" si="6"/>
        <v>1055.8336376507896</v>
      </c>
      <c r="AM69" s="19">
        <f t="shared" ca="1" si="28"/>
        <v>49443.625349028334</v>
      </c>
      <c r="AN69" s="16">
        <f t="shared" ca="1" si="29"/>
        <v>23.473656066757258</v>
      </c>
      <c r="AO69" s="26"/>
      <c r="AQ69" s="153">
        <f t="shared" ca="1" si="30"/>
        <v>7.2800000000000004E-2</v>
      </c>
      <c r="AR69" s="18">
        <f t="shared" ca="1" si="56"/>
        <v>63</v>
      </c>
      <c r="AS69" s="57">
        <f t="shared" ca="1" si="31"/>
        <v>889.14731362255122</v>
      </c>
      <c r="AT69" s="57">
        <f t="shared" ca="1" si="7"/>
        <v>328.62260891811763</v>
      </c>
      <c r="AU69" s="37">
        <f t="shared" ca="1" si="8"/>
        <v>1217.7699225406689</v>
      </c>
      <c r="AV69" s="19">
        <f t="shared" ca="1" si="32"/>
        <v>53279.414595957271</v>
      </c>
      <c r="AW69" s="16">
        <f t="shared" ca="1" si="33"/>
        <v>185.40994095663655</v>
      </c>
      <c r="AX69" s="26"/>
      <c r="AZ69" s="153">
        <f t="shared" ca="1" si="34"/>
        <v>9.2799999999999994E-2</v>
      </c>
      <c r="BA69" s="18">
        <f t="shared" ca="1" si="57"/>
        <v>63</v>
      </c>
      <c r="BB69" s="57">
        <f t="shared" ca="1" si="35"/>
        <v>886.3995565153424</v>
      </c>
      <c r="BC69" s="57">
        <f t="shared" ca="1" si="9"/>
        <v>436.72883307633231</v>
      </c>
      <c r="BD69" s="37">
        <f t="shared" ca="1" si="10"/>
        <v>1323.1283895916747</v>
      </c>
      <c r="BE69" s="19">
        <f t="shared" ca="1" si="36"/>
        <v>55587.156444734523</v>
      </c>
      <c r="BF69" s="16">
        <f t="shared" ca="1" si="37"/>
        <v>290.76840800764239</v>
      </c>
      <c r="BG69" s="26"/>
      <c r="BI69" s="153">
        <f t="shared" ca="1" si="38"/>
        <v>0.14280000000000001</v>
      </c>
      <c r="BJ69" s="18">
        <f t="shared" ca="1" si="58"/>
        <v>63</v>
      </c>
      <c r="BK69" s="57">
        <f t="shared" ca="1" si="39"/>
        <v>868.81808472488672</v>
      </c>
      <c r="BL69" s="57">
        <f t="shared" ca="1" si="11"/>
        <v>738.43341464514458</v>
      </c>
      <c r="BM69" s="37">
        <f t="shared" ca="1" si="12"/>
        <v>1607.2514993700313</v>
      </c>
      <c r="BN69" s="19">
        <f t="shared" ca="1" si="40"/>
        <v>61184.410036715832</v>
      </c>
      <c r="BO69" s="16">
        <f t="shared" ca="1" si="41"/>
        <v>574.89151778599899</v>
      </c>
      <c r="BP69" s="26"/>
      <c r="BR69" s="153">
        <f t="shared" ca="1" si="42"/>
        <v>0.1928</v>
      </c>
      <c r="BS69" s="18">
        <f t="shared" ca="1" si="59"/>
        <v>63</v>
      </c>
      <c r="BT69" s="57">
        <f t="shared" ca="1" si="43"/>
        <v>837.50872832751838</v>
      </c>
      <c r="BU69" s="57">
        <f t="shared" ca="1" si="13"/>
        <v>1080.9124105107758</v>
      </c>
      <c r="BV69" s="37">
        <f t="shared" ca="1" si="14"/>
        <v>1918.4211388382942</v>
      </c>
      <c r="BW69" s="19">
        <f t="shared" ca="1" si="44"/>
        <v>66439.197320061008</v>
      </c>
      <c r="BX69" s="16">
        <f t="shared" ca="1" si="45"/>
        <v>886.06115725426184</v>
      </c>
      <c r="CA69" s="153">
        <f t="shared" ca="1" si="46"/>
        <v>8.5000000000000006E-2</v>
      </c>
      <c r="CB69" s="18">
        <f t="shared" ca="1" si="60"/>
        <v>63</v>
      </c>
      <c r="CC69" s="57">
        <f t="shared" ca="1" si="47"/>
        <v>887.77326126144271</v>
      </c>
      <c r="CD69" s="57">
        <f t="shared" ca="1" si="15"/>
        <v>393.68159904727378</v>
      </c>
      <c r="CE69" s="37">
        <f t="shared" ca="1" si="16"/>
        <v>1281.4548603087164</v>
      </c>
      <c r="CF69" s="19">
        <f t="shared" ca="1" si="48"/>
        <v>54690.805427765437</v>
      </c>
      <c r="CG69" s="16">
        <f t="shared" ca="1" si="49"/>
        <v>249.09487872468412</v>
      </c>
    </row>
    <row r="70" spans="5:85" x14ac:dyDescent="0.3">
      <c r="E70" s="38"/>
      <c r="F70" s="38"/>
      <c r="G70" s="38"/>
      <c r="H70" s="27">
        <f t="shared" ca="1" si="50"/>
        <v>64</v>
      </c>
      <c r="I70" s="28">
        <f t="shared" ca="1" si="17"/>
        <v>889.86450608611574</v>
      </c>
      <c r="J70" s="28">
        <f t="shared" ca="1" si="0"/>
        <v>142.49547549791751</v>
      </c>
      <c r="K70" s="29">
        <f t="shared" ca="1" si="1"/>
        <v>1032.3599815840332</v>
      </c>
      <c r="L70" s="28">
        <f t="shared" ca="1" si="18"/>
        <v>47965.727093199886</v>
      </c>
      <c r="M70" s="54"/>
      <c r="N70" s="54"/>
      <c r="P70" s="153">
        <f t="shared" ca="1" si="19"/>
        <v>3.5000000000000003E-2</v>
      </c>
      <c r="Q70" s="18">
        <f t="shared" ca="1" si="51"/>
        <v>64</v>
      </c>
      <c r="R70" s="57">
        <f t="shared" ca="1" si="20"/>
        <v>889.86450608611449</v>
      </c>
      <c r="S70" s="57">
        <f t="shared" ca="1" si="2"/>
        <v>142.49547549791757</v>
      </c>
      <c r="T70" s="37">
        <f t="shared" ca="1" si="21"/>
        <v>1032.3599815840321</v>
      </c>
      <c r="U70" s="19">
        <f t="shared" ca="1" si="52"/>
        <v>47965.727093199908</v>
      </c>
      <c r="V70" s="16">
        <f t="shared" ca="1" si="61"/>
        <v>-1.1368683772161603E-12</v>
      </c>
      <c r="W70" s="26"/>
      <c r="Y70" s="153">
        <f t="shared" ca="1" si="23"/>
        <v>7.5000000000000011E-2</v>
      </c>
      <c r="Z70" s="18">
        <f t="shared" ca="1" si="53"/>
        <v>64</v>
      </c>
      <c r="AA70" s="57">
        <f t="shared" ca="1" si="24"/>
        <v>894.52601627237561</v>
      </c>
      <c r="AB70" s="57">
        <f t="shared" ca="1" si="3"/>
        <v>334.59186885630572</v>
      </c>
      <c r="AC70" s="37">
        <f t="shared" ca="1" si="4"/>
        <v>1229.1178851286813</v>
      </c>
      <c r="AD70" s="19">
        <f t="shared" ca="1" si="54"/>
        <v>52640.173000736526</v>
      </c>
      <c r="AE70" s="16">
        <f t="shared" ca="1" si="25"/>
        <v>196.75790354464925</v>
      </c>
      <c r="AF70" s="26"/>
      <c r="AH70" s="153">
        <f t="shared" ca="1" si="26"/>
        <v>0.04</v>
      </c>
      <c r="AI70" s="18">
        <f t="shared" ca="1" si="55"/>
        <v>64</v>
      </c>
      <c r="AJ70" s="57">
        <f t="shared" ca="1" si="27"/>
        <v>891.02155315402842</v>
      </c>
      <c r="AK70" s="57">
        <f t="shared" ca="1" si="5"/>
        <v>164.81208449676112</v>
      </c>
      <c r="AL70" s="37">
        <f t="shared" ca="1" si="6"/>
        <v>1055.8336376507896</v>
      </c>
      <c r="AM70" s="19">
        <f t="shared" ca="1" si="28"/>
        <v>48552.603795874304</v>
      </c>
      <c r="AN70" s="16">
        <f t="shared" ca="1" si="29"/>
        <v>23.473656066757485</v>
      </c>
      <c r="AO70" s="26"/>
      <c r="AQ70" s="153">
        <f t="shared" ca="1" si="30"/>
        <v>7.2800000000000004E-2</v>
      </c>
      <c r="AR70" s="18">
        <f t="shared" ca="1" si="56"/>
        <v>64</v>
      </c>
      <c r="AS70" s="57">
        <f t="shared" ca="1" si="31"/>
        <v>894.54147399186115</v>
      </c>
      <c r="AT70" s="57">
        <f t="shared" ca="1" si="7"/>
        <v>323.22844854880748</v>
      </c>
      <c r="AU70" s="37">
        <f t="shared" ca="1" si="8"/>
        <v>1217.7699225406686</v>
      </c>
      <c r="AV70" s="19">
        <f t="shared" ca="1" si="32"/>
        <v>52384.873121965407</v>
      </c>
      <c r="AW70" s="16">
        <f t="shared" ca="1" si="33"/>
        <v>185.40994095663655</v>
      </c>
      <c r="AX70" s="26"/>
      <c r="AZ70" s="153">
        <f t="shared" ca="1" si="34"/>
        <v>9.2799999999999994E-2</v>
      </c>
      <c r="BA70" s="18">
        <f t="shared" ca="1" si="57"/>
        <v>64</v>
      </c>
      <c r="BB70" s="57">
        <f t="shared" ca="1" si="35"/>
        <v>893.25437975239447</v>
      </c>
      <c r="BC70" s="57">
        <f t="shared" ca="1" si="9"/>
        <v>429.87400983928029</v>
      </c>
      <c r="BD70" s="37">
        <f t="shared" ca="1" si="10"/>
        <v>1323.1283895916747</v>
      </c>
      <c r="BE70" s="19">
        <f t="shared" ca="1" si="36"/>
        <v>54693.902064982125</v>
      </c>
      <c r="BF70" s="16">
        <f t="shared" ca="1" si="37"/>
        <v>290.76840800764262</v>
      </c>
      <c r="BG70" s="26"/>
      <c r="BI70" s="153">
        <f t="shared" ca="1" si="38"/>
        <v>0.14280000000000001</v>
      </c>
      <c r="BJ70" s="18">
        <f t="shared" ca="1" si="58"/>
        <v>64</v>
      </c>
      <c r="BK70" s="57">
        <f t="shared" ca="1" si="39"/>
        <v>879.15701993311279</v>
      </c>
      <c r="BL70" s="57">
        <f t="shared" ca="1" si="11"/>
        <v>728.0944794369185</v>
      </c>
      <c r="BM70" s="37">
        <f t="shared" ca="1" si="12"/>
        <v>1607.2514993700313</v>
      </c>
      <c r="BN70" s="19">
        <f t="shared" ca="1" si="40"/>
        <v>60305.253016782721</v>
      </c>
      <c r="BO70" s="16">
        <f t="shared" ca="1" si="41"/>
        <v>574.89151778599921</v>
      </c>
      <c r="BP70" s="26"/>
      <c r="BR70" s="153">
        <f t="shared" ca="1" si="42"/>
        <v>0.1928</v>
      </c>
      <c r="BS70" s="18">
        <f t="shared" ca="1" si="59"/>
        <v>64</v>
      </c>
      <c r="BT70" s="57">
        <f t="shared" ca="1" si="43"/>
        <v>850.9647018959804</v>
      </c>
      <c r="BU70" s="57">
        <f t="shared" ca="1" si="13"/>
        <v>1067.4564369423135</v>
      </c>
      <c r="BV70" s="37">
        <f t="shared" ca="1" si="14"/>
        <v>1918.4211388382939</v>
      </c>
      <c r="BW70" s="19">
        <f t="shared" ca="1" si="44"/>
        <v>65588.232618165028</v>
      </c>
      <c r="BX70" s="16">
        <f t="shared" ca="1" si="45"/>
        <v>886.06115725426184</v>
      </c>
      <c r="CA70" s="153">
        <f t="shared" ca="1" si="46"/>
        <v>8.5000000000000006E-2</v>
      </c>
      <c r="CB70" s="18">
        <f t="shared" ca="1" si="60"/>
        <v>64</v>
      </c>
      <c r="CC70" s="57">
        <f t="shared" ca="1" si="47"/>
        <v>894.06165519537785</v>
      </c>
      <c r="CD70" s="57">
        <f t="shared" ca="1" si="15"/>
        <v>387.39320511333852</v>
      </c>
      <c r="CE70" s="37">
        <f t="shared" ca="1" si="16"/>
        <v>1281.4548603087164</v>
      </c>
      <c r="CF70" s="19">
        <f t="shared" ca="1" si="48"/>
        <v>53796.743772570058</v>
      </c>
      <c r="CG70" s="16">
        <f t="shared" ca="1" si="49"/>
        <v>249.09487872468435</v>
      </c>
    </row>
    <row r="71" spans="5:85" x14ac:dyDescent="0.3">
      <c r="E71" s="38"/>
      <c r="F71" s="38"/>
      <c r="G71" s="38"/>
      <c r="H71" s="27">
        <f t="shared" ca="1" si="50"/>
        <v>65</v>
      </c>
      <c r="I71" s="28">
        <f t="shared" ca="1" si="17"/>
        <v>892.4599442288669</v>
      </c>
      <c r="J71" s="28">
        <f t="shared" ref="J71:J134" ca="1" si="64">IF(H71&lt;=$B$10,$B$15/360*30*L70,"")</f>
        <v>139.90003735516635</v>
      </c>
      <c r="K71" s="29">
        <f t="shared" ref="K71:K134" ca="1" si="65">IF(H71&lt;=$B$10,-PMT($B$15/12,$B$10,$L$6,0),"")</f>
        <v>1032.3599815840332</v>
      </c>
      <c r="L71" s="28">
        <f t="shared" ca="1" si="18"/>
        <v>47073.267148971019</v>
      </c>
      <c r="M71" s="54"/>
      <c r="N71" s="54"/>
      <c r="P71" s="153">
        <f t="shared" ca="1" si="19"/>
        <v>3.5000000000000003E-2</v>
      </c>
      <c r="Q71" s="18">
        <f t="shared" ca="1" si="51"/>
        <v>65</v>
      </c>
      <c r="R71" s="57">
        <f t="shared" ca="1" si="20"/>
        <v>892.45994422886588</v>
      </c>
      <c r="S71" s="57">
        <f t="shared" ref="S71:S134" ca="1" si="66">IF(Q71&lt;=$B$10,P71/360*30*U70,"")</f>
        <v>139.9000373551664</v>
      </c>
      <c r="T71" s="37">
        <f t="shared" ref="T71:T134" ca="1" si="67">IF(Q71&lt;=$B$10,(-PMT(P71/12,$B$10-Q70,U70,0)),"")</f>
        <v>1032.3599815840323</v>
      </c>
      <c r="U71" s="19">
        <f t="shared" ca="1" si="52"/>
        <v>47073.267148971041</v>
      </c>
      <c r="V71" s="16">
        <f t="shared" ca="1" si="61"/>
        <v>-9.0949470177292824E-13</v>
      </c>
      <c r="W71" s="26"/>
      <c r="Y71" s="153">
        <f t="shared" ca="1" si="23"/>
        <v>7.5000000000000011E-2</v>
      </c>
      <c r="Z71" s="18">
        <f t="shared" ca="1" si="53"/>
        <v>65</v>
      </c>
      <c r="AA71" s="57">
        <f t="shared" ca="1" si="24"/>
        <v>900.11680387407796</v>
      </c>
      <c r="AB71" s="57">
        <f t="shared" ref="AB71:AB134" ca="1" si="68">IF(Z71&lt;=$B$10,Y71/360*30*AD70,"")</f>
        <v>329.00108125460338</v>
      </c>
      <c r="AC71" s="37">
        <f t="shared" ref="AC71:AC134" ca="1" si="69">IF(Z71&lt;=$B$10,(-PMT(Y71/12,$B$10-Z70,AD70,0)),"")</f>
        <v>1229.1178851286813</v>
      </c>
      <c r="AD71" s="19">
        <f t="shared" ca="1" si="54"/>
        <v>51740.056196862446</v>
      </c>
      <c r="AE71" s="16">
        <f t="shared" ca="1" si="25"/>
        <v>196.75790354464903</v>
      </c>
      <c r="AF71" s="26"/>
      <c r="AH71" s="153">
        <f t="shared" ca="1" si="26"/>
        <v>0.04</v>
      </c>
      <c r="AI71" s="18">
        <f t="shared" ca="1" si="55"/>
        <v>65</v>
      </c>
      <c r="AJ71" s="57">
        <f t="shared" ca="1" si="27"/>
        <v>893.99162499787519</v>
      </c>
      <c r="AK71" s="57">
        <f t="shared" ref="AK71:AK134" ca="1" si="70">IF(AI71&lt;=$B$10,AH71/360*30*AM70,"")</f>
        <v>161.84201265291435</v>
      </c>
      <c r="AL71" s="37">
        <f t="shared" ref="AL71:AL134" ca="1" si="71">IF(AI71&lt;=$B$10,(-PMT(AH71/12,$B$10-AI70,AM70,0)),"")</f>
        <v>1055.8336376507896</v>
      </c>
      <c r="AM71" s="19">
        <f t="shared" ca="1" si="28"/>
        <v>47658.612170876426</v>
      </c>
      <c r="AN71" s="16">
        <f t="shared" ca="1" si="29"/>
        <v>23.473656066757258</v>
      </c>
      <c r="AO71" s="26"/>
      <c r="AQ71" s="153">
        <f t="shared" ca="1" si="30"/>
        <v>7.2800000000000004E-2</v>
      </c>
      <c r="AR71" s="18">
        <f t="shared" ca="1" si="56"/>
        <v>65</v>
      </c>
      <c r="AS71" s="57">
        <f t="shared" ca="1" si="31"/>
        <v>899.96835893407842</v>
      </c>
      <c r="AT71" s="57">
        <f t="shared" ref="AT71:AT134" ca="1" si="72">IF(AR71&lt;=$B$10,AQ71/360*30*AV70,"")</f>
        <v>317.80156360659015</v>
      </c>
      <c r="AU71" s="37">
        <f t="shared" ref="AU71:AU134" ca="1" si="73">IF(AR71&lt;=$B$10,(-PMT(AQ71/12,$B$10-AR70,AV70,0)),"")</f>
        <v>1217.7699225406686</v>
      </c>
      <c r="AV71" s="19">
        <f t="shared" ca="1" si="32"/>
        <v>51484.904763031329</v>
      </c>
      <c r="AW71" s="16">
        <f t="shared" ca="1" si="33"/>
        <v>185.40994095663632</v>
      </c>
      <c r="AX71" s="26"/>
      <c r="AZ71" s="153">
        <f t="shared" ca="1" si="34"/>
        <v>9.2799999999999994E-2</v>
      </c>
      <c r="BA71" s="18">
        <f t="shared" ca="1" si="57"/>
        <v>65</v>
      </c>
      <c r="BB71" s="57">
        <f t="shared" ca="1" si="35"/>
        <v>900.16221362247984</v>
      </c>
      <c r="BC71" s="57">
        <f t="shared" ref="BC71:BC134" ca="1" si="74">IF(BA71&lt;=$B$10,AZ71/360*30*BE70,"")</f>
        <v>422.96617596919509</v>
      </c>
      <c r="BD71" s="37">
        <f t="shared" ref="BD71:BD134" ca="1" si="75">IF(BA71&lt;=$B$10,(-PMT(AZ71/12,$B$10-BA70,BE70,0)),"")</f>
        <v>1323.1283895916749</v>
      </c>
      <c r="BE71" s="19">
        <f t="shared" ca="1" si="36"/>
        <v>53793.739851359642</v>
      </c>
      <c r="BF71" s="16">
        <f t="shared" ca="1" si="37"/>
        <v>290.76840800764262</v>
      </c>
      <c r="BG71" s="26"/>
      <c r="BI71" s="153">
        <f t="shared" ca="1" si="38"/>
        <v>0.14280000000000001</v>
      </c>
      <c r="BJ71" s="18">
        <f t="shared" ca="1" si="58"/>
        <v>65</v>
      </c>
      <c r="BK71" s="57">
        <f t="shared" ca="1" si="39"/>
        <v>889.61898847031682</v>
      </c>
      <c r="BL71" s="57">
        <f t="shared" ref="BL71:BL134" ca="1" si="76">IF(BJ71&lt;=$B$10,BI71/360*30*BN70,"")</f>
        <v>717.63251089971448</v>
      </c>
      <c r="BM71" s="37">
        <f t="shared" ref="BM71:BM134" ca="1" si="77">IF(BJ71&lt;=$B$10,(-PMT(BI71/12,$B$10-BJ70,BN70,0)),"")</f>
        <v>1607.2514993700313</v>
      </c>
      <c r="BN71" s="19">
        <f t="shared" ca="1" si="40"/>
        <v>59415.634028312401</v>
      </c>
      <c r="BO71" s="16">
        <f t="shared" ca="1" si="41"/>
        <v>574.89151778599899</v>
      </c>
      <c r="BP71" s="26"/>
      <c r="BR71" s="153">
        <f t="shared" ca="1" si="42"/>
        <v>0.1928</v>
      </c>
      <c r="BS71" s="18">
        <f t="shared" ca="1" si="59"/>
        <v>65</v>
      </c>
      <c r="BT71" s="57">
        <f t="shared" ca="1" si="43"/>
        <v>864.63686810644253</v>
      </c>
      <c r="BU71" s="57">
        <f t="shared" ref="BU71:BU134" ca="1" si="78">IF(BS71&lt;=$B$10,BR71/360*30*BW70,"")</f>
        <v>1053.7842707318514</v>
      </c>
      <c r="BV71" s="37">
        <f t="shared" ref="BV71:BV134" ca="1" si="79">IF(BS71&lt;=$B$10,(-PMT(BR71/12,$B$10-BS70,BW70,0)),"")</f>
        <v>1918.4211388382939</v>
      </c>
      <c r="BW71" s="19">
        <f t="shared" ca="1" si="44"/>
        <v>64723.595750058586</v>
      </c>
      <c r="BX71" s="16">
        <f t="shared" ca="1" si="45"/>
        <v>886.06115725426162</v>
      </c>
      <c r="CA71" s="153">
        <f t="shared" ca="1" si="46"/>
        <v>8.5000000000000006E-2</v>
      </c>
      <c r="CB71" s="18">
        <f t="shared" ca="1" si="60"/>
        <v>65</v>
      </c>
      <c r="CC71" s="57">
        <f t="shared" ca="1" si="47"/>
        <v>900.39459191967831</v>
      </c>
      <c r="CD71" s="57">
        <f t="shared" ref="CD71:CD134" ca="1" si="80">IF(CB71&lt;=$B$10,CA71/360*30*CF70,"")</f>
        <v>381.06026838903796</v>
      </c>
      <c r="CE71" s="37">
        <f t="shared" ref="CE71:CE134" ca="1" si="81">IF(CB71&lt;=$B$10,(-PMT(CA71/12,$B$10-CB70,CF70,0)),"")</f>
        <v>1281.4548603087162</v>
      </c>
      <c r="CF71" s="19">
        <f t="shared" ca="1" si="48"/>
        <v>52896.349180650381</v>
      </c>
      <c r="CG71" s="16">
        <f t="shared" ca="1" si="49"/>
        <v>249.09487872468389</v>
      </c>
    </row>
    <row r="72" spans="5:85" x14ac:dyDescent="0.3">
      <c r="E72" s="38"/>
      <c r="F72" s="38"/>
      <c r="G72" s="38"/>
      <c r="H72" s="27">
        <f t="shared" ca="1" si="50"/>
        <v>66</v>
      </c>
      <c r="I72" s="28">
        <f t="shared" ref="I72:I135" ca="1" si="82">IF(H72&lt;=$B$10,K72-J72,"")</f>
        <v>895.06295239953442</v>
      </c>
      <c r="J72" s="28">
        <f t="shared" ca="1" si="64"/>
        <v>137.29702918449883</v>
      </c>
      <c r="K72" s="29">
        <f t="shared" ca="1" si="65"/>
        <v>1032.3599815840332</v>
      </c>
      <c r="L72" s="28">
        <f t="shared" ref="L72:L135" ca="1" si="83">IF(H72&lt;=$B$10,L71-I72,"")</f>
        <v>46178.204196571482</v>
      </c>
      <c r="M72" s="54"/>
      <c r="N72" s="54"/>
      <c r="P72" s="153">
        <f t="shared" ref="P72:P135" ca="1" si="84">IFERROR(IF((Q71+1)&lt;=$B$10,$F$20,""),"")</f>
        <v>3.5000000000000003E-2</v>
      </c>
      <c r="Q72" s="18">
        <f t="shared" ca="1" si="51"/>
        <v>66</v>
      </c>
      <c r="R72" s="57">
        <f t="shared" ref="R72:R135" ca="1" si="85">IF(Q72&lt;=$B$10,T72-S72,"")</f>
        <v>895.06295239953317</v>
      </c>
      <c r="S72" s="57">
        <f t="shared" ca="1" si="66"/>
        <v>137.29702918449888</v>
      </c>
      <c r="T72" s="37">
        <f t="shared" ca="1" si="67"/>
        <v>1032.3599815840321</v>
      </c>
      <c r="U72" s="19">
        <f t="shared" ca="1" si="52"/>
        <v>46178.204196571511</v>
      </c>
      <c r="V72" s="16">
        <f t="shared" ca="1" si="61"/>
        <v>-1.1368683772161603E-12</v>
      </c>
      <c r="W72" s="26"/>
      <c r="Y72" s="153">
        <f t="shared" ref="Y72:Y135" ca="1" si="86">IFERROR(IF((Z71+1)&lt;=$B$10,$F$21,""),"")</f>
        <v>7.5000000000000011E-2</v>
      </c>
      <c r="Z72" s="18">
        <f t="shared" ca="1" si="53"/>
        <v>66</v>
      </c>
      <c r="AA72" s="57">
        <f t="shared" ref="AA72:AA135" ca="1" si="87">IF(Z72&lt;=$B$10,AC72-AB72,"")</f>
        <v>905.74253389829073</v>
      </c>
      <c r="AB72" s="57">
        <f t="shared" ca="1" si="68"/>
        <v>323.37535123039038</v>
      </c>
      <c r="AC72" s="37">
        <f t="shared" ca="1" si="69"/>
        <v>1229.1178851286811</v>
      </c>
      <c r="AD72" s="19">
        <f t="shared" ca="1" si="54"/>
        <v>50834.313662964152</v>
      </c>
      <c r="AE72" s="16">
        <f t="shared" ref="AE72:AE135" ca="1" si="88">IF(Z72&lt;=$B$10, SUM(AC72,-$T72),"")</f>
        <v>196.75790354464903</v>
      </c>
      <c r="AF72" s="26"/>
      <c r="AH72" s="153">
        <f t="shared" ref="AH72:AH135" ca="1" si="89">IFERROR(IF((AI71+1)&lt;=$B$10,$F$22,""),"")</f>
        <v>0.04</v>
      </c>
      <c r="AI72" s="18">
        <f t="shared" ca="1" si="55"/>
        <v>66</v>
      </c>
      <c r="AJ72" s="57">
        <f t="shared" ref="AJ72:AJ135" ca="1" si="90">IF(AI72&lt;=$B$10,AL72-AK72,"")</f>
        <v>896.97159708120148</v>
      </c>
      <c r="AK72" s="57">
        <f t="shared" ca="1" si="70"/>
        <v>158.86204056958809</v>
      </c>
      <c r="AL72" s="37">
        <f t="shared" ca="1" si="71"/>
        <v>1055.8336376507896</v>
      </c>
      <c r="AM72" s="19">
        <f t="shared" ref="AM72:AM135" ca="1" si="91">IF(AI72&lt;=$B$10,AM71-AJ72,"")</f>
        <v>46761.640573795223</v>
      </c>
      <c r="AN72" s="16">
        <f t="shared" ref="AN72:AN135" ca="1" si="92">IF(AI72&lt;=$B$10, SUM(AL72,-$T72),"")</f>
        <v>23.473656066757485</v>
      </c>
      <c r="AO72" s="26"/>
      <c r="AQ72" s="153">
        <f t="shared" ref="AQ72:AQ135" ca="1" si="93">IFERROR(IF((AR71+1)&lt;=$B$10,$F$23,""),"")</f>
        <v>7.2800000000000004E-2</v>
      </c>
      <c r="AR72" s="18">
        <f t="shared" ca="1" si="56"/>
        <v>66</v>
      </c>
      <c r="AS72" s="57">
        <f t="shared" ref="AS72:AS135" ca="1" si="94">IF(AR72&lt;=$B$10,AU72-AT72,"")</f>
        <v>905.42816697827857</v>
      </c>
      <c r="AT72" s="57">
        <f t="shared" ca="1" si="72"/>
        <v>312.34175556239012</v>
      </c>
      <c r="AU72" s="37">
        <f t="shared" ca="1" si="73"/>
        <v>1217.7699225406686</v>
      </c>
      <c r="AV72" s="19">
        <f t="shared" ref="AV72:AV135" ca="1" si="95">IF(AR72&lt;=$B$10,AV71-AS72,"")</f>
        <v>50579.476596053049</v>
      </c>
      <c r="AW72" s="16">
        <f t="shared" ref="AW72:AW135" ca="1" si="96">IF(AR72&lt;=$B$10, SUM(AU72,-$T72),"")</f>
        <v>185.40994095663655</v>
      </c>
      <c r="AX72" s="26"/>
      <c r="AZ72" s="153">
        <f t="shared" ref="AZ72:AZ135" ca="1" si="97">IFERROR(IF((BA71+1)&lt;=$B$10,$F$24,""),"")</f>
        <v>9.2799999999999994E-2</v>
      </c>
      <c r="BA72" s="18">
        <f t="shared" ca="1" si="57"/>
        <v>66</v>
      </c>
      <c r="BB72" s="57">
        <f t="shared" ref="BB72:BB135" ca="1" si="98">IF(BA72&lt;=$B$10,BD72-BC72,"")</f>
        <v>907.1234680744933</v>
      </c>
      <c r="BC72" s="57">
        <f t="shared" ca="1" si="74"/>
        <v>416.00492151718123</v>
      </c>
      <c r="BD72" s="37">
        <f t="shared" ca="1" si="75"/>
        <v>1323.1283895916745</v>
      </c>
      <c r="BE72" s="19">
        <f t="shared" ref="BE72:BE135" ca="1" si="99">IF(BA72&lt;=$B$10,BE71-BB72,"")</f>
        <v>52886.616383285145</v>
      </c>
      <c r="BF72" s="16">
        <f t="shared" ref="BF72:BF135" ca="1" si="100">IF(BA72&lt;=$B$10, SUM(BD72,-$T72),"")</f>
        <v>290.76840800764239</v>
      </c>
      <c r="BG72" s="26"/>
      <c r="BI72" s="153">
        <f t="shared" ref="BI72:BI135" ca="1" si="101">IFERROR(IF((BJ71+1)&lt;=$B$10,$F$25,""),"")</f>
        <v>0.14280000000000001</v>
      </c>
      <c r="BJ72" s="18">
        <f t="shared" ca="1" si="58"/>
        <v>66</v>
      </c>
      <c r="BK72" s="57">
        <f t="shared" ref="BK72:BK135" ca="1" si="102">IF(BJ72&lt;=$B$10,BM72-BL72,"")</f>
        <v>900.20545443311369</v>
      </c>
      <c r="BL72" s="57">
        <f t="shared" ca="1" si="76"/>
        <v>707.04604493691761</v>
      </c>
      <c r="BM72" s="37">
        <f t="shared" ca="1" si="77"/>
        <v>1607.2514993700313</v>
      </c>
      <c r="BN72" s="19">
        <f t="shared" ref="BN72:BN135" ca="1" si="103">IF(BJ72&lt;=$B$10,BN71-BK72,"")</f>
        <v>58515.42857387929</v>
      </c>
      <c r="BO72" s="16">
        <f t="shared" ref="BO72:BO135" ca="1" si="104">IF(BJ72&lt;=$B$10, SUM(BM72,-$T72),"")</f>
        <v>574.89151778599921</v>
      </c>
      <c r="BP72" s="26"/>
      <c r="BR72" s="153">
        <f t="shared" ref="BR72:BR135" ca="1" si="105">IFERROR(IF((BS71+1)&lt;=$B$10,$F$26,""),"")</f>
        <v>0.1928</v>
      </c>
      <c r="BS72" s="18">
        <f t="shared" ca="1" si="59"/>
        <v>66</v>
      </c>
      <c r="BT72" s="57">
        <f t="shared" ref="BT72:BT135" ca="1" si="106">IF(BS72&lt;=$B$10,BV72-BU72,"")</f>
        <v>878.5287004540196</v>
      </c>
      <c r="BU72" s="57">
        <f t="shared" ca="1" si="78"/>
        <v>1039.8924383842746</v>
      </c>
      <c r="BV72" s="37">
        <f t="shared" ca="1" si="79"/>
        <v>1918.4211388382942</v>
      </c>
      <c r="BW72" s="19">
        <f t="shared" ref="BW72:BW135" ca="1" si="107">IF(BS72&lt;=$B$10,BW71-BT72,"")</f>
        <v>63845.067049604564</v>
      </c>
      <c r="BX72" s="16">
        <f t="shared" ref="BX72:BX135" ca="1" si="108">IF(BS72&lt;=$B$10, SUM(BV72,-$T72),"")</f>
        <v>886.06115725426207</v>
      </c>
      <c r="CA72" s="153">
        <f t="shared" ref="CA72:CA135" ca="1" si="109">IFERROR(IF((CB71+1)&lt;=$B$10,$F$27,""),"")</f>
        <v>8.5000000000000006E-2</v>
      </c>
      <c r="CB72" s="18">
        <f t="shared" ca="1" si="60"/>
        <v>66</v>
      </c>
      <c r="CC72" s="57">
        <f t="shared" ref="CC72:CC135" ca="1" si="110">IF(CB72&lt;=$B$10,CE72-CD72,"")</f>
        <v>906.77238694577591</v>
      </c>
      <c r="CD72" s="57">
        <f t="shared" ca="1" si="80"/>
        <v>374.68247336294024</v>
      </c>
      <c r="CE72" s="37">
        <f t="shared" ca="1" si="81"/>
        <v>1281.4548603087162</v>
      </c>
      <c r="CF72" s="19">
        <f t="shared" ref="CF72:CF135" ca="1" si="111">IF(CB72&lt;=$B$10,CF71-CC72,"")</f>
        <v>51989.576793704604</v>
      </c>
      <c r="CG72" s="16">
        <f t="shared" ref="CG72:CG135" ca="1" si="112">IF(CB72&lt;=$B$10, SUM(CE72,-$T72),"")</f>
        <v>249.09487872468412</v>
      </c>
    </row>
    <row r="73" spans="5:85" x14ac:dyDescent="0.3">
      <c r="E73" s="38"/>
      <c r="F73" s="38"/>
      <c r="G73" s="38"/>
      <c r="H73" s="27">
        <f t="shared" ref="H73:H136" ca="1" si="113">IFERROR(IF((H72+1)&lt;=$B$10,(H72+1),""),"")</f>
        <v>67</v>
      </c>
      <c r="I73" s="28">
        <f t="shared" ca="1" si="82"/>
        <v>897.67355267736639</v>
      </c>
      <c r="J73" s="28">
        <f t="shared" ca="1" si="64"/>
        <v>134.68642890666683</v>
      </c>
      <c r="K73" s="29">
        <f t="shared" ca="1" si="65"/>
        <v>1032.3599815840332</v>
      </c>
      <c r="L73" s="28">
        <f t="shared" ca="1" si="83"/>
        <v>45280.530643894119</v>
      </c>
      <c r="M73" s="54"/>
      <c r="N73" s="54"/>
      <c r="P73" s="153">
        <f t="shared" ca="1" si="84"/>
        <v>3.5000000000000003E-2</v>
      </c>
      <c r="Q73" s="18">
        <f t="shared" ref="Q73:Q136" ca="1" si="114">IFERROR(IF((Q72+1)&lt;=$B$10,(Q72+1),""),"")</f>
        <v>67</v>
      </c>
      <c r="R73" s="57">
        <f t="shared" ca="1" si="85"/>
        <v>897.67355267736536</v>
      </c>
      <c r="S73" s="57">
        <f t="shared" ca="1" si="66"/>
        <v>134.68642890666692</v>
      </c>
      <c r="T73" s="37">
        <f t="shared" ca="1" si="67"/>
        <v>1032.3599815840323</v>
      </c>
      <c r="U73" s="19">
        <f t="shared" ref="U73:U136" ca="1" si="115">IF(Q73&lt;=$B$10,U72-R73,"")</f>
        <v>45280.530643894148</v>
      </c>
      <c r="V73" s="16">
        <f t="shared" ca="1" si="61"/>
        <v>-9.0949470177292824E-13</v>
      </c>
      <c r="W73" s="26"/>
      <c r="Y73" s="153">
        <f t="shared" ca="1" si="86"/>
        <v>7.5000000000000011E-2</v>
      </c>
      <c r="Z73" s="18">
        <f t="shared" ref="Z73:Z136" ca="1" si="116">IFERROR(IF((Z72+1)&lt;=$B$10,(Z72+1),""),"")</f>
        <v>67</v>
      </c>
      <c r="AA73" s="57">
        <f t="shared" ca="1" si="87"/>
        <v>911.40342473515511</v>
      </c>
      <c r="AB73" s="57">
        <f t="shared" ca="1" si="68"/>
        <v>317.714460393526</v>
      </c>
      <c r="AC73" s="37">
        <f t="shared" ca="1" si="69"/>
        <v>1229.1178851286811</v>
      </c>
      <c r="AD73" s="19">
        <f t="shared" ref="AD73:AD136" ca="1" si="117">IF(Z73&lt;=$B$10,AD72-AA73,"")</f>
        <v>49922.910238229</v>
      </c>
      <c r="AE73" s="16">
        <f t="shared" ca="1" si="88"/>
        <v>196.7579035446488</v>
      </c>
      <c r="AF73" s="26"/>
      <c r="AH73" s="153">
        <f t="shared" ca="1" si="89"/>
        <v>0.04</v>
      </c>
      <c r="AI73" s="18">
        <f t="shared" ref="AI73:AI136" ca="1" si="118">IFERROR(IF((AI72+1)&lt;=$B$10,(AI72+1),""),"")</f>
        <v>67</v>
      </c>
      <c r="AJ73" s="57">
        <f t="shared" ca="1" si="90"/>
        <v>899.96150240480551</v>
      </c>
      <c r="AK73" s="57">
        <f t="shared" ca="1" si="70"/>
        <v>155.87213524598408</v>
      </c>
      <c r="AL73" s="37">
        <f t="shared" ca="1" si="71"/>
        <v>1055.8336376507896</v>
      </c>
      <c r="AM73" s="19">
        <f t="shared" ca="1" si="91"/>
        <v>45861.679071390419</v>
      </c>
      <c r="AN73" s="16">
        <f t="shared" ca="1" si="92"/>
        <v>23.473656066757258</v>
      </c>
      <c r="AO73" s="26"/>
      <c r="AQ73" s="153">
        <f t="shared" ca="1" si="93"/>
        <v>7.2800000000000004E-2</v>
      </c>
      <c r="AR73" s="18">
        <f t="shared" ref="AR73:AR136" ca="1" si="119">IFERROR(IF((AR72+1)&lt;=$B$10,(AR72+1),""),"")</f>
        <v>67</v>
      </c>
      <c r="AS73" s="57">
        <f t="shared" ca="1" si="94"/>
        <v>910.92109785794673</v>
      </c>
      <c r="AT73" s="57">
        <f t="shared" ca="1" si="72"/>
        <v>306.84882468272184</v>
      </c>
      <c r="AU73" s="37">
        <f t="shared" ca="1" si="73"/>
        <v>1217.7699225406686</v>
      </c>
      <c r="AV73" s="19">
        <f t="shared" ca="1" si="95"/>
        <v>49668.555498195099</v>
      </c>
      <c r="AW73" s="16">
        <f t="shared" ca="1" si="96"/>
        <v>185.40994095663632</v>
      </c>
      <c r="AX73" s="26"/>
      <c r="AZ73" s="153">
        <f t="shared" ca="1" si="97"/>
        <v>9.2799999999999994E-2</v>
      </c>
      <c r="BA73" s="18">
        <f t="shared" ref="BA73:BA136" ca="1" si="120">IFERROR(IF((BA72+1)&lt;=$B$10,(BA72+1),""),"")</f>
        <v>67</v>
      </c>
      <c r="BB73" s="57">
        <f t="shared" ca="1" si="98"/>
        <v>914.13855622760275</v>
      </c>
      <c r="BC73" s="57">
        <f t="shared" ca="1" si="74"/>
        <v>408.98983336407179</v>
      </c>
      <c r="BD73" s="37">
        <f t="shared" ca="1" si="75"/>
        <v>1323.1283895916745</v>
      </c>
      <c r="BE73" s="19">
        <f t="shared" ca="1" si="99"/>
        <v>51972.477827057541</v>
      </c>
      <c r="BF73" s="16">
        <f t="shared" ca="1" si="100"/>
        <v>290.76840800764217</v>
      </c>
      <c r="BG73" s="26"/>
      <c r="BI73" s="153">
        <f t="shared" ca="1" si="101"/>
        <v>0.14280000000000001</v>
      </c>
      <c r="BJ73" s="18">
        <f t="shared" ref="BJ73:BJ136" ca="1" si="121">IFERROR(IF((BJ72+1)&lt;=$B$10,(BJ72+1),""),"")</f>
        <v>67</v>
      </c>
      <c r="BK73" s="57">
        <f t="shared" ca="1" si="102"/>
        <v>910.91789934086773</v>
      </c>
      <c r="BL73" s="57">
        <f t="shared" ca="1" si="76"/>
        <v>696.33360002916356</v>
      </c>
      <c r="BM73" s="37">
        <f t="shared" ca="1" si="77"/>
        <v>1607.2514993700313</v>
      </c>
      <c r="BN73" s="19">
        <f t="shared" ca="1" si="103"/>
        <v>57604.510674538426</v>
      </c>
      <c r="BO73" s="16">
        <f t="shared" ca="1" si="104"/>
        <v>574.89151778599899</v>
      </c>
      <c r="BP73" s="26"/>
      <c r="BR73" s="153">
        <f t="shared" ca="1" si="105"/>
        <v>0.1928</v>
      </c>
      <c r="BS73" s="18">
        <f t="shared" ref="BS73:BS136" ca="1" si="122">IFERROR(IF((BS72+1)&lt;=$B$10,(BS72+1),""),"")</f>
        <v>67</v>
      </c>
      <c r="BT73" s="57">
        <f t="shared" ca="1" si="106"/>
        <v>892.64372824131397</v>
      </c>
      <c r="BU73" s="57">
        <f t="shared" ca="1" si="78"/>
        <v>1025.77741059698</v>
      </c>
      <c r="BV73" s="37">
        <f t="shared" ca="1" si="79"/>
        <v>1918.4211388382939</v>
      </c>
      <c r="BW73" s="19">
        <f t="shared" ca="1" si="107"/>
        <v>62952.423321363247</v>
      </c>
      <c r="BX73" s="16">
        <f t="shared" ca="1" si="108"/>
        <v>886.06115725426162</v>
      </c>
      <c r="CA73" s="153">
        <f t="shared" ca="1" si="109"/>
        <v>8.5000000000000006E-2</v>
      </c>
      <c r="CB73" s="18">
        <f t="shared" ref="CB73:CB136" ca="1" si="123">IFERROR(IF((CB72+1)&lt;=$B$10,(CB72+1),""),"")</f>
        <v>67</v>
      </c>
      <c r="CC73" s="57">
        <f t="shared" ca="1" si="110"/>
        <v>913.19535801997517</v>
      </c>
      <c r="CD73" s="57">
        <f t="shared" ca="1" si="80"/>
        <v>368.25950228874098</v>
      </c>
      <c r="CE73" s="37">
        <f t="shared" ca="1" si="81"/>
        <v>1281.4548603087162</v>
      </c>
      <c r="CF73" s="19">
        <f t="shared" ca="1" si="111"/>
        <v>51076.381435684627</v>
      </c>
      <c r="CG73" s="16">
        <f t="shared" ca="1" si="112"/>
        <v>249.09487872468389</v>
      </c>
    </row>
    <row r="74" spans="5:85" x14ac:dyDescent="0.3">
      <c r="E74" s="38"/>
      <c r="F74" s="38"/>
      <c r="G74" s="38"/>
      <c r="H74" s="27">
        <f t="shared" ca="1" si="113"/>
        <v>68</v>
      </c>
      <c r="I74" s="28">
        <f t="shared" ca="1" si="82"/>
        <v>900.29176720600867</v>
      </c>
      <c r="J74" s="28">
        <f t="shared" ca="1" si="64"/>
        <v>132.06821437802452</v>
      </c>
      <c r="K74" s="29">
        <f t="shared" ca="1" si="65"/>
        <v>1032.3599815840332</v>
      </c>
      <c r="L74" s="28">
        <f t="shared" ca="1" si="83"/>
        <v>44380.238876688112</v>
      </c>
      <c r="M74" s="54"/>
      <c r="N74" s="54"/>
      <c r="P74" s="153">
        <f t="shared" ca="1" si="84"/>
        <v>3.5000000000000003E-2</v>
      </c>
      <c r="Q74" s="18">
        <f t="shared" ca="1" si="114"/>
        <v>68</v>
      </c>
      <c r="R74" s="57">
        <f t="shared" ca="1" si="85"/>
        <v>900.29176720600776</v>
      </c>
      <c r="S74" s="57">
        <f t="shared" ca="1" si="66"/>
        <v>132.06821437802461</v>
      </c>
      <c r="T74" s="37">
        <f t="shared" ca="1" si="67"/>
        <v>1032.3599815840323</v>
      </c>
      <c r="U74" s="19">
        <f t="shared" ca="1" si="115"/>
        <v>44380.238876688141</v>
      </c>
      <c r="V74" s="16">
        <f t="shared" ca="1" si="61"/>
        <v>-9.0949470177292824E-13</v>
      </c>
      <c r="W74" s="26"/>
      <c r="Y74" s="153">
        <f t="shared" ca="1" si="86"/>
        <v>7.5000000000000011E-2</v>
      </c>
      <c r="Z74" s="18">
        <f t="shared" ca="1" si="116"/>
        <v>68</v>
      </c>
      <c r="AA74" s="57">
        <f t="shared" ca="1" si="87"/>
        <v>917.09969613974999</v>
      </c>
      <c r="AB74" s="57">
        <f t="shared" ca="1" si="68"/>
        <v>312.01818898893129</v>
      </c>
      <c r="AC74" s="37">
        <f t="shared" ca="1" si="69"/>
        <v>1229.1178851286813</v>
      </c>
      <c r="AD74" s="19">
        <f t="shared" ca="1" si="117"/>
        <v>49005.810542089253</v>
      </c>
      <c r="AE74" s="16">
        <f t="shared" ca="1" si="88"/>
        <v>196.75790354464903</v>
      </c>
      <c r="AF74" s="26"/>
      <c r="AH74" s="153">
        <f t="shared" ca="1" si="89"/>
        <v>0.04</v>
      </c>
      <c r="AI74" s="18">
        <f t="shared" ca="1" si="118"/>
        <v>68</v>
      </c>
      <c r="AJ74" s="57">
        <f t="shared" ca="1" si="90"/>
        <v>902.96137407948822</v>
      </c>
      <c r="AK74" s="57">
        <f t="shared" ca="1" si="70"/>
        <v>152.8722635713014</v>
      </c>
      <c r="AL74" s="37">
        <f t="shared" ca="1" si="71"/>
        <v>1055.8336376507896</v>
      </c>
      <c r="AM74" s="19">
        <f t="shared" ca="1" si="91"/>
        <v>44958.717697310931</v>
      </c>
      <c r="AN74" s="16">
        <f t="shared" ca="1" si="92"/>
        <v>23.473656066757258</v>
      </c>
      <c r="AO74" s="26"/>
      <c r="AQ74" s="153">
        <f t="shared" ca="1" si="93"/>
        <v>7.2800000000000004E-2</v>
      </c>
      <c r="AR74" s="18">
        <f t="shared" ca="1" si="119"/>
        <v>68</v>
      </c>
      <c r="AS74" s="57">
        <f t="shared" ca="1" si="94"/>
        <v>916.44735251828502</v>
      </c>
      <c r="AT74" s="57">
        <f t="shared" ca="1" si="72"/>
        <v>301.32257002238362</v>
      </c>
      <c r="AU74" s="37">
        <f t="shared" ca="1" si="73"/>
        <v>1217.7699225406686</v>
      </c>
      <c r="AV74" s="19">
        <f t="shared" ca="1" si="95"/>
        <v>48752.108145676815</v>
      </c>
      <c r="AW74" s="16">
        <f t="shared" ca="1" si="96"/>
        <v>185.40994095663632</v>
      </c>
      <c r="AX74" s="26"/>
      <c r="AZ74" s="153">
        <f t="shared" ca="1" si="97"/>
        <v>9.2799999999999994E-2</v>
      </c>
      <c r="BA74" s="18">
        <f t="shared" ca="1" si="120"/>
        <v>68</v>
      </c>
      <c r="BB74" s="57">
        <f t="shared" ca="1" si="98"/>
        <v>921.20789439576311</v>
      </c>
      <c r="BC74" s="57">
        <f t="shared" ca="1" si="74"/>
        <v>401.92049519591166</v>
      </c>
      <c r="BD74" s="37">
        <f t="shared" ca="1" si="75"/>
        <v>1323.1283895916747</v>
      </c>
      <c r="BE74" s="19">
        <f t="shared" ca="1" si="99"/>
        <v>51051.26993266178</v>
      </c>
      <c r="BF74" s="16">
        <f t="shared" ca="1" si="100"/>
        <v>290.76840800764239</v>
      </c>
      <c r="BG74" s="26"/>
      <c r="BI74" s="153">
        <f t="shared" ca="1" si="101"/>
        <v>0.14280000000000001</v>
      </c>
      <c r="BJ74" s="18">
        <f t="shared" ca="1" si="121"/>
        <v>68</v>
      </c>
      <c r="BK74" s="57">
        <f t="shared" ca="1" si="102"/>
        <v>921.75782234302449</v>
      </c>
      <c r="BL74" s="57">
        <f t="shared" ca="1" si="76"/>
        <v>685.49367702700727</v>
      </c>
      <c r="BM74" s="37">
        <f t="shared" ca="1" si="77"/>
        <v>1607.2514993700318</v>
      </c>
      <c r="BN74" s="19">
        <f t="shared" ca="1" si="103"/>
        <v>56682.752852195401</v>
      </c>
      <c r="BO74" s="16">
        <f t="shared" ca="1" si="104"/>
        <v>574.89151778599944</v>
      </c>
      <c r="BP74" s="26"/>
      <c r="BR74" s="153">
        <f t="shared" ca="1" si="105"/>
        <v>0.1928</v>
      </c>
      <c r="BS74" s="18">
        <f t="shared" ca="1" si="122"/>
        <v>68</v>
      </c>
      <c r="BT74" s="57">
        <f t="shared" ca="1" si="106"/>
        <v>906.98553747505753</v>
      </c>
      <c r="BU74" s="57">
        <f t="shared" ca="1" si="78"/>
        <v>1011.4356013632362</v>
      </c>
      <c r="BV74" s="37">
        <f t="shared" ca="1" si="79"/>
        <v>1918.4211388382937</v>
      </c>
      <c r="BW74" s="19">
        <f t="shared" ca="1" si="107"/>
        <v>62045.437783888192</v>
      </c>
      <c r="BX74" s="16">
        <f t="shared" ca="1" si="108"/>
        <v>886.06115725426139</v>
      </c>
      <c r="CA74" s="153">
        <f t="shared" ca="1" si="109"/>
        <v>8.5000000000000006E-2</v>
      </c>
      <c r="CB74" s="18">
        <f t="shared" ca="1" si="123"/>
        <v>68</v>
      </c>
      <c r="CC74" s="57">
        <f t="shared" ca="1" si="110"/>
        <v>919.66382513928363</v>
      </c>
      <c r="CD74" s="57">
        <f t="shared" ca="1" si="80"/>
        <v>361.7910351694328</v>
      </c>
      <c r="CE74" s="37">
        <f t="shared" ca="1" si="81"/>
        <v>1281.4548603087164</v>
      </c>
      <c r="CF74" s="19">
        <f t="shared" ca="1" si="111"/>
        <v>50156.71761054534</v>
      </c>
      <c r="CG74" s="16">
        <f t="shared" ca="1" si="112"/>
        <v>249.09487872468412</v>
      </c>
    </row>
    <row r="75" spans="5:85" x14ac:dyDescent="0.3">
      <c r="E75" s="38"/>
      <c r="F75" s="38"/>
      <c r="G75" s="38"/>
      <c r="H75" s="27">
        <f t="shared" ca="1" si="113"/>
        <v>69</v>
      </c>
      <c r="I75" s="28">
        <f t="shared" ca="1" si="82"/>
        <v>902.91761819369287</v>
      </c>
      <c r="J75" s="28">
        <f t="shared" ca="1" si="64"/>
        <v>129.44236339034035</v>
      </c>
      <c r="K75" s="29">
        <f t="shared" ca="1" si="65"/>
        <v>1032.3599815840332</v>
      </c>
      <c r="L75" s="28">
        <f t="shared" ca="1" si="83"/>
        <v>43477.321258494419</v>
      </c>
      <c r="M75" s="54"/>
      <c r="N75" s="54"/>
      <c r="P75" s="153">
        <f t="shared" ca="1" si="84"/>
        <v>3.5000000000000003E-2</v>
      </c>
      <c r="Q75" s="18">
        <f t="shared" ca="1" si="114"/>
        <v>69</v>
      </c>
      <c r="R75" s="57">
        <f t="shared" ca="1" si="85"/>
        <v>902.91761819369185</v>
      </c>
      <c r="S75" s="57">
        <f t="shared" ca="1" si="66"/>
        <v>129.44236339034043</v>
      </c>
      <c r="T75" s="37">
        <f t="shared" ca="1" si="67"/>
        <v>1032.3599815840323</v>
      </c>
      <c r="U75" s="19">
        <f t="shared" ca="1" si="115"/>
        <v>43477.321258494449</v>
      </c>
      <c r="V75" s="16">
        <f t="shared" ref="V75:V138" ca="1" si="124">IF(Q75&lt;=$B$10, SUM(T75,-K75),"")</f>
        <v>-9.0949470177292824E-13</v>
      </c>
      <c r="W75" s="26"/>
      <c r="Y75" s="153">
        <f t="shared" ca="1" si="86"/>
        <v>7.5000000000000011E-2</v>
      </c>
      <c r="Z75" s="18">
        <f t="shared" ca="1" si="116"/>
        <v>69</v>
      </c>
      <c r="AA75" s="57">
        <f t="shared" ca="1" si="87"/>
        <v>922.83156924062337</v>
      </c>
      <c r="AB75" s="57">
        <f t="shared" ca="1" si="68"/>
        <v>306.28631588805791</v>
      </c>
      <c r="AC75" s="37">
        <f t="shared" ca="1" si="69"/>
        <v>1229.1178851286813</v>
      </c>
      <c r="AD75" s="19">
        <f t="shared" ca="1" si="117"/>
        <v>48082.978972848628</v>
      </c>
      <c r="AE75" s="16">
        <f t="shared" ca="1" si="88"/>
        <v>196.75790354464903</v>
      </c>
      <c r="AF75" s="26"/>
      <c r="AH75" s="153">
        <f t="shared" ca="1" si="89"/>
        <v>0.04</v>
      </c>
      <c r="AI75" s="18">
        <f t="shared" ca="1" si="118"/>
        <v>69</v>
      </c>
      <c r="AJ75" s="57">
        <f t="shared" ca="1" si="90"/>
        <v>905.97124532641976</v>
      </c>
      <c r="AK75" s="57">
        <f t="shared" ca="1" si="70"/>
        <v>149.86239232436978</v>
      </c>
      <c r="AL75" s="37">
        <f t="shared" ca="1" si="71"/>
        <v>1055.8336376507896</v>
      </c>
      <c r="AM75" s="19">
        <f t="shared" ca="1" si="91"/>
        <v>44052.746451984509</v>
      </c>
      <c r="AN75" s="16">
        <f t="shared" ca="1" si="92"/>
        <v>23.473656066757258</v>
      </c>
      <c r="AO75" s="26"/>
      <c r="AQ75" s="153">
        <f t="shared" ca="1" si="93"/>
        <v>7.2800000000000004E-2</v>
      </c>
      <c r="AR75" s="18">
        <f t="shared" ca="1" si="119"/>
        <v>69</v>
      </c>
      <c r="AS75" s="57">
        <f t="shared" ca="1" si="94"/>
        <v>922.00713312356265</v>
      </c>
      <c r="AT75" s="57">
        <f t="shared" ca="1" si="72"/>
        <v>295.76278941710603</v>
      </c>
      <c r="AU75" s="37">
        <f t="shared" ca="1" si="73"/>
        <v>1217.7699225406686</v>
      </c>
      <c r="AV75" s="19">
        <f t="shared" ca="1" si="95"/>
        <v>47830.101012553256</v>
      </c>
      <c r="AW75" s="16">
        <f t="shared" ca="1" si="96"/>
        <v>185.40994095663632</v>
      </c>
      <c r="AX75" s="26"/>
      <c r="AZ75" s="153">
        <f t="shared" ca="1" si="97"/>
        <v>9.2799999999999994E-2</v>
      </c>
      <c r="BA75" s="18">
        <f t="shared" ca="1" si="120"/>
        <v>69</v>
      </c>
      <c r="BB75" s="57">
        <f t="shared" ca="1" si="98"/>
        <v>928.33190211242368</v>
      </c>
      <c r="BC75" s="57">
        <f t="shared" ca="1" si="74"/>
        <v>394.79648747925108</v>
      </c>
      <c r="BD75" s="37">
        <f t="shared" ca="1" si="75"/>
        <v>1323.1283895916747</v>
      </c>
      <c r="BE75" s="19">
        <f t="shared" ca="1" si="99"/>
        <v>50122.938030549354</v>
      </c>
      <c r="BF75" s="16">
        <f t="shared" ca="1" si="100"/>
        <v>290.76840800764239</v>
      </c>
      <c r="BG75" s="26"/>
      <c r="BI75" s="153">
        <f t="shared" ca="1" si="101"/>
        <v>0.14280000000000001</v>
      </c>
      <c r="BJ75" s="18">
        <f t="shared" ca="1" si="121"/>
        <v>69</v>
      </c>
      <c r="BK75" s="57">
        <f t="shared" ca="1" si="102"/>
        <v>932.7267404289064</v>
      </c>
      <c r="BL75" s="57">
        <f t="shared" ca="1" si="76"/>
        <v>674.52475894112536</v>
      </c>
      <c r="BM75" s="37">
        <f t="shared" ca="1" si="77"/>
        <v>1607.2514993700318</v>
      </c>
      <c r="BN75" s="19">
        <f t="shared" ca="1" si="103"/>
        <v>55750.026111766492</v>
      </c>
      <c r="BO75" s="16">
        <f t="shared" ca="1" si="104"/>
        <v>574.89151778599944</v>
      </c>
      <c r="BP75" s="26"/>
      <c r="BR75" s="153">
        <f t="shared" ca="1" si="105"/>
        <v>0.1928</v>
      </c>
      <c r="BS75" s="18">
        <f t="shared" ca="1" si="122"/>
        <v>69</v>
      </c>
      <c r="BT75" s="57">
        <f t="shared" ca="1" si="106"/>
        <v>921.55777177715697</v>
      </c>
      <c r="BU75" s="57">
        <f t="shared" ca="1" si="78"/>
        <v>996.86336706113696</v>
      </c>
      <c r="BV75" s="37">
        <f t="shared" ca="1" si="79"/>
        <v>1918.4211388382939</v>
      </c>
      <c r="BW75" s="19">
        <f t="shared" ca="1" si="107"/>
        <v>61123.880012111033</v>
      </c>
      <c r="BX75" s="16">
        <f t="shared" ca="1" si="108"/>
        <v>886.06115725426162</v>
      </c>
      <c r="CA75" s="153">
        <f t="shared" ca="1" si="109"/>
        <v>8.5000000000000006E-2</v>
      </c>
      <c r="CB75" s="18">
        <f t="shared" ca="1" si="123"/>
        <v>69</v>
      </c>
      <c r="CC75" s="57">
        <f t="shared" ca="1" si="110"/>
        <v>926.17811056735309</v>
      </c>
      <c r="CD75" s="57">
        <f t="shared" ca="1" si="80"/>
        <v>355.27674974136283</v>
      </c>
      <c r="CE75" s="37">
        <f t="shared" ca="1" si="81"/>
        <v>1281.454860308716</v>
      </c>
      <c r="CF75" s="19">
        <f t="shared" ca="1" si="111"/>
        <v>49230.539499977989</v>
      </c>
      <c r="CG75" s="16">
        <f t="shared" ca="1" si="112"/>
        <v>249.09487872468367</v>
      </c>
    </row>
    <row r="76" spans="5:85" x14ac:dyDescent="0.3">
      <c r="E76" s="38"/>
      <c r="F76" s="38"/>
      <c r="G76" s="38"/>
      <c r="H76" s="27">
        <f t="shared" ca="1" si="113"/>
        <v>70</v>
      </c>
      <c r="I76" s="28">
        <f t="shared" ca="1" si="82"/>
        <v>905.55112791342447</v>
      </c>
      <c r="J76" s="28">
        <f t="shared" ca="1" si="64"/>
        <v>126.80885367060873</v>
      </c>
      <c r="K76" s="29">
        <f t="shared" ca="1" si="65"/>
        <v>1032.3599815840332</v>
      </c>
      <c r="L76" s="28">
        <f t="shared" ca="1" si="83"/>
        <v>42571.770130580997</v>
      </c>
      <c r="M76" s="54"/>
      <c r="N76" s="54"/>
      <c r="P76" s="153">
        <f t="shared" ca="1" si="84"/>
        <v>3.5000000000000003E-2</v>
      </c>
      <c r="Q76" s="18">
        <f t="shared" ca="1" si="114"/>
        <v>70</v>
      </c>
      <c r="R76" s="57">
        <f t="shared" ca="1" si="85"/>
        <v>905.55112791342344</v>
      </c>
      <c r="S76" s="57">
        <f t="shared" ca="1" si="66"/>
        <v>126.80885367060881</v>
      </c>
      <c r="T76" s="37">
        <f t="shared" ca="1" si="67"/>
        <v>1032.3599815840323</v>
      </c>
      <c r="U76" s="19">
        <f t="shared" ca="1" si="115"/>
        <v>42571.770130581026</v>
      </c>
      <c r="V76" s="16">
        <f t="shared" ca="1" si="124"/>
        <v>-9.0949470177292824E-13</v>
      </c>
      <c r="W76" s="26"/>
      <c r="Y76" s="153">
        <f t="shared" ca="1" si="86"/>
        <v>7.5000000000000011E-2</v>
      </c>
      <c r="Z76" s="18">
        <f t="shared" ca="1" si="116"/>
        <v>70</v>
      </c>
      <c r="AA76" s="57">
        <f t="shared" ca="1" si="87"/>
        <v>928.59926654837727</v>
      </c>
      <c r="AB76" s="57">
        <f t="shared" ca="1" si="68"/>
        <v>300.51861858030401</v>
      </c>
      <c r="AC76" s="37">
        <f t="shared" ca="1" si="69"/>
        <v>1229.1178851286813</v>
      </c>
      <c r="AD76" s="19">
        <f t="shared" ca="1" si="117"/>
        <v>47154.379706300249</v>
      </c>
      <c r="AE76" s="16">
        <f t="shared" ca="1" si="88"/>
        <v>196.75790354464903</v>
      </c>
      <c r="AF76" s="26"/>
      <c r="AH76" s="153">
        <f t="shared" ca="1" si="89"/>
        <v>0.04</v>
      </c>
      <c r="AI76" s="18">
        <f t="shared" ca="1" si="118"/>
        <v>70</v>
      </c>
      <c r="AJ76" s="57">
        <f t="shared" ca="1" si="90"/>
        <v>908.99114947750763</v>
      </c>
      <c r="AK76" s="57">
        <f t="shared" ca="1" si="70"/>
        <v>146.84248817328171</v>
      </c>
      <c r="AL76" s="37">
        <f t="shared" ca="1" si="71"/>
        <v>1055.8336376507893</v>
      </c>
      <c r="AM76" s="19">
        <f t="shared" ca="1" si="91"/>
        <v>43143.755302507001</v>
      </c>
      <c r="AN76" s="16">
        <f t="shared" ca="1" si="92"/>
        <v>23.47365606675703</v>
      </c>
      <c r="AO76" s="26"/>
      <c r="AQ76" s="153">
        <f t="shared" ca="1" si="93"/>
        <v>7.2800000000000004E-2</v>
      </c>
      <c r="AR76" s="18">
        <f t="shared" ca="1" si="119"/>
        <v>70</v>
      </c>
      <c r="AS76" s="57">
        <f t="shared" ca="1" si="94"/>
        <v>927.60064306451227</v>
      </c>
      <c r="AT76" s="57">
        <f t="shared" ca="1" si="72"/>
        <v>290.16927947615642</v>
      </c>
      <c r="AU76" s="37">
        <f t="shared" ca="1" si="73"/>
        <v>1217.7699225406686</v>
      </c>
      <c r="AV76" s="19">
        <f t="shared" ca="1" si="95"/>
        <v>46902.500369488742</v>
      </c>
      <c r="AW76" s="16">
        <f t="shared" ca="1" si="96"/>
        <v>185.40994095663632</v>
      </c>
      <c r="AX76" s="26"/>
      <c r="AZ76" s="153">
        <f t="shared" ca="1" si="97"/>
        <v>9.2799999999999994E-2</v>
      </c>
      <c r="BA76" s="18">
        <f t="shared" ca="1" si="120"/>
        <v>70</v>
      </c>
      <c r="BB76" s="57">
        <f t="shared" ca="1" si="98"/>
        <v>935.51100215542613</v>
      </c>
      <c r="BC76" s="57">
        <f t="shared" ca="1" si="74"/>
        <v>387.61738743624835</v>
      </c>
      <c r="BD76" s="37">
        <f t="shared" ca="1" si="75"/>
        <v>1323.1283895916745</v>
      </c>
      <c r="BE76" s="19">
        <f t="shared" ca="1" si="99"/>
        <v>49187.427028393926</v>
      </c>
      <c r="BF76" s="16">
        <f t="shared" ca="1" si="100"/>
        <v>290.76840800764217</v>
      </c>
      <c r="BG76" s="26"/>
      <c r="BI76" s="153">
        <f t="shared" ca="1" si="101"/>
        <v>0.14280000000000001</v>
      </c>
      <c r="BJ76" s="18">
        <f t="shared" ca="1" si="121"/>
        <v>70</v>
      </c>
      <c r="BK76" s="57">
        <f t="shared" ca="1" si="102"/>
        <v>943.82618864000995</v>
      </c>
      <c r="BL76" s="57">
        <f t="shared" ca="1" si="76"/>
        <v>663.42531073002135</v>
      </c>
      <c r="BM76" s="37">
        <f t="shared" ca="1" si="77"/>
        <v>1607.2514993700313</v>
      </c>
      <c r="BN76" s="19">
        <f t="shared" ca="1" si="103"/>
        <v>54806.199923126485</v>
      </c>
      <c r="BO76" s="16">
        <f t="shared" ca="1" si="104"/>
        <v>574.89151778599899</v>
      </c>
      <c r="BP76" s="26"/>
      <c r="BR76" s="153">
        <f t="shared" ca="1" si="105"/>
        <v>0.1928</v>
      </c>
      <c r="BS76" s="18">
        <f t="shared" ca="1" si="122"/>
        <v>70</v>
      </c>
      <c r="BT76" s="57">
        <f t="shared" ca="1" si="106"/>
        <v>936.36413331037647</v>
      </c>
      <c r="BU76" s="57">
        <f t="shared" ca="1" si="78"/>
        <v>982.05700552791723</v>
      </c>
      <c r="BV76" s="37">
        <f t="shared" ca="1" si="79"/>
        <v>1918.4211388382937</v>
      </c>
      <c r="BW76" s="19">
        <f t="shared" ca="1" si="107"/>
        <v>60187.515878800659</v>
      </c>
      <c r="BX76" s="16">
        <f t="shared" ca="1" si="108"/>
        <v>886.06115725426139</v>
      </c>
      <c r="CA76" s="153">
        <f t="shared" ca="1" si="109"/>
        <v>8.5000000000000006E-2</v>
      </c>
      <c r="CB76" s="18">
        <f t="shared" ca="1" si="123"/>
        <v>70</v>
      </c>
      <c r="CC76" s="57">
        <f t="shared" ca="1" si="110"/>
        <v>932.73853885053882</v>
      </c>
      <c r="CD76" s="57">
        <f t="shared" ca="1" si="80"/>
        <v>348.71632145817745</v>
      </c>
      <c r="CE76" s="37">
        <f t="shared" ca="1" si="81"/>
        <v>1281.4548603087162</v>
      </c>
      <c r="CF76" s="19">
        <f t="shared" ca="1" si="111"/>
        <v>48297.800961127454</v>
      </c>
      <c r="CG76" s="16">
        <f t="shared" ca="1" si="112"/>
        <v>249.09487872468389</v>
      </c>
    </row>
    <row r="77" spans="5:85" x14ac:dyDescent="0.3">
      <c r="E77" s="38"/>
      <c r="F77" s="38"/>
      <c r="G77" s="38"/>
      <c r="H77" s="27">
        <f t="shared" ca="1" si="113"/>
        <v>71</v>
      </c>
      <c r="I77" s="28">
        <f t="shared" ca="1" si="82"/>
        <v>908.19231870317196</v>
      </c>
      <c r="J77" s="28">
        <f t="shared" ca="1" si="64"/>
        <v>124.16766288086124</v>
      </c>
      <c r="K77" s="29">
        <f t="shared" ca="1" si="65"/>
        <v>1032.3599815840332</v>
      </c>
      <c r="L77" s="28">
        <f t="shared" ca="1" si="83"/>
        <v>41663.577811877825</v>
      </c>
      <c r="M77" s="54"/>
      <c r="N77" s="54"/>
      <c r="P77" s="153">
        <f t="shared" ca="1" si="84"/>
        <v>3.5000000000000003E-2</v>
      </c>
      <c r="Q77" s="18">
        <f t="shared" ca="1" si="114"/>
        <v>71</v>
      </c>
      <c r="R77" s="57">
        <f t="shared" ca="1" si="85"/>
        <v>908.19231870317117</v>
      </c>
      <c r="S77" s="57">
        <f t="shared" ca="1" si="66"/>
        <v>124.16766288086133</v>
      </c>
      <c r="T77" s="37">
        <f t="shared" ca="1" si="67"/>
        <v>1032.3599815840325</v>
      </c>
      <c r="U77" s="19">
        <f t="shared" ca="1" si="115"/>
        <v>41663.577811877854</v>
      </c>
      <c r="V77" s="16">
        <f t="shared" ca="1" si="124"/>
        <v>-6.8212102632969618E-13</v>
      </c>
      <c r="W77" s="26"/>
      <c r="Y77" s="153">
        <f t="shared" ca="1" si="86"/>
        <v>7.5000000000000011E-2</v>
      </c>
      <c r="Z77" s="18">
        <f t="shared" ca="1" si="116"/>
        <v>71</v>
      </c>
      <c r="AA77" s="57">
        <f t="shared" ca="1" si="87"/>
        <v>934.40301196430471</v>
      </c>
      <c r="AB77" s="57">
        <f t="shared" ca="1" si="68"/>
        <v>294.71487316437663</v>
      </c>
      <c r="AC77" s="37">
        <f t="shared" ca="1" si="69"/>
        <v>1229.1178851286813</v>
      </c>
      <c r="AD77" s="19">
        <f t="shared" ca="1" si="117"/>
        <v>46219.976694335943</v>
      </c>
      <c r="AE77" s="16">
        <f t="shared" ca="1" si="88"/>
        <v>196.7579035446488</v>
      </c>
      <c r="AF77" s="26"/>
      <c r="AH77" s="153">
        <f t="shared" ca="1" si="89"/>
        <v>0.04</v>
      </c>
      <c r="AI77" s="18">
        <f t="shared" ca="1" si="118"/>
        <v>71</v>
      </c>
      <c r="AJ77" s="57">
        <f t="shared" ca="1" si="90"/>
        <v>912.02111997576594</v>
      </c>
      <c r="AK77" s="57">
        <f t="shared" ca="1" si="70"/>
        <v>143.81251767502334</v>
      </c>
      <c r="AL77" s="37">
        <f t="shared" ca="1" si="71"/>
        <v>1055.8336376507893</v>
      </c>
      <c r="AM77" s="19">
        <f t="shared" ca="1" si="91"/>
        <v>42231.734182531232</v>
      </c>
      <c r="AN77" s="16">
        <f t="shared" ca="1" si="92"/>
        <v>23.473656066756803</v>
      </c>
      <c r="AO77" s="26"/>
      <c r="AQ77" s="153">
        <f t="shared" ca="1" si="93"/>
        <v>7.2800000000000004E-2</v>
      </c>
      <c r="AR77" s="18">
        <f t="shared" ca="1" si="119"/>
        <v>71</v>
      </c>
      <c r="AS77" s="57">
        <f t="shared" ca="1" si="94"/>
        <v>933.22808696577022</v>
      </c>
      <c r="AT77" s="57">
        <f t="shared" ca="1" si="72"/>
        <v>284.54183557489841</v>
      </c>
      <c r="AU77" s="37">
        <f t="shared" ca="1" si="73"/>
        <v>1217.7699225406686</v>
      </c>
      <c r="AV77" s="19">
        <f t="shared" ca="1" si="95"/>
        <v>45969.272282522972</v>
      </c>
      <c r="AW77" s="16">
        <f t="shared" ca="1" si="96"/>
        <v>185.40994095663609</v>
      </c>
      <c r="AX77" s="26"/>
      <c r="AZ77" s="153">
        <f t="shared" ca="1" si="97"/>
        <v>9.2799999999999994E-2</v>
      </c>
      <c r="BA77" s="18">
        <f t="shared" ca="1" si="120"/>
        <v>71</v>
      </c>
      <c r="BB77" s="57">
        <f t="shared" ca="1" si="98"/>
        <v>942.74562057209459</v>
      </c>
      <c r="BC77" s="57">
        <f t="shared" ca="1" si="74"/>
        <v>380.38276901957971</v>
      </c>
      <c r="BD77" s="37">
        <f t="shared" ca="1" si="75"/>
        <v>1323.1283895916742</v>
      </c>
      <c r="BE77" s="19">
        <f t="shared" ca="1" si="99"/>
        <v>48244.68140782183</v>
      </c>
      <c r="BF77" s="16">
        <f t="shared" ca="1" si="100"/>
        <v>290.76840800764171</v>
      </c>
      <c r="BG77" s="26"/>
      <c r="BI77" s="153">
        <f t="shared" ca="1" si="101"/>
        <v>0.14280000000000001</v>
      </c>
      <c r="BJ77" s="18">
        <f t="shared" ca="1" si="121"/>
        <v>71</v>
      </c>
      <c r="BK77" s="57">
        <f t="shared" ca="1" si="102"/>
        <v>955.05772028482647</v>
      </c>
      <c r="BL77" s="57">
        <f t="shared" ca="1" si="76"/>
        <v>652.19377908520528</v>
      </c>
      <c r="BM77" s="37">
        <f t="shared" ca="1" si="77"/>
        <v>1607.2514993700318</v>
      </c>
      <c r="BN77" s="19">
        <f t="shared" ca="1" si="103"/>
        <v>53851.142202841656</v>
      </c>
      <c r="BO77" s="16">
        <f t="shared" ca="1" si="104"/>
        <v>574.89151778599921</v>
      </c>
      <c r="BP77" s="26"/>
      <c r="BR77" s="153">
        <f t="shared" ca="1" si="105"/>
        <v>0.1928</v>
      </c>
      <c r="BS77" s="18">
        <f t="shared" ca="1" si="122"/>
        <v>71</v>
      </c>
      <c r="BT77" s="57">
        <f t="shared" ca="1" si="106"/>
        <v>951.40838371889663</v>
      </c>
      <c r="BU77" s="57">
        <f t="shared" ca="1" si="78"/>
        <v>967.0127551193973</v>
      </c>
      <c r="BV77" s="37">
        <f t="shared" ca="1" si="79"/>
        <v>1918.4211388382939</v>
      </c>
      <c r="BW77" s="19">
        <f t="shared" ca="1" si="107"/>
        <v>59236.107495081764</v>
      </c>
      <c r="BX77" s="16">
        <f t="shared" ca="1" si="108"/>
        <v>886.06115725426139</v>
      </c>
      <c r="CA77" s="153">
        <f t="shared" ca="1" si="109"/>
        <v>8.5000000000000006E-2</v>
      </c>
      <c r="CB77" s="18">
        <f t="shared" ca="1" si="123"/>
        <v>71</v>
      </c>
      <c r="CC77" s="57">
        <f t="shared" ca="1" si="110"/>
        <v>939.34543683406355</v>
      </c>
      <c r="CD77" s="57">
        <f t="shared" ca="1" si="80"/>
        <v>342.10942347465283</v>
      </c>
      <c r="CE77" s="37">
        <f t="shared" ca="1" si="81"/>
        <v>1281.4548603087164</v>
      </c>
      <c r="CF77" s="19">
        <f t="shared" ca="1" si="111"/>
        <v>47358.455524293393</v>
      </c>
      <c r="CG77" s="16">
        <f t="shared" ca="1" si="112"/>
        <v>249.09487872468389</v>
      </c>
    </row>
    <row r="78" spans="5:85" x14ac:dyDescent="0.3">
      <c r="E78" s="38"/>
      <c r="F78" s="38"/>
      <c r="G78" s="38"/>
      <c r="H78" s="27">
        <f t="shared" ca="1" si="113"/>
        <v>72</v>
      </c>
      <c r="I78" s="28">
        <f t="shared" ca="1" si="82"/>
        <v>910.84121296605622</v>
      </c>
      <c r="J78" s="28">
        <f t="shared" ca="1" si="64"/>
        <v>121.518768617977</v>
      </c>
      <c r="K78" s="29">
        <f t="shared" ca="1" si="65"/>
        <v>1032.3599815840332</v>
      </c>
      <c r="L78" s="28">
        <f t="shared" ca="1" si="83"/>
        <v>40752.736598911768</v>
      </c>
      <c r="M78" s="54"/>
      <c r="N78" s="54"/>
      <c r="P78" s="153">
        <f t="shared" ca="1" si="84"/>
        <v>3.5000000000000003E-2</v>
      </c>
      <c r="Q78" s="18">
        <f t="shared" ca="1" si="114"/>
        <v>72</v>
      </c>
      <c r="R78" s="57">
        <f t="shared" ca="1" si="85"/>
        <v>910.8412129660552</v>
      </c>
      <c r="S78" s="57">
        <f t="shared" ca="1" si="66"/>
        <v>121.51876861797709</v>
      </c>
      <c r="T78" s="37">
        <f t="shared" ca="1" si="67"/>
        <v>1032.3599815840323</v>
      </c>
      <c r="U78" s="19">
        <f t="shared" ca="1" si="115"/>
        <v>40752.736598911797</v>
      </c>
      <c r="V78" s="16">
        <f t="shared" ca="1" si="124"/>
        <v>-9.0949470177292824E-13</v>
      </c>
      <c r="W78" s="26"/>
      <c r="Y78" s="153">
        <f t="shared" ca="1" si="86"/>
        <v>7.5000000000000011E-2</v>
      </c>
      <c r="Z78" s="18">
        <f t="shared" ca="1" si="116"/>
        <v>72</v>
      </c>
      <c r="AA78" s="57">
        <f t="shared" ca="1" si="87"/>
        <v>940.24303078908133</v>
      </c>
      <c r="AB78" s="57">
        <f t="shared" ca="1" si="68"/>
        <v>288.87485433959972</v>
      </c>
      <c r="AC78" s="37">
        <f t="shared" ca="1" si="69"/>
        <v>1229.1178851286811</v>
      </c>
      <c r="AD78" s="19">
        <f t="shared" ca="1" si="117"/>
        <v>45279.73366354686</v>
      </c>
      <c r="AE78" s="16">
        <f t="shared" ca="1" si="88"/>
        <v>196.7579035446488</v>
      </c>
      <c r="AF78" s="26"/>
      <c r="AH78" s="153">
        <f t="shared" ca="1" si="89"/>
        <v>0.04</v>
      </c>
      <c r="AI78" s="18">
        <f t="shared" ca="1" si="118"/>
        <v>72</v>
      </c>
      <c r="AJ78" s="57">
        <f t="shared" ca="1" si="90"/>
        <v>915.06119037568521</v>
      </c>
      <c r="AK78" s="57">
        <f t="shared" ca="1" si="70"/>
        <v>140.77244727510413</v>
      </c>
      <c r="AL78" s="37">
        <f t="shared" ca="1" si="71"/>
        <v>1055.8336376507893</v>
      </c>
      <c r="AM78" s="19">
        <f t="shared" ca="1" si="91"/>
        <v>41316.672992155545</v>
      </c>
      <c r="AN78" s="16">
        <f t="shared" ca="1" si="92"/>
        <v>23.47365606675703</v>
      </c>
      <c r="AO78" s="26"/>
      <c r="AQ78" s="153">
        <f t="shared" ca="1" si="93"/>
        <v>7.2800000000000004E-2</v>
      </c>
      <c r="AR78" s="18">
        <f t="shared" ca="1" si="119"/>
        <v>72</v>
      </c>
      <c r="AS78" s="57">
        <f t="shared" ca="1" si="94"/>
        <v>938.88967069336263</v>
      </c>
      <c r="AT78" s="57">
        <f t="shared" ca="1" si="72"/>
        <v>278.88025184730606</v>
      </c>
      <c r="AU78" s="37">
        <f t="shared" ca="1" si="73"/>
        <v>1217.7699225406686</v>
      </c>
      <c r="AV78" s="19">
        <f t="shared" ca="1" si="95"/>
        <v>45030.382611829613</v>
      </c>
      <c r="AW78" s="16">
        <f t="shared" ca="1" si="96"/>
        <v>185.40994095663632</v>
      </c>
      <c r="AX78" s="26"/>
      <c r="AZ78" s="153">
        <f t="shared" ca="1" si="97"/>
        <v>9.2799999999999994E-2</v>
      </c>
      <c r="BA78" s="18">
        <f t="shared" ca="1" si="120"/>
        <v>72</v>
      </c>
      <c r="BB78" s="57">
        <f t="shared" ca="1" si="98"/>
        <v>950.03618670451897</v>
      </c>
      <c r="BC78" s="57">
        <f t="shared" ca="1" si="74"/>
        <v>373.09220288715551</v>
      </c>
      <c r="BD78" s="37">
        <f t="shared" ca="1" si="75"/>
        <v>1323.1283895916745</v>
      </c>
      <c r="BE78" s="19">
        <f t="shared" ca="1" si="99"/>
        <v>47294.645221117309</v>
      </c>
      <c r="BF78" s="16">
        <f t="shared" ca="1" si="100"/>
        <v>290.76840800764217</v>
      </c>
      <c r="BG78" s="26"/>
      <c r="BI78" s="153">
        <f t="shared" ca="1" si="101"/>
        <v>0.14280000000000001</v>
      </c>
      <c r="BJ78" s="18">
        <f t="shared" ca="1" si="121"/>
        <v>72</v>
      </c>
      <c r="BK78" s="57">
        <f t="shared" ca="1" si="102"/>
        <v>966.42290715621596</v>
      </c>
      <c r="BL78" s="57">
        <f t="shared" ca="1" si="76"/>
        <v>640.8285922138158</v>
      </c>
      <c r="BM78" s="37">
        <f t="shared" ca="1" si="77"/>
        <v>1607.2514993700318</v>
      </c>
      <c r="BN78" s="19">
        <f t="shared" ca="1" si="103"/>
        <v>52884.719295685441</v>
      </c>
      <c r="BO78" s="16">
        <f t="shared" ca="1" si="104"/>
        <v>574.89151778599944</v>
      </c>
      <c r="BP78" s="26"/>
      <c r="BR78" s="153">
        <f t="shared" ca="1" si="105"/>
        <v>0.1928</v>
      </c>
      <c r="BS78" s="18">
        <f t="shared" ca="1" si="122"/>
        <v>72</v>
      </c>
      <c r="BT78" s="57">
        <f t="shared" ca="1" si="106"/>
        <v>966.69434508398024</v>
      </c>
      <c r="BU78" s="57">
        <f t="shared" ca="1" si="78"/>
        <v>951.72679375431369</v>
      </c>
      <c r="BV78" s="37">
        <f t="shared" ca="1" si="79"/>
        <v>1918.4211388382939</v>
      </c>
      <c r="BW78" s="19">
        <f t="shared" ca="1" si="107"/>
        <v>58269.413149997781</v>
      </c>
      <c r="BX78" s="16">
        <f t="shared" ca="1" si="108"/>
        <v>886.06115725426162</v>
      </c>
      <c r="CA78" s="153">
        <f t="shared" ca="1" si="109"/>
        <v>8.5000000000000006E-2</v>
      </c>
      <c r="CB78" s="18">
        <f t="shared" ca="1" si="123"/>
        <v>72</v>
      </c>
      <c r="CC78" s="57">
        <f t="shared" ca="1" si="110"/>
        <v>945.99913367830459</v>
      </c>
      <c r="CD78" s="57">
        <f t="shared" ca="1" si="80"/>
        <v>335.45572663041156</v>
      </c>
      <c r="CE78" s="37">
        <f t="shared" ca="1" si="81"/>
        <v>1281.4548603087162</v>
      </c>
      <c r="CF78" s="19">
        <f t="shared" ca="1" si="111"/>
        <v>46412.456390615087</v>
      </c>
      <c r="CG78" s="16">
        <f t="shared" ca="1" si="112"/>
        <v>249.09487872468389</v>
      </c>
    </row>
    <row r="79" spans="5:85" x14ac:dyDescent="0.3">
      <c r="E79" s="38"/>
      <c r="F79" s="38"/>
      <c r="G79" s="38"/>
      <c r="H79" s="27">
        <f t="shared" ca="1" si="113"/>
        <v>73</v>
      </c>
      <c r="I79" s="28">
        <f t="shared" ca="1" si="82"/>
        <v>913.49783317054062</v>
      </c>
      <c r="J79" s="28">
        <f t="shared" ca="1" si="64"/>
        <v>118.86214841349266</v>
      </c>
      <c r="K79" s="29">
        <f t="shared" ca="1" si="65"/>
        <v>1032.3599815840332</v>
      </c>
      <c r="L79" s="28">
        <f t="shared" ca="1" si="83"/>
        <v>39839.238765741226</v>
      </c>
      <c r="M79" s="54"/>
      <c r="N79" s="54"/>
      <c r="P79" s="153">
        <f t="shared" ca="1" si="84"/>
        <v>3.5000000000000003E-2</v>
      </c>
      <c r="Q79" s="18">
        <f t="shared" ca="1" si="114"/>
        <v>73</v>
      </c>
      <c r="R79" s="57">
        <f t="shared" ca="1" si="85"/>
        <v>913.49783317053959</v>
      </c>
      <c r="S79" s="57">
        <f t="shared" ca="1" si="66"/>
        <v>118.86214841349275</v>
      </c>
      <c r="T79" s="37">
        <f t="shared" ca="1" si="67"/>
        <v>1032.3599815840323</v>
      </c>
      <c r="U79" s="19">
        <f t="shared" ca="1" si="115"/>
        <v>39839.238765741255</v>
      </c>
      <c r="V79" s="16">
        <f t="shared" ca="1" si="124"/>
        <v>-9.0949470177292824E-13</v>
      </c>
      <c r="W79" s="26"/>
      <c r="Y79" s="153">
        <f t="shared" ca="1" si="86"/>
        <v>7.5000000000000011E-2</v>
      </c>
      <c r="Z79" s="18">
        <f t="shared" ca="1" si="116"/>
        <v>73</v>
      </c>
      <c r="AA79" s="57">
        <f t="shared" ca="1" si="87"/>
        <v>946.11954973151319</v>
      </c>
      <c r="AB79" s="57">
        <f t="shared" ca="1" si="68"/>
        <v>282.99833539716792</v>
      </c>
      <c r="AC79" s="37">
        <f t="shared" ca="1" si="69"/>
        <v>1229.1178851286811</v>
      </c>
      <c r="AD79" s="19">
        <f t="shared" ca="1" si="117"/>
        <v>44333.614113815347</v>
      </c>
      <c r="AE79" s="16">
        <f t="shared" ca="1" si="88"/>
        <v>196.7579035446488</v>
      </c>
      <c r="AF79" s="26"/>
      <c r="AH79" s="153">
        <f t="shared" ca="1" si="89"/>
        <v>0.04</v>
      </c>
      <c r="AI79" s="18">
        <f t="shared" ca="1" si="118"/>
        <v>73</v>
      </c>
      <c r="AJ79" s="57">
        <f t="shared" ca="1" si="90"/>
        <v>918.11139434360416</v>
      </c>
      <c r="AK79" s="57">
        <f t="shared" ca="1" si="70"/>
        <v>137.72224330718515</v>
      </c>
      <c r="AL79" s="37">
        <f t="shared" ca="1" si="71"/>
        <v>1055.8336376507893</v>
      </c>
      <c r="AM79" s="19">
        <f t="shared" ca="1" si="91"/>
        <v>40398.561597811939</v>
      </c>
      <c r="AN79" s="16">
        <f t="shared" ca="1" si="92"/>
        <v>23.47365606675703</v>
      </c>
      <c r="AO79" s="26"/>
      <c r="AQ79" s="153">
        <f t="shared" ca="1" si="93"/>
        <v>7.2800000000000004E-2</v>
      </c>
      <c r="AR79" s="18">
        <f t="shared" ca="1" si="119"/>
        <v>73</v>
      </c>
      <c r="AS79" s="57">
        <f t="shared" ca="1" si="94"/>
        <v>944.58560136223582</v>
      </c>
      <c r="AT79" s="57">
        <f t="shared" ca="1" si="72"/>
        <v>273.18432117843304</v>
      </c>
      <c r="AU79" s="37">
        <f t="shared" ca="1" si="73"/>
        <v>1217.7699225406689</v>
      </c>
      <c r="AV79" s="19">
        <f t="shared" ca="1" si="95"/>
        <v>44085.79701046738</v>
      </c>
      <c r="AW79" s="16">
        <f t="shared" ca="1" si="96"/>
        <v>185.40994095663655</v>
      </c>
      <c r="AX79" s="26"/>
      <c r="AZ79" s="153">
        <f t="shared" ca="1" si="97"/>
        <v>9.2799999999999994E-2</v>
      </c>
      <c r="BA79" s="18">
        <f t="shared" ca="1" si="120"/>
        <v>73</v>
      </c>
      <c r="BB79" s="57">
        <f t="shared" ca="1" si="98"/>
        <v>957.38313321503369</v>
      </c>
      <c r="BC79" s="57">
        <f t="shared" ca="1" si="74"/>
        <v>365.7452563766405</v>
      </c>
      <c r="BD79" s="37">
        <f t="shared" ca="1" si="75"/>
        <v>1323.1283895916742</v>
      </c>
      <c r="BE79" s="19">
        <f t="shared" ca="1" si="99"/>
        <v>46337.262087902272</v>
      </c>
      <c r="BF79" s="16">
        <f t="shared" ca="1" si="100"/>
        <v>290.76840800764194</v>
      </c>
      <c r="BG79" s="26"/>
      <c r="BI79" s="153">
        <f t="shared" ca="1" si="101"/>
        <v>0.14280000000000001</v>
      </c>
      <c r="BJ79" s="18">
        <f t="shared" ca="1" si="121"/>
        <v>73</v>
      </c>
      <c r="BK79" s="57">
        <f t="shared" ca="1" si="102"/>
        <v>977.9233397513749</v>
      </c>
      <c r="BL79" s="57">
        <f t="shared" ca="1" si="76"/>
        <v>629.32815961865685</v>
      </c>
      <c r="BM79" s="37">
        <f t="shared" ca="1" si="77"/>
        <v>1607.2514993700318</v>
      </c>
      <c r="BN79" s="19">
        <f t="shared" ca="1" si="103"/>
        <v>51906.795955934067</v>
      </c>
      <c r="BO79" s="16">
        <f t="shared" ca="1" si="104"/>
        <v>574.89151778599944</v>
      </c>
      <c r="BP79" s="26"/>
      <c r="BR79" s="153">
        <f t="shared" ca="1" si="105"/>
        <v>0.1928</v>
      </c>
      <c r="BS79" s="18">
        <f t="shared" ca="1" si="122"/>
        <v>73</v>
      </c>
      <c r="BT79" s="57">
        <f t="shared" ca="1" si="106"/>
        <v>982.22590089499602</v>
      </c>
      <c r="BU79" s="57">
        <f t="shared" ca="1" si="78"/>
        <v>936.19523794329768</v>
      </c>
      <c r="BV79" s="37">
        <f t="shared" ca="1" si="79"/>
        <v>1918.4211388382937</v>
      </c>
      <c r="BW79" s="19">
        <f t="shared" ca="1" si="107"/>
        <v>57287.187249102783</v>
      </c>
      <c r="BX79" s="16">
        <f t="shared" ca="1" si="108"/>
        <v>886.06115725426139</v>
      </c>
      <c r="CA79" s="153">
        <f t="shared" ca="1" si="109"/>
        <v>8.5000000000000006E-2</v>
      </c>
      <c r="CB79" s="18">
        <f t="shared" ca="1" si="123"/>
        <v>73</v>
      </c>
      <c r="CC79" s="57">
        <f t="shared" ca="1" si="110"/>
        <v>952.69996087519303</v>
      </c>
      <c r="CD79" s="57">
        <f t="shared" ca="1" si="80"/>
        <v>328.75489943352358</v>
      </c>
      <c r="CE79" s="37">
        <f t="shared" ca="1" si="81"/>
        <v>1281.4548603087167</v>
      </c>
      <c r="CF79" s="19">
        <f t="shared" ca="1" si="111"/>
        <v>45459.756429739893</v>
      </c>
      <c r="CG79" s="16">
        <f t="shared" ca="1" si="112"/>
        <v>249.09487872468435</v>
      </c>
    </row>
    <row r="80" spans="5:85" x14ac:dyDescent="0.3">
      <c r="E80" s="38"/>
      <c r="F80" s="38"/>
      <c r="G80" s="38"/>
      <c r="H80" s="27">
        <f t="shared" ca="1" si="113"/>
        <v>74</v>
      </c>
      <c r="I80" s="28">
        <f t="shared" ca="1" si="82"/>
        <v>916.16220185062127</v>
      </c>
      <c r="J80" s="28">
        <f t="shared" ca="1" si="64"/>
        <v>116.19777973341191</v>
      </c>
      <c r="K80" s="29">
        <f t="shared" ca="1" si="65"/>
        <v>1032.3599815840332</v>
      </c>
      <c r="L80" s="28">
        <f t="shared" ca="1" si="83"/>
        <v>38923.076563890601</v>
      </c>
      <c r="M80" s="54"/>
      <c r="N80" s="54"/>
      <c r="P80" s="153">
        <f t="shared" ca="1" si="84"/>
        <v>3.5000000000000003E-2</v>
      </c>
      <c r="Q80" s="18">
        <f t="shared" ca="1" si="114"/>
        <v>74</v>
      </c>
      <c r="R80" s="57">
        <f t="shared" ca="1" si="85"/>
        <v>916.16220185062036</v>
      </c>
      <c r="S80" s="57">
        <f t="shared" ca="1" si="66"/>
        <v>116.19777973341199</v>
      </c>
      <c r="T80" s="37">
        <f t="shared" ca="1" si="67"/>
        <v>1032.3599815840323</v>
      </c>
      <c r="U80" s="19">
        <f t="shared" ca="1" si="115"/>
        <v>38923.076563890638</v>
      </c>
      <c r="V80" s="16">
        <f t="shared" ca="1" si="124"/>
        <v>-9.0949470177292824E-13</v>
      </c>
      <c r="W80" s="26"/>
      <c r="Y80" s="153">
        <f t="shared" ca="1" si="86"/>
        <v>7.5000000000000011E-2</v>
      </c>
      <c r="Z80" s="18">
        <f t="shared" ca="1" si="116"/>
        <v>74</v>
      </c>
      <c r="AA80" s="57">
        <f t="shared" ca="1" si="87"/>
        <v>952.03279691733565</v>
      </c>
      <c r="AB80" s="57">
        <f t="shared" ca="1" si="68"/>
        <v>277.08508821134598</v>
      </c>
      <c r="AC80" s="37">
        <f t="shared" ca="1" si="69"/>
        <v>1229.1178851286816</v>
      </c>
      <c r="AD80" s="19">
        <f t="shared" ca="1" si="117"/>
        <v>43381.581316898009</v>
      </c>
      <c r="AE80" s="16">
        <f t="shared" ca="1" si="88"/>
        <v>196.75790354464925</v>
      </c>
      <c r="AF80" s="26"/>
      <c r="AH80" s="153">
        <f t="shared" ca="1" si="89"/>
        <v>0.04</v>
      </c>
      <c r="AI80" s="18">
        <f t="shared" ca="1" si="118"/>
        <v>74</v>
      </c>
      <c r="AJ80" s="57">
        <f t="shared" ca="1" si="90"/>
        <v>921.1717656580829</v>
      </c>
      <c r="AK80" s="57">
        <f t="shared" ca="1" si="70"/>
        <v>134.66187199270647</v>
      </c>
      <c r="AL80" s="37">
        <f t="shared" ca="1" si="71"/>
        <v>1055.8336376507893</v>
      </c>
      <c r="AM80" s="19">
        <f t="shared" ca="1" si="91"/>
        <v>39477.389832153858</v>
      </c>
      <c r="AN80" s="16">
        <f t="shared" ca="1" si="92"/>
        <v>23.47365606675703</v>
      </c>
      <c r="AO80" s="26"/>
      <c r="AQ80" s="153">
        <f t="shared" ca="1" si="93"/>
        <v>7.2800000000000004E-2</v>
      </c>
      <c r="AR80" s="18">
        <f t="shared" ca="1" si="119"/>
        <v>74</v>
      </c>
      <c r="AS80" s="57">
        <f t="shared" ca="1" si="94"/>
        <v>950.31608734383315</v>
      </c>
      <c r="AT80" s="57">
        <f t="shared" ca="1" si="72"/>
        <v>267.45383519683548</v>
      </c>
      <c r="AU80" s="37">
        <f t="shared" ca="1" si="73"/>
        <v>1217.7699225406686</v>
      </c>
      <c r="AV80" s="19">
        <f t="shared" ca="1" si="95"/>
        <v>43135.480923123549</v>
      </c>
      <c r="AW80" s="16">
        <f t="shared" ca="1" si="96"/>
        <v>185.40994095663632</v>
      </c>
      <c r="AX80" s="26"/>
      <c r="AZ80" s="153">
        <f t="shared" ca="1" si="97"/>
        <v>9.2799999999999994E-2</v>
      </c>
      <c r="BA80" s="18">
        <f t="shared" ca="1" si="120"/>
        <v>74</v>
      </c>
      <c r="BB80" s="57">
        <f t="shared" ca="1" si="98"/>
        <v>964.78689611189668</v>
      </c>
      <c r="BC80" s="57">
        <f t="shared" ca="1" si="74"/>
        <v>358.34149347977757</v>
      </c>
      <c r="BD80" s="37">
        <f t="shared" ca="1" si="75"/>
        <v>1323.1283895916742</v>
      </c>
      <c r="BE80" s="19">
        <f t="shared" ca="1" si="99"/>
        <v>45372.475191790378</v>
      </c>
      <c r="BF80" s="16">
        <f t="shared" ca="1" si="100"/>
        <v>290.76840800764194</v>
      </c>
      <c r="BG80" s="26"/>
      <c r="BI80" s="153">
        <f t="shared" ca="1" si="101"/>
        <v>0.14280000000000001</v>
      </c>
      <c r="BJ80" s="18">
        <f t="shared" ca="1" si="121"/>
        <v>74</v>
      </c>
      <c r="BK80" s="57">
        <f t="shared" ca="1" si="102"/>
        <v>989.56062749441628</v>
      </c>
      <c r="BL80" s="57">
        <f t="shared" ca="1" si="76"/>
        <v>617.69087187561547</v>
      </c>
      <c r="BM80" s="37">
        <f t="shared" ca="1" si="77"/>
        <v>1607.2514993700318</v>
      </c>
      <c r="BN80" s="19">
        <f t="shared" ca="1" si="103"/>
        <v>50917.235328439652</v>
      </c>
      <c r="BO80" s="16">
        <f t="shared" ca="1" si="104"/>
        <v>574.89151778599944</v>
      </c>
      <c r="BP80" s="26"/>
      <c r="BR80" s="153">
        <f t="shared" ca="1" si="105"/>
        <v>0.1928</v>
      </c>
      <c r="BS80" s="18">
        <f t="shared" ca="1" si="122"/>
        <v>74</v>
      </c>
      <c r="BT80" s="57">
        <f t="shared" ca="1" si="106"/>
        <v>998.00699703604209</v>
      </c>
      <c r="BU80" s="57">
        <f t="shared" ca="1" si="78"/>
        <v>920.41414180225138</v>
      </c>
      <c r="BV80" s="37">
        <f t="shared" ca="1" si="79"/>
        <v>1918.4211388382935</v>
      </c>
      <c r="BW80" s="19">
        <f t="shared" ca="1" si="107"/>
        <v>56289.180252066741</v>
      </c>
      <c r="BX80" s="16">
        <f t="shared" ca="1" si="108"/>
        <v>886.06115725426116</v>
      </c>
      <c r="CA80" s="153">
        <f t="shared" ca="1" si="109"/>
        <v>8.5000000000000006E-2</v>
      </c>
      <c r="CB80" s="18">
        <f t="shared" ca="1" si="123"/>
        <v>74</v>
      </c>
      <c r="CC80" s="57">
        <f t="shared" ca="1" si="110"/>
        <v>959.44825226472551</v>
      </c>
      <c r="CD80" s="57">
        <f t="shared" ca="1" si="80"/>
        <v>322.00660804399092</v>
      </c>
      <c r="CE80" s="37">
        <f t="shared" ca="1" si="81"/>
        <v>1281.4548603087164</v>
      </c>
      <c r="CF80" s="19">
        <f t="shared" ca="1" si="111"/>
        <v>44500.30817747517</v>
      </c>
      <c r="CG80" s="16">
        <f t="shared" ca="1" si="112"/>
        <v>249.09487872468412</v>
      </c>
    </row>
    <row r="81" spans="5:85" x14ac:dyDescent="0.3">
      <c r="E81" s="38"/>
      <c r="F81" s="38"/>
      <c r="G81" s="38"/>
      <c r="H81" s="27">
        <f t="shared" ca="1" si="113"/>
        <v>75</v>
      </c>
      <c r="I81" s="28">
        <f t="shared" ca="1" si="82"/>
        <v>918.83434160601894</v>
      </c>
      <c r="J81" s="28">
        <f t="shared" ca="1" si="64"/>
        <v>113.52563997801425</v>
      </c>
      <c r="K81" s="29">
        <f t="shared" ca="1" si="65"/>
        <v>1032.3599815840332</v>
      </c>
      <c r="L81" s="28">
        <f t="shared" ca="1" si="83"/>
        <v>38004.242222284585</v>
      </c>
      <c r="M81" s="54"/>
      <c r="N81" s="54"/>
      <c r="P81" s="153">
        <f t="shared" ca="1" si="84"/>
        <v>3.5000000000000003E-2</v>
      </c>
      <c r="Q81" s="18">
        <f t="shared" ca="1" si="114"/>
        <v>75</v>
      </c>
      <c r="R81" s="57">
        <f t="shared" ca="1" si="85"/>
        <v>918.83434160601814</v>
      </c>
      <c r="S81" s="57">
        <f t="shared" ca="1" si="66"/>
        <v>113.52563997801437</v>
      </c>
      <c r="T81" s="37">
        <f t="shared" ca="1" si="67"/>
        <v>1032.3599815840325</v>
      </c>
      <c r="U81" s="19">
        <f t="shared" ca="1" si="115"/>
        <v>38004.242222284622</v>
      </c>
      <c r="V81" s="16">
        <f t="shared" ca="1" si="124"/>
        <v>-6.8212102632969618E-13</v>
      </c>
      <c r="W81" s="26"/>
      <c r="Y81" s="153">
        <f t="shared" ca="1" si="86"/>
        <v>7.5000000000000011E-2</v>
      </c>
      <c r="Z81" s="18">
        <f t="shared" ca="1" si="116"/>
        <v>75</v>
      </c>
      <c r="AA81" s="57">
        <f t="shared" ca="1" si="87"/>
        <v>957.98300189806855</v>
      </c>
      <c r="AB81" s="57">
        <f t="shared" ca="1" si="68"/>
        <v>271.13488323061262</v>
      </c>
      <c r="AC81" s="37">
        <f t="shared" ca="1" si="69"/>
        <v>1229.1178851286811</v>
      </c>
      <c r="AD81" s="19">
        <f t="shared" ca="1" si="117"/>
        <v>42423.598314999937</v>
      </c>
      <c r="AE81" s="16">
        <f t="shared" ca="1" si="88"/>
        <v>196.75790354464857</v>
      </c>
      <c r="AF81" s="26"/>
      <c r="AH81" s="153">
        <f t="shared" ca="1" si="89"/>
        <v>0.04</v>
      </c>
      <c r="AI81" s="18">
        <f t="shared" ca="1" si="118"/>
        <v>75</v>
      </c>
      <c r="AJ81" s="57">
        <f t="shared" ca="1" si="90"/>
        <v>924.24233821027644</v>
      </c>
      <c r="AK81" s="57">
        <f t="shared" ca="1" si="70"/>
        <v>131.59129944051287</v>
      </c>
      <c r="AL81" s="37">
        <f t="shared" ca="1" si="71"/>
        <v>1055.8336376507893</v>
      </c>
      <c r="AM81" s="19">
        <f t="shared" ca="1" si="91"/>
        <v>38553.147493943579</v>
      </c>
      <c r="AN81" s="16">
        <f t="shared" ca="1" si="92"/>
        <v>23.473656066756803</v>
      </c>
      <c r="AO81" s="26"/>
      <c r="AQ81" s="153">
        <f t="shared" ca="1" si="93"/>
        <v>7.2800000000000004E-2</v>
      </c>
      <c r="AR81" s="18">
        <f t="shared" ca="1" si="119"/>
        <v>75</v>
      </c>
      <c r="AS81" s="57">
        <f t="shared" ca="1" si="94"/>
        <v>956.08133827371933</v>
      </c>
      <c r="AT81" s="57">
        <f t="shared" ca="1" si="72"/>
        <v>261.68858426694953</v>
      </c>
      <c r="AU81" s="37">
        <f t="shared" ca="1" si="73"/>
        <v>1217.7699225406689</v>
      </c>
      <c r="AV81" s="19">
        <f t="shared" ca="1" si="95"/>
        <v>42179.399584849831</v>
      </c>
      <c r="AW81" s="16">
        <f t="shared" ca="1" si="96"/>
        <v>185.40994095663632</v>
      </c>
      <c r="AX81" s="26"/>
      <c r="AZ81" s="153">
        <f t="shared" ca="1" si="97"/>
        <v>9.2799999999999994E-2</v>
      </c>
      <c r="BA81" s="18">
        <f t="shared" ca="1" si="120"/>
        <v>75</v>
      </c>
      <c r="BB81" s="57">
        <f t="shared" ca="1" si="98"/>
        <v>972.24791477516214</v>
      </c>
      <c r="BC81" s="57">
        <f t="shared" ca="1" si="74"/>
        <v>350.88047481651228</v>
      </c>
      <c r="BD81" s="37">
        <f t="shared" ca="1" si="75"/>
        <v>1323.1283895916745</v>
      </c>
      <c r="BE81" s="19">
        <f t="shared" ca="1" si="99"/>
        <v>44400.227277015212</v>
      </c>
      <c r="BF81" s="16">
        <f t="shared" ca="1" si="100"/>
        <v>290.76840800764194</v>
      </c>
      <c r="BG81" s="26"/>
      <c r="BI81" s="153">
        <f t="shared" ca="1" si="101"/>
        <v>0.14280000000000001</v>
      </c>
      <c r="BJ81" s="18">
        <f t="shared" ca="1" si="121"/>
        <v>75</v>
      </c>
      <c r="BK81" s="57">
        <f t="shared" ca="1" si="102"/>
        <v>1001.3363989615998</v>
      </c>
      <c r="BL81" s="57">
        <f t="shared" ca="1" si="76"/>
        <v>605.91510040843195</v>
      </c>
      <c r="BM81" s="37">
        <f t="shared" ca="1" si="77"/>
        <v>1607.2514993700318</v>
      </c>
      <c r="BN81" s="19">
        <f t="shared" ca="1" si="103"/>
        <v>49915.898929478055</v>
      </c>
      <c r="BO81" s="16">
        <f t="shared" ca="1" si="104"/>
        <v>574.89151778599921</v>
      </c>
      <c r="BP81" s="26"/>
      <c r="BR81" s="153">
        <f t="shared" ca="1" si="105"/>
        <v>0.1928</v>
      </c>
      <c r="BS81" s="18">
        <f t="shared" ca="1" si="122"/>
        <v>75</v>
      </c>
      <c r="BT81" s="57">
        <f t="shared" ca="1" si="106"/>
        <v>1014.0416427884214</v>
      </c>
      <c r="BU81" s="57">
        <f t="shared" ca="1" si="78"/>
        <v>904.37949604987227</v>
      </c>
      <c r="BV81" s="37">
        <f t="shared" ca="1" si="79"/>
        <v>1918.4211388382937</v>
      </c>
      <c r="BW81" s="19">
        <f t="shared" ca="1" si="107"/>
        <v>55275.138609278321</v>
      </c>
      <c r="BX81" s="16">
        <f t="shared" ca="1" si="108"/>
        <v>886.06115725426116</v>
      </c>
      <c r="CA81" s="153">
        <f t="shared" ca="1" si="109"/>
        <v>8.5000000000000006E-2</v>
      </c>
      <c r="CB81" s="18">
        <f t="shared" ca="1" si="123"/>
        <v>75</v>
      </c>
      <c r="CC81" s="57">
        <f t="shared" ca="1" si="110"/>
        <v>966.24434405160059</v>
      </c>
      <c r="CD81" s="57">
        <f t="shared" ca="1" si="80"/>
        <v>315.21051625711578</v>
      </c>
      <c r="CE81" s="37">
        <f t="shared" ca="1" si="81"/>
        <v>1281.4548603087164</v>
      </c>
      <c r="CF81" s="19">
        <f t="shared" ca="1" si="111"/>
        <v>43534.06383342357</v>
      </c>
      <c r="CG81" s="16">
        <f t="shared" ca="1" si="112"/>
        <v>249.09487872468389</v>
      </c>
    </row>
    <row r="82" spans="5:85" x14ac:dyDescent="0.3">
      <c r="E82" s="38"/>
      <c r="F82" s="38"/>
      <c r="G82" s="38"/>
      <c r="H82" s="27">
        <f t="shared" ca="1" si="113"/>
        <v>76</v>
      </c>
      <c r="I82" s="28">
        <f t="shared" ca="1" si="82"/>
        <v>921.51427510236988</v>
      </c>
      <c r="J82" s="28">
        <f t="shared" ca="1" si="64"/>
        <v>110.84570648166338</v>
      </c>
      <c r="K82" s="29">
        <f t="shared" ca="1" si="65"/>
        <v>1032.3599815840332</v>
      </c>
      <c r="L82" s="28">
        <f t="shared" ca="1" si="83"/>
        <v>37082.727947182218</v>
      </c>
      <c r="M82" s="54"/>
      <c r="N82" s="54"/>
      <c r="P82" s="153">
        <f t="shared" ca="1" si="84"/>
        <v>3.5000000000000003E-2</v>
      </c>
      <c r="Q82" s="18">
        <f t="shared" ca="1" si="114"/>
        <v>76</v>
      </c>
      <c r="R82" s="57">
        <f t="shared" ca="1" si="85"/>
        <v>921.51427510236908</v>
      </c>
      <c r="S82" s="57">
        <f t="shared" ca="1" si="66"/>
        <v>110.84570648166348</v>
      </c>
      <c r="T82" s="37">
        <f t="shared" ca="1" si="67"/>
        <v>1032.3599815840325</v>
      </c>
      <c r="U82" s="19">
        <f t="shared" ca="1" si="115"/>
        <v>37082.727947182255</v>
      </c>
      <c r="V82" s="16">
        <f t="shared" ca="1" si="124"/>
        <v>-6.8212102632969618E-13</v>
      </c>
      <c r="W82" s="26"/>
      <c r="Y82" s="153">
        <f t="shared" ca="1" si="86"/>
        <v>7.5000000000000011E-2</v>
      </c>
      <c r="Z82" s="18">
        <f t="shared" ca="1" si="116"/>
        <v>76</v>
      </c>
      <c r="AA82" s="57">
        <f t="shared" ca="1" si="87"/>
        <v>963.97039565993146</v>
      </c>
      <c r="AB82" s="57">
        <f t="shared" ca="1" si="68"/>
        <v>265.14748946874965</v>
      </c>
      <c r="AC82" s="37">
        <f t="shared" ca="1" si="69"/>
        <v>1229.1178851286811</v>
      </c>
      <c r="AD82" s="19">
        <f t="shared" ca="1" si="117"/>
        <v>41459.627919340004</v>
      </c>
      <c r="AE82" s="16">
        <f t="shared" ca="1" si="88"/>
        <v>196.75790354464857</v>
      </c>
      <c r="AF82" s="26"/>
      <c r="AH82" s="153">
        <f t="shared" ca="1" si="89"/>
        <v>0.04</v>
      </c>
      <c r="AI82" s="18">
        <f t="shared" ca="1" si="118"/>
        <v>76</v>
      </c>
      <c r="AJ82" s="57">
        <f t="shared" ca="1" si="90"/>
        <v>927.32314600431073</v>
      </c>
      <c r="AK82" s="57">
        <f t="shared" ca="1" si="70"/>
        <v>128.51049164647861</v>
      </c>
      <c r="AL82" s="37">
        <f t="shared" ca="1" si="71"/>
        <v>1055.8336376507893</v>
      </c>
      <c r="AM82" s="19">
        <f t="shared" ca="1" si="91"/>
        <v>37625.82434793927</v>
      </c>
      <c r="AN82" s="16">
        <f t="shared" ca="1" si="92"/>
        <v>23.473656066756803</v>
      </c>
      <c r="AO82" s="26"/>
      <c r="AQ82" s="153">
        <f t="shared" ca="1" si="93"/>
        <v>7.2800000000000004E-2</v>
      </c>
      <c r="AR82" s="18">
        <f t="shared" ca="1" si="119"/>
        <v>76</v>
      </c>
      <c r="AS82" s="57">
        <f t="shared" ca="1" si="94"/>
        <v>961.88156505924655</v>
      </c>
      <c r="AT82" s="57">
        <f t="shared" ca="1" si="72"/>
        <v>255.88835748142233</v>
      </c>
      <c r="AU82" s="37">
        <f t="shared" ca="1" si="73"/>
        <v>1217.7699225406689</v>
      </c>
      <c r="AV82" s="19">
        <f t="shared" ca="1" si="95"/>
        <v>41217.518019790587</v>
      </c>
      <c r="AW82" s="16">
        <f t="shared" ca="1" si="96"/>
        <v>185.40994095663632</v>
      </c>
      <c r="AX82" s="26"/>
      <c r="AZ82" s="153">
        <f t="shared" ca="1" si="97"/>
        <v>9.2799999999999994E-2</v>
      </c>
      <c r="BA82" s="18">
        <f t="shared" ca="1" si="120"/>
        <v>76</v>
      </c>
      <c r="BB82" s="57">
        <f t="shared" ca="1" si="98"/>
        <v>979.76663198275639</v>
      </c>
      <c r="BC82" s="57">
        <f t="shared" ca="1" si="74"/>
        <v>343.36175760891763</v>
      </c>
      <c r="BD82" s="37">
        <f t="shared" ca="1" si="75"/>
        <v>1323.128389591674</v>
      </c>
      <c r="BE82" s="19">
        <f t="shared" ca="1" si="99"/>
        <v>43420.460645032457</v>
      </c>
      <c r="BF82" s="16">
        <f t="shared" ca="1" si="100"/>
        <v>290.76840800764148</v>
      </c>
      <c r="BG82" s="26"/>
      <c r="BI82" s="153">
        <f t="shared" ca="1" si="101"/>
        <v>0.14280000000000001</v>
      </c>
      <c r="BJ82" s="18">
        <f t="shared" ca="1" si="121"/>
        <v>76</v>
      </c>
      <c r="BK82" s="57">
        <f t="shared" ca="1" si="102"/>
        <v>1013.252302109243</v>
      </c>
      <c r="BL82" s="57">
        <f t="shared" ca="1" si="76"/>
        <v>593.99919726078895</v>
      </c>
      <c r="BM82" s="37">
        <f t="shared" ca="1" si="77"/>
        <v>1607.251499370032</v>
      </c>
      <c r="BN82" s="19">
        <f t="shared" ca="1" si="103"/>
        <v>48902.646627368813</v>
      </c>
      <c r="BO82" s="16">
        <f t="shared" ca="1" si="104"/>
        <v>574.89151778599944</v>
      </c>
      <c r="BP82" s="26"/>
      <c r="BR82" s="153">
        <f t="shared" ca="1" si="105"/>
        <v>0.1928</v>
      </c>
      <c r="BS82" s="18">
        <f t="shared" ca="1" si="122"/>
        <v>76</v>
      </c>
      <c r="BT82" s="57">
        <f t="shared" ca="1" si="106"/>
        <v>1030.3339118492222</v>
      </c>
      <c r="BU82" s="57">
        <f t="shared" ca="1" si="78"/>
        <v>888.08722698907172</v>
      </c>
      <c r="BV82" s="37">
        <f t="shared" ca="1" si="79"/>
        <v>1918.4211388382939</v>
      </c>
      <c r="BW82" s="19">
        <f t="shared" ca="1" si="107"/>
        <v>54244.804697429099</v>
      </c>
      <c r="BX82" s="16">
        <f t="shared" ca="1" si="108"/>
        <v>886.06115725426139</v>
      </c>
      <c r="CA82" s="153">
        <f t="shared" ca="1" si="109"/>
        <v>8.5000000000000006E-2</v>
      </c>
      <c r="CB82" s="18">
        <f t="shared" ca="1" si="123"/>
        <v>76</v>
      </c>
      <c r="CC82" s="57">
        <f t="shared" ca="1" si="110"/>
        <v>973.0885748219664</v>
      </c>
      <c r="CD82" s="57">
        <f t="shared" ca="1" si="80"/>
        <v>308.36628548675031</v>
      </c>
      <c r="CE82" s="37">
        <f t="shared" ca="1" si="81"/>
        <v>1281.4548603087167</v>
      </c>
      <c r="CF82" s="19">
        <f t="shared" ca="1" si="111"/>
        <v>42560.975258601604</v>
      </c>
      <c r="CG82" s="16">
        <f t="shared" ca="1" si="112"/>
        <v>249.09487872468412</v>
      </c>
    </row>
    <row r="83" spans="5:85" x14ac:dyDescent="0.3">
      <c r="E83" s="38"/>
      <c r="F83" s="38"/>
      <c r="G83" s="38"/>
      <c r="H83" s="27">
        <f t="shared" ca="1" si="113"/>
        <v>77</v>
      </c>
      <c r="I83" s="28">
        <f t="shared" ca="1" si="82"/>
        <v>924.20202507141846</v>
      </c>
      <c r="J83" s="28">
        <f t="shared" ca="1" si="64"/>
        <v>108.1579565126148</v>
      </c>
      <c r="K83" s="29">
        <f t="shared" ca="1" si="65"/>
        <v>1032.3599815840332</v>
      </c>
      <c r="L83" s="28">
        <f t="shared" ca="1" si="83"/>
        <v>36158.525922110799</v>
      </c>
      <c r="M83" s="54"/>
      <c r="N83" s="54"/>
      <c r="P83" s="153">
        <f t="shared" ca="1" si="84"/>
        <v>3.5000000000000003E-2</v>
      </c>
      <c r="Q83" s="18">
        <f t="shared" ca="1" si="114"/>
        <v>77</v>
      </c>
      <c r="R83" s="57">
        <f t="shared" ca="1" si="85"/>
        <v>924.20202507141767</v>
      </c>
      <c r="S83" s="57">
        <f t="shared" ca="1" si="66"/>
        <v>108.15795651261492</v>
      </c>
      <c r="T83" s="37">
        <f t="shared" ca="1" si="67"/>
        <v>1032.3599815840325</v>
      </c>
      <c r="U83" s="19">
        <f t="shared" ca="1" si="115"/>
        <v>36158.525922110835</v>
      </c>
      <c r="V83" s="16">
        <f t="shared" ca="1" si="124"/>
        <v>-6.8212102632969618E-13</v>
      </c>
      <c r="W83" s="26"/>
      <c r="Y83" s="153">
        <f t="shared" ca="1" si="86"/>
        <v>7.5000000000000011E-2</v>
      </c>
      <c r="Z83" s="18">
        <f t="shared" ca="1" si="116"/>
        <v>77</v>
      </c>
      <c r="AA83" s="57">
        <f t="shared" ca="1" si="87"/>
        <v>969.99521063280599</v>
      </c>
      <c r="AB83" s="57">
        <f t="shared" ca="1" si="68"/>
        <v>259.12267449587506</v>
      </c>
      <c r="AC83" s="37">
        <f t="shared" ca="1" si="69"/>
        <v>1229.1178851286811</v>
      </c>
      <c r="AD83" s="19">
        <f t="shared" ca="1" si="117"/>
        <v>40489.632708707199</v>
      </c>
      <c r="AE83" s="16">
        <f t="shared" ca="1" si="88"/>
        <v>196.75790354464857</v>
      </c>
      <c r="AF83" s="26"/>
      <c r="AH83" s="153">
        <f t="shared" ca="1" si="89"/>
        <v>0.04</v>
      </c>
      <c r="AI83" s="18">
        <f t="shared" ca="1" si="118"/>
        <v>77</v>
      </c>
      <c r="AJ83" s="57">
        <f t="shared" ca="1" si="90"/>
        <v>930.41422315765817</v>
      </c>
      <c r="AK83" s="57">
        <f t="shared" ca="1" si="70"/>
        <v>125.4194144931309</v>
      </c>
      <c r="AL83" s="37">
        <f t="shared" ca="1" si="71"/>
        <v>1055.8336376507891</v>
      </c>
      <c r="AM83" s="19">
        <f t="shared" ca="1" si="91"/>
        <v>36695.410124781614</v>
      </c>
      <c r="AN83" s="16">
        <f t="shared" ca="1" si="92"/>
        <v>23.473656066756575</v>
      </c>
      <c r="AO83" s="26"/>
      <c r="AQ83" s="153">
        <f t="shared" ca="1" si="93"/>
        <v>7.2800000000000004E-2</v>
      </c>
      <c r="AR83" s="18">
        <f t="shared" ca="1" si="119"/>
        <v>77</v>
      </c>
      <c r="AS83" s="57">
        <f t="shared" ca="1" si="94"/>
        <v>967.7169798872726</v>
      </c>
      <c r="AT83" s="57">
        <f t="shared" ca="1" si="72"/>
        <v>250.05294265339626</v>
      </c>
      <c r="AU83" s="37">
        <f t="shared" ca="1" si="73"/>
        <v>1217.7699225406689</v>
      </c>
      <c r="AV83" s="19">
        <f t="shared" ca="1" si="95"/>
        <v>40249.801039903316</v>
      </c>
      <c r="AW83" s="16">
        <f t="shared" ca="1" si="96"/>
        <v>185.40994095663632</v>
      </c>
      <c r="AX83" s="26"/>
      <c r="AZ83" s="153">
        <f t="shared" ca="1" si="97"/>
        <v>9.2799999999999994E-2</v>
      </c>
      <c r="BA83" s="18">
        <f t="shared" ca="1" si="120"/>
        <v>77</v>
      </c>
      <c r="BB83" s="57">
        <f t="shared" ca="1" si="98"/>
        <v>987.34349393675666</v>
      </c>
      <c r="BC83" s="57">
        <f t="shared" ca="1" si="74"/>
        <v>335.78489565491765</v>
      </c>
      <c r="BD83" s="37">
        <f t="shared" ca="1" si="75"/>
        <v>1323.1283895916742</v>
      </c>
      <c r="BE83" s="19">
        <f t="shared" ca="1" si="99"/>
        <v>42433.117151095699</v>
      </c>
      <c r="BF83" s="16">
        <f t="shared" ca="1" si="100"/>
        <v>290.76840800764171</v>
      </c>
      <c r="BG83" s="26"/>
      <c r="BI83" s="153">
        <f t="shared" ca="1" si="101"/>
        <v>0.14280000000000001</v>
      </c>
      <c r="BJ83" s="18">
        <f t="shared" ca="1" si="121"/>
        <v>77</v>
      </c>
      <c r="BK83" s="57">
        <f t="shared" ca="1" si="102"/>
        <v>1025.3100045043429</v>
      </c>
      <c r="BL83" s="57">
        <f t="shared" ca="1" si="76"/>
        <v>581.94149486568892</v>
      </c>
      <c r="BM83" s="37">
        <f t="shared" ca="1" si="77"/>
        <v>1607.2514993700318</v>
      </c>
      <c r="BN83" s="19">
        <f t="shared" ca="1" si="103"/>
        <v>47877.336622864474</v>
      </c>
      <c r="BO83" s="16">
        <f t="shared" ca="1" si="104"/>
        <v>574.89151778599921</v>
      </c>
      <c r="BP83" s="26"/>
      <c r="BR83" s="153">
        <f t="shared" ca="1" si="105"/>
        <v>0.1928</v>
      </c>
      <c r="BS83" s="18">
        <f t="shared" ca="1" si="122"/>
        <v>77</v>
      </c>
      <c r="BT83" s="57">
        <f t="shared" ca="1" si="106"/>
        <v>1046.8879433662664</v>
      </c>
      <c r="BU83" s="57">
        <f t="shared" ca="1" si="78"/>
        <v>871.5331954720275</v>
      </c>
      <c r="BV83" s="37">
        <f t="shared" ca="1" si="79"/>
        <v>1918.4211388382939</v>
      </c>
      <c r="BW83" s="19">
        <f t="shared" ca="1" si="107"/>
        <v>53197.916754062833</v>
      </c>
      <c r="BX83" s="16">
        <f t="shared" ca="1" si="108"/>
        <v>886.06115725426139</v>
      </c>
      <c r="CA83" s="153">
        <f t="shared" ca="1" si="109"/>
        <v>8.5000000000000006E-2</v>
      </c>
      <c r="CB83" s="18">
        <f t="shared" ca="1" si="123"/>
        <v>77</v>
      </c>
      <c r="CC83" s="57">
        <f t="shared" ca="1" si="110"/>
        <v>979.98128556028814</v>
      </c>
      <c r="CD83" s="57">
        <f t="shared" ca="1" si="80"/>
        <v>301.47357474842806</v>
      </c>
      <c r="CE83" s="37">
        <f t="shared" ca="1" si="81"/>
        <v>1281.4548603087162</v>
      </c>
      <c r="CF83" s="19">
        <f t="shared" ca="1" si="111"/>
        <v>41580.993973041317</v>
      </c>
      <c r="CG83" s="16">
        <f t="shared" ca="1" si="112"/>
        <v>249.09487872468367</v>
      </c>
    </row>
    <row r="84" spans="5:85" x14ac:dyDescent="0.3">
      <c r="E84" s="38"/>
      <c r="F84" s="38"/>
      <c r="G84" s="38"/>
      <c r="H84" s="27">
        <f t="shared" ca="1" si="113"/>
        <v>78</v>
      </c>
      <c r="I84" s="28">
        <f t="shared" ca="1" si="82"/>
        <v>926.89761431121008</v>
      </c>
      <c r="J84" s="28">
        <f t="shared" ca="1" si="64"/>
        <v>105.46236727282317</v>
      </c>
      <c r="K84" s="29">
        <f t="shared" ca="1" si="65"/>
        <v>1032.3599815840332</v>
      </c>
      <c r="L84" s="28">
        <f t="shared" ca="1" si="83"/>
        <v>35231.62830779959</v>
      </c>
      <c r="M84" s="54"/>
      <c r="N84" s="54"/>
      <c r="P84" s="153">
        <f t="shared" ca="1" si="84"/>
        <v>3.5000000000000003E-2</v>
      </c>
      <c r="Q84" s="18">
        <f t="shared" ca="1" si="114"/>
        <v>78</v>
      </c>
      <c r="R84" s="57">
        <f t="shared" ca="1" si="85"/>
        <v>926.89761431120928</v>
      </c>
      <c r="S84" s="57">
        <f t="shared" ca="1" si="66"/>
        <v>105.46236727282327</v>
      </c>
      <c r="T84" s="37">
        <f t="shared" ca="1" si="67"/>
        <v>1032.3599815840325</v>
      </c>
      <c r="U84" s="19">
        <f t="shared" ca="1" si="115"/>
        <v>35231.628307799627</v>
      </c>
      <c r="V84" s="16">
        <f t="shared" ca="1" si="124"/>
        <v>-6.8212102632969618E-13</v>
      </c>
      <c r="W84" s="26"/>
      <c r="Y84" s="153">
        <f t="shared" ca="1" si="86"/>
        <v>7.5000000000000011E-2</v>
      </c>
      <c r="Z84" s="18">
        <f t="shared" ca="1" si="116"/>
        <v>78</v>
      </c>
      <c r="AA84" s="57">
        <f t="shared" ca="1" si="87"/>
        <v>976.0576806992608</v>
      </c>
      <c r="AB84" s="57">
        <f t="shared" ca="1" si="68"/>
        <v>253.06020442942005</v>
      </c>
      <c r="AC84" s="37">
        <f t="shared" ca="1" si="69"/>
        <v>1229.1178851286809</v>
      </c>
      <c r="AD84" s="19">
        <f t="shared" ca="1" si="117"/>
        <v>39513.575028007937</v>
      </c>
      <c r="AE84" s="16">
        <f t="shared" ca="1" si="88"/>
        <v>196.75790354464834</v>
      </c>
      <c r="AF84" s="26"/>
      <c r="AH84" s="153">
        <f t="shared" ca="1" si="89"/>
        <v>0.04</v>
      </c>
      <c r="AI84" s="18">
        <f t="shared" ca="1" si="118"/>
        <v>78</v>
      </c>
      <c r="AJ84" s="57">
        <f t="shared" ca="1" si="90"/>
        <v>933.51560390151724</v>
      </c>
      <c r="AK84" s="57">
        <f t="shared" ca="1" si="70"/>
        <v>122.31803374927206</v>
      </c>
      <c r="AL84" s="37">
        <f t="shared" ca="1" si="71"/>
        <v>1055.8336376507893</v>
      </c>
      <c r="AM84" s="19">
        <f t="shared" ca="1" si="91"/>
        <v>35761.894520880094</v>
      </c>
      <c r="AN84" s="16">
        <f t="shared" ca="1" si="92"/>
        <v>23.473656066756803</v>
      </c>
      <c r="AO84" s="26"/>
      <c r="AQ84" s="153">
        <f t="shared" ca="1" si="93"/>
        <v>7.2800000000000004E-2</v>
      </c>
      <c r="AR84" s="18">
        <f t="shared" ca="1" si="119"/>
        <v>78</v>
      </c>
      <c r="AS84" s="57">
        <f t="shared" ca="1" si="94"/>
        <v>973.58779623192208</v>
      </c>
      <c r="AT84" s="57">
        <f t="shared" ca="1" si="72"/>
        <v>244.1821263087468</v>
      </c>
      <c r="AU84" s="37">
        <f t="shared" ca="1" si="73"/>
        <v>1217.7699225406689</v>
      </c>
      <c r="AV84" s="19">
        <f t="shared" ca="1" si="95"/>
        <v>39276.213243671395</v>
      </c>
      <c r="AW84" s="16">
        <f t="shared" ca="1" si="96"/>
        <v>185.40994095663632</v>
      </c>
      <c r="AX84" s="26"/>
      <c r="AZ84" s="153">
        <f t="shared" ca="1" si="97"/>
        <v>9.2799999999999994E-2</v>
      </c>
      <c r="BA84" s="18">
        <f t="shared" ca="1" si="120"/>
        <v>78</v>
      </c>
      <c r="BB84" s="57">
        <f t="shared" ca="1" si="98"/>
        <v>994.9789502898675</v>
      </c>
      <c r="BC84" s="57">
        <f t="shared" ca="1" si="74"/>
        <v>328.14943930180675</v>
      </c>
      <c r="BD84" s="37">
        <f t="shared" ca="1" si="75"/>
        <v>1323.1283895916742</v>
      </c>
      <c r="BE84" s="19">
        <f t="shared" ca="1" si="99"/>
        <v>41438.138200805828</v>
      </c>
      <c r="BF84" s="16">
        <f t="shared" ca="1" si="100"/>
        <v>290.76840800764171</v>
      </c>
      <c r="BG84" s="26"/>
      <c r="BI84" s="153">
        <f t="shared" ca="1" si="101"/>
        <v>0.14280000000000001</v>
      </c>
      <c r="BJ84" s="18">
        <f t="shared" ca="1" si="121"/>
        <v>78</v>
      </c>
      <c r="BK84" s="57">
        <f t="shared" ca="1" si="102"/>
        <v>1037.5111935579448</v>
      </c>
      <c r="BL84" s="57">
        <f t="shared" ca="1" si="76"/>
        <v>569.74030581208729</v>
      </c>
      <c r="BM84" s="37">
        <f t="shared" ca="1" si="77"/>
        <v>1607.251499370032</v>
      </c>
      <c r="BN84" s="19">
        <f t="shared" ca="1" si="103"/>
        <v>46839.825429306526</v>
      </c>
      <c r="BO84" s="16">
        <f t="shared" ca="1" si="104"/>
        <v>574.89151778599944</v>
      </c>
      <c r="BP84" s="26"/>
      <c r="BR84" s="153">
        <f t="shared" ca="1" si="105"/>
        <v>0.1928</v>
      </c>
      <c r="BS84" s="18">
        <f t="shared" ca="1" si="122"/>
        <v>78</v>
      </c>
      <c r="BT84" s="57">
        <f t="shared" ca="1" si="106"/>
        <v>1063.7079429896837</v>
      </c>
      <c r="BU84" s="57">
        <f t="shared" ca="1" si="78"/>
        <v>854.71319584860953</v>
      </c>
      <c r="BV84" s="37">
        <f t="shared" ca="1" si="79"/>
        <v>1918.4211388382932</v>
      </c>
      <c r="BW84" s="19">
        <f t="shared" ca="1" si="107"/>
        <v>52134.208811073149</v>
      </c>
      <c r="BX84" s="16">
        <f t="shared" ca="1" si="108"/>
        <v>886.06115725426071</v>
      </c>
      <c r="CA84" s="153">
        <f t="shared" ca="1" si="109"/>
        <v>8.5000000000000006E-2</v>
      </c>
      <c r="CB84" s="18">
        <f t="shared" ca="1" si="123"/>
        <v>78</v>
      </c>
      <c r="CC84" s="57">
        <f t="shared" ca="1" si="110"/>
        <v>986.92281966634073</v>
      </c>
      <c r="CD84" s="57">
        <f t="shared" ca="1" si="80"/>
        <v>294.53204064237599</v>
      </c>
      <c r="CE84" s="37">
        <f t="shared" ca="1" si="81"/>
        <v>1281.4548603087167</v>
      </c>
      <c r="CF84" s="19">
        <f t="shared" ca="1" si="111"/>
        <v>40594.071153374978</v>
      </c>
      <c r="CG84" s="16">
        <f t="shared" ca="1" si="112"/>
        <v>249.09487872468412</v>
      </c>
    </row>
    <row r="85" spans="5:85" x14ac:dyDescent="0.3">
      <c r="E85" s="38"/>
      <c r="F85" s="38"/>
      <c r="G85" s="38"/>
      <c r="H85" s="27">
        <f t="shared" ca="1" si="113"/>
        <v>79</v>
      </c>
      <c r="I85" s="28">
        <f t="shared" ca="1" si="82"/>
        <v>929.60106568628441</v>
      </c>
      <c r="J85" s="28">
        <f t="shared" ca="1" si="64"/>
        <v>102.75891589774881</v>
      </c>
      <c r="K85" s="29">
        <f t="shared" ca="1" si="65"/>
        <v>1032.3599815840332</v>
      </c>
      <c r="L85" s="28">
        <f t="shared" ca="1" si="83"/>
        <v>34302.027242113305</v>
      </c>
      <c r="M85" s="54"/>
      <c r="N85" s="54"/>
      <c r="P85" s="153">
        <f t="shared" ca="1" si="84"/>
        <v>3.5000000000000003E-2</v>
      </c>
      <c r="Q85" s="18">
        <f t="shared" ca="1" si="114"/>
        <v>79</v>
      </c>
      <c r="R85" s="57">
        <f t="shared" ca="1" si="85"/>
        <v>929.60106568628362</v>
      </c>
      <c r="S85" s="57">
        <f t="shared" ca="1" si="66"/>
        <v>102.75891589774892</v>
      </c>
      <c r="T85" s="37">
        <f t="shared" ca="1" si="67"/>
        <v>1032.3599815840325</v>
      </c>
      <c r="U85" s="19">
        <f t="shared" ca="1" si="115"/>
        <v>34302.027242113341</v>
      </c>
      <c r="V85" s="16">
        <f t="shared" ca="1" si="124"/>
        <v>-6.8212102632969618E-13</v>
      </c>
      <c r="W85" s="26"/>
      <c r="Y85" s="153">
        <f t="shared" ca="1" si="86"/>
        <v>7.5000000000000011E-2</v>
      </c>
      <c r="Z85" s="18">
        <f t="shared" ca="1" si="116"/>
        <v>79</v>
      </c>
      <c r="AA85" s="57">
        <f t="shared" ca="1" si="87"/>
        <v>982.15804120363123</v>
      </c>
      <c r="AB85" s="57">
        <f t="shared" ca="1" si="68"/>
        <v>246.95984392504965</v>
      </c>
      <c r="AC85" s="37">
        <f t="shared" ca="1" si="69"/>
        <v>1229.1178851286809</v>
      </c>
      <c r="AD85" s="19">
        <f t="shared" ca="1" si="117"/>
        <v>38531.416986804303</v>
      </c>
      <c r="AE85" s="16">
        <f t="shared" ca="1" si="88"/>
        <v>196.75790354464834</v>
      </c>
      <c r="AF85" s="26"/>
      <c r="AH85" s="153">
        <f t="shared" ca="1" si="89"/>
        <v>0.04</v>
      </c>
      <c r="AI85" s="18">
        <f t="shared" ca="1" si="118"/>
        <v>79</v>
      </c>
      <c r="AJ85" s="57">
        <f t="shared" ca="1" si="90"/>
        <v>936.62732258118876</v>
      </c>
      <c r="AK85" s="57">
        <f t="shared" ca="1" si="70"/>
        <v>119.20631506960032</v>
      </c>
      <c r="AL85" s="37">
        <f t="shared" ca="1" si="71"/>
        <v>1055.8336376507891</v>
      </c>
      <c r="AM85" s="19">
        <f t="shared" ca="1" si="91"/>
        <v>34825.267198298905</v>
      </c>
      <c r="AN85" s="16">
        <f t="shared" ca="1" si="92"/>
        <v>23.473656066756575</v>
      </c>
      <c r="AO85" s="26"/>
      <c r="AQ85" s="153">
        <f t="shared" ca="1" si="93"/>
        <v>7.2800000000000004E-2</v>
      </c>
      <c r="AR85" s="18">
        <f t="shared" ca="1" si="119"/>
        <v>79</v>
      </c>
      <c r="AS85" s="57">
        <f t="shared" ca="1" si="94"/>
        <v>979.4942288623962</v>
      </c>
      <c r="AT85" s="57">
        <f t="shared" ca="1" si="72"/>
        <v>238.27569367827314</v>
      </c>
      <c r="AU85" s="37">
        <f t="shared" ca="1" si="73"/>
        <v>1217.7699225406693</v>
      </c>
      <c r="AV85" s="19">
        <f t="shared" ca="1" si="95"/>
        <v>38296.719014809001</v>
      </c>
      <c r="AW85" s="16">
        <f t="shared" ca="1" si="96"/>
        <v>185.40994095663677</v>
      </c>
      <c r="AX85" s="26"/>
      <c r="AZ85" s="153">
        <f t="shared" ca="1" si="97"/>
        <v>9.2799999999999994E-2</v>
      </c>
      <c r="BA85" s="18">
        <f t="shared" ca="1" si="120"/>
        <v>79</v>
      </c>
      <c r="BB85" s="57">
        <f t="shared" ca="1" si="98"/>
        <v>1002.6734541721091</v>
      </c>
      <c r="BC85" s="57">
        <f t="shared" ca="1" si="74"/>
        <v>320.45493541956506</v>
      </c>
      <c r="BD85" s="37">
        <f t="shared" ca="1" si="75"/>
        <v>1323.1283895916742</v>
      </c>
      <c r="BE85" s="19">
        <f t="shared" ca="1" si="99"/>
        <v>40435.464746633719</v>
      </c>
      <c r="BF85" s="16">
        <f t="shared" ca="1" si="100"/>
        <v>290.76840800764171</v>
      </c>
      <c r="BG85" s="26"/>
      <c r="BI85" s="153">
        <f t="shared" ca="1" si="101"/>
        <v>0.14280000000000001</v>
      </c>
      <c r="BJ85" s="18">
        <f t="shared" ca="1" si="121"/>
        <v>79</v>
      </c>
      <c r="BK85" s="57">
        <f t="shared" ca="1" si="102"/>
        <v>1049.8575767612842</v>
      </c>
      <c r="BL85" s="57">
        <f t="shared" ca="1" si="76"/>
        <v>557.39392260874774</v>
      </c>
      <c r="BM85" s="37">
        <f t="shared" ca="1" si="77"/>
        <v>1607.251499370032</v>
      </c>
      <c r="BN85" s="19">
        <f t="shared" ca="1" si="103"/>
        <v>45789.96785254524</v>
      </c>
      <c r="BO85" s="16">
        <f t="shared" ca="1" si="104"/>
        <v>574.89151778599944</v>
      </c>
      <c r="BP85" s="26"/>
      <c r="BR85" s="153">
        <f t="shared" ca="1" si="105"/>
        <v>0.1928</v>
      </c>
      <c r="BS85" s="18">
        <f t="shared" ca="1" si="122"/>
        <v>79</v>
      </c>
      <c r="BT85" s="57">
        <f t="shared" ca="1" si="106"/>
        <v>1080.7981839403851</v>
      </c>
      <c r="BU85" s="57">
        <f t="shared" ca="1" si="78"/>
        <v>837.62295489790858</v>
      </c>
      <c r="BV85" s="37">
        <f t="shared" ca="1" si="79"/>
        <v>1918.4211388382937</v>
      </c>
      <c r="BW85" s="19">
        <f t="shared" ca="1" si="107"/>
        <v>51053.410627132762</v>
      </c>
      <c r="BX85" s="16">
        <f t="shared" ca="1" si="108"/>
        <v>886.06115725426116</v>
      </c>
      <c r="CA85" s="153">
        <f t="shared" ca="1" si="109"/>
        <v>8.5000000000000006E-2</v>
      </c>
      <c r="CB85" s="18">
        <f t="shared" ca="1" si="123"/>
        <v>79</v>
      </c>
      <c r="CC85" s="57">
        <f t="shared" ca="1" si="110"/>
        <v>993.91352297231037</v>
      </c>
      <c r="CD85" s="57">
        <f t="shared" ca="1" si="80"/>
        <v>287.54133733640612</v>
      </c>
      <c r="CE85" s="37">
        <f t="shared" ca="1" si="81"/>
        <v>1281.4548603087164</v>
      </c>
      <c r="CF85" s="19">
        <f t="shared" ca="1" si="111"/>
        <v>39600.157630402668</v>
      </c>
      <c r="CG85" s="16">
        <f t="shared" ca="1" si="112"/>
        <v>249.09487872468389</v>
      </c>
    </row>
    <row r="86" spans="5:85" x14ac:dyDescent="0.3">
      <c r="E86" s="38"/>
      <c r="F86" s="38"/>
      <c r="G86" s="38"/>
      <c r="H86" s="27">
        <f t="shared" ca="1" si="113"/>
        <v>80</v>
      </c>
      <c r="I86" s="28">
        <f t="shared" ca="1" si="82"/>
        <v>932.3124021278694</v>
      </c>
      <c r="J86" s="28">
        <f t="shared" ca="1" si="64"/>
        <v>100.04757945616382</v>
      </c>
      <c r="K86" s="29">
        <f t="shared" ca="1" si="65"/>
        <v>1032.3599815840332</v>
      </c>
      <c r="L86" s="28">
        <f t="shared" ca="1" si="83"/>
        <v>33369.714839985434</v>
      </c>
      <c r="M86" s="54"/>
      <c r="N86" s="54"/>
      <c r="P86" s="153">
        <f t="shared" ca="1" si="84"/>
        <v>3.5000000000000003E-2</v>
      </c>
      <c r="Q86" s="18">
        <f t="shared" ca="1" si="114"/>
        <v>80</v>
      </c>
      <c r="R86" s="57">
        <f t="shared" ca="1" si="85"/>
        <v>932.31240212786861</v>
      </c>
      <c r="S86" s="57">
        <f t="shared" ca="1" si="66"/>
        <v>100.04757945616392</v>
      </c>
      <c r="T86" s="37">
        <f t="shared" ca="1" si="67"/>
        <v>1032.3599815840325</v>
      </c>
      <c r="U86" s="19">
        <f t="shared" ca="1" si="115"/>
        <v>33369.71483998547</v>
      </c>
      <c r="V86" s="16">
        <f t="shared" ca="1" si="124"/>
        <v>-6.8212102632969618E-13</v>
      </c>
      <c r="W86" s="26"/>
      <c r="Y86" s="153">
        <f t="shared" ca="1" si="86"/>
        <v>7.5000000000000011E-2</v>
      </c>
      <c r="Z86" s="18">
        <f t="shared" ca="1" si="116"/>
        <v>80</v>
      </c>
      <c r="AA86" s="57">
        <f t="shared" ca="1" si="87"/>
        <v>988.29652896115419</v>
      </c>
      <c r="AB86" s="57">
        <f t="shared" ca="1" si="68"/>
        <v>240.82135616752694</v>
      </c>
      <c r="AC86" s="37">
        <f t="shared" ca="1" si="69"/>
        <v>1229.1178851286811</v>
      </c>
      <c r="AD86" s="19">
        <f t="shared" ca="1" si="117"/>
        <v>37543.12045784315</v>
      </c>
      <c r="AE86" s="16">
        <f t="shared" ca="1" si="88"/>
        <v>196.75790354464857</v>
      </c>
      <c r="AF86" s="26"/>
      <c r="AH86" s="153">
        <f t="shared" ca="1" si="89"/>
        <v>0.04</v>
      </c>
      <c r="AI86" s="18">
        <f t="shared" ca="1" si="118"/>
        <v>80</v>
      </c>
      <c r="AJ86" s="57">
        <f t="shared" ca="1" si="90"/>
        <v>939.74941365645941</v>
      </c>
      <c r="AK86" s="57">
        <f t="shared" ca="1" si="70"/>
        <v>116.08422399432969</v>
      </c>
      <c r="AL86" s="37">
        <f t="shared" ca="1" si="71"/>
        <v>1055.8336376507891</v>
      </c>
      <c r="AM86" s="19">
        <f t="shared" ca="1" si="91"/>
        <v>33885.517784642449</v>
      </c>
      <c r="AN86" s="16">
        <f t="shared" ca="1" si="92"/>
        <v>23.473656066756575</v>
      </c>
      <c r="AO86" s="26"/>
      <c r="AQ86" s="153">
        <f t="shared" ca="1" si="93"/>
        <v>7.2800000000000004E-2</v>
      </c>
      <c r="AR86" s="18">
        <f t="shared" ca="1" si="119"/>
        <v>80</v>
      </c>
      <c r="AS86" s="57">
        <f t="shared" ca="1" si="94"/>
        <v>985.43649385082779</v>
      </c>
      <c r="AT86" s="57">
        <f t="shared" ca="1" si="72"/>
        <v>232.3334286898413</v>
      </c>
      <c r="AU86" s="37">
        <f t="shared" ca="1" si="73"/>
        <v>1217.7699225406691</v>
      </c>
      <c r="AV86" s="19">
        <f t="shared" ca="1" si="95"/>
        <v>37311.282520958172</v>
      </c>
      <c r="AW86" s="16">
        <f t="shared" ca="1" si="96"/>
        <v>185.40994095663655</v>
      </c>
      <c r="AX86" s="26"/>
      <c r="AZ86" s="153">
        <f t="shared" ca="1" si="97"/>
        <v>9.2799999999999994E-2</v>
      </c>
      <c r="BA86" s="18">
        <f t="shared" ca="1" si="120"/>
        <v>80</v>
      </c>
      <c r="BB86" s="57">
        <f t="shared" ca="1" si="98"/>
        <v>1010.4274622177065</v>
      </c>
      <c r="BC86" s="57">
        <f t="shared" ca="1" si="74"/>
        <v>312.70092737396743</v>
      </c>
      <c r="BD86" s="37">
        <f t="shared" ca="1" si="75"/>
        <v>1323.128389591674</v>
      </c>
      <c r="BE86" s="19">
        <f t="shared" ca="1" si="99"/>
        <v>39425.037284416016</v>
      </c>
      <c r="BF86" s="16">
        <f t="shared" ca="1" si="100"/>
        <v>290.76840800764148</v>
      </c>
      <c r="BG86" s="26"/>
      <c r="BI86" s="153">
        <f t="shared" ca="1" si="101"/>
        <v>0.14280000000000001</v>
      </c>
      <c r="BJ86" s="18">
        <f t="shared" ca="1" si="121"/>
        <v>80</v>
      </c>
      <c r="BK86" s="57">
        <f t="shared" ca="1" si="102"/>
        <v>1062.3508819247434</v>
      </c>
      <c r="BL86" s="57">
        <f t="shared" ca="1" si="76"/>
        <v>544.90061744528839</v>
      </c>
      <c r="BM86" s="37">
        <f t="shared" ca="1" si="77"/>
        <v>1607.2514993700318</v>
      </c>
      <c r="BN86" s="19">
        <f t="shared" ca="1" si="103"/>
        <v>44727.616970620496</v>
      </c>
      <c r="BO86" s="16">
        <f t="shared" ca="1" si="104"/>
        <v>574.89151778599921</v>
      </c>
      <c r="BP86" s="26"/>
      <c r="BR86" s="153">
        <f t="shared" ca="1" si="105"/>
        <v>0.1928</v>
      </c>
      <c r="BS86" s="18">
        <f t="shared" ca="1" si="122"/>
        <v>80</v>
      </c>
      <c r="BT86" s="57">
        <f t="shared" ca="1" si="106"/>
        <v>1098.1630080956938</v>
      </c>
      <c r="BU86" s="57">
        <f t="shared" ca="1" si="78"/>
        <v>820.25813074259975</v>
      </c>
      <c r="BV86" s="37">
        <f t="shared" ca="1" si="79"/>
        <v>1918.4211388382935</v>
      </c>
      <c r="BW86" s="19">
        <f t="shared" ca="1" si="107"/>
        <v>49955.247619037065</v>
      </c>
      <c r="BX86" s="16">
        <f t="shared" ca="1" si="108"/>
        <v>886.06115725426093</v>
      </c>
      <c r="CA86" s="153">
        <f t="shared" ca="1" si="109"/>
        <v>8.5000000000000006E-2</v>
      </c>
      <c r="CB86" s="18">
        <f t="shared" ca="1" si="123"/>
        <v>80</v>
      </c>
      <c r="CC86" s="57">
        <f t="shared" ca="1" si="110"/>
        <v>1000.9537437600309</v>
      </c>
      <c r="CD86" s="57">
        <f t="shared" ca="1" si="80"/>
        <v>280.50111654868556</v>
      </c>
      <c r="CE86" s="37">
        <f t="shared" ca="1" si="81"/>
        <v>1281.4548603087164</v>
      </c>
      <c r="CF86" s="19">
        <f t="shared" ca="1" si="111"/>
        <v>38599.203886642637</v>
      </c>
      <c r="CG86" s="16">
        <f t="shared" ca="1" si="112"/>
        <v>249.09487872468389</v>
      </c>
    </row>
    <row r="87" spans="5:85" x14ac:dyDescent="0.3">
      <c r="E87" s="38"/>
      <c r="F87" s="38"/>
      <c r="G87" s="38"/>
      <c r="H87" s="27">
        <f t="shared" ca="1" si="113"/>
        <v>81</v>
      </c>
      <c r="I87" s="28">
        <f t="shared" ca="1" si="82"/>
        <v>935.03164663407574</v>
      </c>
      <c r="J87" s="28">
        <f t="shared" ca="1" si="64"/>
        <v>97.328334949957522</v>
      </c>
      <c r="K87" s="29">
        <f t="shared" ca="1" si="65"/>
        <v>1032.3599815840332</v>
      </c>
      <c r="L87" s="28">
        <f t="shared" ca="1" si="83"/>
        <v>32434.683193351357</v>
      </c>
      <c r="M87" s="54"/>
      <c r="N87" s="54"/>
      <c r="P87" s="153">
        <f t="shared" ca="1" si="84"/>
        <v>3.5000000000000003E-2</v>
      </c>
      <c r="Q87" s="18">
        <f t="shared" ca="1" si="114"/>
        <v>81</v>
      </c>
      <c r="R87" s="57">
        <f t="shared" ca="1" si="85"/>
        <v>935.03164663407495</v>
      </c>
      <c r="S87" s="57">
        <f t="shared" ca="1" si="66"/>
        <v>97.328334949957622</v>
      </c>
      <c r="T87" s="37">
        <f t="shared" ca="1" si="67"/>
        <v>1032.3599815840325</v>
      </c>
      <c r="U87" s="19">
        <f t="shared" ca="1" si="115"/>
        <v>32434.683193351397</v>
      </c>
      <c r="V87" s="16">
        <f t="shared" ca="1" si="124"/>
        <v>-6.8212102632969618E-13</v>
      </c>
      <c r="W87" s="26"/>
      <c r="Y87" s="153">
        <f t="shared" ca="1" si="86"/>
        <v>7.5000000000000011E-2</v>
      </c>
      <c r="Z87" s="18">
        <f t="shared" ca="1" si="116"/>
        <v>81</v>
      </c>
      <c r="AA87" s="57">
        <f t="shared" ca="1" si="87"/>
        <v>994.47338226716113</v>
      </c>
      <c r="AB87" s="57">
        <f t="shared" ca="1" si="68"/>
        <v>234.64450286151973</v>
      </c>
      <c r="AC87" s="37">
        <f t="shared" ca="1" si="69"/>
        <v>1229.1178851286809</v>
      </c>
      <c r="AD87" s="19">
        <f t="shared" ca="1" si="117"/>
        <v>36548.647075575987</v>
      </c>
      <c r="AE87" s="16">
        <f t="shared" ca="1" si="88"/>
        <v>196.75790354464834</v>
      </c>
      <c r="AF87" s="26"/>
      <c r="AH87" s="153">
        <f t="shared" ca="1" si="89"/>
        <v>0.04</v>
      </c>
      <c r="AI87" s="18">
        <f t="shared" ca="1" si="118"/>
        <v>81</v>
      </c>
      <c r="AJ87" s="57">
        <f t="shared" ca="1" si="90"/>
        <v>942.88191170198115</v>
      </c>
      <c r="AK87" s="57">
        <f t="shared" ca="1" si="70"/>
        <v>112.95172594880817</v>
      </c>
      <c r="AL87" s="37">
        <f t="shared" ca="1" si="71"/>
        <v>1055.8336376507893</v>
      </c>
      <c r="AM87" s="19">
        <f t="shared" ca="1" si="91"/>
        <v>32942.635872940467</v>
      </c>
      <c r="AN87" s="16">
        <f t="shared" ca="1" si="92"/>
        <v>23.473656066756803</v>
      </c>
      <c r="AO87" s="26"/>
      <c r="AQ87" s="153">
        <f t="shared" ca="1" si="93"/>
        <v>7.2800000000000004E-2</v>
      </c>
      <c r="AR87" s="18">
        <f t="shared" ca="1" si="119"/>
        <v>81</v>
      </c>
      <c r="AS87" s="57">
        <f t="shared" ca="1" si="94"/>
        <v>991.41480858018951</v>
      </c>
      <c r="AT87" s="57">
        <f t="shared" ca="1" si="72"/>
        <v>226.3551139604796</v>
      </c>
      <c r="AU87" s="37">
        <f t="shared" ca="1" si="73"/>
        <v>1217.7699225406691</v>
      </c>
      <c r="AV87" s="19">
        <f t="shared" ca="1" si="95"/>
        <v>36319.867712377985</v>
      </c>
      <c r="AW87" s="16">
        <f t="shared" ca="1" si="96"/>
        <v>185.40994095663655</v>
      </c>
      <c r="AX87" s="26"/>
      <c r="AZ87" s="153">
        <f t="shared" ca="1" si="97"/>
        <v>9.2799999999999994E-2</v>
      </c>
      <c r="BA87" s="18">
        <f t="shared" ca="1" si="120"/>
        <v>81</v>
      </c>
      <c r="BB87" s="57">
        <f t="shared" ca="1" si="98"/>
        <v>1018.2414345921904</v>
      </c>
      <c r="BC87" s="57">
        <f t="shared" ca="1" si="74"/>
        <v>304.88695499948386</v>
      </c>
      <c r="BD87" s="37">
        <f t="shared" ca="1" si="75"/>
        <v>1323.1283895916742</v>
      </c>
      <c r="BE87" s="19">
        <f t="shared" ca="1" si="99"/>
        <v>38406.795849823822</v>
      </c>
      <c r="BF87" s="16">
        <f t="shared" ca="1" si="100"/>
        <v>290.76840800764171</v>
      </c>
      <c r="BG87" s="26"/>
      <c r="BI87" s="153">
        <f t="shared" ca="1" si="101"/>
        <v>0.14280000000000001</v>
      </c>
      <c r="BJ87" s="18">
        <f t="shared" ca="1" si="121"/>
        <v>81</v>
      </c>
      <c r="BK87" s="57">
        <f t="shared" ca="1" si="102"/>
        <v>1074.9928574196481</v>
      </c>
      <c r="BL87" s="57">
        <f t="shared" ca="1" si="76"/>
        <v>532.25864195038389</v>
      </c>
      <c r="BM87" s="37">
        <f t="shared" ca="1" si="77"/>
        <v>1607.251499370032</v>
      </c>
      <c r="BN87" s="19">
        <f t="shared" ca="1" si="103"/>
        <v>43652.624113200851</v>
      </c>
      <c r="BO87" s="16">
        <f t="shared" ca="1" si="104"/>
        <v>574.89151778599944</v>
      </c>
      <c r="BP87" s="26"/>
      <c r="BR87" s="153">
        <f t="shared" ca="1" si="105"/>
        <v>0.1928</v>
      </c>
      <c r="BS87" s="18">
        <f t="shared" ca="1" si="122"/>
        <v>81</v>
      </c>
      <c r="BT87" s="57">
        <f t="shared" ca="1" si="106"/>
        <v>1115.8068270924314</v>
      </c>
      <c r="BU87" s="57">
        <f t="shared" ca="1" si="78"/>
        <v>802.61431174586221</v>
      </c>
      <c r="BV87" s="37">
        <f t="shared" ca="1" si="79"/>
        <v>1918.4211388382935</v>
      </c>
      <c r="BW87" s="19">
        <f t="shared" ca="1" si="107"/>
        <v>48839.440791944631</v>
      </c>
      <c r="BX87" s="16">
        <f t="shared" ca="1" si="108"/>
        <v>886.06115725426093</v>
      </c>
      <c r="CA87" s="153">
        <f t="shared" ca="1" si="109"/>
        <v>8.5000000000000006E-2</v>
      </c>
      <c r="CB87" s="18">
        <f t="shared" ca="1" si="123"/>
        <v>81</v>
      </c>
      <c r="CC87" s="57">
        <f t="shared" ca="1" si="110"/>
        <v>1008.0438327783311</v>
      </c>
      <c r="CD87" s="57">
        <f t="shared" ca="1" si="80"/>
        <v>273.41102753038535</v>
      </c>
      <c r="CE87" s="37">
        <f t="shared" ca="1" si="81"/>
        <v>1281.4548603087164</v>
      </c>
      <c r="CF87" s="19">
        <f t="shared" ca="1" si="111"/>
        <v>37591.160053864303</v>
      </c>
      <c r="CG87" s="16">
        <f t="shared" ca="1" si="112"/>
        <v>249.09487872468389</v>
      </c>
    </row>
    <row r="88" spans="5:85" x14ac:dyDescent="0.3">
      <c r="E88" s="38"/>
      <c r="F88" s="38"/>
      <c r="G88" s="38"/>
      <c r="H88" s="27">
        <f t="shared" ca="1" si="113"/>
        <v>82</v>
      </c>
      <c r="I88" s="28">
        <f t="shared" ca="1" si="82"/>
        <v>937.75882227009174</v>
      </c>
      <c r="J88" s="28">
        <f t="shared" ca="1" si="64"/>
        <v>94.601159313941466</v>
      </c>
      <c r="K88" s="29">
        <f t="shared" ca="1" si="65"/>
        <v>1032.3599815840332</v>
      </c>
      <c r="L88" s="28">
        <f t="shared" ca="1" si="83"/>
        <v>31496.924371081266</v>
      </c>
      <c r="M88" s="54"/>
      <c r="N88" s="54"/>
      <c r="P88" s="153">
        <f t="shared" ca="1" si="84"/>
        <v>3.5000000000000003E-2</v>
      </c>
      <c r="Q88" s="18">
        <f t="shared" ca="1" si="114"/>
        <v>82</v>
      </c>
      <c r="R88" s="57">
        <f t="shared" ca="1" si="85"/>
        <v>937.75882227009072</v>
      </c>
      <c r="S88" s="57">
        <f t="shared" ca="1" si="66"/>
        <v>94.601159313941579</v>
      </c>
      <c r="T88" s="37">
        <f t="shared" ca="1" si="67"/>
        <v>1032.3599815840323</v>
      </c>
      <c r="U88" s="19">
        <f t="shared" ca="1" si="115"/>
        <v>31496.924371081306</v>
      </c>
      <c r="V88" s="16">
        <f t="shared" ca="1" si="124"/>
        <v>-9.0949470177292824E-13</v>
      </c>
      <c r="W88" s="26"/>
      <c r="Y88" s="153">
        <f t="shared" ca="1" si="86"/>
        <v>7.5000000000000011E-2</v>
      </c>
      <c r="Z88" s="18">
        <f t="shared" ca="1" si="116"/>
        <v>82</v>
      </c>
      <c r="AA88" s="57">
        <f t="shared" ca="1" si="87"/>
        <v>1000.6888409063312</v>
      </c>
      <c r="AB88" s="57">
        <f t="shared" ca="1" si="68"/>
        <v>228.42904422234997</v>
      </c>
      <c r="AC88" s="37">
        <f t="shared" ca="1" si="69"/>
        <v>1229.1178851286811</v>
      </c>
      <c r="AD88" s="19">
        <f t="shared" ca="1" si="117"/>
        <v>35547.958234669655</v>
      </c>
      <c r="AE88" s="16">
        <f t="shared" ca="1" si="88"/>
        <v>196.7579035446488</v>
      </c>
      <c r="AF88" s="26"/>
      <c r="AH88" s="153">
        <f t="shared" ca="1" si="89"/>
        <v>0.04</v>
      </c>
      <c r="AI88" s="18">
        <f t="shared" ca="1" si="118"/>
        <v>82</v>
      </c>
      <c r="AJ88" s="57">
        <f t="shared" ca="1" si="90"/>
        <v>946.02485140765441</v>
      </c>
      <c r="AK88" s="57">
        <f t="shared" ca="1" si="70"/>
        <v>109.8087862431349</v>
      </c>
      <c r="AL88" s="37">
        <f t="shared" ca="1" si="71"/>
        <v>1055.8336376507893</v>
      </c>
      <c r="AM88" s="19">
        <f t="shared" ca="1" si="91"/>
        <v>31996.611021532812</v>
      </c>
      <c r="AN88" s="16">
        <f t="shared" ca="1" si="92"/>
        <v>23.47365606675703</v>
      </c>
      <c r="AO88" s="26"/>
      <c r="AQ88" s="153">
        <f t="shared" ca="1" si="93"/>
        <v>7.2800000000000004E-2</v>
      </c>
      <c r="AR88" s="18">
        <f t="shared" ca="1" si="119"/>
        <v>82</v>
      </c>
      <c r="AS88" s="57">
        <f t="shared" ca="1" si="94"/>
        <v>997.42939175224262</v>
      </c>
      <c r="AT88" s="57">
        <f t="shared" ca="1" si="72"/>
        <v>220.34053078842646</v>
      </c>
      <c r="AU88" s="37">
        <f t="shared" ca="1" si="73"/>
        <v>1217.7699225406691</v>
      </c>
      <c r="AV88" s="19">
        <f t="shared" ca="1" si="95"/>
        <v>35322.438320625741</v>
      </c>
      <c r="AW88" s="16">
        <f t="shared" ca="1" si="96"/>
        <v>185.40994095663677</v>
      </c>
      <c r="AX88" s="26"/>
      <c r="AZ88" s="153">
        <f t="shared" ca="1" si="97"/>
        <v>9.2799999999999994E-2</v>
      </c>
      <c r="BA88" s="18">
        <f t="shared" ca="1" si="120"/>
        <v>82</v>
      </c>
      <c r="BB88" s="57">
        <f t="shared" ca="1" si="98"/>
        <v>1026.1158350197034</v>
      </c>
      <c r="BC88" s="57">
        <f t="shared" ca="1" si="74"/>
        <v>297.0125545719709</v>
      </c>
      <c r="BD88" s="37">
        <f t="shared" ca="1" si="75"/>
        <v>1323.1283895916742</v>
      </c>
      <c r="BE88" s="19">
        <f t="shared" ca="1" si="99"/>
        <v>37380.680014804122</v>
      </c>
      <c r="BF88" s="16">
        <f t="shared" ca="1" si="100"/>
        <v>290.76840800764194</v>
      </c>
      <c r="BG88" s="26"/>
      <c r="BI88" s="153">
        <f t="shared" ca="1" si="101"/>
        <v>0.14280000000000001</v>
      </c>
      <c r="BJ88" s="18">
        <f t="shared" ca="1" si="121"/>
        <v>82</v>
      </c>
      <c r="BK88" s="57">
        <f t="shared" ca="1" si="102"/>
        <v>1087.7852724229415</v>
      </c>
      <c r="BL88" s="57">
        <f t="shared" ca="1" si="76"/>
        <v>519.46622694709015</v>
      </c>
      <c r="BM88" s="37">
        <f t="shared" ca="1" si="77"/>
        <v>1607.2514993700318</v>
      </c>
      <c r="BN88" s="19">
        <f t="shared" ca="1" si="103"/>
        <v>42564.838840777913</v>
      </c>
      <c r="BO88" s="16">
        <f t="shared" ca="1" si="104"/>
        <v>574.89151778599944</v>
      </c>
      <c r="BP88" s="26"/>
      <c r="BR88" s="153">
        <f t="shared" ca="1" si="105"/>
        <v>0.1928</v>
      </c>
      <c r="BS88" s="18">
        <f t="shared" ca="1" si="122"/>
        <v>82</v>
      </c>
      <c r="BT88" s="57">
        <f t="shared" ca="1" si="106"/>
        <v>1133.7341234477165</v>
      </c>
      <c r="BU88" s="57">
        <f t="shared" ca="1" si="78"/>
        <v>784.68701539057702</v>
      </c>
      <c r="BV88" s="37">
        <f t="shared" ca="1" si="79"/>
        <v>1918.4211388382935</v>
      </c>
      <c r="BW88" s="19">
        <f t="shared" ca="1" si="107"/>
        <v>47705.706668496918</v>
      </c>
      <c r="BX88" s="16">
        <f t="shared" ca="1" si="108"/>
        <v>886.06115725426116</v>
      </c>
      <c r="CA88" s="153">
        <f t="shared" ca="1" si="109"/>
        <v>8.5000000000000006E-2</v>
      </c>
      <c r="CB88" s="18">
        <f t="shared" ca="1" si="123"/>
        <v>82</v>
      </c>
      <c r="CC88" s="57">
        <f t="shared" ca="1" si="110"/>
        <v>1015.184143260511</v>
      </c>
      <c r="CD88" s="57">
        <f t="shared" ca="1" si="80"/>
        <v>266.27071704820548</v>
      </c>
      <c r="CE88" s="37">
        <f t="shared" ca="1" si="81"/>
        <v>1281.4548603087164</v>
      </c>
      <c r="CF88" s="19">
        <f t="shared" ca="1" si="111"/>
        <v>36575.975910603789</v>
      </c>
      <c r="CG88" s="16">
        <f t="shared" ca="1" si="112"/>
        <v>249.09487872468412</v>
      </c>
    </row>
    <row r="89" spans="5:85" x14ac:dyDescent="0.3">
      <c r="E89" s="38"/>
      <c r="F89" s="38"/>
      <c r="G89" s="38"/>
      <c r="H89" s="27">
        <f t="shared" ca="1" si="113"/>
        <v>83</v>
      </c>
      <c r="I89" s="28">
        <f t="shared" ca="1" si="82"/>
        <v>940.49395216837956</v>
      </c>
      <c r="J89" s="28">
        <f t="shared" ca="1" si="64"/>
        <v>91.866029415653699</v>
      </c>
      <c r="K89" s="29">
        <f t="shared" ca="1" si="65"/>
        <v>1032.3599815840332</v>
      </c>
      <c r="L89" s="28">
        <f t="shared" ca="1" si="83"/>
        <v>30556.430418912885</v>
      </c>
      <c r="M89" s="54"/>
      <c r="N89" s="54"/>
      <c r="P89" s="153">
        <f t="shared" ca="1" si="84"/>
        <v>3.5000000000000003E-2</v>
      </c>
      <c r="Q89" s="18">
        <f t="shared" ca="1" si="114"/>
        <v>83</v>
      </c>
      <c r="R89" s="57">
        <f t="shared" ca="1" si="85"/>
        <v>940.49395216837831</v>
      </c>
      <c r="S89" s="57">
        <f t="shared" ca="1" si="66"/>
        <v>91.866029415653813</v>
      </c>
      <c r="T89" s="37">
        <f t="shared" ca="1" si="67"/>
        <v>1032.3599815840321</v>
      </c>
      <c r="U89" s="19">
        <f t="shared" ca="1" si="115"/>
        <v>30556.430418912929</v>
      </c>
      <c r="V89" s="16">
        <f t="shared" ca="1" si="124"/>
        <v>-1.1368683772161603E-12</v>
      </c>
      <c r="W89" s="26"/>
      <c r="Y89" s="153">
        <f t="shared" ca="1" si="86"/>
        <v>7.5000000000000011E-2</v>
      </c>
      <c r="Z89" s="18">
        <f t="shared" ca="1" si="116"/>
        <v>83</v>
      </c>
      <c r="AA89" s="57">
        <f t="shared" ca="1" si="87"/>
        <v>1006.9431461619955</v>
      </c>
      <c r="AB89" s="57">
        <f t="shared" ca="1" si="68"/>
        <v>222.1747389666854</v>
      </c>
      <c r="AC89" s="37">
        <f t="shared" ca="1" si="69"/>
        <v>1229.1178851286809</v>
      </c>
      <c r="AD89" s="19">
        <f t="shared" ca="1" si="117"/>
        <v>34541.015088507658</v>
      </c>
      <c r="AE89" s="16">
        <f t="shared" ca="1" si="88"/>
        <v>196.7579035446488</v>
      </c>
      <c r="AF89" s="26"/>
      <c r="AH89" s="153">
        <f t="shared" ca="1" si="89"/>
        <v>0.04</v>
      </c>
      <c r="AI89" s="18">
        <f t="shared" ca="1" si="118"/>
        <v>83</v>
      </c>
      <c r="AJ89" s="57">
        <f t="shared" ca="1" si="90"/>
        <v>949.17826757901332</v>
      </c>
      <c r="AK89" s="57">
        <f t="shared" ca="1" si="70"/>
        <v>106.65537007177605</v>
      </c>
      <c r="AL89" s="37">
        <f t="shared" ca="1" si="71"/>
        <v>1055.8336376507893</v>
      </c>
      <c r="AM89" s="19">
        <f t="shared" ca="1" si="91"/>
        <v>31047.432753953799</v>
      </c>
      <c r="AN89" s="16">
        <f t="shared" ca="1" si="92"/>
        <v>23.473656066757258</v>
      </c>
      <c r="AO89" s="26"/>
      <c r="AQ89" s="153">
        <f t="shared" ca="1" si="93"/>
        <v>7.2800000000000004E-2</v>
      </c>
      <c r="AR89" s="18">
        <f t="shared" ca="1" si="119"/>
        <v>83</v>
      </c>
      <c r="AS89" s="57">
        <f t="shared" ca="1" si="94"/>
        <v>1003.4804633955396</v>
      </c>
      <c r="AT89" s="57">
        <f t="shared" ca="1" si="72"/>
        <v>214.28945914512951</v>
      </c>
      <c r="AU89" s="37">
        <f t="shared" ca="1" si="73"/>
        <v>1217.7699225406691</v>
      </c>
      <c r="AV89" s="19">
        <f t="shared" ca="1" si="95"/>
        <v>34318.957857230198</v>
      </c>
      <c r="AW89" s="16">
        <f t="shared" ca="1" si="96"/>
        <v>185.409940956637</v>
      </c>
      <c r="AX89" s="26"/>
      <c r="AZ89" s="153">
        <f t="shared" ca="1" si="97"/>
        <v>9.2799999999999994E-2</v>
      </c>
      <c r="BA89" s="18">
        <f t="shared" ca="1" si="120"/>
        <v>83</v>
      </c>
      <c r="BB89" s="57">
        <f t="shared" ca="1" si="98"/>
        <v>1034.0511308105224</v>
      </c>
      <c r="BC89" s="57">
        <f t="shared" ca="1" si="74"/>
        <v>289.0772587811519</v>
      </c>
      <c r="BD89" s="37">
        <f t="shared" ca="1" si="75"/>
        <v>1323.1283895916742</v>
      </c>
      <c r="BE89" s="19">
        <f t="shared" ca="1" si="99"/>
        <v>36346.628883993602</v>
      </c>
      <c r="BF89" s="16">
        <f t="shared" ca="1" si="100"/>
        <v>290.76840800764217</v>
      </c>
      <c r="BG89" s="26"/>
      <c r="BI89" s="153">
        <f t="shared" ca="1" si="101"/>
        <v>0.14280000000000001</v>
      </c>
      <c r="BJ89" s="18">
        <f t="shared" ca="1" si="121"/>
        <v>83</v>
      </c>
      <c r="BK89" s="57">
        <f t="shared" ca="1" si="102"/>
        <v>1100.7299171647749</v>
      </c>
      <c r="BL89" s="57">
        <f t="shared" ca="1" si="76"/>
        <v>506.52158220525718</v>
      </c>
      <c r="BM89" s="37">
        <f t="shared" ca="1" si="77"/>
        <v>1607.251499370032</v>
      </c>
      <c r="BN89" s="19">
        <f t="shared" ca="1" si="103"/>
        <v>41464.108923613137</v>
      </c>
      <c r="BO89" s="16">
        <f t="shared" ca="1" si="104"/>
        <v>574.89151778599989</v>
      </c>
      <c r="BP89" s="26"/>
      <c r="BR89" s="153">
        <f t="shared" ca="1" si="105"/>
        <v>0.1928</v>
      </c>
      <c r="BS89" s="18">
        <f t="shared" ca="1" si="122"/>
        <v>83</v>
      </c>
      <c r="BT89" s="57">
        <f t="shared" ca="1" si="106"/>
        <v>1151.9494516977763</v>
      </c>
      <c r="BU89" s="57">
        <f t="shared" ca="1" si="78"/>
        <v>766.47168714051713</v>
      </c>
      <c r="BV89" s="37">
        <f t="shared" ca="1" si="79"/>
        <v>1918.4211388382935</v>
      </c>
      <c r="BW89" s="19">
        <f t="shared" ca="1" si="107"/>
        <v>46553.757216799138</v>
      </c>
      <c r="BX89" s="16">
        <f t="shared" ca="1" si="108"/>
        <v>886.06115725426139</v>
      </c>
      <c r="CA89" s="153">
        <f t="shared" ca="1" si="109"/>
        <v>8.5000000000000006E-2</v>
      </c>
      <c r="CB89" s="18">
        <f t="shared" ca="1" si="123"/>
        <v>83</v>
      </c>
      <c r="CC89" s="57">
        <f t="shared" ca="1" si="110"/>
        <v>1022.3750309419394</v>
      </c>
      <c r="CD89" s="57">
        <f t="shared" ca="1" si="80"/>
        <v>259.07982936677683</v>
      </c>
      <c r="CE89" s="37">
        <f t="shared" ca="1" si="81"/>
        <v>1281.4548603087162</v>
      </c>
      <c r="CF89" s="19">
        <f t="shared" ca="1" si="111"/>
        <v>35553.600879661848</v>
      </c>
      <c r="CG89" s="16">
        <f t="shared" ca="1" si="112"/>
        <v>249.09487872468412</v>
      </c>
    </row>
    <row r="90" spans="5:85" x14ac:dyDescent="0.3">
      <c r="E90" s="38"/>
      <c r="F90" s="38"/>
      <c r="G90" s="38"/>
      <c r="H90" s="27">
        <f t="shared" ca="1" si="113"/>
        <v>84</v>
      </c>
      <c r="I90" s="28">
        <f t="shared" ca="1" si="82"/>
        <v>943.23705952887065</v>
      </c>
      <c r="J90" s="28">
        <f t="shared" ca="1" si="64"/>
        <v>89.12292205516259</v>
      </c>
      <c r="K90" s="29">
        <f t="shared" ca="1" si="65"/>
        <v>1032.3599815840332</v>
      </c>
      <c r="L90" s="28">
        <f t="shared" ca="1" si="83"/>
        <v>29613.193359384015</v>
      </c>
      <c r="M90" s="54"/>
      <c r="N90" s="54"/>
      <c r="P90" s="153">
        <f t="shared" ca="1" si="84"/>
        <v>3.5000000000000003E-2</v>
      </c>
      <c r="Q90" s="18">
        <f t="shared" ca="1" si="114"/>
        <v>84</v>
      </c>
      <c r="R90" s="57">
        <f t="shared" ca="1" si="85"/>
        <v>943.23705952886985</v>
      </c>
      <c r="S90" s="57">
        <f t="shared" ca="1" si="66"/>
        <v>89.122922055162718</v>
      </c>
      <c r="T90" s="37">
        <f t="shared" ca="1" si="67"/>
        <v>1032.3599815840325</v>
      </c>
      <c r="U90" s="19">
        <f t="shared" ca="1" si="115"/>
        <v>29613.193359384059</v>
      </c>
      <c r="V90" s="16">
        <f t="shared" ca="1" si="124"/>
        <v>-6.8212102632969618E-13</v>
      </c>
      <c r="W90" s="26"/>
      <c r="Y90" s="153">
        <f t="shared" ca="1" si="86"/>
        <v>7.5000000000000011E-2</v>
      </c>
      <c r="Z90" s="18">
        <f t="shared" ca="1" si="116"/>
        <v>84</v>
      </c>
      <c r="AA90" s="57">
        <f t="shared" ca="1" si="87"/>
        <v>1013.236540825508</v>
      </c>
      <c r="AB90" s="57">
        <f t="shared" ca="1" si="68"/>
        <v>215.88134430317291</v>
      </c>
      <c r="AC90" s="37">
        <f t="shared" ca="1" si="69"/>
        <v>1229.1178851286809</v>
      </c>
      <c r="AD90" s="19">
        <f t="shared" ca="1" si="117"/>
        <v>33527.778547682152</v>
      </c>
      <c r="AE90" s="16">
        <f t="shared" ca="1" si="88"/>
        <v>196.75790354464834</v>
      </c>
      <c r="AF90" s="26"/>
      <c r="AH90" s="153">
        <f t="shared" ca="1" si="89"/>
        <v>0.04</v>
      </c>
      <c r="AI90" s="18">
        <f t="shared" ca="1" si="118"/>
        <v>84</v>
      </c>
      <c r="AJ90" s="57">
        <f t="shared" ca="1" si="90"/>
        <v>952.34219513761002</v>
      </c>
      <c r="AK90" s="57">
        <f t="shared" ca="1" si="70"/>
        <v>103.49144251317934</v>
      </c>
      <c r="AL90" s="37">
        <f t="shared" ca="1" si="71"/>
        <v>1055.8336376507893</v>
      </c>
      <c r="AM90" s="19">
        <f t="shared" ca="1" si="91"/>
        <v>30095.090558816188</v>
      </c>
      <c r="AN90" s="16">
        <f t="shared" ca="1" si="92"/>
        <v>23.473656066756803</v>
      </c>
      <c r="AO90" s="26"/>
      <c r="AQ90" s="153">
        <f t="shared" ca="1" si="93"/>
        <v>7.2800000000000004E-2</v>
      </c>
      <c r="AR90" s="18">
        <f t="shared" ca="1" si="119"/>
        <v>84</v>
      </c>
      <c r="AS90" s="57">
        <f t="shared" ca="1" si="94"/>
        <v>1009.5682448734723</v>
      </c>
      <c r="AT90" s="57">
        <f t="shared" ca="1" si="72"/>
        <v>208.20167766719655</v>
      </c>
      <c r="AU90" s="37">
        <f t="shared" ca="1" si="73"/>
        <v>1217.7699225406689</v>
      </c>
      <c r="AV90" s="19">
        <f t="shared" ca="1" si="95"/>
        <v>33309.389612356725</v>
      </c>
      <c r="AW90" s="16">
        <f t="shared" ca="1" si="96"/>
        <v>185.40994095663632</v>
      </c>
      <c r="AX90" s="26"/>
      <c r="AZ90" s="153">
        <f t="shared" ca="1" si="97"/>
        <v>9.2799999999999994E-2</v>
      </c>
      <c r="BA90" s="18">
        <f t="shared" ca="1" si="120"/>
        <v>84</v>
      </c>
      <c r="BB90" s="57">
        <f t="shared" ca="1" si="98"/>
        <v>1042.0477928887904</v>
      </c>
      <c r="BC90" s="57">
        <f t="shared" ca="1" si="74"/>
        <v>281.08059670288384</v>
      </c>
      <c r="BD90" s="37">
        <f t="shared" ca="1" si="75"/>
        <v>1323.1283895916742</v>
      </c>
      <c r="BE90" s="19">
        <f t="shared" ca="1" si="99"/>
        <v>35304.58109110481</v>
      </c>
      <c r="BF90" s="16">
        <f t="shared" ca="1" si="100"/>
        <v>290.76840800764171</v>
      </c>
      <c r="BG90" s="26"/>
      <c r="BI90" s="153">
        <f t="shared" ca="1" si="101"/>
        <v>0.14280000000000001</v>
      </c>
      <c r="BJ90" s="18">
        <f t="shared" ca="1" si="121"/>
        <v>84</v>
      </c>
      <c r="BK90" s="57">
        <f t="shared" ca="1" si="102"/>
        <v>1113.8286031790356</v>
      </c>
      <c r="BL90" s="57">
        <f t="shared" ca="1" si="76"/>
        <v>493.42289619099637</v>
      </c>
      <c r="BM90" s="37">
        <f t="shared" ca="1" si="77"/>
        <v>1607.251499370032</v>
      </c>
      <c r="BN90" s="19">
        <f t="shared" ca="1" si="103"/>
        <v>40350.280320434103</v>
      </c>
      <c r="BO90" s="16">
        <f t="shared" ca="1" si="104"/>
        <v>574.89151778599944</v>
      </c>
      <c r="BP90" s="26"/>
      <c r="BR90" s="153">
        <f t="shared" ca="1" si="105"/>
        <v>0.1928</v>
      </c>
      <c r="BS90" s="18">
        <f t="shared" ca="1" si="122"/>
        <v>84</v>
      </c>
      <c r="BT90" s="57">
        <f t="shared" ca="1" si="106"/>
        <v>1170.457439555054</v>
      </c>
      <c r="BU90" s="57">
        <f t="shared" ca="1" si="78"/>
        <v>747.96369928323952</v>
      </c>
      <c r="BV90" s="37">
        <f t="shared" ca="1" si="79"/>
        <v>1918.4211388382935</v>
      </c>
      <c r="BW90" s="19">
        <f t="shared" ca="1" si="107"/>
        <v>45383.299777244087</v>
      </c>
      <c r="BX90" s="16">
        <f t="shared" ca="1" si="108"/>
        <v>886.06115725426093</v>
      </c>
      <c r="CA90" s="153">
        <f t="shared" ca="1" si="109"/>
        <v>8.5000000000000006E-2</v>
      </c>
      <c r="CB90" s="18">
        <f t="shared" ca="1" si="123"/>
        <v>84</v>
      </c>
      <c r="CC90" s="57">
        <f t="shared" ca="1" si="110"/>
        <v>1029.6168540777778</v>
      </c>
      <c r="CD90" s="57">
        <f t="shared" ca="1" si="80"/>
        <v>251.83800623093811</v>
      </c>
      <c r="CE90" s="37">
        <f t="shared" ca="1" si="81"/>
        <v>1281.454860308716</v>
      </c>
      <c r="CF90" s="19">
        <f t="shared" ca="1" si="111"/>
        <v>34523.984025584068</v>
      </c>
      <c r="CG90" s="16">
        <f t="shared" ca="1" si="112"/>
        <v>249.09487872468344</v>
      </c>
    </row>
    <row r="91" spans="5:85" x14ac:dyDescent="0.3">
      <c r="E91" s="38"/>
      <c r="F91" s="38"/>
      <c r="G91" s="38"/>
      <c r="H91" s="27">
        <f t="shared" ca="1" si="113"/>
        <v>85</v>
      </c>
      <c r="I91" s="28">
        <f t="shared" ca="1" si="82"/>
        <v>945.98816761916316</v>
      </c>
      <c r="J91" s="28">
        <f t="shared" ca="1" si="64"/>
        <v>86.371813964870043</v>
      </c>
      <c r="K91" s="29">
        <f t="shared" ca="1" si="65"/>
        <v>1032.3599815840332</v>
      </c>
      <c r="L91" s="28">
        <f t="shared" ca="1" si="83"/>
        <v>28667.205191764853</v>
      </c>
      <c r="M91" s="54"/>
      <c r="N91" s="54"/>
      <c r="P91" s="153">
        <f t="shared" ca="1" si="84"/>
        <v>3.5000000000000003E-2</v>
      </c>
      <c r="Q91" s="18">
        <f t="shared" ca="1" si="114"/>
        <v>85</v>
      </c>
      <c r="R91" s="57">
        <f t="shared" ca="1" si="85"/>
        <v>945.98816761916237</v>
      </c>
      <c r="S91" s="57">
        <f t="shared" ca="1" si="66"/>
        <v>86.371813964870171</v>
      </c>
      <c r="T91" s="37">
        <f t="shared" ca="1" si="67"/>
        <v>1032.3599815840325</v>
      </c>
      <c r="U91" s="19">
        <f t="shared" ca="1" si="115"/>
        <v>28667.205191764897</v>
      </c>
      <c r="V91" s="16">
        <f t="shared" ca="1" si="124"/>
        <v>-6.8212102632969618E-13</v>
      </c>
      <c r="W91" s="26"/>
      <c r="Y91" s="153">
        <f t="shared" ca="1" si="86"/>
        <v>7.5000000000000011E-2</v>
      </c>
      <c r="Z91" s="18">
        <f t="shared" ca="1" si="116"/>
        <v>85</v>
      </c>
      <c r="AA91" s="57">
        <f t="shared" ca="1" si="87"/>
        <v>1019.5692692056674</v>
      </c>
      <c r="AB91" s="57">
        <f t="shared" ca="1" si="68"/>
        <v>209.5486159230135</v>
      </c>
      <c r="AC91" s="37">
        <f t="shared" ca="1" si="69"/>
        <v>1229.1178851286809</v>
      </c>
      <c r="AD91" s="19">
        <f t="shared" ca="1" si="117"/>
        <v>32508.209278476483</v>
      </c>
      <c r="AE91" s="16">
        <f t="shared" ca="1" si="88"/>
        <v>196.75790354464834</v>
      </c>
      <c r="AF91" s="26"/>
      <c r="AH91" s="153">
        <f t="shared" ca="1" si="89"/>
        <v>0.04</v>
      </c>
      <c r="AI91" s="18">
        <f t="shared" ca="1" si="118"/>
        <v>85</v>
      </c>
      <c r="AJ91" s="57">
        <f t="shared" ca="1" si="90"/>
        <v>955.51666912140183</v>
      </c>
      <c r="AK91" s="57">
        <f t="shared" ca="1" si="70"/>
        <v>100.3169685293873</v>
      </c>
      <c r="AL91" s="37">
        <f t="shared" ca="1" si="71"/>
        <v>1055.8336376507891</v>
      </c>
      <c r="AM91" s="19">
        <f t="shared" ca="1" si="91"/>
        <v>29139.573889694784</v>
      </c>
      <c r="AN91" s="16">
        <f t="shared" ca="1" si="92"/>
        <v>23.473656066756575</v>
      </c>
      <c r="AO91" s="26"/>
      <c r="AQ91" s="153">
        <f t="shared" ca="1" si="93"/>
        <v>7.2800000000000004E-2</v>
      </c>
      <c r="AR91" s="18">
        <f t="shared" ca="1" si="119"/>
        <v>85</v>
      </c>
      <c r="AS91" s="57">
        <f t="shared" ca="1" si="94"/>
        <v>1015.6929588923714</v>
      </c>
      <c r="AT91" s="57">
        <f t="shared" ca="1" si="72"/>
        <v>202.07696364829749</v>
      </c>
      <c r="AU91" s="37">
        <f t="shared" ca="1" si="73"/>
        <v>1217.7699225406689</v>
      </c>
      <c r="AV91" s="19">
        <f t="shared" ca="1" si="95"/>
        <v>32293.696653464354</v>
      </c>
      <c r="AW91" s="16">
        <f t="shared" ca="1" si="96"/>
        <v>185.40994095663632</v>
      </c>
      <c r="AX91" s="26"/>
      <c r="AZ91" s="153">
        <f t="shared" ca="1" si="97"/>
        <v>9.2799999999999994E-2</v>
      </c>
      <c r="BA91" s="18">
        <f t="shared" ca="1" si="120"/>
        <v>85</v>
      </c>
      <c r="BB91" s="57">
        <f t="shared" ca="1" si="98"/>
        <v>1050.1062958204639</v>
      </c>
      <c r="BC91" s="57">
        <f t="shared" ca="1" si="74"/>
        <v>273.02209377121051</v>
      </c>
      <c r="BD91" s="37">
        <f t="shared" ca="1" si="75"/>
        <v>1323.1283895916742</v>
      </c>
      <c r="BE91" s="19">
        <f t="shared" ca="1" si="99"/>
        <v>34254.474795284346</v>
      </c>
      <c r="BF91" s="16">
        <f t="shared" ca="1" si="100"/>
        <v>290.76840800764171</v>
      </c>
      <c r="BG91" s="26"/>
      <c r="BI91" s="153">
        <f t="shared" ca="1" si="101"/>
        <v>0.14280000000000001</v>
      </c>
      <c r="BJ91" s="18">
        <f t="shared" ca="1" si="121"/>
        <v>85</v>
      </c>
      <c r="BK91" s="57">
        <f t="shared" ca="1" si="102"/>
        <v>1127.0831635568661</v>
      </c>
      <c r="BL91" s="57">
        <f t="shared" ca="1" si="76"/>
        <v>480.16833581316587</v>
      </c>
      <c r="BM91" s="37">
        <f t="shared" ca="1" si="77"/>
        <v>1607.251499370032</v>
      </c>
      <c r="BN91" s="19">
        <f t="shared" ca="1" si="103"/>
        <v>39223.197156877235</v>
      </c>
      <c r="BO91" s="16">
        <f t="shared" ca="1" si="104"/>
        <v>574.89151778599944</v>
      </c>
      <c r="BP91" s="26"/>
      <c r="BR91" s="153">
        <f t="shared" ca="1" si="105"/>
        <v>0.1928</v>
      </c>
      <c r="BS91" s="18">
        <f t="shared" ca="1" si="122"/>
        <v>85</v>
      </c>
      <c r="BT91" s="57">
        <f t="shared" ca="1" si="106"/>
        <v>1189.2627890839053</v>
      </c>
      <c r="BU91" s="57">
        <f t="shared" ca="1" si="78"/>
        <v>729.15834975438827</v>
      </c>
      <c r="BV91" s="37">
        <f t="shared" ca="1" si="79"/>
        <v>1918.4211388382937</v>
      </c>
      <c r="BW91" s="19">
        <f t="shared" ca="1" si="107"/>
        <v>44194.03698816018</v>
      </c>
      <c r="BX91" s="16">
        <f t="shared" ca="1" si="108"/>
        <v>886.06115725426116</v>
      </c>
      <c r="CA91" s="153">
        <f t="shared" ca="1" si="109"/>
        <v>8.5000000000000006E-2</v>
      </c>
      <c r="CB91" s="18">
        <f t="shared" ca="1" si="123"/>
        <v>85</v>
      </c>
      <c r="CC91" s="57">
        <f t="shared" ca="1" si="110"/>
        <v>1036.909973460829</v>
      </c>
      <c r="CD91" s="57">
        <f t="shared" ca="1" si="80"/>
        <v>244.54488684788717</v>
      </c>
      <c r="CE91" s="37">
        <f t="shared" ca="1" si="81"/>
        <v>1281.4548603087162</v>
      </c>
      <c r="CF91" s="19">
        <f t="shared" ca="1" si="111"/>
        <v>33487.074052123236</v>
      </c>
      <c r="CG91" s="16">
        <f t="shared" ca="1" si="112"/>
        <v>249.09487872468367</v>
      </c>
    </row>
    <row r="92" spans="5:85" x14ac:dyDescent="0.3">
      <c r="E92" s="38"/>
      <c r="F92" s="38"/>
      <c r="G92" s="38"/>
      <c r="H92" s="27">
        <f t="shared" ca="1" si="113"/>
        <v>86</v>
      </c>
      <c r="I92" s="28">
        <f t="shared" ca="1" si="82"/>
        <v>948.74729977471907</v>
      </c>
      <c r="J92" s="28">
        <f t="shared" ca="1" si="64"/>
        <v>83.612681809314154</v>
      </c>
      <c r="K92" s="29">
        <f t="shared" ca="1" si="65"/>
        <v>1032.3599815840332</v>
      </c>
      <c r="L92" s="28">
        <f t="shared" ca="1" si="83"/>
        <v>27718.457891990132</v>
      </c>
      <c r="M92" s="54"/>
      <c r="N92" s="54"/>
      <c r="P92" s="153">
        <f t="shared" ca="1" si="84"/>
        <v>3.5000000000000003E-2</v>
      </c>
      <c r="Q92" s="18">
        <f t="shared" ca="1" si="114"/>
        <v>86</v>
      </c>
      <c r="R92" s="57">
        <f t="shared" ca="1" si="85"/>
        <v>948.74729977471827</v>
      </c>
      <c r="S92" s="57">
        <f t="shared" ca="1" si="66"/>
        <v>83.612681809314282</v>
      </c>
      <c r="T92" s="37">
        <f t="shared" ca="1" si="67"/>
        <v>1032.3599815840325</v>
      </c>
      <c r="U92" s="19">
        <f t="shared" ca="1" si="115"/>
        <v>27718.45789199018</v>
      </c>
      <c r="V92" s="16">
        <f t="shared" ca="1" si="124"/>
        <v>-6.8212102632969618E-13</v>
      </c>
      <c r="W92" s="26"/>
      <c r="Y92" s="153">
        <f t="shared" ca="1" si="86"/>
        <v>7.5000000000000011E-2</v>
      </c>
      <c r="Z92" s="18">
        <f t="shared" ca="1" si="116"/>
        <v>86</v>
      </c>
      <c r="AA92" s="57">
        <f t="shared" ca="1" si="87"/>
        <v>1025.9415771382028</v>
      </c>
      <c r="AB92" s="57">
        <f t="shared" ca="1" si="68"/>
        <v>203.17630799047805</v>
      </c>
      <c r="AC92" s="37">
        <f t="shared" ca="1" si="69"/>
        <v>1229.1178851286809</v>
      </c>
      <c r="AD92" s="19">
        <f t="shared" ca="1" si="117"/>
        <v>31482.267701338278</v>
      </c>
      <c r="AE92" s="16">
        <f t="shared" ca="1" si="88"/>
        <v>196.75790354464834</v>
      </c>
      <c r="AF92" s="26"/>
      <c r="AH92" s="153">
        <f t="shared" ca="1" si="89"/>
        <v>0.04</v>
      </c>
      <c r="AI92" s="18">
        <f t="shared" ca="1" si="118"/>
        <v>86</v>
      </c>
      <c r="AJ92" s="57">
        <f t="shared" ca="1" si="90"/>
        <v>958.70172468514011</v>
      </c>
      <c r="AK92" s="57">
        <f t="shared" ca="1" si="70"/>
        <v>97.131912965649292</v>
      </c>
      <c r="AL92" s="37">
        <f t="shared" ca="1" si="71"/>
        <v>1055.8336376507893</v>
      </c>
      <c r="AM92" s="19">
        <f t="shared" ca="1" si="91"/>
        <v>28180.872165009645</v>
      </c>
      <c r="AN92" s="16">
        <f t="shared" ca="1" si="92"/>
        <v>23.473656066756803</v>
      </c>
      <c r="AO92" s="26"/>
      <c r="AQ92" s="153">
        <f t="shared" ca="1" si="93"/>
        <v>7.2800000000000004E-2</v>
      </c>
      <c r="AR92" s="18">
        <f t="shared" ca="1" si="119"/>
        <v>86</v>
      </c>
      <c r="AS92" s="57">
        <f t="shared" ca="1" si="94"/>
        <v>1021.8548295096519</v>
      </c>
      <c r="AT92" s="57">
        <f t="shared" ca="1" si="72"/>
        <v>195.91509303101711</v>
      </c>
      <c r="AU92" s="37">
        <f t="shared" ca="1" si="73"/>
        <v>1217.7699225406691</v>
      </c>
      <c r="AV92" s="19">
        <f t="shared" ca="1" si="95"/>
        <v>31271.841823954703</v>
      </c>
      <c r="AW92" s="16">
        <f t="shared" ca="1" si="96"/>
        <v>185.40994095663655</v>
      </c>
      <c r="AX92" s="26"/>
      <c r="AZ92" s="153">
        <f t="shared" ca="1" si="97"/>
        <v>9.2799999999999994E-2</v>
      </c>
      <c r="BA92" s="18">
        <f t="shared" ca="1" si="120"/>
        <v>86</v>
      </c>
      <c r="BB92" s="57">
        <f t="shared" ca="1" si="98"/>
        <v>1058.2271178414753</v>
      </c>
      <c r="BC92" s="57">
        <f t="shared" ca="1" si="74"/>
        <v>264.90127175019893</v>
      </c>
      <c r="BD92" s="37">
        <f t="shared" ca="1" si="75"/>
        <v>1323.1283895916742</v>
      </c>
      <c r="BE92" s="19">
        <f t="shared" ca="1" si="99"/>
        <v>33196.247677442872</v>
      </c>
      <c r="BF92" s="16">
        <f t="shared" ca="1" si="100"/>
        <v>290.76840800764171</v>
      </c>
      <c r="BG92" s="26"/>
      <c r="BI92" s="153">
        <f t="shared" ca="1" si="101"/>
        <v>0.14280000000000001</v>
      </c>
      <c r="BJ92" s="18">
        <f t="shared" ca="1" si="121"/>
        <v>86</v>
      </c>
      <c r="BK92" s="57">
        <f t="shared" ca="1" si="102"/>
        <v>1140.4954532031929</v>
      </c>
      <c r="BL92" s="57">
        <f t="shared" ca="1" si="76"/>
        <v>466.75604616683916</v>
      </c>
      <c r="BM92" s="37">
        <f t="shared" ca="1" si="77"/>
        <v>1607.251499370032</v>
      </c>
      <c r="BN92" s="19">
        <f t="shared" ca="1" si="103"/>
        <v>38082.701703674044</v>
      </c>
      <c r="BO92" s="16">
        <f t="shared" ca="1" si="104"/>
        <v>574.89151778599944</v>
      </c>
      <c r="BP92" s="26"/>
      <c r="BR92" s="153">
        <f t="shared" ca="1" si="105"/>
        <v>0.1928</v>
      </c>
      <c r="BS92" s="18">
        <f t="shared" ca="1" si="122"/>
        <v>86</v>
      </c>
      <c r="BT92" s="57">
        <f t="shared" ca="1" si="106"/>
        <v>1208.3702778951865</v>
      </c>
      <c r="BU92" s="57">
        <f t="shared" ca="1" si="78"/>
        <v>710.05086094310684</v>
      </c>
      <c r="BV92" s="37">
        <f t="shared" ca="1" si="79"/>
        <v>1918.4211388382935</v>
      </c>
      <c r="BW92" s="19">
        <f t="shared" ca="1" si="107"/>
        <v>42985.666710264995</v>
      </c>
      <c r="BX92" s="16">
        <f t="shared" ca="1" si="108"/>
        <v>886.06115725426093</v>
      </c>
      <c r="CA92" s="153">
        <f t="shared" ca="1" si="109"/>
        <v>8.5000000000000006E-2</v>
      </c>
      <c r="CB92" s="18">
        <f t="shared" ca="1" si="123"/>
        <v>86</v>
      </c>
      <c r="CC92" s="57">
        <f t="shared" ca="1" si="110"/>
        <v>1044.2547524395097</v>
      </c>
      <c r="CD92" s="57">
        <f t="shared" ca="1" si="80"/>
        <v>237.20010786920628</v>
      </c>
      <c r="CE92" s="37">
        <f t="shared" ca="1" si="81"/>
        <v>1281.454860308716</v>
      </c>
      <c r="CF92" s="19">
        <f t="shared" ca="1" si="111"/>
        <v>32442.819299683728</v>
      </c>
      <c r="CG92" s="16">
        <f t="shared" ca="1" si="112"/>
        <v>249.09487872468344</v>
      </c>
    </row>
    <row r="93" spans="5:85" x14ac:dyDescent="0.3">
      <c r="E93" s="38"/>
      <c r="F93" s="38"/>
      <c r="G93" s="38"/>
      <c r="H93" s="27">
        <f t="shared" ca="1" si="113"/>
        <v>87</v>
      </c>
      <c r="I93" s="28">
        <f t="shared" ca="1" si="82"/>
        <v>951.514479399062</v>
      </c>
      <c r="J93" s="28">
        <f t="shared" ca="1" si="64"/>
        <v>80.845502184971224</v>
      </c>
      <c r="K93" s="29">
        <f t="shared" ca="1" si="65"/>
        <v>1032.3599815840332</v>
      </c>
      <c r="L93" s="28">
        <f t="shared" ca="1" si="83"/>
        <v>26766.94341259107</v>
      </c>
      <c r="M93" s="54"/>
      <c r="N93" s="54"/>
      <c r="P93" s="153">
        <f t="shared" ca="1" si="84"/>
        <v>3.5000000000000003E-2</v>
      </c>
      <c r="Q93" s="18">
        <f t="shared" ca="1" si="114"/>
        <v>87</v>
      </c>
      <c r="R93" s="57">
        <f t="shared" ca="1" si="85"/>
        <v>951.5144793990612</v>
      </c>
      <c r="S93" s="57">
        <f t="shared" ca="1" si="66"/>
        <v>80.845502184971366</v>
      </c>
      <c r="T93" s="37">
        <f t="shared" ca="1" si="67"/>
        <v>1032.3599815840325</v>
      </c>
      <c r="U93" s="19">
        <f t="shared" ca="1" si="115"/>
        <v>26766.943412591118</v>
      </c>
      <c r="V93" s="16">
        <f t="shared" ca="1" si="124"/>
        <v>-6.8212102632969618E-13</v>
      </c>
      <c r="W93" s="26"/>
      <c r="Y93" s="153">
        <f t="shared" ca="1" si="86"/>
        <v>7.5000000000000011E-2</v>
      </c>
      <c r="Z93" s="18">
        <f t="shared" ca="1" si="116"/>
        <v>87</v>
      </c>
      <c r="AA93" s="57">
        <f t="shared" ca="1" si="87"/>
        <v>1032.3537119953166</v>
      </c>
      <c r="AB93" s="57">
        <f t="shared" ca="1" si="68"/>
        <v>196.76417313336427</v>
      </c>
      <c r="AC93" s="37">
        <f t="shared" ca="1" si="69"/>
        <v>1229.1178851286809</v>
      </c>
      <c r="AD93" s="19">
        <f t="shared" ca="1" si="117"/>
        <v>30449.91398934296</v>
      </c>
      <c r="AE93" s="16">
        <f t="shared" ca="1" si="88"/>
        <v>196.75790354464834</v>
      </c>
      <c r="AF93" s="26"/>
      <c r="AH93" s="153">
        <f t="shared" ca="1" si="89"/>
        <v>0.04</v>
      </c>
      <c r="AI93" s="18">
        <f t="shared" ca="1" si="118"/>
        <v>87</v>
      </c>
      <c r="AJ93" s="57">
        <f t="shared" ca="1" si="90"/>
        <v>961.89739710075719</v>
      </c>
      <c r="AK93" s="57">
        <f t="shared" ca="1" si="70"/>
        <v>93.936240550032153</v>
      </c>
      <c r="AL93" s="37">
        <f t="shared" ca="1" si="71"/>
        <v>1055.8336376507893</v>
      </c>
      <c r="AM93" s="19">
        <f t="shared" ca="1" si="91"/>
        <v>27218.974767908887</v>
      </c>
      <c r="AN93" s="16">
        <f t="shared" ca="1" si="92"/>
        <v>23.473656066756803</v>
      </c>
      <c r="AO93" s="26"/>
      <c r="AQ93" s="153">
        <f t="shared" ca="1" si="93"/>
        <v>7.2800000000000004E-2</v>
      </c>
      <c r="AR93" s="18">
        <f t="shared" ca="1" si="119"/>
        <v>87</v>
      </c>
      <c r="AS93" s="57">
        <f t="shared" ca="1" si="94"/>
        <v>1028.0540821420104</v>
      </c>
      <c r="AT93" s="57">
        <f t="shared" ca="1" si="72"/>
        <v>189.71584039865854</v>
      </c>
      <c r="AU93" s="37">
        <f t="shared" ca="1" si="73"/>
        <v>1217.7699225406691</v>
      </c>
      <c r="AV93" s="19">
        <f t="shared" ca="1" si="95"/>
        <v>30243.787741812692</v>
      </c>
      <c r="AW93" s="16">
        <f t="shared" ca="1" si="96"/>
        <v>185.40994095663655</v>
      </c>
      <c r="AX93" s="26"/>
      <c r="AZ93" s="153">
        <f t="shared" ca="1" si="97"/>
        <v>9.2799999999999994E-2</v>
      </c>
      <c r="BA93" s="18">
        <f t="shared" ca="1" si="120"/>
        <v>87</v>
      </c>
      <c r="BB93" s="57">
        <f t="shared" ca="1" si="98"/>
        <v>1066.4107408861159</v>
      </c>
      <c r="BC93" s="57">
        <f t="shared" ca="1" si="74"/>
        <v>256.71764870555819</v>
      </c>
      <c r="BD93" s="37">
        <f t="shared" ca="1" si="75"/>
        <v>1323.1283895916742</v>
      </c>
      <c r="BE93" s="19">
        <f t="shared" ca="1" si="99"/>
        <v>32129.836936556756</v>
      </c>
      <c r="BF93" s="16">
        <f t="shared" ca="1" si="100"/>
        <v>290.76840800764171</v>
      </c>
      <c r="BG93" s="26"/>
      <c r="BI93" s="153">
        <f t="shared" ca="1" si="101"/>
        <v>0.14280000000000001</v>
      </c>
      <c r="BJ93" s="18">
        <f t="shared" ca="1" si="121"/>
        <v>87</v>
      </c>
      <c r="BK93" s="57">
        <f t="shared" ca="1" si="102"/>
        <v>1154.0673490963109</v>
      </c>
      <c r="BL93" s="57">
        <f t="shared" ca="1" si="76"/>
        <v>453.18415027372117</v>
      </c>
      <c r="BM93" s="37">
        <f t="shared" ca="1" si="77"/>
        <v>1607.251499370032</v>
      </c>
      <c r="BN93" s="19">
        <f t="shared" ca="1" si="103"/>
        <v>36928.634354577734</v>
      </c>
      <c r="BO93" s="16">
        <f t="shared" ca="1" si="104"/>
        <v>574.89151778599944</v>
      </c>
      <c r="BP93" s="26"/>
      <c r="BR93" s="153">
        <f t="shared" ca="1" si="105"/>
        <v>0.1928</v>
      </c>
      <c r="BS93" s="18">
        <f t="shared" ca="1" si="122"/>
        <v>87</v>
      </c>
      <c r="BT93" s="57">
        <f t="shared" ca="1" si="106"/>
        <v>1227.7847603600358</v>
      </c>
      <c r="BU93" s="57">
        <f t="shared" ca="1" si="78"/>
        <v>690.6363784782576</v>
      </c>
      <c r="BV93" s="37">
        <f t="shared" ca="1" si="79"/>
        <v>1918.4211388382932</v>
      </c>
      <c r="BW93" s="19">
        <f t="shared" ca="1" si="107"/>
        <v>41757.881949904957</v>
      </c>
      <c r="BX93" s="16">
        <f t="shared" ca="1" si="108"/>
        <v>886.06115725426071</v>
      </c>
      <c r="CA93" s="153">
        <f t="shared" ca="1" si="109"/>
        <v>8.5000000000000006E-2</v>
      </c>
      <c r="CB93" s="18">
        <f t="shared" ca="1" si="123"/>
        <v>87</v>
      </c>
      <c r="CC93" s="57">
        <f t="shared" ca="1" si="110"/>
        <v>1051.6515569359563</v>
      </c>
      <c r="CD93" s="57">
        <f t="shared" ca="1" si="80"/>
        <v>229.80330337275976</v>
      </c>
      <c r="CE93" s="37">
        <f t="shared" ca="1" si="81"/>
        <v>1281.454860308716</v>
      </c>
      <c r="CF93" s="19">
        <f t="shared" ca="1" si="111"/>
        <v>31391.16774274777</v>
      </c>
      <c r="CG93" s="16">
        <f t="shared" ca="1" si="112"/>
        <v>249.09487872468344</v>
      </c>
    </row>
    <row r="94" spans="5:85" x14ac:dyDescent="0.3">
      <c r="E94" s="38"/>
      <c r="F94" s="38"/>
      <c r="G94" s="38"/>
      <c r="H94" s="27">
        <f t="shared" ca="1" si="113"/>
        <v>88</v>
      </c>
      <c r="I94" s="28">
        <f t="shared" ca="1" si="82"/>
        <v>954.2897299639759</v>
      </c>
      <c r="J94" s="28">
        <f t="shared" ca="1" si="64"/>
        <v>78.070251620057292</v>
      </c>
      <c r="K94" s="29">
        <f t="shared" ca="1" si="65"/>
        <v>1032.3599815840332</v>
      </c>
      <c r="L94" s="28">
        <f t="shared" ca="1" si="83"/>
        <v>25812.653682627093</v>
      </c>
      <c r="M94" s="54"/>
      <c r="N94" s="54"/>
      <c r="P94" s="153">
        <f t="shared" ca="1" si="84"/>
        <v>3.5000000000000003E-2</v>
      </c>
      <c r="Q94" s="18">
        <f t="shared" ca="1" si="114"/>
        <v>88</v>
      </c>
      <c r="R94" s="57">
        <f t="shared" ca="1" si="85"/>
        <v>954.28972996397488</v>
      </c>
      <c r="S94" s="57">
        <f t="shared" ca="1" si="66"/>
        <v>78.070251620057434</v>
      </c>
      <c r="T94" s="37">
        <f t="shared" ca="1" si="67"/>
        <v>1032.3599815840323</v>
      </c>
      <c r="U94" s="19">
        <f t="shared" ca="1" si="115"/>
        <v>25812.653682627144</v>
      </c>
      <c r="V94" s="16">
        <f t="shared" ca="1" si="124"/>
        <v>-9.0949470177292824E-13</v>
      </c>
      <c r="W94" s="26"/>
      <c r="Y94" s="153">
        <f t="shared" ca="1" si="86"/>
        <v>7.5000000000000011E-2</v>
      </c>
      <c r="Z94" s="18">
        <f t="shared" ca="1" si="116"/>
        <v>88</v>
      </c>
      <c r="AA94" s="57">
        <f t="shared" ca="1" si="87"/>
        <v>1038.8059226952873</v>
      </c>
      <c r="AB94" s="57">
        <f t="shared" ca="1" si="68"/>
        <v>190.31196243339355</v>
      </c>
      <c r="AC94" s="37">
        <f t="shared" ca="1" si="69"/>
        <v>1229.1178851286809</v>
      </c>
      <c r="AD94" s="19">
        <f t="shared" ca="1" si="117"/>
        <v>29411.108066647674</v>
      </c>
      <c r="AE94" s="16">
        <f t="shared" ca="1" si="88"/>
        <v>196.75790354464857</v>
      </c>
      <c r="AF94" s="26"/>
      <c r="AH94" s="153">
        <f t="shared" ca="1" si="89"/>
        <v>0.04</v>
      </c>
      <c r="AI94" s="18">
        <f t="shared" ca="1" si="118"/>
        <v>88</v>
      </c>
      <c r="AJ94" s="57">
        <f t="shared" ca="1" si="90"/>
        <v>965.10372175775944</v>
      </c>
      <c r="AK94" s="57">
        <f t="shared" ca="1" si="70"/>
        <v>90.729915893029627</v>
      </c>
      <c r="AL94" s="37">
        <f t="shared" ca="1" si="71"/>
        <v>1055.8336376507891</v>
      </c>
      <c r="AM94" s="19">
        <f t="shared" ca="1" si="91"/>
        <v>26253.871046151129</v>
      </c>
      <c r="AN94" s="16">
        <f t="shared" ca="1" si="92"/>
        <v>23.473656066756803</v>
      </c>
      <c r="AO94" s="26"/>
      <c r="AQ94" s="153">
        <f t="shared" ca="1" si="93"/>
        <v>7.2800000000000004E-2</v>
      </c>
      <c r="AR94" s="18">
        <f t="shared" ca="1" si="119"/>
        <v>88</v>
      </c>
      <c r="AS94" s="57">
        <f t="shared" ca="1" si="94"/>
        <v>1034.2909435736717</v>
      </c>
      <c r="AT94" s="57">
        <f t="shared" ca="1" si="72"/>
        <v>183.478978966997</v>
      </c>
      <c r="AU94" s="37">
        <f t="shared" ca="1" si="73"/>
        <v>1217.7699225406686</v>
      </c>
      <c r="AV94" s="19">
        <f t="shared" ca="1" si="95"/>
        <v>29209.496798239019</v>
      </c>
      <c r="AW94" s="16">
        <f t="shared" ca="1" si="96"/>
        <v>185.40994095663632</v>
      </c>
      <c r="AX94" s="26"/>
      <c r="AZ94" s="153">
        <f t="shared" ca="1" si="97"/>
        <v>9.2799999999999994E-2</v>
      </c>
      <c r="BA94" s="18">
        <f t="shared" ca="1" si="120"/>
        <v>88</v>
      </c>
      <c r="BB94" s="57">
        <f t="shared" ca="1" si="98"/>
        <v>1074.6576506156355</v>
      </c>
      <c r="BC94" s="57">
        <f t="shared" ca="1" si="74"/>
        <v>248.47073897603892</v>
      </c>
      <c r="BD94" s="37">
        <f t="shared" ca="1" si="75"/>
        <v>1323.1283895916745</v>
      </c>
      <c r="BE94" s="19">
        <f t="shared" ca="1" si="99"/>
        <v>31055.179285941122</v>
      </c>
      <c r="BF94" s="16">
        <f t="shared" ca="1" si="100"/>
        <v>290.76840800764217</v>
      </c>
      <c r="BG94" s="26"/>
      <c r="BI94" s="153">
        <f t="shared" ca="1" si="101"/>
        <v>0.14280000000000001</v>
      </c>
      <c r="BJ94" s="18">
        <f t="shared" ca="1" si="121"/>
        <v>88</v>
      </c>
      <c r="BK94" s="57">
        <f t="shared" ca="1" si="102"/>
        <v>1167.8007505505575</v>
      </c>
      <c r="BL94" s="57">
        <f t="shared" ca="1" si="76"/>
        <v>439.45074881947505</v>
      </c>
      <c r="BM94" s="37">
        <f t="shared" ca="1" si="77"/>
        <v>1607.2514993700324</v>
      </c>
      <c r="BN94" s="19">
        <f t="shared" ca="1" si="103"/>
        <v>35760.833604027175</v>
      </c>
      <c r="BO94" s="16">
        <f t="shared" ca="1" si="104"/>
        <v>574.89151778600012</v>
      </c>
      <c r="BP94" s="26"/>
      <c r="BR94" s="153">
        <f t="shared" ca="1" si="105"/>
        <v>0.1928</v>
      </c>
      <c r="BS94" s="18">
        <f t="shared" ca="1" si="122"/>
        <v>88</v>
      </c>
      <c r="BT94" s="57">
        <f t="shared" ca="1" si="106"/>
        <v>1247.5111688431539</v>
      </c>
      <c r="BU94" s="57">
        <f t="shared" ca="1" si="78"/>
        <v>670.90996999513959</v>
      </c>
      <c r="BV94" s="37">
        <f t="shared" ca="1" si="79"/>
        <v>1918.4211388382935</v>
      </c>
      <c r="BW94" s="19">
        <f t="shared" ca="1" si="107"/>
        <v>40510.3707810618</v>
      </c>
      <c r="BX94" s="16">
        <f t="shared" ca="1" si="108"/>
        <v>886.06115725426116</v>
      </c>
      <c r="CA94" s="153">
        <f t="shared" ca="1" si="109"/>
        <v>8.5000000000000006E-2</v>
      </c>
      <c r="CB94" s="18">
        <f t="shared" ca="1" si="123"/>
        <v>88</v>
      </c>
      <c r="CC94" s="57">
        <f t="shared" ca="1" si="110"/>
        <v>1059.1007554642524</v>
      </c>
      <c r="CD94" s="57">
        <f t="shared" ca="1" si="80"/>
        <v>222.35410484446339</v>
      </c>
      <c r="CE94" s="37">
        <f t="shared" ca="1" si="81"/>
        <v>1281.4548603087158</v>
      </c>
      <c r="CF94" s="19">
        <f t="shared" ca="1" si="111"/>
        <v>30332.066987283517</v>
      </c>
      <c r="CG94" s="16">
        <f t="shared" ca="1" si="112"/>
        <v>249.09487872468344</v>
      </c>
    </row>
    <row r="95" spans="5:85" x14ac:dyDescent="0.3">
      <c r="E95" s="38"/>
      <c r="F95" s="38"/>
      <c r="G95" s="38"/>
      <c r="H95" s="27">
        <f t="shared" ca="1" si="113"/>
        <v>89</v>
      </c>
      <c r="I95" s="28">
        <f t="shared" ca="1" si="82"/>
        <v>957.07307500970421</v>
      </c>
      <c r="J95" s="28">
        <f t="shared" ca="1" si="64"/>
        <v>75.286906574329024</v>
      </c>
      <c r="K95" s="29">
        <f t="shared" ca="1" si="65"/>
        <v>1032.3599815840332</v>
      </c>
      <c r="L95" s="28">
        <f t="shared" ca="1" si="83"/>
        <v>24855.58060761739</v>
      </c>
      <c r="M95" s="54"/>
      <c r="N95" s="54"/>
      <c r="P95" s="153">
        <f t="shared" ca="1" si="84"/>
        <v>3.5000000000000003E-2</v>
      </c>
      <c r="Q95" s="18">
        <f t="shared" ca="1" si="114"/>
        <v>89</v>
      </c>
      <c r="R95" s="57">
        <f t="shared" ca="1" si="85"/>
        <v>957.07307500970319</v>
      </c>
      <c r="S95" s="57">
        <f t="shared" ca="1" si="66"/>
        <v>75.28690657432918</v>
      </c>
      <c r="T95" s="37">
        <f t="shared" ca="1" si="67"/>
        <v>1032.3599815840323</v>
      </c>
      <c r="U95" s="19">
        <f t="shared" ca="1" si="115"/>
        <v>24855.580607617441</v>
      </c>
      <c r="V95" s="16">
        <f t="shared" ca="1" si="124"/>
        <v>-9.0949470177292824E-13</v>
      </c>
      <c r="W95" s="26"/>
      <c r="Y95" s="153">
        <f t="shared" ca="1" si="86"/>
        <v>7.5000000000000011E-2</v>
      </c>
      <c r="Z95" s="18">
        <f t="shared" ca="1" si="116"/>
        <v>89</v>
      </c>
      <c r="AA95" s="57">
        <f t="shared" ca="1" si="87"/>
        <v>1045.2984597121324</v>
      </c>
      <c r="AB95" s="57">
        <f t="shared" ca="1" si="68"/>
        <v>183.819425416548</v>
      </c>
      <c r="AC95" s="37">
        <f t="shared" ca="1" si="69"/>
        <v>1229.1178851286804</v>
      </c>
      <c r="AD95" s="19">
        <f t="shared" ca="1" si="117"/>
        <v>28365.809606935542</v>
      </c>
      <c r="AE95" s="16">
        <f t="shared" ca="1" si="88"/>
        <v>196.75790354464812</v>
      </c>
      <c r="AF95" s="26"/>
      <c r="AH95" s="153">
        <f t="shared" ca="1" si="89"/>
        <v>0.04</v>
      </c>
      <c r="AI95" s="18">
        <f t="shared" ca="1" si="118"/>
        <v>89</v>
      </c>
      <c r="AJ95" s="57">
        <f t="shared" ca="1" si="90"/>
        <v>968.32073416361868</v>
      </c>
      <c r="AK95" s="57">
        <f t="shared" ca="1" si="70"/>
        <v>87.512903487170433</v>
      </c>
      <c r="AL95" s="37">
        <f t="shared" ca="1" si="71"/>
        <v>1055.8336376507891</v>
      </c>
      <c r="AM95" s="19">
        <f t="shared" ca="1" si="91"/>
        <v>25285.55031198751</v>
      </c>
      <c r="AN95" s="16">
        <f t="shared" ca="1" si="92"/>
        <v>23.473656066756803</v>
      </c>
      <c r="AO95" s="26"/>
      <c r="AQ95" s="153">
        <f t="shared" ca="1" si="93"/>
        <v>7.2800000000000004E-2</v>
      </c>
      <c r="AR95" s="18">
        <f t="shared" ca="1" si="119"/>
        <v>89</v>
      </c>
      <c r="AS95" s="57">
        <f t="shared" ca="1" si="94"/>
        <v>1040.5656419646855</v>
      </c>
      <c r="AT95" s="57">
        <f t="shared" ca="1" si="72"/>
        <v>177.2042805759834</v>
      </c>
      <c r="AU95" s="37">
        <f t="shared" ca="1" si="73"/>
        <v>1217.7699225406689</v>
      </c>
      <c r="AV95" s="19">
        <f t="shared" ca="1" si="95"/>
        <v>28168.931156274335</v>
      </c>
      <c r="AW95" s="16">
        <f t="shared" ca="1" si="96"/>
        <v>185.40994095663655</v>
      </c>
      <c r="AX95" s="26"/>
      <c r="AZ95" s="153">
        <f t="shared" ca="1" si="97"/>
        <v>9.2799999999999994E-2</v>
      </c>
      <c r="BA95" s="18">
        <f t="shared" ca="1" si="120"/>
        <v>89</v>
      </c>
      <c r="BB95" s="57">
        <f t="shared" ca="1" si="98"/>
        <v>1082.9683364470632</v>
      </c>
      <c r="BC95" s="57">
        <f t="shared" ca="1" si="74"/>
        <v>240.16005314461134</v>
      </c>
      <c r="BD95" s="37">
        <f t="shared" ca="1" si="75"/>
        <v>1323.1283895916745</v>
      </c>
      <c r="BE95" s="19">
        <f t="shared" ca="1" si="99"/>
        <v>29972.21094949406</v>
      </c>
      <c r="BF95" s="16">
        <f t="shared" ca="1" si="100"/>
        <v>290.76840800764217</v>
      </c>
      <c r="BG95" s="26"/>
      <c r="BI95" s="153">
        <f t="shared" ca="1" si="101"/>
        <v>0.14280000000000001</v>
      </c>
      <c r="BJ95" s="18">
        <f t="shared" ca="1" si="121"/>
        <v>89</v>
      </c>
      <c r="BK95" s="57">
        <f t="shared" ca="1" si="102"/>
        <v>1181.6975794821083</v>
      </c>
      <c r="BL95" s="57">
        <f t="shared" ca="1" si="76"/>
        <v>425.55391988792343</v>
      </c>
      <c r="BM95" s="37">
        <f t="shared" ca="1" si="77"/>
        <v>1607.2514993700318</v>
      </c>
      <c r="BN95" s="19">
        <f t="shared" ca="1" si="103"/>
        <v>34579.136024545063</v>
      </c>
      <c r="BO95" s="16">
        <f t="shared" ca="1" si="104"/>
        <v>574.89151778599944</v>
      </c>
      <c r="BP95" s="26"/>
      <c r="BR95" s="153">
        <f t="shared" ca="1" si="105"/>
        <v>0.1928</v>
      </c>
      <c r="BS95" s="18">
        <f t="shared" ca="1" si="122"/>
        <v>89</v>
      </c>
      <c r="BT95" s="57">
        <f t="shared" ca="1" si="106"/>
        <v>1267.5545149559002</v>
      </c>
      <c r="BU95" s="57">
        <f t="shared" ca="1" si="78"/>
        <v>650.8666238823929</v>
      </c>
      <c r="BV95" s="37">
        <f t="shared" ca="1" si="79"/>
        <v>1918.4211388382932</v>
      </c>
      <c r="BW95" s="19">
        <f t="shared" ca="1" si="107"/>
        <v>39242.816266105903</v>
      </c>
      <c r="BX95" s="16">
        <f t="shared" ca="1" si="108"/>
        <v>886.06115725426093</v>
      </c>
      <c r="CA95" s="153">
        <f t="shared" ca="1" si="109"/>
        <v>8.5000000000000006E-2</v>
      </c>
      <c r="CB95" s="18">
        <f t="shared" ca="1" si="123"/>
        <v>89</v>
      </c>
      <c r="CC95" s="57">
        <f t="shared" ca="1" si="110"/>
        <v>1066.6027191487908</v>
      </c>
      <c r="CD95" s="57">
        <f t="shared" ca="1" si="80"/>
        <v>214.85214115992494</v>
      </c>
      <c r="CE95" s="37">
        <f t="shared" ca="1" si="81"/>
        <v>1281.4548603087158</v>
      </c>
      <c r="CF95" s="19">
        <f t="shared" ca="1" si="111"/>
        <v>29265.464268134725</v>
      </c>
      <c r="CG95" s="16">
        <f t="shared" ca="1" si="112"/>
        <v>249.09487872468344</v>
      </c>
    </row>
    <row r="96" spans="5:85" x14ac:dyDescent="0.3">
      <c r="E96" s="38"/>
      <c r="F96" s="38"/>
      <c r="G96" s="38"/>
      <c r="H96" s="27">
        <f t="shared" ca="1" si="113"/>
        <v>90</v>
      </c>
      <c r="I96" s="28">
        <f t="shared" ca="1" si="82"/>
        <v>959.86453814514914</v>
      </c>
      <c r="J96" s="28">
        <f t="shared" ca="1" si="64"/>
        <v>72.495443438884053</v>
      </c>
      <c r="K96" s="29">
        <f t="shared" ca="1" si="65"/>
        <v>1032.3599815840332</v>
      </c>
      <c r="L96" s="28">
        <f t="shared" ca="1" si="83"/>
        <v>23895.716069472241</v>
      </c>
      <c r="M96" s="54"/>
      <c r="N96" s="54"/>
      <c r="P96" s="153">
        <f t="shared" ca="1" si="84"/>
        <v>3.5000000000000003E-2</v>
      </c>
      <c r="Q96" s="18">
        <f t="shared" ca="1" si="114"/>
        <v>90</v>
      </c>
      <c r="R96" s="57">
        <f t="shared" ca="1" si="85"/>
        <v>959.86453814514834</v>
      </c>
      <c r="S96" s="57">
        <f t="shared" ca="1" si="66"/>
        <v>72.495443438884209</v>
      </c>
      <c r="T96" s="37">
        <f t="shared" ca="1" si="67"/>
        <v>1032.3599815840325</v>
      </c>
      <c r="U96" s="19">
        <f t="shared" ca="1" si="115"/>
        <v>23895.716069472292</v>
      </c>
      <c r="V96" s="16">
        <f t="shared" ca="1" si="124"/>
        <v>-6.8212102632969618E-13</v>
      </c>
      <c r="W96" s="26"/>
      <c r="Y96" s="153">
        <f t="shared" ca="1" si="86"/>
        <v>7.5000000000000011E-2</v>
      </c>
      <c r="Z96" s="18">
        <f t="shared" ca="1" si="116"/>
        <v>90</v>
      </c>
      <c r="AA96" s="57">
        <f t="shared" ca="1" si="87"/>
        <v>1051.8315750853335</v>
      </c>
      <c r="AB96" s="57">
        <f t="shared" ca="1" si="68"/>
        <v>177.28631004334716</v>
      </c>
      <c r="AC96" s="37">
        <f t="shared" ca="1" si="69"/>
        <v>1229.1178851286807</v>
      </c>
      <c r="AD96" s="19">
        <f t="shared" ca="1" si="117"/>
        <v>27313.978031850209</v>
      </c>
      <c r="AE96" s="16">
        <f t="shared" ca="1" si="88"/>
        <v>196.75790354464812</v>
      </c>
      <c r="AF96" s="26"/>
      <c r="AH96" s="153">
        <f t="shared" ca="1" si="89"/>
        <v>0.04</v>
      </c>
      <c r="AI96" s="18">
        <f t="shared" ca="1" si="118"/>
        <v>90</v>
      </c>
      <c r="AJ96" s="57">
        <f t="shared" ca="1" si="90"/>
        <v>971.54846994416403</v>
      </c>
      <c r="AK96" s="57">
        <f t="shared" ca="1" si="70"/>
        <v>84.285167706625046</v>
      </c>
      <c r="AL96" s="37">
        <f t="shared" ca="1" si="71"/>
        <v>1055.8336376507891</v>
      </c>
      <c r="AM96" s="19">
        <f t="shared" ca="1" si="91"/>
        <v>24314.001842043348</v>
      </c>
      <c r="AN96" s="16">
        <f t="shared" ca="1" si="92"/>
        <v>23.473656066756575</v>
      </c>
      <c r="AO96" s="26"/>
      <c r="AQ96" s="153">
        <f t="shared" ca="1" si="93"/>
        <v>7.2800000000000004E-2</v>
      </c>
      <c r="AR96" s="18">
        <f t="shared" ca="1" si="119"/>
        <v>90</v>
      </c>
      <c r="AS96" s="57">
        <f t="shared" ca="1" si="94"/>
        <v>1046.8784068592715</v>
      </c>
      <c r="AT96" s="57">
        <f t="shared" ca="1" si="72"/>
        <v>170.89151568139764</v>
      </c>
      <c r="AU96" s="37">
        <f t="shared" ca="1" si="73"/>
        <v>1217.7699225406691</v>
      </c>
      <c r="AV96" s="19">
        <f t="shared" ca="1" si="95"/>
        <v>27122.052749415063</v>
      </c>
      <c r="AW96" s="16">
        <f t="shared" ca="1" si="96"/>
        <v>185.40994095663655</v>
      </c>
      <c r="AX96" s="26"/>
      <c r="AZ96" s="153">
        <f t="shared" ca="1" si="97"/>
        <v>9.2799999999999994E-2</v>
      </c>
      <c r="BA96" s="18">
        <f t="shared" ca="1" si="120"/>
        <v>90</v>
      </c>
      <c r="BB96" s="57">
        <f t="shared" ca="1" si="98"/>
        <v>1091.3432915822536</v>
      </c>
      <c r="BC96" s="57">
        <f t="shared" ca="1" si="74"/>
        <v>231.78509800942072</v>
      </c>
      <c r="BD96" s="37">
        <f t="shared" ca="1" si="75"/>
        <v>1323.1283895916745</v>
      </c>
      <c r="BE96" s="19">
        <f t="shared" ca="1" si="99"/>
        <v>28880.867657911807</v>
      </c>
      <c r="BF96" s="16">
        <f t="shared" ca="1" si="100"/>
        <v>290.76840800764194</v>
      </c>
      <c r="BG96" s="26"/>
      <c r="BI96" s="153">
        <f t="shared" ca="1" si="101"/>
        <v>0.14280000000000001</v>
      </c>
      <c r="BJ96" s="18">
        <f t="shared" ca="1" si="121"/>
        <v>90</v>
      </c>
      <c r="BK96" s="57">
        <f t="shared" ca="1" si="102"/>
        <v>1195.7597806779456</v>
      </c>
      <c r="BL96" s="57">
        <f t="shared" ca="1" si="76"/>
        <v>411.49171869208629</v>
      </c>
      <c r="BM96" s="37">
        <f t="shared" ca="1" si="77"/>
        <v>1607.251499370032</v>
      </c>
      <c r="BN96" s="19">
        <f t="shared" ca="1" si="103"/>
        <v>33383.376243867118</v>
      </c>
      <c r="BO96" s="16">
        <f t="shared" ca="1" si="104"/>
        <v>574.89151778599944</v>
      </c>
      <c r="BP96" s="26"/>
      <c r="BR96" s="153">
        <f t="shared" ca="1" si="105"/>
        <v>0.1928</v>
      </c>
      <c r="BS96" s="18">
        <f t="shared" ca="1" si="122"/>
        <v>90</v>
      </c>
      <c r="BT96" s="57">
        <f t="shared" ca="1" si="106"/>
        <v>1287.9198908295252</v>
      </c>
      <c r="BU96" s="57">
        <f t="shared" ca="1" si="78"/>
        <v>630.50124800876813</v>
      </c>
      <c r="BV96" s="37">
        <f t="shared" ca="1" si="79"/>
        <v>1918.4211388382935</v>
      </c>
      <c r="BW96" s="19">
        <f t="shared" ca="1" si="107"/>
        <v>37954.896375276381</v>
      </c>
      <c r="BX96" s="16">
        <f t="shared" ca="1" si="108"/>
        <v>886.06115725426093</v>
      </c>
      <c r="CA96" s="153">
        <f t="shared" ca="1" si="109"/>
        <v>8.5000000000000006E-2</v>
      </c>
      <c r="CB96" s="18">
        <f t="shared" ca="1" si="123"/>
        <v>90</v>
      </c>
      <c r="CC96" s="57">
        <f t="shared" ca="1" si="110"/>
        <v>1074.1578217427614</v>
      </c>
      <c r="CD96" s="57">
        <f t="shared" ca="1" si="80"/>
        <v>207.29703856595432</v>
      </c>
      <c r="CE96" s="37">
        <f t="shared" ca="1" si="81"/>
        <v>1281.4548603087158</v>
      </c>
      <c r="CF96" s="19">
        <f t="shared" ca="1" si="111"/>
        <v>28191.306446391965</v>
      </c>
      <c r="CG96" s="16">
        <f t="shared" ca="1" si="112"/>
        <v>249.09487872468321</v>
      </c>
    </row>
    <row r="97" spans="5:85" x14ac:dyDescent="0.3">
      <c r="E97" s="38"/>
      <c r="F97" s="38"/>
      <c r="G97" s="38"/>
      <c r="H97" s="27">
        <f t="shared" ca="1" si="113"/>
        <v>91</v>
      </c>
      <c r="I97" s="28">
        <f t="shared" ca="1" si="82"/>
        <v>962.66414304807256</v>
      </c>
      <c r="J97" s="28">
        <f t="shared" ca="1" si="64"/>
        <v>69.695838535960704</v>
      </c>
      <c r="K97" s="29">
        <f t="shared" ca="1" si="65"/>
        <v>1032.3599815840332</v>
      </c>
      <c r="L97" s="28">
        <f t="shared" ca="1" si="83"/>
        <v>22933.051926424167</v>
      </c>
      <c r="M97" s="54"/>
      <c r="N97" s="54"/>
      <c r="P97" s="153">
        <f t="shared" ca="1" si="84"/>
        <v>3.5000000000000003E-2</v>
      </c>
      <c r="Q97" s="18">
        <f t="shared" ca="1" si="114"/>
        <v>91</v>
      </c>
      <c r="R97" s="57">
        <f t="shared" ca="1" si="85"/>
        <v>962.66414304807165</v>
      </c>
      <c r="S97" s="57">
        <f t="shared" ca="1" si="66"/>
        <v>69.69583853596086</v>
      </c>
      <c r="T97" s="37">
        <f t="shared" ca="1" si="67"/>
        <v>1032.3599815840325</v>
      </c>
      <c r="U97" s="19">
        <f t="shared" ca="1" si="115"/>
        <v>22933.051926424221</v>
      </c>
      <c r="V97" s="16">
        <f t="shared" ca="1" si="124"/>
        <v>-6.8212102632969618E-13</v>
      </c>
      <c r="W97" s="26"/>
      <c r="Y97" s="153">
        <f t="shared" ca="1" si="86"/>
        <v>7.5000000000000011E-2</v>
      </c>
      <c r="Z97" s="18">
        <f t="shared" ca="1" si="116"/>
        <v>91</v>
      </c>
      <c r="AA97" s="57">
        <f t="shared" ca="1" si="87"/>
        <v>1058.4055224296169</v>
      </c>
      <c r="AB97" s="57">
        <f t="shared" ca="1" si="68"/>
        <v>170.71236269906385</v>
      </c>
      <c r="AC97" s="37">
        <f t="shared" ca="1" si="69"/>
        <v>1229.1178851286807</v>
      </c>
      <c r="AD97" s="19">
        <f t="shared" ca="1" si="117"/>
        <v>26255.572509420592</v>
      </c>
      <c r="AE97" s="16">
        <f t="shared" ca="1" si="88"/>
        <v>196.75790354464812</v>
      </c>
      <c r="AF97" s="26"/>
      <c r="AH97" s="153">
        <f t="shared" ca="1" si="89"/>
        <v>0.04</v>
      </c>
      <c r="AI97" s="18">
        <f t="shared" ca="1" si="118"/>
        <v>91</v>
      </c>
      <c r="AJ97" s="57">
        <f t="shared" ca="1" si="90"/>
        <v>974.78696484397824</v>
      </c>
      <c r="AK97" s="57">
        <f t="shared" ca="1" si="70"/>
        <v>81.046672806811159</v>
      </c>
      <c r="AL97" s="37">
        <f t="shared" ca="1" si="71"/>
        <v>1055.8336376507893</v>
      </c>
      <c r="AM97" s="19">
        <f t="shared" ca="1" si="91"/>
        <v>23339.214877199371</v>
      </c>
      <c r="AN97" s="16">
        <f t="shared" ca="1" si="92"/>
        <v>23.473656066756803</v>
      </c>
      <c r="AO97" s="26"/>
      <c r="AQ97" s="153">
        <f t="shared" ca="1" si="93"/>
        <v>7.2800000000000004E-2</v>
      </c>
      <c r="AR97" s="18">
        <f t="shared" ca="1" si="119"/>
        <v>91</v>
      </c>
      <c r="AS97" s="57">
        <f t="shared" ca="1" si="94"/>
        <v>1053.2294691942175</v>
      </c>
      <c r="AT97" s="57">
        <f t="shared" ca="1" si="72"/>
        <v>164.54045334645139</v>
      </c>
      <c r="AU97" s="37">
        <f t="shared" ca="1" si="73"/>
        <v>1217.7699225406689</v>
      </c>
      <c r="AV97" s="19">
        <f t="shared" ca="1" si="95"/>
        <v>26068.823280220844</v>
      </c>
      <c r="AW97" s="16">
        <f t="shared" ca="1" si="96"/>
        <v>185.40994095663632</v>
      </c>
      <c r="AX97" s="26"/>
      <c r="AZ97" s="153">
        <f t="shared" ca="1" si="97"/>
        <v>9.2799999999999994E-2</v>
      </c>
      <c r="BA97" s="18">
        <f t="shared" ca="1" si="120"/>
        <v>91</v>
      </c>
      <c r="BB97" s="57">
        <f t="shared" ca="1" si="98"/>
        <v>1099.7830130371565</v>
      </c>
      <c r="BC97" s="57">
        <f t="shared" ca="1" si="74"/>
        <v>223.34537655451797</v>
      </c>
      <c r="BD97" s="37">
        <f t="shared" ca="1" si="75"/>
        <v>1323.1283895916745</v>
      </c>
      <c r="BE97" s="19">
        <f t="shared" ca="1" si="99"/>
        <v>27781.084644874652</v>
      </c>
      <c r="BF97" s="16">
        <f t="shared" ca="1" si="100"/>
        <v>290.76840800764194</v>
      </c>
      <c r="BG97" s="26"/>
      <c r="BI97" s="153">
        <f t="shared" ca="1" si="101"/>
        <v>0.14280000000000001</v>
      </c>
      <c r="BJ97" s="18">
        <f t="shared" ca="1" si="121"/>
        <v>91</v>
      </c>
      <c r="BK97" s="57">
        <f t="shared" ca="1" si="102"/>
        <v>1209.9893220680131</v>
      </c>
      <c r="BL97" s="57">
        <f t="shared" ca="1" si="76"/>
        <v>397.26217730201876</v>
      </c>
      <c r="BM97" s="37">
        <f t="shared" ca="1" si="77"/>
        <v>1607.2514993700318</v>
      </c>
      <c r="BN97" s="19">
        <f t="shared" ca="1" si="103"/>
        <v>32173.386921799105</v>
      </c>
      <c r="BO97" s="16">
        <f t="shared" ca="1" si="104"/>
        <v>574.89151778599921</v>
      </c>
      <c r="BP97" s="26"/>
      <c r="BR97" s="153">
        <f t="shared" ca="1" si="105"/>
        <v>0.1928</v>
      </c>
      <c r="BS97" s="18">
        <f t="shared" ca="1" si="122"/>
        <v>91</v>
      </c>
      <c r="BT97" s="57">
        <f t="shared" ca="1" si="106"/>
        <v>1308.6124704088531</v>
      </c>
      <c r="BU97" s="57">
        <f t="shared" ca="1" si="78"/>
        <v>609.80866842944056</v>
      </c>
      <c r="BV97" s="37">
        <f t="shared" ca="1" si="79"/>
        <v>1918.4211388382937</v>
      </c>
      <c r="BW97" s="19">
        <f t="shared" ca="1" si="107"/>
        <v>36646.283904867531</v>
      </c>
      <c r="BX97" s="16">
        <f t="shared" ca="1" si="108"/>
        <v>886.06115725426116</v>
      </c>
      <c r="CA97" s="153">
        <f t="shared" ca="1" si="109"/>
        <v>8.5000000000000006E-2</v>
      </c>
      <c r="CB97" s="18">
        <f t="shared" ca="1" si="123"/>
        <v>91</v>
      </c>
      <c r="CC97" s="57">
        <f t="shared" ca="1" si="110"/>
        <v>1081.7664396467724</v>
      </c>
      <c r="CD97" s="57">
        <f t="shared" ca="1" si="80"/>
        <v>199.6884206619431</v>
      </c>
      <c r="CE97" s="37">
        <f t="shared" ca="1" si="81"/>
        <v>1281.4548603087155</v>
      </c>
      <c r="CF97" s="19">
        <f t="shared" ca="1" si="111"/>
        <v>27109.540006745192</v>
      </c>
      <c r="CG97" s="16">
        <f t="shared" ca="1" si="112"/>
        <v>249.09487872468299</v>
      </c>
    </row>
    <row r="98" spans="5:85" x14ac:dyDescent="0.3">
      <c r="E98" s="38"/>
      <c r="F98" s="38"/>
      <c r="G98" s="38"/>
      <c r="H98" s="27">
        <f t="shared" ca="1" si="113"/>
        <v>92</v>
      </c>
      <c r="I98" s="28">
        <f t="shared" ca="1" si="82"/>
        <v>965.4719134652961</v>
      </c>
      <c r="J98" s="28">
        <f t="shared" ca="1" si="64"/>
        <v>66.888068118737152</v>
      </c>
      <c r="K98" s="29">
        <f t="shared" ca="1" si="65"/>
        <v>1032.3599815840332</v>
      </c>
      <c r="L98" s="28">
        <f t="shared" ca="1" si="83"/>
        <v>21967.580012958872</v>
      </c>
      <c r="M98" s="54"/>
      <c r="N98" s="54"/>
      <c r="P98" s="153">
        <f t="shared" ca="1" si="84"/>
        <v>3.5000000000000003E-2</v>
      </c>
      <c r="Q98" s="18">
        <f t="shared" ca="1" si="114"/>
        <v>92</v>
      </c>
      <c r="R98" s="57">
        <f t="shared" ca="1" si="85"/>
        <v>965.47191346529496</v>
      </c>
      <c r="S98" s="57">
        <f t="shared" ca="1" si="66"/>
        <v>66.888068118737309</v>
      </c>
      <c r="T98" s="37">
        <f t="shared" ca="1" si="67"/>
        <v>1032.3599815840323</v>
      </c>
      <c r="U98" s="19">
        <f t="shared" ca="1" si="115"/>
        <v>21967.580012958926</v>
      </c>
      <c r="V98" s="16">
        <f t="shared" ca="1" si="124"/>
        <v>-9.0949470177292824E-13</v>
      </c>
      <c r="W98" s="26"/>
      <c r="Y98" s="153">
        <f t="shared" ca="1" si="86"/>
        <v>7.5000000000000011E-2</v>
      </c>
      <c r="Z98" s="18">
        <f t="shared" ca="1" si="116"/>
        <v>92</v>
      </c>
      <c r="AA98" s="57">
        <f t="shared" ca="1" si="87"/>
        <v>1065.0205569448019</v>
      </c>
      <c r="AB98" s="57">
        <f t="shared" ca="1" si="68"/>
        <v>164.09732818387874</v>
      </c>
      <c r="AC98" s="37">
        <f t="shared" ca="1" si="69"/>
        <v>1229.1178851286807</v>
      </c>
      <c r="AD98" s="19">
        <f t="shared" ca="1" si="117"/>
        <v>25190.551952475791</v>
      </c>
      <c r="AE98" s="16">
        <f t="shared" ca="1" si="88"/>
        <v>196.75790354464834</v>
      </c>
      <c r="AF98" s="26"/>
      <c r="AH98" s="153">
        <f t="shared" ca="1" si="89"/>
        <v>0.04</v>
      </c>
      <c r="AI98" s="18">
        <f t="shared" ca="1" si="118"/>
        <v>92</v>
      </c>
      <c r="AJ98" s="57">
        <f t="shared" ca="1" si="90"/>
        <v>978.03625472679164</v>
      </c>
      <c r="AK98" s="57">
        <f t="shared" ca="1" si="70"/>
        <v>77.797382923997901</v>
      </c>
      <c r="AL98" s="37">
        <f t="shared" ca="1" si="71"/>
        <v>1055.8336376507896</v>
      </c>
      <c r="AM98" s="19">
        <f t="shared" ca="1" si="91"/>
        <v>22361.17862247258</v>
      </c>
      <c r="AN98" s="16">
        <f t="shared" ca="1" si="92"/>
        <v>23.473656066757258</v>
      </c>
      <c r="AO98" s="26"/>
      <c r="AQ98" s="153">
        <f t="shared" ca="1" si="93"/>
        <v>7.2800000000000004E-2</v>
      </c>
      <c r="AR98" s="18">
        <f t="shared" ca="1" si="119"/>
        <v>92</v>
      </c>
      <c r="AS98" s="57">
        <f t="shared" ca="1" si="94"/>
        <v>1059.6190613073288</v>
      </c>
      <c r="AT98" s="57">
        <f t="shared" ca="1" si="72"/>
        <v>158.15086123333981</v>
      </c>
      <c r="AU98" s="37">
        <f t="shared" ca="1" si="73"/>
        <v>1217.7699225406686</v>
      </c>
      <c r="AV98" s="19">
        <f t="shared" ca="1" si="95"/>
        <v>25009.204218913514</v>
      </c>
      <c r="AW98" s="16">
        <f t="shared" ca="1" si="96"/>
        <v>185.40994095663632</v>
      </c>
      <c r="AX98" s="26"/>
      <c r="AZ98" s="153">
        <f t="shared" ca="1" si="97"/>
        <v>9.2799999999999994E-2</v>
      </c>
      <c r="BA98" s="18">
        <f t="shared" ca="1" si="120"/>
        <v>92</v>
      </c>
      <c r="BB98" s="57">
        <f t="shared" ca="1" si="98"/>
        <v>1108.2880016713107</v>
      </c>
      <c r="BC98" s="57">
        <f t="shared" ca="1" si="74"/>
        <v>214.84038792036398</v>
      </c>
      <c r="BD98" s="37">
        <f t="shared" ca="1" si="75"/>
        <v>1323.1283895916747</v>
      </c>
      <c r="BE98" s="19">
        <f t="shared" ca="1" si="99"/>
        <v>26672.796643203343</v>
      </c>
      <c r="BF98" s="16">
        <f t="shared" ca="1" si="100"/>
        <v>290.76840800764239</v>
      </c>
      <c r="BG98" s="26"/>
      <c r="BI98" s="153">
        <f t="shared" ca="1" si="101"/>
        <v>0.14280000000000001</v>
      </c>
      <c r="BJ98" s="18">
        <f t="shared" ca="1" si="121"/>
        <v>92</v>
      </c>
      <c r="BK98" s="57">
        <f t="shared" ca="1" si="102"/>
        <v>1224.3881950006223</v>
      </c>
      <c r="BL98" s="57">
        <f t="shared" ca="1" si="76"/>
        <v>382.86330436940938</v>
      </c>
      <c r="BM98" s="37">
        <f t="shared" ca="1" si="77"/>
        <v>1607.2514993700318</v>
      </c>
      <c r="BN98" s="19">
        <f t="shared" ca="1" si="103"/>
        <v>30948.998726798483</v>
      </c>
      <c r="BO98" s="16">
        <f t="shared" ca="1" si="104"/>
        <v>574.89151778599944</v>
      </c>
      <c r="BP98" s="26"/>
      <c r="BR98" s="153">
        <f t="shared" ca="1" si="105"/>
        <v>0.1928</v>
      </c>
      <c r="BS98" s="18">
        <f t="shared" ca="1" si="122"/>
        <v>92</v>
      </c>
      <c r="BT98" s="57">
        <f t="shared" ca="1" si="106"/>
        <v>1329.6375107667554</v>
      </c>
      <c r="BU98" s="57">
        <f t="shared" ca="1" si="78"/>
        <v>588.78362807153837</v>
      </c>
      <c r="BV98" s="37">
        <f t="shared" ca="1" si="79"/>
        <v>1918.4211388382937</v>
      </c>
      <c r="BW98" s="19">
        <f t="shared" ca="1" si="107"/>
        <v>35316.646394100775</v>
      </c>
      <c r="BX98" s="16">
        <f t="shared" ca="1" si="108"/>
        <v>886.06115725426139</v>
      </c>
      <c r="CA98" s="153">
        <f t="shared" ca="1" si="109"/>
        <v>8.5000000000000006E-2</v>
      </c>
      <c r="CB98" s="18">
        <f t="shared" ca="1" si="123"/>
        <v>92</v>
      </c>
      <c r="CC98" s="57">
        <f t="shared" ca="1" si="110"/>
        <v>1089.428951927604</v>
      </c>
      <c r="CD98" s="57">
        <f t="shared" ca="1" si="80"/>
        <v>192.02590838111178</v>
      </c>
      <c r="CE98" s="37">
        <f t="shared" ca="1" si="81"/>
        <v>1281.4548603087158</v>
      </c>
      <c r="CF98" s="19">
        <f t="shared" ca="1" si="111"/>
        <v>26020.111054817589</v>
      </c>
      <c r="CG98" s="16">
        <f t="shared" ca="1" si="112"/>
        <v>249.09487872468344</v>
      </c>
    </row>
    <row r="99" spans="5:85" x14ac:dyDescent="0.3">
      <c r="E99" s="38"/>
      <c r="F99" s="38"/>
      <c r="G99" s="38"/>
      <c r="H99" s="27">
        <f t="shared" ca="1" si="113"/>
        <v>93</v>
      </c>
      <c r="I99" s="28">
        <f t="shared" ca="1" si="82"/>
        <v>968.28787321290315</v>
      </c>
      <c r="J99" s="28">
        <f t="shared" ca="1" si="64"/>
        <v>64.072108371130042</v>
      </c>
      <c r="K99" s="29">
        <f t="shared" ca="1" si="65"/>
        <v>1032.3599815840332</v>
      </c>
      <c r="L99" s="28">
        <f t="shared" ca="1" si="83"/>
        <v>20999.292139745969</v>
      </c>
      <c r="M99" s="54"/>
      <c r="N99" s="54"/>
      <c r="P99" s="153">
        <f t="shared" ca="1" si="84"/>
        <v>3.5000000000000003E-2</v>
      </c>
      <c r="Q99" s="18">
        <f t="shared" ca="1" si="114"/>
        <v>93</v>
      </c>
      <c r="R99" s="57">
        <f t="shared" ca="1" si="85"/>
        <v>968.28787321290235</v>
      </c>
      <c r="S99" s="57">
        <f t="shared" ca="1" si="66"/>
        <v>64.072108371130199</v>
      </c>
      <c r="T99" s="37">
        <f t="shared" ca="1" si="67"/>
        <v>1032.3599815840325</v>
      </c>
      <c r="U99" s="19">
        <f t="shared" ca="1" si="115"/>
        <v>20999.292139746023</v>
      </c>
      <c r="V99" s="16">
        <f t="shared" ca="1" si="124"/>
        <v>-6.8212102632969618E-13</v>
      </c>
      <c r="W99" s="26"/>
      <c r="Y99" s="153">
        <f t="shared" ca="1" si="86"/>
        <v>7.5000000000000011E-2</v>
      </c>
      <c r="Z99" s="18">
        <f t="shared" ca="1" si="116"/>
        <v>93</v>
      </c>
      <c r="AA99" s="57">
        <f t="shared" ca="1" si="87"/>
        <v>1071.6769354257071</v>
      </c>
      <c r="AB99" s="57">
        <f t="shared" ca="1" si="68"/>
        <v>157.44094970297371</v>
      </c>
      <c r="AC99" s="37">
        <f t="shared" ca="1" si="69"/>
        <v>1229.1178851286809</v>
      </c>
      <c r="AD99" s="19">
        <f t="shared" ca="1" si="117"/>
        <v>24118.875017050083</v>
      </c>
      <c r="AE99" s="16">
        <f t="shared" ca="1" si="88"/>
        <v>196.75790354464834</v>
      </c>
      <c r="AF99" s="26"/>
      <c r="AH99" s="153">
        <f t="shared" ca="1" si="89"/>
        <v>0.04</v>
      </c>
      <c r="AI99" s="18">
        <f t="shared" ca="1" si="118"/>
        <v>93</v>
      </c>
      <c r="AJ99" s="57">
        <f t="shared" ca="1" si="90"/>
        <v>981.29637557588069</v>
      </c>
      <c r="AK99" s="57">
        <f t="shared" ca="1" si="70"/>
        <v>74.537262074908611</v>
      </c>
      <c r="AL99" s="37">
        <f t="shared" ca="1" si="71"/>
        <v>1055.8336376507893</v>
      </c>
      <c r="AM99" s="19">
        <f t="shared" ca="1" si="91"/>
        <v>21379.882246896701</v>
      </c>
      <c r="AN99" s="16">
        <f t="shared" ca="1" si="92"/>
        <v>23.473656066756803</v>
      </c>
      <c r="AO99" s="26"/>
      <c r="AQ99" s="153">
        <f t="shared" ca="1" si="93"/>
        <v>7.2800000000000004E-2</v>
      </c>
      <c r="AR99" s="18">
        <f t="shared" ca="1" si="119"/>
        <v>93</v>
      </c>
      <c r="AS99" s="57">
        <f t="shared" ca="1" si="94"/>
        <v>1066.0474169459269</v>
      </c>
      <c r="AT99" s="57">
        <f t="shared" ca="1" si="72"/>
        <v>151.72250559474199</v>
      </c>
      <c r="AU99" s="37">
        <f t="shared" ca="1" si="73"/>
        <v>1217.7699225406689</v>
      </c>
      <c r="AV99" s="19">
        <f t="shared" ca="1" si="95"/>
        <v>23943.156801967587</v>
      </c>
      <c r="AW99" s="16">
        <f t="shared" ca="1" si="96"/>
        <v>185.40994095663632</v>
      </c>
      <c r="AX99" s="26"/>
      <c r="AZ99" s="153">
        <f t="shared" ca="1" si="97"/>
        <v>9.2799999999999994E-2</v>
      </c>
      <c r="BA99" s="18">
        <f t="shared" ca="1" si="120"/>
        <v>93</v>
      </c>
      <c r="BB99" s="57">
        <f t="shared" ca="1" si="98"/>
        <v>1116.8587622175689</v>
      </c>
      <c r="BC99" s="57">
        <f t="shared" ca="1" si="74"/>
        <v>206.26962737410585</v>
      </c>
      <c r="BD99" s="37">
        <f t="shared" ca="1" si="75"/>
        <v>1323.1283895916747</v>
      </c>
      <c r="BE99" s="19">
        <f t="shared" ca="1" si="99"/>
        <v>25555.937880985774</v>
      </c>
      <c r="BF99" s="16">
        <f t="shared" ca="1" si="100"/>
        <v>290.76840800764217</v>
      </c>
      <c r="BG99" s="26"/>
      <c r="BI99" s="153">
        <f t="shared" ca="1" si="101"/>
        <v>0.14280000000000001</v>
      </c>
      <c r="BJ99" s="18">
        <f t="shared" ca="1" si="121"/>
        <v>93</v>
      </c>
      <c r="BK99" s="57">
        <f t="shared" ca="1" si="102"/>
        <v>1238.9584145211297</v>
      </c>
      <c r="BL99" s="57">
        <f t="shared" ca="1" si="76"/>
        <v>368.29308484890197</v>
      </c>
      <c r="BM99" s="37">
        <f t="shared" ca="1" si="77"/>
        <v>1607.2514993700318</v>
      </c>
      <c r="BN99" s="19">
        <f t="shared" ca="1" si="103"/>
        <v>29710.040312277353</v>
      </c>
      <c r="BO99" s="16">
        <f t="shared" ca="1" si="104"/>
        <v>574.89151778599921</v>
      </c>
      <c r="BP99" s="26"/>
      <c r="BR99" s="153">
        <f t="shared" ca="1" si="105"/>
        <v>0.1928</v>
      </c>
      <c r="BS99" s="18">
        <f t="shared" ca="1" si="122"/>
        <v>93</v>
      </c>
      <c r="BT99" s="57">
        <f t="shared" ca="1" si="106"/>
        <v>1351.0003534397415</v>
      </c>
      <c r="BU99" s="57">
        <f t="shared" ca="1" si="78"/>
        <v>567.42078539855243</v>
      </c>
      <c r="BV99" s="37">
        <f t="shared" ca="1" si="79"/>
        <v>1918.4211388382939</v>
      </c>
      <c r="BW99" s="19">
        <f t="shared" ca="1" si="107"/>
        <v>33965.646040661035</v>
      </c>
      <c r="BX99" s="16">
        <f t="shared" ca="1" si="108"/>
        <v>886.06115725426139</v>
      </c>
      <c r="CA99" s="153">
        <f t="shared" ca="1" si="109"/>
        <v>8.5000000000000006E-2</v>
      </c>
      <c r="CB99" s="18">
        <f t="shared" ca="1" si="123"/>
        <v>93</v>
      </c>
      <c r="CC99" s="57">
        <f t="shared" ca="1" si="110"/>
        <v>1097.1457403370912</v>
      </c>
      <c r="CD99" s="57">
        <f t="shared" ca="1" si="80"/>
        <v>184.3091199716246</v>
      </c>
      <c r="CE99" s="37">
        <f t="shared" ca="1" si="81"/>
        <v>1281.4548603087158</v>
      </c>
      <c r="CF99" s="19">
        <f t="shared" ca="1" si="111"/>
        <v>24922.965314480498</v>
      </c>
      <c r="CG99" s="16">
        <f t="shared" ca="1" si="112"/>
        <v>249.09487872468321</v>
      </c>
    </row>
    <row r="100" spans="5:85" x14ac:dyDescent="0.3">
      <c r="E100" s="38"/>
      <c r="F100" s="38"/>
      <c r="G100" s="38"/>
      <c r="H100" s="27">
        <f t="shared" ca="1" si="113"/>
        <v>94</v>
      </c>
      <c r="I100" s="28">
        <f t="shared" ca="1" si="82"/>
        <v>971.1120461764408</v>
      </c>
      <c r="J100" s="28">
        <f t="shared" ca="1" si="64"/>
        <v>61.247935407592408</v>
      </c>
      <c r="K100" s="29">
        <f t="shared" ca="1" si="65"/>
        <v>1032.3599815840332</v>
      </c>
      <c r="L100" s="28">
        <f t="shared" ca="1" si="83"/>
        <v>20028.180093569528</v>
      </c>
      <c r="M100" s="54"/>
      <c r="N100" s="54"/>
      <c r="P100" s="153">
        <f t="shared" ca="1" si="84"/>
        <v>3.5000000000000003E-2</v>
      </c>
      <c r="Q100" s="18">
        <f t="shared" ca="1" si="114"/>
        <v>94</v>
      </c>
      <c r="R100" s="57">
        <f t="shared" ca="1" si="85"/>
        <v>971.11204617644</v>
      </c>
      <c r="S100" s="57">
        <f t="shared" ca="1" si="66"/>
        <v>61.247935407592571</v>
      </c>
      <c r="T100" s="37">
        <f t="shared" ca="1" si="67"/>
        <v>1032.3599815840325</v>
      </c>
      <c r="U100" s="19">
        <f t="shared" ca="1" si="115"/>
        <v>20028.180093569583</v>
      </c>
      <c r="V100" s="16">
        <f t="shared" ca="1" si="124"/>
        <v>-6.8212102632969618E-13</v>
      </c>
      <c r="W100" s="26"/>
      <c r="Y100" s="153">
        <f t="shared" ca="1" si="86"/>
        <v>7.5000000000000011E-2</v>
      </c>
      <c r="Z100" s="18">
        <f t="shared" ca="1" si="116"/>
        <v>94</v>
      </c>
      <c r="AA100" s="57">
        <f t="shared" ca="1" si="87"/>
        <v>1078.3749162721174</v>
      </c>
      <c r="AB100" s="57">
        <f t="shared" ca="1" si="68"/>
        <v>150.74296885656304</v>
      </c>
      <c r="AC100" s="37">
        <f t="shared" ca="1" si="69"/>
        <v>1229.1178851286804</v>
      </c>
      <c r="AD100" s="19">
        <f t="shared" ca="1" si="117"/>
        <v>23040.500100777965</v>
      </c>
      <c r="AE100" s="16">
        <f t="shared" ca="1" si="88"/>
        <v>196.75790354464789</v>
      </c>
      <c r="AF100" s="26"/>
      <c r="AH100" s="153">
        <f t="shared" ca="1" si="89"/>
        <v>0.04</v>
      </c>
      <c r="AI100" s="18">
        <f t="shared" ca="1" si="118"/>
        <v>94</v>
      </c>
      <c r="AJ100" s="57">
        <f t="shared" ca="1" si="90"/>
        <v>984.56736349446726</v>
      </c>
      <c r="AK100" s="57">
        <f t="shared" ca="1" si="70"/>
        <v>71.266274156322339</v>
      </c>
      <c r="AL100" s="37">
        <f t="shared" ca="1" si="71"/>
        <v>1055.8336376507896</v>
      </c>
      <c r="AM100" s="19">
        <f t="shared" ca="1" si="91"/>
        <v>20395.314883402232</v>
      </c>
      <c r="AN100" s="16">
        <f t="shared" ca="1" si="92"/>
        <v>23.47365606675703</v>
      </c>
      <c r="AO100" s="26"/>
      <c r="AQ100" s="153">
        <f t="shared" ca="1" si="93"/>
        <v>7.2800000000000004E-2</v>
      </c>
      <c r="AR100" s="18">
        <f t="shared" ca="1" si="119"/>
        <v>94</v>
      </c>
      <c r="AS100" s="57">
        <f t="shared" ca="1" si="94"/>
        <v>1072.5147712753985</v>
      </c>
      <c r="AT100" s="57">
        <f t="shared" ca="1" si="72"/>
        <v>145.25515126527003</v>
      </c>
      <c r="AU100" s="37">
        <f t="shared" ca="1" si="73"/>
        <v>1217.7699225406686</v>
      </c>
      <c r="AV100" s="19">
        <f t="shared" ca="1" si="95"/>
        <v>22870.64203069219</v>
      </c>
      <c r="AW100" s="16">
        <f t="shared" ca="1" si="96"/>
        <v>185.40994095663609</v>
      </c>
      <c r="AX100" s="26"/>
      <c r="AZ100" s="153">
        <f t="shared" ca="1" si="97"/>
        <v>9.2799999999999994E-2</v>
      </c>
      <c r="BA100" s="18">
        <f t="shared" ca="1" si="120"/>
        <v>94</v>
      </c>
      <c r="BB100" s="57">
        <f t="shared" ca="1" si="98"/>
        <v>1125.4958033120513</v>
      </c>
      <c r="BC100" s="57">
        <f t="shared" ca="1" si="74"/>
        <v>197.63258627962333</v>
      </c>
      <c r="BD100" s="37">
        <f t="shared" ca="1" si="75"/>
        <v>1323.1283895916747</v>
      </c>
      <c r="BE100" s="19">
        <f t="shared" ca="1" si="99"/>
        <v>24430.442077673721</v>
      </c>
      <c r="BF100" s="16">
        <f t="shared" ca="1" si="100"/>
        <v>290.76840800764217</v>
      </c>
      <c r="BG100" s="26"/>
      <c r="BI100" s="153">
        <f t="shared" ca="1" si="101"/>
        <v>0.14280000000000001</v>
      </c>
      <c r="BJ100" s="18">
        <f t="shared" ca="1" si="121"/>
        <v>94</v>
      </c>
      <c r="BK100" s="57">
        <f t="shared" ca="1" si="102"/>
        <v>1253.7020196539315</v>
      </c>
      <c r="BL100" s="57">
        <f t="shared" ca="1" si="76"/>
        <v>353.54947971610051</v>
      </c>
      <c r="BM100" s="37">
        <f t="shared" ca="1" si="77"/>
        <v>1607.251499370032</v>
      </c>
      <c r="BN100" s="19">
        <f t="shared" ca="1" si="103"/>
        <v>28456.338292623423</v>
      </c>
      <c r="BO100" s="16">
        <f t="shared" ca="1" si="104"/>
        <v>574.89151778599944</v>
      </c>
      <c r="BP100" s="26"/>
      <c r="BR100" s="153">
        <f t="shared" ca="1" si="105"/>
        <v>0.1928</v>
      </c>
      <c r="BS100" s="18">
        <f t="shared" ca="1" si="122"/>
        <v>94</v>
      </c>
      <c r="BT100" s="57">
        <f t="shared" ca="1" si="106"/>
        <v>1372.7064257850066</v>
      </c>
      <c r="BU100" s="57">
        <f t="shared" ca="1" si="78"/>
        <v>545.71471305328726</v>
      </c>
      <c r="BV100" s="37">
        <f t="shared" ca="1" si="79"/>
        <v>1918.4211388382937</v>
      </c>
      <c r="BW100" s="19">
        <f t="shared" ca="1" si="107"/>
        <v>32592.939614876028</v>
      </c>
      <c r="BX100" s="16">
        <f t="shared" ca="1" si="108"/>
        <v>886.06115725426116</v>
      </c>
      <c r="CA100" s="153">
        <f t="shared" ca="1" si="109"/>
        <v>8.5000000000000006E-2</v>
      </c>
      <c r="CB100" s="18">
        <f t="shared" ca="1" si="123"/>
        <v>94</v>
      </c>
      <c r="CC100" s="57">
        <f t="shared" ca="1" si="110"/>
        <v>1104.9171893311459</v>
      </c>
      <c r="CD100" s="57">
        <f t="shared" ca="1" si="80"/>
        <v>176.5376709775702</v>
      </c>
      <c r="CE100" s="37">
        <f t="shared" ca="1" si="81"/>
        <v>1281.454860308716</v>
      </c>
      <c r="CF100" s="19">
        <f t="shared" ca="1" si="111"/>
        <v>23818.048125149351</v>
      </c>
      <c r="CG100" s="16">
        <f t="shared" ca="1" si="112"/>
        <v>249.09487872468344</v>
      </c>
    </row>
    <row r="101" spans="5:85" x14ac:dyDescent="0.3">
      <c r="E101" s="38"/>
      <c r="F101" s="38"/>
      <c r="G101" s="38"/>
      <c r="H101" s="27">
        <f t="shared" ca="1" si="113"/>
        <v>95</v>
      </c>
      <c r="I101" s="28">
        <f t="shared" ca="1" si="82"/>
        <v>973.94445631112205</v>
      </c>
      <c r="J101" s="28">
        <f t="shared" ca="1" si="64"/>
        <v>58.415525272911125</v>
      </c>
      <c r="K101" s="29">
        <f t="shared" ca="1" si="65"/>
        <v>1032.3599815840332</v>
      </c>
      <c r="L101" s="28">
        <f t="shared" ca="1" si="83"/>
        <v>19054.235637258407</v>
      </c>
      <c r="M101" s="54"/>
      <c r="N101" s="54"/>
      <c r="P101" s="153">
        <f t="shared" ca="1" si="84"/>
        <v>3.5000000000000003E-2</v>
      </c>
      <c r="Q101" s="18">
        <f t="shared" ca="1" si="114"/>
        <v>95</v>
      </c>
      <c r="R101" s="57">
        <f t="shared" ca="1" si="85"/>
        <v>973.94445631112126</v>
      </c>
      <c r="S101" s="57">
        <f t="shared" ca="1" si="66"/>
        <v>58.415525272911289</v>
      </c>
      <c r="T101" s="37">
        <f t="shared" ca="1" si="67"/>
        <v>1032.3599815840325</v>
      </c>
      <c r="U101" s="19">
        <f t="shared" ca="1" si="115"/>
        <v>19054.235637258462</v>
      </c>
      <c r="V101" s="16">
        <f t="shared" ca="1" si="124"/>
        <v>-6.8212102632969618E-13</v>
      </c>
      <c r="W101" s="26"/>
      <c r="Y101" s="153">
        <f t="shared" ca="1" si="86"/>
        <v>7.5000000000000011E-2</v>
      </c>
      <c r="Z101" s="18">
        <f t="shared" ca="1" si="116"/>
        <v>95</v>
      </c>
      <c r="AA101" s="57">
        <f t="shared" ca="1" si="87"/>
        <v>1085.1147594988183</v>
      </c>
      <c r="AB101" s="57">
        <f t="shared" ca="1" si="68"/>
        <v>144.0031256298623</v>
      </c>
      <c r="AC101" s="37">
        <f t="shared" ca="1" si="69"/>
        <v>1229.1178851286807</v>
      </c>
      <c r="AD101" s="19">
        <f t="shared" ca="1" si="117"/>
        <v>21955.385341279147</v>
      </c>
      <c r="AE101" s="16">
        <f t="shared" ca="1" si="88"/>
        <v>196.75790354464812</v>
      </c>
      <c r="AF101" s="26"/>
      <c r="AH101" s="153">
        <f t="shared" ca="1" si="89"/>
        <v>0.04</v>
      </c>
      <c r="AI101" s="18">
        <f t="shared" ca="1" si="118"/>
        <v>95</v>
      </c>
      <c r="AJ101" s="57">
        <f t="shared" ca="1" si="90"/>
        <v>987.84925470611529</v>
      </c>
      <c r="AK101" s="57">
        <f t="shared" ca="1" si="70"/>
        <v>67.98438294467411</v>
      </c>
      <c r="AL101" s="37">
        <f t="shared" ca="1" si="71"/>
        <v>1055.8336376507893</v>
      </c>
      <c r="AM101" s="19">
        <f t="shared" ca="1" si="91"/>
        <v>19407.465628696118</v>
      </c>
      <c r="AN101" s="16">
        <f t="shared" ca="1" si="92"/>
        <v>23.473656066756803</v>
      </c>
      <c r="AO101" s="26"/>
      <c r="AQ101" s="153">
        <f t="shared" ca="1" si="93"/>
        <v>7.2800000000000004E-2</v>
      </c>
      <c r="AR101" s="18">
        <f t="shared" ca="1" si="119"/>
        <v>95</v>
      </c>
      <c r="AS101" s="57">
        <f t="shared" ca="1" si="94"/>
        <v>1079.021360887803</v>
      </c>
      <c r="AT101" s="57">
        <f t="shared" ca="1" si="72"/>
        <v>138.74856165286596</v>
      </c>
      <c r="AU101" s="37">
        <f t="shared" ca="1" si="73"/>
        <v>1217.7699225406689</v>
      </c>
      <c r="AV101" s="19">
        <f t="shared" ca="1" si="95"/>
        <v>21791.620669804386</v>
      </c>
      <c r="AW101" s="16">
        <f t="shared" ca="1" si="96"/>
        <v>185.40994095663632</v>
      </c>
      <c r="AX101" s="26"/>
      <c r="AZ101" s="153">
        <f t="shared" ca="1" si="97"/>
        <v>9.2799999999999994E-2</v>
      </c>
      <c r="BA101" s="18">
        <f t="shared" ca="1" si="120"/>
        <v>95</v>
      </c>
      <c r="BB101" s="57">
        <f t="shared" ca="1" si="98"/>
        <v>1134.1996375243311</v>
      </c>
      <c r="BC101" s="57">
        <f t="shared" ca="1" si="74"/>
        <v>188.92875206734345</v>
      </c>
      <c r="BD101" s="37">
        <f t="shared" ca="1" si="75"/>
        <v>1323.1283895916747</v>
      </c>
      <c r="BE101" s="19">
        <f t="shared" ca="1" si="99"/>
        <v>23296.242440149388</v>
      </c>
      <c r="BF101" s="16">
        <f t="shared" ca="1" si="100"/>
        <v>290.76840800764217</v>
      </c>
      <c r="BG101" s="26"/>
      <c r="BI101" s="153">
        <f t="shared" ca="1" si="101"/>
        <v>0.14280000000000001</v>
      </c>
      <c r="BJ101" s="18">
        <f t="shared" ca="1" si="121"/>
        <v>95</v>
      </c>
      <c r="BK101" s="57">
        <f t="shared" ca="1" si="102"/>
        <v>1268.6210736878134</v>
      </c>
      <c r="BL101" s="57">
        <f t="shared" ca="1" si="76"/>
        <v>338.63042568221874</v>
      </c>
      <c r="BM101" s="37">
        <f t="shared" ca="1" si="77"/>
        <v>1607.251499370032</v>
      </c>
      <c r="BN101" s="19">
        <f t="shared" ca="1" si="103"/>
        <v>27187.71721893561</v>
      </c>
      <c r="BO101" s="16">
        <f t="shared" ca="1" si="104"/>
        <v>574.89151778599944</v>
      </c>
      <c r="BP101" s="26"/>
      <c r="BR101" s="153">
        <f t="shared" ca="1" si="105"/>
        <v>0.1928</v>
      </c>
      <c r="BS101" s="18">
        <f t="shared" ca="1" si="122"/>
        <v>95</v>
      </c>
      <c r="BT101" s="57">
        <f t="shared" ca="1" si="106"/>
        <v>1394.7612423592859</v>
      </c>
      <c r="BU101" s="57">
        <f t="shared" ca="1" si="78"/>
        <v>523.65989647900813</v>
      </c>
      <c r="BV101" s="37">
        <f t="shared" ca="1" si="79"/>
        <v>1918.4211388382939</v>
      </c>
      <c r="BW101" s="19">
        <f t="shared" ca="1" si="107"/>
        <v>31198.178372516741</v>
      </c>
      <c r="BX101" s="16">
        <f t="shared" ca="1" si="108"/>
        <v>886.06115725426139</v>
      </c>
      <c r="CA101" s="153">
        <f t="shared" ca="1" si="109"/>
        <v>8.5000000000000006E-2</v>
      </c>
      <c r="CB101" s="18">
        <f t="shared" ca="1" si="123"/>
        <v>95</v>
      </c>
      <c r="CC101" s="57">
        <f t="shared" ca="1" si="110"/>
        <v>1112.7436860889077</v>
      </c>
      <c r="CD101" s="57">
        <f t="shared" ca="1" si="80"/>
        <v>168.71117421980793</v>
      </c>
      <c r="CE101" s="37">
        <f t="shared" ca="1" si="81"/>
        <v>1281.4548603087155</v>
      </c>
      <c r="CF101" s="19">
        <f t="shared" ca="1" si="111"/>
        <v>22705.304439060445</v>
      </c>
      <c r="CG101" s="16">
        <f t="shared" ca="1" si="112"/>
        <v>249.09487872468299</v>
      </c>
    </row>
    <row r="102" spans="5:85" x14ac:dyDescent="0.3">
      <c r="E102" s="38"/>
      <c r="F102" s="38"/>
      <c r="G102" s="38"/>
      <c r="H102" s="27">
        <f t="shared" ca="1" si="113"/>
        <v>96</v>
      </c>
      <c r="I102" s="28">
        <f t="shared" ca="1" si="82"/>
        <v>976.78512764202958</v>
      </c>
      <c r="J102" s="28">
        <f t="shared" ca="1" si="64"/>
        <v>55.574853942003692</v>
      </c>
      <c r="K102" s="29">
        <f t="shared" ca="1" si="65"/>
        <v>1032.3599815840332</v>
      </c>
      <c r="L102" s="28">
        <f t="shared" ca="1" si="83"/>
        <v>18077.450509616378</v>
      </c>
      <c r="M102" s="54"/>
      <c r="N102" s="54"/>
      <c r="P102" s="153">
        <f t="shared" ca="1" si="84"/>
        <v>3.5000000000000003E-2</v>
      </c>
      <c r="Q102" s="18">
        <f t="shared" ca="1" si="114"/>
        <v>96</v>
      </c>
      <c r="R102" s="57">
        <f t="shared" ca="1" si="85"/>
        <v>976.78512764202867</v>
      </c>
      <c r="S102" s="57">
        <f t="shared" ca="1" si="66"/>
        <v>55.574853942003848</v>
      </c>
      <c r="T102" s="37">
        <f t="shared" ca="1" si="67"/>
        <v>1032.3599815840325</v>
      </c>
      <c r="U102" s="19">
        <f t="shared" ca="1" si="115"/>
        <v>18077.450509616432</v>
      </c>
      <c r="V102" s="16">
        <f t="shared" ca="1" si="124"/>
        <v>-6.8212102632969618E-13</v>
      </c>
      <c r="W102" s="26"/>
      <c r="Y102" s="153">
        <f t="shared" ca="1" si="86"/>
        <v>7.5000000000000011E-2</v>
      </c>
      <c r="Z102" s="18">
        <f t="shared" ca="1" si="116"/>
        <v>96</v>
      </c>
      <c r="AA102" s="57">
        <f t="shared" ca="1" si="87"/>
        <v>1091.8967267456862</v>
      </c>
      <c r="AB102" s="57">
        <f t="shared" ca="1" si="68"/>
        <v>137.2211583829947</v>
      </c>
      <c r="AC102" s="37">
        <f t="shared" ca="1" si="69"/>
        <v>1229.1178851286809</v>
      </c>
      <c r="AD102" s="19">
        <f t="shared" ca="1" si="117"/>
        <v>20863.48861453346</v>
      </c>
      <c r="AE102" s="16">
        <f t="shared" ca="1" si="88"/>
        <v>196.75790354464834</v>
      </c>
      <c r="AF102" s="26"/>
      <c r="AH102" s="153">
        <f t="shared" ca="1" si="89"/>
        <v>0.04</v>
      </c>
      <c r="AI102" s="18">
        <f t="shared" ca="1" si="118"/>
        <v>96</v>
      </c>
      <c r="AJ102" s="57">
        <f t="shared" ca="1" si="90"/>
        <v>991.14208555513585</v>
      </c>
      <c r="AK102" s="57">
        <f t="shared" ca="1" si="70"/>
        <v>64.691552095653734</v>
      </c>
      <c r="AL102" s="37">
        <f t="shared" ca="1" si="71"/>
        <v>1055.8336376507896</v>
      </c>
      <c r="AM102" s="19">
        <f t="shared" ca="1" si="91"/>
        <v>18416.323543140981</v>
      </c>
      <c r="AN102" s="16">
        <f t="shared" ca="1" si="92"/>
        <v>23.47365606675703</v>
      </c>
      <c r="AO102" s="26"/>
      <c r="AQ102" s="153">
        <f t="shared" ca="1" si="93"/>
        <v>7.2800000000000004E-2</v>
      </c>
      <c r="AR102" s="18">
        <f t="shared" ca="1" si="119"/>
        <v>96</v>
      </c>
      <c r="AS102" s="57">
        <f t="shared" ca="1" si="94"/>
        <v>1085.5674238105221</v>
      </c>
      <c r="AT102" s="57">
        <f t="shared" ca="1" si="72"/>
        <v>132.20249873014663</v>
      </c>
      <c r="AU102" s="37">
        <f t="shared" ca="1" si="73"/>
        <v>1217.7699225406686</v>
      </c>
      <c r="AV102" s="19">
        <f t="shared" ca="1" si="95"/>
        <v>20706.053245993862</v>
      </c>
      <c r="AW102" s="16">
        <f t="shared" ca="1" si="96"/>
        <v>185.40994095663609</v>
      </c>
      <c r="AX102" s="26"/>
      <c r="AZ102" s="153">
        <f t="shared" ca="1" si="97"/>
        <v>9.2799999999999994E-2</v>
      </c>
      <c r="BA102" s="18">
        <f t="shared" ca="1" si="120"/>
        <v>96</v>
      </c>
      <c r="BB102" s="57">
        <f t="shared" ca="1" si="98"/>
        <v>1142.9707813878526</v>
      </c>
      <c r="BC102" s="57">
        <f t="shared" ca="1" si="74"/>
        <v>180.15760820382192</v>
      </c>
      <c r="BD102" s="37">
        <f t="shared" ca="1" si="75"/>
        <v>1323.1283895916745</v>
      </c>
      <c r="BE102" s="19">
        <f t="shared" ca="1" si="99"/>
        <v>22153.271658761536</v>
      </c>
      <c r="BF102" s="16">
        <f t="shared" ca="1" si="100"/>
        <v>290.76840800764194</v>
      </c>
      <c r="BG102" s="26"/>
      <c r="BI102" s="153">
        <f t="shared" ca="1" si="101"/>
        <v>0.14280000000000001</v>
      </c>
      <c r="BJ102" s="18">
        <f t="shared" ca="1" si="121"/>
        <v>96</v>
      </c>
      <c r="BK102" s="57">
        <f t="shared" ca="1" si="102"/>
        <v>1283.7176644646981</v>
      </c>
      <c r="BL102" s="57">
        <f t="shared" ca="1" si="76"/>
        <v>323.53383490533378</v>
      </c>
      <c r="BM102" s="37">
        <f t="shared" ca="1" si="77"/>
        <v>1607.251499370032</v>
      </c>
      <c r="BN102" s="19">
        <f t="shared" ca="1" si="103"/>
        <v>25903.999554470913</v>
      </c>
      <c r="BO102" s="16">
        <f t="shared" ca="1" si="104"/>
        <v>574.89151778599944</v>
      </c>
      <c r="BP102" s="26"/>
      <c r="BR102" s="153">
        <f t="shared" ca="1" si="105"/>
        <v>0.1928</v>
      </c>
      <c r="BS102" s="18">
        <f t="shared" ca="1" si="122"/>
        <v>96</v>
      </c>
      <c r="BT102" s="57">
        <f t="shared" ca="1" si="106"/>
        <v>1417.1704063198581</v>
      </c>
      <c r="BU102" s="57">
        <f t="shared" ca="1" si="78"/>
        <v>501.25073251843565</v>
      </c>
      <c r="BV102" s="37">
        <f t="shared" ca="1" si="79"/>
        <v>1918.4211388382937</v>
      </c>
      <c r="BW102" s="19">
        <f t="shared" ca="1" si="107"/>
        <v>29781.007966196881</v>
      </c>
      <c r="BX102" s="16">
        <f t="shared" ca="1" si="108"/>
        <v>886.06115725426116</v>
      </c>
      <c r="CA102" s="153">
        <f t="shared" ca="1" si="109"/>
        <v>8.5000000000000006E-2</v>
      </c>
      <c r="CB102" s="18">
        <f t="shared" ca="1" si="123"/>
        <v>96</v>
      </c>
      <c r="CC102" s="57">
        <f t="shared" ca="1" si="110"/>
        <v>1120.6256205320376</v>
      </c>
      <c r="CD102" s="57">
        <f t="shared" ca="1" si="80"/>
        <v>160.82923977667815</v>
      </c>
      <c r="CE102" s="37">
        <f t="shared" ca="1" si="81"/>
        <v>1281.4548603087158</v>
      </c>
      <c r="CF102" s="19">
        <f t="shared" ca="1" si="111"/>
        <v>21584.678818528406</v>
      </c>
      <c r="CG102" s="16">
        <f t="shared" ca="1" si="112"/>
        <v>249.09487872468321</v>
      </c>
    </row>
    <row r="103" spans="5:85" x14ac:dyDescent="0.3">
      <c r="E103" s="38"/>
      <c r="F103" s="38"/>
      <c r="G103" s="38"/>
      <c r="H103" s="27">
        <f t="shared" ca="1" si="113"/>
        <v>97</v>
      </c>
      <c r="I103" s="28">
        <f t="shared" ca="1" si="82"/>
        <v>979.63408426431874</v>
      </c>
      <c r="J103" s="28">
        <f t="shared" ca="1" si="64"/>
        <v>52.725897319714434</v>
      </c>
      <c r="K103" s="29">
        <f t="shared" ca="1" si="65"/>
        <v>1032.3599815840332</v>
      </c>
      <c r="L103" s="28">
        <f t="shared" ca="1" si="83"/>
        <v>17097.816425352059</v>
      </c>
      <c r="M103" s="54"/>
      <c r="N103" s="54"/>
      <c r="P103" s="153">
        <f t="shared" ca="1" si="84"/>
        <v>3.5000000000000003E-2</v>
      </c>
      <c r="Q103" s="18">
        <f t="shared" ca="1" si="114"/>
        <v>97</v>
      </c>
      <c r="R103" s="57">
        <f t="shared" ca="1" si="85"/>
        <v>979.63408426431795</v>
      </c>
      <c r="S103" s="57">
        <f t="shared" ca="1" si="66"/>
        <v>52.725897319714598</v>
      </c>
      <c r="T103" s="37">
        <f t="shared" ca="1" si="67"/>
        <v>1032.3599815840325</v>
      </c>
      <c r="U103" s="19">
        <f t="shared" ca="1" si="115"/>
        <v>17097.816425352114</v>
      </c>
      <c r="V103" s="16">
        <f t="shared" ca="1" si="124"/>
        <v>-6.8212102632969618E-13</v>
      </c>
      <c r="W103" s="26"/>
      <c r="Y103" s="153">
        <f t="shared" ca="1" si="86"/>
        <v>7.5000000000000011E-2</v>
      </c>
      <c r="Z103" s="18">
        <f t="shared" ca="1" si="116"/>
        <v>97</v>
      </c>
      <c r="AA103" s="57">
        <f t="shared" ca="1" si="87"/>
        <v>1098.7210812878466</v>
      </c>
      <c r="AB103" s="57">
        <f t="shared" ca="1" si="68"/>
        <v>130.39680384083414</v>
      </c>
      <c r="AC103" s="37">
        <f t="shared" ca="1" si="69"/>
        <v>1229.1178851286807</v>
      </c>
      <c r="AD103" s="19">
        <f t="shared" ca="1" si="117"/>
        <v>19764.767533245613</v>
      </c>
      <c r="AE103" s="16">
        <f t="shared" ca="1" si="88"/>
        <v>196.75790354464812</v>
      </c>
      <c r="AF103" s="26"/>
      <c r="AH103" s="153">
        <f t="shared" ca="1" si="89"/>
        <v>0.04</v>
      </c>
      <c r="AI103" s="18">
        <f t="shared" ca="1" si="118"/>
        <v>97</v>
      </c>
      <c r="AJ103" s="57">
        <f t="shared" ca="1" si="90"/>
        <v>994.4458925069863</v>
      </c>
      <c r="AK103" s="57">
        <f t="shared" ca="1" si="70"/>
        <v>61.387745143803272</v>
      </c>
      <c r="AL103" s="37">
        <f t="shared" ca="1" si="71"/>
        <v>1055.8336376507896</v>
      </c>
      <c r="AM103" s="19">
        <f t="shared" ca="1" si="91"/>
        <v>17421.877650633996</v>
      </c>
      <c r="AN103" s="16">
        <f t="shared" ca="1" si="92"/>
        <v>23.47365606675703</v>
      </c>
      <c r="AO103" s="26"/>
      <c r="AQ103" s="153">
        <f t="shared" ca="1" si="93"/>
        <v>7.2800000000000004E-2</v>
      </c>
      <c r="AR103" s="18">
        <f t="shared" ca="1" si="119"/>
        <v>97</v>
      </c>
      <c r="AS103" s="57">
        <f t="shared" ca="1" si="94"/>
        <v>1092.1531995149726</v>
      </c>
      <c r="AT103" s="57">
        <f t="shared" ca="1" si="72"/>
        <v>125.6167230256961</v>
      </c>
      <c r="AU103" s="37">
        <f t="shared" ca="1" si="73"/>
        <v>1217.7699225406686</v>
      </c>
      <c r="AV103" s="19">
        <f t="shared" ca="1" si="95"/>
        <v>19613.900046478891</v>
      </c>
      <c r="AW103" s="16">
        <f t="shared" ca="1" si="96"/>
        <v>185.40994095663609</v>
      </c>
      <c r="AX103" s="26"/>
      <c r="AZ103" s="153">
        <f t="shared" ca="1" si="97"/>
        <v>9.2799999999999994E-2</v>
      </c>
      <c r="BA103" s="18">
        <f t="shared" ca="1" si="120"/>
        <v>97</v>
      </c>
      <c r="BB103" s="57">
        <f t="shared" ca="1" si="98"/>
        <v>1151.8097554305853</v>
      </c>
      <c r="BC103" s="57">
        <f t="shared" ca="1" si="74"/>
        <v>171.31863416108922</v>
      </c>
      <c r="BD103" s="37">
        <f t="shared" ca="1" si="75"/>
        <v>1323.1283895916745</v>
      </c>
      <c r="BE103" s="19">
        <f t="shared" ca="1" si="99"/>
        <v>21001.46190333095</v>
      </c>
      <c r="BF103" s="16">
        <f t="shared" ca="1" si="100"/>
        <v>290.76840800764194</v>
      </c>
      <c r="BG103" s="26"/>
      <c r="BI103" s="153">
        <f t="shared" ca="1" si="101"/>
        <v>0.14280000000000001</v>
      </c>
      <c r="BJ103" s="18">
        <f t="shared" ca="1" si="121"/>
        <v>97</v>
      </c>
      <c r="BK103" s="57">
        <f t="shared" ca="1" si="102"/>
        <v>1298.9939046718282</v>
      </c>
      <c r="BL103" s="57">
        <f t="shared" ca="1" si="76"/>
        <v>308.25759469820389</v>
      </c>
      <c r="BM103" s="37">
        <f t="shared" ca="1" si="77"/>
        <v>1607.251499370032</v>
      </c>
      <c r="BN103" s="19">
        <f t="shared" ca="1" si="103"/>
        <v>24605.005649799084</v>
      </c>
      <c r="BO103" s="16">
        <f t="shared" ca="1" si="104"/>
        <v>574.89151778599944</v>
      </c>
      <c r="BP103" s="26"/>
      <c r="BR103" s="153">
        <f t="shared" ca="1" si="105"/>
        <v>0.1928</v>
      </c>
      <c r="BS103" s="18">
        <f t="shared" ca="1" si="122"/>
        <v>97</v>
      </c>
      <c r="BT103" s="57">
        <f t="shared" ca="1" si="106"/>
        <v>1439.9396108480632</v>
      </c>
      <c r="BU103" s="57">
        <f t="shared" ca="1" si="78"/>
        <v>478.48152799022989</v>
      </c>
      <c r="BV103" s="37">
        <f t="shared" ca="1" si="79"/>
        <v>1918.421138838293</v>
      </c>
      <c r="BW103" s="19">
        <f t="shared" ca="1" si="107"/>
        <v>28341.06835534882</v>
      </c>
      <c r="BX103" s="16">
        <f t="shared" ca="1" si="108"/>
        <v>886.06115725426048</v>
      </c>
      <c r="CA103" s="153">
        <f t="shared" ca="1" si="109"/>
        <v>8.5000000000000006E-2</v>
      </c>
      <c r="CB103" s="18">
        <f t="shared" ca="1" si="123"/>
        <v>97</v>
      </c>
      <c r="CC103" s="57">
        <f t="shared" ca="1" si="110"/>
        <v>1128.5633853441393</v>
      </c>
      <c r="CD103" s="57">
        <f t="shared" ca="1" si="80"/>
        <v>152.89147496457622</v>
      </c>
      <c r="CE103" s="37">
        <f t="shared" ca="1" si="81"/>
        <v>1281.4548603087155</v>
      </c>
      <c r="CF103" s="19">
        <f t="shared" ca="1" si="111"/>
        <v>20456.115433184266</v>
      </c>
      <c r="CG103" s="16">
        <f t="shared" ca="1" si="112"/>
        <v>249.09487872468299</v>
      </c>
    </row>
    <row r="104" spans="5:85" x14ac:dyDescent="0.3">
      <c r="E104" s="38"/>
      <c r="F104" s="38"/>
      <c r="G104" s="38"/>
      <c r="H104" s="27">
        <f t="shared" ca="1" si="113"/>
        <v>98</v>
      </c>
      <c r="I104" s="28">
        <f t="shared" ca="1" si="82"/>
        <v>982.49135034342305</v>
      </c>
      <c r="J104" s="28">
        <f t="shared" ca="1" si="64"/>
        <v>49.868631240610178</v>
      </c>
      <c r="K104" s="29">
        <f t="shared" ca="1" si="65"/>
        <v>1032.3599815840332</v>
      </c>
      <c r="L104" s="28">
        <f t="shared" ca="1" si="83"/>
        <v>16115.325075008635</v>
      </c>
      <c r="M104" s="54"/>
      <c r="N104" s="54"/>
      <c r="P104" s="153">
        <f t="shared" ca="1" si="84"/>
        <v>3.5000000000000003E-2</v>
      </c>
      <c r="Q104" s="18">
        <f t="shared" ca="1" si="114"/>
        <v>98</v>
      </c>
      <c r="R104" s="57">
        <f t="shared" ca="1" si="85"/>
        <v>982.49135034342225</v>
      </c>
      <c r="S104" s="57">
        <f t="shared" ca="1" si="66"/>
        <v>49.868631240610334</v>
      </c>
      <c r="T104" s="37">
        <f t="shared" ca="1" si="67"/>
        <v>1032.3599815840325</v>
      </c>
      <c r="U104" s="19">
        <f t="shared" ca="1" si="115"/>
        <v>16115.325075008692</v>
      </c>
      <c r="V104" s="16">
        <f t="shared" ca="1" si="124"/>
        <v>-6.8212102632969618E-13</v>
      </c>
      <c r="W104" s="26"/>
      <c r="Y104" s="153">
        <f t="shared" ca="1" si="86"/>
        <v>7.5000000000000011E-2</v>
      </c>
      <c r="Z104" s="18">
        <f t="shared" ca="1" si="116"/>
        <v>98</v>
      </c>
      <c r="AA104" s="57">
        <f t="shared" ca="1" si="87"/>
        <v>1105.5880880458956</v>
      </c>
      <c r="AB104" s="57">
        <f t="shared" ca="1" si="68"/>
        <v>123.52979708278511</v>
      </c>
      <c r="AC104" s="37">
        <f t="shared" ca="1" si="69"/>
        <v>1229.1178851286807</v>
      </c>
      <c r="AD104" s="19">
        <f t="shared" ca="1" si="117"/>
        <v>18659.179445199716</v>
      </c>
      <c r="AE104" s="16">
        <f t="shared" ca="1" si="88"/>
        <v>196.75790354464812</v>
      </c>
      <c r="AF104" s="26"/>
      <c r="AH104" s="153">
        <f t="shared" ca="1" si="89"/>
        <v>0.04</v>
      </c>
      <c r="AI104" s="18">
        <f t="shared" ca="1" si="118"/>
        <v>98</v>
      </c>
      <c r="AJ104" s="57">
        <f t="shared" ca="1" si="90"/>
        <v>997.76071214867602</v>
      </c>
      <c r="AK104" s="57">
        <f t="shared" ca="1" si="70"/>
        <v>58.072925502113328</v>
      </c>
      <c r="AL104" s="37">
        <f t="shared" ca="1" si="71"/>
        <v>1055.8336376507893</v>
      </c>
      <c r="AM104" s="19">
        <f t="shared" ca="1" si="91"/>
        <v>16424.11693848532</v>
      </c>
      <c r="AN104" s="16">
        <f t="shared" ca="1" si="92"/>
        <v>23.473656066756803</v>
      </c>
      <c r="AO104" s="26"/>
      <c r="AQ104" s="153">
        <f t="shared" ca="1" si="93"/>
        <v>7.2800000000000004E-2</v>
      </c>
      <c r="AR104" s="18">
        <f t="shared" ca="1" si="119"/>
        <v>98</v>
      </c>
      <c r="AS104" s="57">
        <f t="shared" ca="1" si="94"/>
        <v>1098.7789289253635</v>
      </c>
      <c r="AT104" s="57">
        <f t="shared" ca="1" si="72"/>
        <v>118.99099361530529</v>
      </c>
      <c r="AU104" s="37">
        <f t="shared" ca="1" si="73"/>
        <v>1217.7699225406689</v>
      </c>
      <c r="AV104" s="19">
        <f t="shared" ca="1" si="95"/>
        <v>18515.121117553528</v>
      </c>
      <c r="AW104" s="16">
        <f t="shared" ca="1" si="96"/>
        <v>185.40994095663632</v>
      </c>
      <c r="AX104" s="26"/>
      <c r="AZ104" s="153">
        <f t="shared" ca="1" si="97"/>
        <v>9.2799999999999994E-2</v>
      </c>
      <c r="BA104" s="18">
        <f t="shared" ca="1" si="120"/>
        <v>98</v>
      </c>
      <c r="BB104" s="57">
        <f t="shared" ca="1" si="98"/>
        <v>1160.7170842059149</v>
      </c>
      <c r="BC104" s="57">
        <f t="shared" ca="1" si="74"/>
        <v>162.41130538575933</v>
      </c>
      <c r="BD104" s="37">
        <f t="shared" ca="1" si="75"/>
        <v>1323.1283895916742</v>
      </c>
      <c r="BE104" s="19">
        <f t="shared" ca="1" si="99"/>
        <v>19840.744819125037</v>
      </c>
      <c r="BF104" s="16">
        <f t="shared" ca="1" si="100"/>
        <v>290.76840800764171</v>
      </c>
      <c r="BG104" s="26"/>
      <c r="BI104" s="153">
        <f t="shared" ca="1" si="101"/>
        <v>0.14280000000000001</v>
      </c>
      <c r="BJ104" s="18">
        <f t="shared" ca="1" si="121"/>
        <v>98</v>
      </c>
      <c r="BK104" s="57">
        <f t="shared" ca="1" si="102"/>
        <v>1314.4519321374228</v>
      </c>
      <c r="BL104" s="57">
        <f t="shared" ca="1" si="76"/>
        <v>292.79956723260915</v>
      </c>
      <c r="BM104" s="37">
        <f t="shared" ca="1" si="77"/>
        <v>1607.251499370032</v>
      </c>
      <c r="BN104" s="19">
        <f t="shared" ca="1" si="103"/>
        <v>23290.553717661664</v>
      </c>
      <c r="BO104" s="16">
        <f t="shared" ca="1" si="104"/>
        <v>574.89151778599944</v>
      </c>
      <c r="BP104" s="26"/>
      <c r="BR104" s="153">
        <f t="shared" ca="1" si="105"/>
        <v>0.1928</v>
      </c>
      <c r="BS104" s="18">
        <f t="shared" ca="1" si="122"/>
        <v>98</v>
      </c>
      <c r="BT104" s="57">
        <f t="shared" ca="1" si="106"/>
        <v>1463.0746405956891</v>
      </c>
      <c r="BU104" s="57">
        <f t="shared" ca="1" si="78"/>
        <v>455.34649824260435</v>
      </c>
      <c r="BV104" s="37">
        <f t="shared" ca="1" si="79"/>
        <v>1918.4211388382935</v>
      </c>
      <c r="BW104" s="19">
        <f t="shared" ca="1" si="107"/>
        <v>26877.993714753131</v>
      </c>
      <c r="BX104" s="16">
        <f t="shared" ca="1" si="108"/>
        <v>886.06115725426093</v>
      </c>
      <c r="CA104" s="153">
        <f t="shared" ca="1" si="109"/>
        <v>8.5000000000000006E-2</v>
      </c>
      <c r="CB104" s="18">
        <f t="shared" ca="1" si="123"/>
        <v>98</v>
      </c>
      <c r="CC104" s="57">
        <f t="shared" ca="1" si="110"/>
        <v>1136.5573759903273</v>
      </c>
      <c r="CD104" s="57">
        <f t="shared" ca="1" si="80"/>
        <v>144.89748431838856</v>
      </c>
      <c r="CE104" s="37">
        <f t="shared" ca="1" si="81"/>
        <v>1281.4548603087158</v>
      </c>
      <c r="CF104" s="19">
        <f t="shared" ca="1" si="111"/>
        <v>19319.558057193939</v>
      </c>
      <c r="CG104" s="16">
        <f t="shared" ca="1" si="112"/>
        <v>249.09487872468321</v>
      </c>
    </row>
    <row r="105" spans="5:85" x14ac:dyDescent="0.3">
      <c r="E105" s="38"/>
      <c r="F105" s="38"/>
      <c r="G105" s="38"/>
      <c r="H105" s="27">
        <f t="shared" ca="1" si="113"/>
        <v>99</v>
      </c>
      <c r="I105" s="28">
        <f t="shared" ca="1" si="82"/>
        <v>985.35695011525809</v>
      </c>
      <c r="J105" s="28">
        <f t="shared" ca="1" si="64"/>
        <v>47.003031468775191</v>
      </c>
      <c r="K105" s="29">
        <f t="shared" ca="1" si="65"/>
        <v>1032.3599815840332</v>
      </c>
      <c r="L105" s="28">
        <f t="shared" ca="1" si="83"/>
        <v>15129.968124893378</v>
      </c>
      <c r="M105" s="54"/>
      <c r="N105" s="54"/>
      <c r="P105" s="153">
        <f t="shared" ca="1" si="84"/>
        <v>3.5000000000000003E-2</v>
      </c>
      <c r="Q105" s="18">
        <f t="shared" ca="1" si="114"/>
        <v>99</v>
      </c>
      <c r="R105" s="57">
        <f t="shared" ca="1" si="85"/>
        <v>985.35695011525718</v>
      </c>
      <c r="S105" s="57">
        <f t="shared" ca="1" si="66"/>
        <v>47.003031468775355</v>
      </c>
      <c r="T105" s="37">
        <f t="shared" ca="1" si="67"/>
        <v>1032.3599815840325</v>
      </c>
      <c r="U105" s="19">
        <f t="shared" ca="1" si="115"/>
        <v>15129.968124893434</v>
      </c>
      <c r="V105" s="16">
        <f t="shared" ca="1" si="124"/>
        <v>-6.8212102632969618E-13</v>
      </c>
      <c r="W105" s="26"/>
      <c r="Y105" s="153">
        <f t="shared" ca="1" si="86"/>
        <v>7.5000000000000011E-2</v>
      </c>
      <c r="Z105" s="18">
        <f t="shared" ca="1" si="116"/>
        <v>99</v>
      </c>
      <c r="AA105" s="57">
        <f t="shared" ca="1" si="87"/>
        <v>1112.4980135961823</v>
      </c>
      <c r="AB105" s="57">
        <f t="shared" ca="1" si="68"/>
        <v>116.61987153249825</v>
      </c>
      <c r="AC105" s="37">
        <f t="shared" ca="1" si="69"/>
        <v>1229.1178851286807</v>
      </c>
      <c r="AD105" s="19">
        <f t="shared" ca="1" si="117"/>
        <v>17546.681431603534</v>
      </c>
      <c r="AE105" s="16">
        <f t="shared" ca="1" si="88"/>
        <v>196.75790354464812</v>
      </c>
      <c r="AF105" s="26"/>
      <c r="AH105" s="153">
        <f t="shared" ca="1" si="89"/>
        <v>0.04</v>
      </c>
      <c r="AI105" s="18">
        <f t="shared" ca="1" si="118"/>
        <v>99</v>
      </c>
      <c r="AJ105" s="57">
        <f t="shared" ca="1" si="90"/>
        <v>1001.0865811891719</v>
      </c>
      <c r="AK105" s="57">
        <f t="shared" ca="1" si="70"/>
        <v>54.747056461617738</v>
      </c>
      <c r="AL105" s="37">
        <f t="shared" ca="1" si="71"/>
        <v>1055.8336376507896</v>
      </c>
      <c r="AM105" s="19">
        <f t="shared" ca="1" si="91"/>
        <v>15423.030357296147</v>
      </c>
      <c r="AN105" s="16">
        <f t="shared" ca="1" si="92"/>
        <v>23.47365606675703</v>
      </c>
      <c r="AO105" s="26"/>
      <c r="AQ105" s="153">
        <f t="shared" ca="1" si="93"/>
        <v>7.2800000000000004E-2</v>
      </c>
      <c r="AR105" s="18">
        <f t="shared" ca="1" si="119"/>
        <v>99</v>
      </c>
      <c r="AS105" s="57">
        <f t="shared" ca="1" si="94"/>
        <v>1105.4448544275106</v>
      </c>
      <c r="AT105" s="57">
        <f t="shared" ca="1" si="72"/>
        <v>112.32506811315808</v>
      </c>
      <c r="AU105" s="37">
        <f t="shared" ca="1" si="73"/>
        <v>1217.7699225406686</v>
      </c>
      <c r="AV105" s="19">
        <f t="shared" ca="1" si="95"/>
        <v>17409.676263126017</v>
      </c>
      <c r="AW105" s="16">
        <f t="shared" ca="1" si="96"/>
        <v>185.40994095663609</v>
      </c>
      <c r="AX105" s="26"/>
      <c r="AZ105" s="153">
        <f t="shared" ca="1" si="97"/>
        <v>9.2799999999999994E-2</v>
      </c>
      <c r="BA105" s="18">
        <f t="shared" ca="1" si="120"/>
        <v>99</v>
      </c>
      <c r="BB105" s="57">
        <f t="shared" ca="1" si="98"/>
        <v>1169.6932963237741</v>
      </c>
      <c r="BC105" s="57">
        <f t="shared" ca="1" si="74"/>
        <v>153.4350932679003</v>
      </c>
      <c r="BD105" s="37">
        <f t="shared" ca="1" si="75"/>
        <v>1323.1283895916745</v>
      </c>
      <c r="BE105" s="19">
        <f t="shared" ca="1" si="99"/>
        <v>18671.051522801263</v>
      </c>
      <c r="BF105" s="16">
        <f t="shared" ca="1" si="100"/>
        <v>290.76840800764194</v>
      </c>
      <c r="BG105" s="26"/>
      <c r="BI105" s="153">
        <f t="shared" ca="1" si="101"/>
        <v>0.14280000000000001</v>
      </c>
      <c r="BJ105" s="18">
        <f t="shared" ca="1" si="121"/>
        <v>99</v>
      </c>
      <c r="BK105" s="57">
        <f t="shared" ca="1" si="102"/>
        <v>1330.0939101298586</v>
      </c>
      <c r="BL105" s="57">
        <f t="shared" ca="1" si="76"/>
        <v>277.15758924017382</v>
      </c>
      <c r="BM105" s="37">
        <f t="shared" ca="1" si="77"/>
        <v>1607.2514993700324</v>
      </c>
      <c r="BN105" s="19">
        <f t="shared" ca="1" si="103"/>
        <v>21960.459807531806</v>
      </c>
      <c r="BO105" s="16">
        <f t="shared" ca="1" si="104"/>
        <v>574.89151778599989</v>
      </c>
      <c r="BP105" s="26"/>
      <c r="BR105" s="153">
        <f t="shared" ca="1" si="105"/>
        <v>0.1928</v>
      </c>
      <c r="BS105" s="18">
        <f t="shared" ca="1" si="122"/>
        <v>99</v>
      </c>
      <c r="BT105" s="57">
        <f t="shared" ca="1" si="106"/>
        <v>1486.5813731545934</v>
      </c>
      <c r="BU105" s="57">
        <f t="shared" ca="1" si="78"/>
        <v>431.83976568370031</v>
      </c>
      <c r="BV105" s="37">
        <f t="shared" ca="1" si="79"/>
        <v>1918.4211388382937</v>
      </c>
      <c r="BW105" s="19">
        <f t="shared" ca="1" si="107"/>
        <v>25391.412341598538</v>
      </c>
      <c r="BX105" s="16">
        <f t="shared" ca="1" si="108"/>
        <v>886.06115725426116</v>
      </c>
      <c r="CA105" s="153">
        <f t="shared" ca="1" si="109"/>
        <v>8.5000000000000006E-2</v>
      </c>
      <c r="CB105" s="18">
        <f t="shared" ca="1" si="123"/>
        <v>99</v>
      </c>
      <c r="CC105" s="57">
        <f t="shared" ca="1" si="110"/>
        <v>1144.6079907369253</v>
      </c>
      <c r="CD105" s="57">
        <f t="shared" ca="1" si="80"/>
        <v>136.84686957179042</v>
      </c>
      <c r="CE105" s="37">
        <f t="shared" ca="1" si="81"/>
        <v>1281.4548603087158</v>
      </c>
      <c r="CF105" s="19">
        <f t="shared" ca="1" si="111"/>
        <v>18174.950066457015</v>
      </c>
      <c r="CG105" s="16">
        <f t="shared" ca="1" si="112"/>
        <v>249.09487872468321</v>
      </c>
    </row>
    <row r="106" spans="5:85" x14ac:dyDescent="0.3">
      <c r="E106" s="38"/>
      <c r="F106" s="38"/>
      <c r="G106" s="38"/>
      <c r="H106" s="27">
        <f t="shared" ca="1" si="113"/>
        <v>100</v>
      </c>
      <c r="I106" s="28">
        <f t="shared" ca="1" si="82"/>
        <v>988.23090788642753</v>
      </c>
      <c r="J106" s="28">
        <f t="shared" ca="1" si="64"/>
        <v>44.129073697605683</v>
      </c>
      <c r="K106" s="29">
        <f t="shared" ca="1" si="65"/>
        <v>1032.3599815840332</v>
      </c>
      <c r="L106" s="28">
        <f t="shared" ca="1" si="83"/>
        <v>14141.73721700695</v>
      </c>
      <c r="M106" s="54"/>
      <c r="N106" s="54"/>
      <c r="P106" s="153">
        <f t="shared" ca="1" si="84"/>
        <v>3.5000000000000003E-2</v>
      </c>
      <c r="Q106" s="18">
        <f t="shared" ca="1" si="114"/>
        <v>100</v>
      </c>
      <c r="R106" s="57">
        <f t="shared" ca="1" si="85"/>
        <v>988.23090788642651</v>
      </c>
      <c r="S106" s="57">
        <f t="shared" ca="1" si="66"/>
        <v>44.129073697605854</v>
      </c>
      <c r="T106" s="37">
        <f t="shared" ca="1" si="67"/>
        <v>1032.3599815840323</v>
      </c>
      <c r="U106" s="19">
        <f t="shared" ca="1" si="115"/>
        <v>14141.737217007007</v>
      </c>
      <c r="V106" s="16">
        <f t="shared" ca="1" si="124"/>
        <v>-9.0949470177292824E-13</v>
      </c>
      <c r="W106" s="26"/>
      <c r="Y106" s="153">
        <f t="shared" ca="1" si="86"/>
        <v>7.5000000000000011E-2</v>
      </c>
      <c r="Z106" s="18">
        <f t="shared" ca="1" si="116"/>
        <v>100</v>
      </c>
      <c r="AA106" s="57">
        <f t="shared" ca="1" si="87"/>
        <v>1119.4511261811585</v>
      </c>
      <c r="AB106" s="57">
        <f t="shared" ca="1" si="68"/>
        <v>109.66675894752211</v>
      </c>
      <c r="AC106" s="37">
        <f t="shared" ca="1" si="69"/>
        <v>1229.1178851286807</v>
      </c>
      <c r="AD106" s="19">
        <f t="shared" ca="1" si="117"/>
        <v>16427.230305422374</v>
      </c>
      <c r="AE106" s="16">
        <f t="shared" ca="1" si="88"/>
        <v>196.75790354464834</v>
      </c>
      <c r="AF106" s="26"/>
      <c r="AH106" s="153">
        <f t="shared" ca="1" si="89"/>
        <v>0.04</v>
      </c>
      <c r="AI106" s="18">
        <f t="shared" ca="1" si="118"/>
        <v>100</v>
      </c>
      <c r="AJ106" s="57">
        <f t="shared" ca="1" si="90"/>
        <v>1004.4235364598022</v>
      </c>
      <c r="AK106" s="57">
        <f t="shared" ca="1" si="70"/>
        <v>51.410101190987163</v>
      </c>
      <c r="AL106" s="37">
        <f t="shared" ca="1" si="71"/>
        <v>1055.8336376507893</v>
      </c>
      <c r="AM106" s="19">
        <f t="shared" ca="1" si="91"/>
        <v>14418.606820836345</v>
      </c>
      <c r="AN106" s="16">
        <f t="shared" ca="1" si="92"/>
        <v>23.47365606675703</v>
      </c>
      <c r="AO106" s="26"/>
      <c r="AQ106" s="153">
        <f t="shared" ca="1" si="93"/>
        <v>7.2800000000000004E-2</v>
      </c>
      <c r="AR106" s="18">
        <f t="shared" ca="1" si="119"/>
        <v>100</v>
      </c>
      <c r="AS106" s="57">
        <f t="shared" ca="1" si="94"/>
        <v>1112.1512198777041</v>
      </c>
      <c r="AT106" s="57">
        <f t="shared" ca="1" si="72"/>
        <v>105.61870266296451</v>
      </c>
      <c r="AU106" s="37">
        <f t="shared" ca="1" si="73"/>
        <v>1217.7699225406686</v>
      </c>
      <c r="AV106" s="19">
        <f t="shared" ca="1" si="95"/>
        <v>16297.525043248314</v>
      </c>
      <c r="AW106" s="16">
        <f t="shared" ca="1" si="96"/>
        <v>185.40994095663632</v>
      </c>
      <c r="AX106" s="26"/>
      <c r="AZ106" s="153">
        <f t="shared" ca="1" si="97"/>
        <v>9.2799999999999994E-2</v>
      </c>
      <c r="BA106" s="18">
        <f t="shared" ca="1" si="120"/>
        <v>100</v>
      </c>
      <c r="BB106" s="57">
        <f t="shared" ca="1" si="98"/>
        <v>1178.7389244820115</v>
      </c>
      <c r="BC106" s="57">
        <f t="shared" ca="1" si="74"/>
        <v>144.38946510966309</v>
      </c>
      <c r="BD106" s="37">
        <f t="shared" ca="1" si="75"/>
        <v>1323.1283895916745</v>
      </c>
      <c r="BE106" s="19">
        <f t="shared" ca="1" si="99"/>
        <v>17492.312598319251</v>
      </c>
      <c r="BF106" s="16">
        <f t="shared" ca="1" si="100"/>
        <v>290.76840800764217</v>
      </c>
      <c r="BG106" s="26"/>
      <c r="BI106" s="153">
        <f t="shared" ca="1" si="101"/>
        <v>0.14280000000000001</v>
      </c>
      <c r="BJ106" s="18">
        <f t="shared" ca="1" si="121"/>
        <v>100</v>
      </c>
      <c r="BK106" s="57">
        <f t="shared" ca="1" si="102"/>
        <v>1345.922027660404</v>
      </c>
      <c r="BL106" s="57">
        <f t="shared" ca="1" si="76"/>
        <v>261.32947170962854</v>
      </c>
      <c r="BM106" s="37">
        <f t="shared" ca="1" si="77"/>
        <v>1607.2514993700324</v>
      </c>
      <c r="BN106" s="19">
        <f t="shared" ca="1" si="103"/>
        <v>20614.537779871403</v>
      </c>
      <c r="BO106" s="16">
        <f t="shared" ca="1" si="104"/>
        <v>574.89151778600012</v>
      </c>
      <c r="BP106" s="26"/>
      <c r="BR106" s="153">
        <f t="shared" ca="1" si="105"/>
        <v>0.1928</v>
      </c>
      <c r="BS106" s="18">
        <f t="shared" ca="1" si="122"/>
        <v>100</v>
      </c>
      <c r="BT106" s="57">
        <f t="shared" ca="1" si="106"/>
        <v>1510.4657805499442</v>
      </c>
      <c r="BU106" s="57">
        <f t="shared" ca="1" si="78"/>
        <v>407.95535828834983</v>
      </c>
      <c r="BV106" s="37">
        <f t="shared" ca="1" si="79"/>
        <v>1918.4211388382939</v>
      </c>
      <c r="BW106" s="19">
        <f t="shared" ca="1" si="107"/>
        <v>23880.946561048593</v>
      </c>
      <c r="BX106" s="16">
        <f t="shared" ca="1" si="108"/>
        <v>886.06115725426162</v>
      </c>
      <c r="CA106" s="153">
        <f t="shared" ca="1" si="109"/>
        <v>8.5000000000000006E-2</v>
      </c>
      <c r="CB106" s="18">
        <f t="shared" ca="1" si="123"/>
        <v>100</v>
      </c>
      <c r="CC106" s="57">
        <f t="shared" ca="1" si="110"/>
        <v>1152.7156306713118</v>
      </c>
      <c r="CD106" s="57">
        <f t="shared" ca="1" si="80"/>
        <v>128.73922963740387</v>
      </c>
      <c r="CE106" s="37">
        <f t="shared" ca="1" si="81"/>
        <v>1281.4548603087158</v>
      </c>
      <c r="CF106" s="19">
        <f t="shared" ca="1" si="111"/>
        <v>17022.234435785704</v>
      </c>
      <c r="CG106" s="16">
        <f t="shared" ca="1" si="112"/>
        <v>249.09487872468344</v>
      </c>
    </row>
    <row r="107" spans="5:85" x14ac:dyDescent="0.3">
      <c r="E107" s="38"/>
      <c r="F107" s="38"/>
      <c r="G107" s="38"/>
      <c r="H107" s="27">
        <f t="shared" ca="1" si="113"/>
        <v>101</v>
      </c>
      <c r="I107" s="28">
        <f t="shared" ca="1" si="82"/>
        <v>991.1132480344296</v>
      </c>
      <c r="J107" s="28">
        <f t="shared" ca="1" si="64"/>
        <v>41.246733549603604</v>
      </c>
      <c r="K107" s="29">
        <f t="shared" ca="1" si="65"/>
        <v>1032.3599815840332</v>
      </c>
      <c r="L107" s="28">
        <f t="shared" ca="1" si="83"/>
        <v>13150.623968972521</v>
      </c>
      <c r="M107" s="54"/>
      <c r="N107" s="54"/>
      <c r="P107" s="153">
        <f t="shared" ca="1" si="84"/>
        <v>3.5000000000000003E-2</v>
      </c>
      <c r="Q107" s="18">
        <f t="shared" ca="1" si="114"/>
        <v>101</v>
      </c>
      <c r="R107" s="57">
        <f t="shared" ca="1" si="85"/>
        <v>991.11324803442858</v>
      </c>
      <c r="S107" s="57">
        <f t="shared" ca="1" si="66"/>
        <v>41.246733549603768</v>
      </c>
      <c r="T107" s="37">
        <f t="shared" ca="1" si="67"/>
        <v>1032.3599815840323</v>
      </c>
      <c r="U107" s="19">
        <f t="shared" ca="1" si="115"/>
        <v>13150.623968972577</v>
      </c>
      <c r="V107" s="16">
        <f t="shared" ca="1" si="124"/>
        <v>-9.0949470177292824E-13</v>
      </c>
      <c r="W107" s="26"/>
      <c r="Y107" s="153">
        <f t="shared" ca="1" si="86"/>
        <v>7.5000000000000011E-2</v>
      </c>
      <c r="Z107" s="18">
        <f t="shared" ca="1" si="116"/>
        <v>101</v>
      </c>
      <c r="AA107" s="57">
        <f t="shared" ca="1" si="87"/>
        <v>1126.4476957197905</v>
      </c>
      <c r="AB107" s="57">
        <f t="shared" ca="1" si="68"/>
        <v>102.67018940888985</v>
      </c>
      <c r="AC107" s="37">
        <f t="shared" ca="1" si="69"/>
        <v>1229.1178851286804</v>
      </c>
      <c r="AD107" s="19">
        <f t="shared" ca="1" si="117"/>
        <v>15300.782609702583</v>
      </c>
      <c r="AE107" s="16">
        <f t="shared" ca="1" si="88"/>
        <v>196.75790354464812</v>
      </c>
      <c r="AF107" s="26"/>
      <c r="AH107" s="153">
        <f t="shared" ca="1" si="89"/>
        <v>0.04</v>
      </c>
      <c r="AI107" s="18">
        <f t="shared" ca="1" si="118"/>
        <v>101</v>
      </c>
      <c r="AJ107" s="57">
        <f t="shared" ca="1" si="90"/>
        <v>1007.7716149146684</v>
      </c>
      <c r="AK107" s="57">
        <f t="shared" ca="1" si="70"/>
        <v>48.062022736121151</v>
      </c>
      <c r="AL107" s="37">
        <f t="shared" ca="1" si="71"/>
        <v>1055.8336376507896</v>
      </c>
      <c r="AM107" s="19">
        <f t="shared" ca="1" si="91"/>
        <v>13410.835205921676</v>
      </c>
      <c r="AN107" s="16">
        <f t="shared" ca="1" si="92"/>
        <v>23.473656066757258</v>
      </c>
      <c r="AO107" s="26"/>
      <c r="AQ107" s="153">
        <f t="shared" ca="1" si="93"/>
        <v>7.2800000000000004E-2</v>
      </c>
      <c r="AR107" s="18">
        <f t="shared" ca="1" si="119"/>
        <v>101</v>
      </c>
      <c r="AS107" s="57">
        <f t="shared" ca="1" si="94"/>
        <v>1118.898270611629</v>
      </c>
      <c r="AT107" s="57">
        <f t="shared" ca="1" si="72"/>
        <v>98.871651929039771</v>
      </c>
      <c r="AU107" s="37">
        <f t="shared" ca="1" si="73"/>
        <v>1217.7699225406686</v>
      </c>
      <c r="AV107" s="19">
        <f t="shared" ca="1" si="95"/>
        <v>15178.626772636684</v>
      </c>
      <c r="AW107" s="16">
        <f t="shared" ca="1" si="96"/>
        <v>185.40994095663632</v>
      </c>
      <c r="AX107" s="26"/>
      <c r="AZ107" s="153">
        <f t="shared" ca="1" si="97"/>
        <v>9.2799999999999994E-2</v>
      </c>
      <c r="BA107" s="18">
        <f t="shared" ca="1" si="120"/>
        <v>101</v>
      </c>
      <c r="BB107" s="57">
        <f t="shared" ca="1" si="98"/>
        <v>1187.8545054980057</v>
      </c>
      <c r="BC107" s="57">
        <f t="shared" ca="1" si="74"/>
        <v>135.27388409366887</v>
      </c>
      <c r="BD107" s="37">
        <f t="shared" ca="1" si="75"/>
        <v>1323.1283895916745</v>
      </c>
      <c r="BE107" s="19">
        <f t="shared" ca="1" si="99"/>
        <v>16304.458092821245</v>
      </c>
      <c r="BF107" s="16">
        <f t="shared" ca="1" si="100"/>
        <v>290.76840800764217</v>
      </c>
      <c r="BG107" s="26"/>
      <c r="BI107" s="153">
        <f t="shared" ca="1" si="101"/>
        <v>0.14280000000000001</v>
      </c>
      <c r="BJ107" s="18">
        <f t="shared" ca="1" si="121"/>
        <v>101</v>
      </c>
      <c r="BK107" s="57">
        <f t="shared" ca="1" si="102"/>
        <v>1361.9384997895627</v>
      </c>
      <c r="BL107" s="57">
        <f t="shared" ca="1" si="76"/>
        <v>245.31299958046972</v>
      </c>
      <c r="BM107" s="37">
        <f t="shared" ca="1" si="77"/>
        <v>1607.2514993700324</v>
      </c>
      <c r="BN107" s="19">
        <f t="shared" ca="1" si="103"/>
        <v>19252.599280081842</v>
      </c>
      <c r="BO107" s="16">
        <f t="shared" ca="1" si="104"/>
        <v>574.89151778600012</v>
      </c>
      <c r="BP107" s="26"/>
      <c r="BR107" s="153">
        <f t="shared" ca="1" si="105"/>
        <v>0.1928</v>
      </c>
      <c r="BS107" s="18">
        <f t="shared" ca="1" si="122"/>
        <v>101</v>
      </c>
      <c r="BT107" s="57">
        <f t="shared" ca="1" si="106"/>
        <v>1534.7339307574464</v>
      </c>
      <c r="BU107" s="57">
        <f t="shared" ca="1" si="78"/>
        <v>383.68720808084737</v>
      </c>
      <c r="BV107" s="37">
        <f t="shared" ca="1" si="79"/>
        <v>1918.4211388382937</v>
      </c>
      <c r="BW107" s="19">
        <f t="shared" ca="1" si="107"/>
        <v>22346.212630291146</v>
      </c>
      <c r="BX107" s="16">
        <f t="shared" ca="1" si="108"/>
        <v>886.06115725426139</v>
      </c>
      <c r="CA107" s="153">
        <f t="shared" ca="1" si="109"/>
        <v>8.5000000000000006E-2</v>
      </c>
      <c r="CB107" s="18">
        <f t="shared" ca="1" si="123"/>
        <v>101</v>
      </c>
      <c r="CC107" s="57">
        <f t="shared" ca="1" si="110"/>
        <v>1160.8806997219003</v>
      </c>
      <c r="CD107" s="57">
        <f t="shared" ca="1" si="80"/>
        <v>120.57416058681541</v>
      </c>
      <c r="CE107" s="37">
        <f t="shared" ca="1" si="81"/>
        <v>1281.4548603087158</v>
      </c>
      <c r="CF107" s="19">
        <f t="shared" ca="1" si="111"/>
        <v>15861.353736063804</v>
      </c>
      <c r="CG107" s="16">
        <f t="shared" ca="1" si="112"/>
        <v>249.09487872468344</v>
      </c>
    </row>
    <row r="108" spans="5:85" x14ac:dyDescent="0.3">
      <c r="E108" s="38"/>
      <c r="F108" s="38"/>
      <c r="G108" s="38"/>
      <c r="H108" s="27">
        <f t="shared" ca="1" si="113"/>
        <v>102</v>
      </c>
      <c r="I108" s="28">
        <f t="shared" ca="1" si="82"/>
        <v>994.00399500786341</v>
      </c>
      <c r="J108" s="28">
        <f t="shared" ca="1" si="64"/>
        <v>38.355986576169855</v>
      </c>
      <c r="K108" s="29">
        <f t="shared" ca="1" si="65"/>
        <v>1032.3599815840332</v>
      </c>
      <c r="L108" s="28">
        <f t="shared" ca="1" si="83"/>
        <v>12156.619973964658</v>
      </c>
      <c r="M108" s="54"/>
      <c r="N108" s="54"/>
      <c r="P108" s="153">
        <f t="shared" ca="1" si="84"/>
        <v>3.5000000000000003E-2</v>
      </c>
      <c r="Q108" s="18">
        <f t="shared" ca="1" si="114"/>
        <v>102</v>
      </c>
      <c r="R108" s="57">
        <f t="shared" ca="1" si="85"/>
        <v>994.00399500786227</v>
      </c>
      <c r="S108" s="57">
        <f t="shared" ca="1" si="66"/>
        <v>38.355986576170018</v>
      </c>
      <c r="T108" s="37">
        <f t="shared" ca="1" si="67"/>
        <v>1032.3599815840323</v>
      </c>
      <c r="U108" s="19">
        <f t="shared" ca="1" si="115"/>
        <v>12156.619973964715</v>
      </c>
      <c r="V108" s="16">
        <f t="shared" ca="1" si="124"/>
        <v>-9.0949470177292824E-13</v>
      </c>
      <c r="W108" s="26"/>
      <c r="Y108" s="153">
        <f t="shared" ca="1" si="86"/>
        <v>7.5000000000000011E-2</v>
      </c>
      <c r="Z108" s="18">
        <f t="shared" ca="1" si="116"/>
        <v>102</v>
      </c>
      <c r="AA108" s="57">
        <f t="shared" ca="1" si="87"/>
        <v>1133.4879938180391</v>
      </c>
      <c r="AB108" s="57">
        <f t="shared" ca="1" si="68"/>
        <v>95.629891310641156</v>
      </c>
      <c r="AC108" s="37">
        <f t="shared" ca="1" si="69"/>
        <v>1229.1178851286802</v>
      </c>
      <c r="AD108" s="19">
        <f t="shared" ca="1" si="117"/>
        <v>14167.294615884544</v>
      </c>
      <c r="AE108" s="16">
        <f t="shared" ca="1" si="88"/>
        <v>196.75790354464789</v>
      </c>
      <c r="AF108" s="26"/>
      <c r="AH108" s="153">
        <f t="shared" ca="1" si="89"/>
        <v>0.04</v>
      </c>
      <c r="AI108" s="18">
        <f t="shared" ca="1" si="118"/>
        <v>102</v>
      </c>
      <c r="AJ108" s="57">
        <f t="shared" ca="1" si="90"/>
        <v>1011.1308536310502</v>
      </c>
      <c r="AK108" s="57">
        <f t="shared" ca="1" si="70"/>
        <v>44.702784019738921</v>
      </c>
      <c r="AL108" s="37">
        <f t="shared" ca="1" si="71"/>
        <v>1055.8336376507891</v>
      </c>
      <c r="AM108" s="19">
        <f t="shared" ca="1" si="91"/>
        <v>12399.704352290626</v>
      </c>
      <c r="AN108" s="16">
        <f t="shared" ca="1" si="92"/>
        <v>23.473656066756803</v>
      </c>
      <c r="AO108" s="26"/>
      <c r="AQ108" s="153">
        <f t="shared" ca="1" si="93"/>
        <v>7.2800000000000004E-2</v>
      </c>
      <c r="AR108" s="18">
        <f t="shared" ca="1" si="119"/>
        <v>102</v>
      </c>
      <c r="AS108" s="57">
        <f t="shared" ca="1" si="94"/>
        <v>1125.6862534533395</v>
      </c>
      <c r="AT108" s="57">
        <f t="shared" ca="1" si="72"/>
        <v>92.083669087329227</v>
      </c>
      <c r="AU108" s="37">
        <f t="shared" ca="1" si="73"/>
        <v>1217.7699225406689</v>
      </c>
      <c r="AV108" s="19">
        <f t="shared" ca="1" si="95"/>
        <v>14052.940519183345</v>
      </c>
      <c r="AW108" s="16">
        <f t="shared" ca="1" si="96"/>
        <v>185.40994095663655</v>
      </c>
      <c r="AX108" s="26"/>
      <c r="AZ108" s="153">
        <f t="shared" ca="1" si="97"/>
        <v>9.2799999999999994E-2</v>
      </c>
      <c r="BA108" s="18">
        <f t="shared" ca="1" si="120"/>
        <v>102</v>
      </c>
      <c r="BB108" s="57">
        <f t="shared" ca="1" si="98"/>
        <v>1197.0405803405238</v>
      </c>
      <c r="BC108" s="57">
        <f t="shared" ca="1" si="74"/>
        <v>126.08780925115097</v>
      </c>
      <c r="BD108" s="37">
        <f t="shared" ca="1" si="75"/>
        <v>1323.1283895916747</v>
      </c>
      <c r="BE108" s="19">
        <f t="shared" ca="1" si="99"/>
        <v>15107.417512480723</v>
      </c>
      <c r="BF108" s="16">
        <f t="shared" ca="1" si="100"/>
        <v>290.76840800764239</v>
      </c>
      <c r="BG108" s="26"/>
      <c r="BI108" s="153">
        <f t="shared" ca="1" si="101"/>
        <v>0.14280000000000001</v>
      </c>
      <c r="BJ108" s="18">
        <f t="shared" ca="1" si="121"/>
        <v>102</v>
      </c>
      <c r="BK108" s="57">
        <f t="shared" ca="1" si="102"/>
        <v>1378.1455679370586</v>
      </c>
      <c r="BL108" s="57">
        <f t="shared" ca="1" si="76"/>
        <v>229.10593143297393</v>
      </c>
      <c r="BM108" s="37">
        <f t="shared" ca="1" si="77"/>
        <v>1607.2514993700324</v>
      </c>
      <c r="BN108" s="19">
        <f t="shared" ca="1" si="103"/>
        <v>17874.453712144783</v>
      </c>
      <c r="BO108" s="16">
        <f t="shared" ca="1" si="104"/>
        <v>574.89151778600012</v>
      </c>
      <c r="BP108" s="26"/>
      <c r="BR108" s="153">
        <f t="shared" ca="1" si="105"/>
        <v>0.1928</v>
      </c>
      <c r="BS108" s="18">
        <f t="shared" ca="1" si="122"/>
        <v>102</v>
      </c>
      <c r="BT108" s="57">
        <f t="shared" ca="1" si="106"/>
        <v>1559.3919892449489</v>
      </c>
      <c r="BU108" s="57">
        <f t="shared" ca="1" si="78"/>
        <v>359.02914959334441</v>
      </c>
      <c r="BV108" s="37">
        <f t="shared" ca="1" si="79"/>
        <v>1918.4211388382935</v>
      </c>
      <c r="BW108" s="19">
        <f t="shared" ca="1" si="107"/>
        <v>20786.820641046197</v>
      </c>
      <c r="BX108" s="16">
        <f t="shared" ca="1" si="108"/>
        <v>886.06115725426116</v>
      </c>
      <c r="CA108" s="153">
        <f t="shared" ca="1" si="109"/>
        <v>8.5000000000000006E-2</v>
      </c>
      <c r="CB108" s="18">
        <f t="shared" ca="1" si="123"/>
        <v>102</v>
      </c>
      <c r="CC108" s="57">
        <f t="shared" ca="1" si="110"/>
        <v>1169.1036046782638</v>
      </c>
      <c r="CD108" s="57">
        <f t="shared" ca="1" si="80"/>
        <v>112.35125563045194</v>
      </c>
      <c r="CE108" s="37">
        <f t="shared" ca="1" si="81"/>
        <v>1281.4548603087158</v>
      </c>
      <c r="CF108" s="19">
        <f t="shared" ca="1" si="111"/>
        <v>14692.250131385539</v>
      </c>
      <c r="CG108" s="16">
        <f t="shared" ca="1" si="112"/>
        <v>249.09487872468344</v>
      </c>
    </row>
    <row r="109" spans="5:85" x14ac:dyDescent="0.3">
      <c r="E109" s="38"/>
      <c r="F109" s="38"/>
      <c r="G109" s="38"/>
      <c r="H109" s="27">
        <f t="shared" ca="1" si="113"/>
        <v>103</v>
      </c>
      <c r="I109" s="28">
        <f t="shared" ca="1" si="82"/>
        <v>996.90317332663631</v>
      </c>
      <c r="J109" s="28">
        <f t="shared" ca="1" si="64"/>
        <v>35.456808257396922</v>
      </c>
      <c r="K109" s="29">
        <f t="shared" ca="1" si="65"/>
        <v>1032.3599815840332</v>
      </c>
      <c r="L109" s="28">
        <f t="shared" ca="1" si="83"/>
        <v>11159.716800638022</v>
      </c>
      <c r="M109" s="54"/>
      <c r="N109" s="54"/>
      <c r="P109" s="153">
        <f t="shared" ca="1" si="84"/>
        <v>3.5000000000000003E-2</v>
      </c>
      <c r="Q109" s="18">
        <f t="shared" ca="1" si="114"/>
        <v>103</v>
      </c>
      <c r="R109" s="57">
        <f t="shared" ca="1" si="85"/>
        <v>996.90317332663494</v>
      </c>
      <c r="S109" s="57">
        <f t="shared" ca="1" si="66"/>
        <v>35.456808257397086</v>
      </c>
      <c r="T109" s="37">
        <f t="shared" ca="1" si="67"/>
        <v>1032.3599815840321</v>
      </c>
      <c r="U109" s="19">
        <f t="shared" ca="1" si="115"/>
        <v>11159.71680063808</v>
      </c>
      <c r="V109" s="16">
        <f t="shared" ca="1" si="124"/>
        <v>-1.1368683772161603E-12</v>
      </c>
      <c r="W109" s="26"/>
      <c r="Y109" s="153">
        <f t="shared" ca="1" si="86"/>
        <v>7.5000000000000011E-2</v>
      </c>
      <c r="Z109" s="18">
        <f t="shared" ca="1" si="116"/>
        <v>103</v>
      </c>
      <c r="AA109" s="57">
        <f t="shared" ca="1" si="87"/>
        <v>1140.5722937794021</v>
      </c>
      <c r="AB109" s="57">
        <f t="shared" ca="1" si="68"/>
        <v>88.545591349278425</v>
      </c>
      <c r="AC109" s="37">
        <f t="shared" ca="1" si="69"/>
        <v>1229.1178851286804</v>
      </c>
      <c r="AD109" s="19">
        <f t="shared" ca="1" si="117"/>
        <v>13026.722322105143</v>
      </c>
      <c r="AE109" s="16">
        <f t="shared" ca="1" si="88"/>
        <v>196.75790354464834</v>
      </c>
      <c r="AF109" s="26"/>
      <c r="AH109" s="153">
        <f t="shared" ca="1" si="89"/>
        <v>0.04</v>
      </c>
      <c r="AI109" s="18">
        <f t="shared" ca="1" si="118"/>
        <v>103</v>
      </c>
      <c r="AJ109" s="57">
        <f t="shared" ca="1" si="90"/>
        <v>1014.5012898098206</v>
      </c>
      <c r="AK109" s="57">
        <f t="shared" ca="1" si="70"/>
        <v>41.332347840968758</v>
      </c>
      <c r="AL109" s="37">
        <f t="shared" ca="1" si="71"/>
        <v>1055.8336376507893</v>
      </c>
      <c r="AM109" s="19">
        <f t="shared" ca="1" si="91"/>
        <v>11385.203062480805</v>
      </c>
      <c r="AN109" s="16">
        <f t="shared" ca="1" si="92"/>
        <v>23.473656066757258</v>
      </c>
      <c r="AO109" s="26"/>
      <c r="AQ109" s="153">
        <f t="shared" ca="1" si="93"/>
        <v>7.2800000000000004E-2</v>
      </c>
      <c r="AR109" s="18">
        <f t="shared" ca="1" si="119"/>
        <v>103</v>
      </c>
      <c r="AS109" s="57">
        <f t="shared" ca="1" si="94"/>
        <v>1132.5154167242897</v>
      </c>
      <c r="AT109" s="57">
        <f t="shared" ca="1" si="72"/>
        <v>85.254505816378966</v>
      </c>
      <c r="AU109" s="37">
        <f t="shared" ca="1" si="73"/>
        <v>1217.7699225406686</v>
      </c>
      <c r="AV109" s="19">
        <f t="shared" ca="1" si="95"/>
        <v>12920.425102459056</v>
      </c>
      <c r="AW109" s="16">
        <f t="shared" ca="1" si="96"/>
        <v>185.40994095663655</v>
      </c>
      <c r="AX109" s="26"/>
      <c r="AZ109" s="153">
        <f t="shared" ca="1" si="97"/>
        <v>9.2799999999999994E-2</v>
      </c>
      <c r="BA109" s="18">
        <f t="shared" ca="1" si="120"/>
        <v>103</v>
      </c>
      <c r="BB109" s="57">
        <f t="shared" ca="1" si="98"/>
        <v>1206.2976941618238</v>
      </c>
      <c r="BC109" s="57">
        <f t="shared" ca="1" si="74"/>
        <v>116.83069542985092</v>
      </c>
      <c r="BD109" s="37">
        <f t="shared" ca="1" si="75"/>
        <v>1323.1283895916747</v>
      </c>
      <c r="BE109" s="19">
        <f t="shared" ca="1" si="99"/>
        <v>13901.119818318899</v>
      </c>
      <c r="BF109" s="16">
        <f t="shared" ca="1" si="100"/>
        <v>290.76840800764262</v>
      </c>
      <c r="BG109" s="26"/>
      <c r="BI109" s="153">
        <f t="shared" ca="1" si="101"/>
        <v>0.14280000000000001</v>
      </c>
      <c r="BJ109" s="18">
        <f t="shared" ca="1" si="121"/>
        <v>103</v>
      </c>
      <c r="BK109" s="57">
        <f t="shared" ca="1" si="102"/>
        <v>1394.5455001955097</v>
      </c>
      <c r="BL109" s="57">
        <f t="shared" ca="1" si="76"/>
        <v>212.70599917452293</v>
      </c>
      <c r="BM109" s="37">
        <f t="shared" ca="1" si="77"/>
        <v>1607.2514993700327</v>
      </c>
      <c r="BN109" s="19">
        <f t="shared" ca="1" si="103"/>
        <v>16479.908211949274</v>
      </c>
      <c r="BO109" s="16">
        <f t="shared" ca="1" si="104"/>
        <v>574.89151778600058</v>
      </c>
      <c r="BP109" s="26"/>
      <c r="BR109" s="153">
        <f t="shared" ca="1" si="105"/>
        <v>0.1928</v>
      </c>
      <c r="BS109" s="18">
        <f t="shared" ca="1" si="122"/>
        <v>103</v>
      </c>
      <c r="BT109" s="57">
        <f t="shared" ca="1" si="106"/>
        <v>1584.4462205388177</v>
      </c>
      <c r="BU109" s="57">
        <f t="shared" ca="1" si="78"/>
        <v>333.97491829947558</v>
      </c>
      <c r="BV109" s="37">
        <f t="shared" ca="1" si="79"/>
        <v>1918.4211388382932</v>
      </c>
      <c r="BW109" s="19">
        <f t="shared" ca="1" si="107"/>
        <v>19202.374420507378</v>
      </c>
      <c r="BX109" s="16">
        <f t="shared" ca="1" si="108"/>
        <v>886.06115725426116</v>
      </c>
      <c r="CA109" s="153">
        <f t="shared" ca="1" si="109"/>
        <v>8.5000000000000006E-2</v>
      </c>
      <c r="CB109" s="18">
        <f t="shared" ca="1" si="123"/>
        <v>103</v>
      </c>
      <c r="CC109" s="57">
        <f t="shared" ca="1" si="110"/>
        <v>1177.3847552114012</v>
      </c>
      <c r="CD109" s="57">
        <f t="shared" ca="1" si="80"/>
        <v>104.07010509731424</v>
      </c>
      <c r="CE109" s="37">
        <f t="shared" ca="1" si="81"/>
        <v>1281.4548603087155</v>
      </c>
      <c r="CF109" s="19">
        <f t="shared" ca="1" si="111"/>
        <v>13514.865376174137</v>
      </c>
      <c r="CG109" s="16">
        <f t="shared" ca="1" si="112"/>
        <v>249.09487872468344</v>
      </c>
    </row>
    <row r="110" spans="5:85" x14ac:dyDescent="0.3">
      <c r="E110" s="38"/>
      <c r="F110" s="38"/>
      <c r="G110" s="38"/>
      <c r="H110" s="27">
        <f t="shared" ca="1" si="113"/>
        <v>104</v>
      </c>
      <c r="I110" s="28">
        <f t="shared" ca="1" si="82"/>
        <v>999.81080758217229</v>
      </c>
      <c r="J110" s="28">
        <f t="shared" ca="1" si="64"/>
        <v>32.549174001860898</v>
      </c>
      <c r="K110" s="29">
        <f t="shared" ca="1" si="65"/>
        <v>1032.3599815840332</v>
      </c>
      <c r="L110" s="28">
        <f t="shared" ca="1" si="83"/>
        <v>10159.905993055849</v>
      </c>
      <c r="M110" s="54"/>
      <c r="N110" s="54"/>
      <c r="P110" s="153">
        <f t="shared" ca="1" si="84"/>
        <v>3.5000000000000003E-2</v>
      </c>
      <c r="Q110" s="18">
        <f t="shared" ca="1" si="114"/>
        <v>104</v>
      </c>
      <c r="R110" s="57">
        <f t="shared" ca="1" si="85"/>
        <v>999.81080758217126</v>
      </c>
      <c r="S110" s="57">
        <f t="shared" ca="1" si="66"/>
        <v>32.549174001861068</v>
      </c>
      <c r="T110" s="37">
        <f t="shared" ca="1" si="67"/>
        <v>1032.3599815840323</v>
      </c>
      <c r="U110" s="19">
        <f t="shared" ca="1" si="115"/>
        <v>10159.905993055909</v>
      </c>
      <c r="V110" s="16">
        <f t="shared" ca="1" si="124"/>
        <v>-9.0949470177292824E-13</v>
      </c>
      <c r="W110" s="26"/>
      <c r="Y110" s="153">
        <f t="shared" ca="1" si="86"/>
        <v>7.5000000000000011E-2</v>
      </c>
      <c r="Z110" s="18">
        <f t="shared" ca="1" si="116"/>
        <v>104</v>
      </c>
      <c r="AA110" s="57">
        <f t="shared" ca="1" si="87"/>
        <v>1147.7008706155232</v>
      </c>
      <c r="AB110" s="57">
        <f t="shared" ca="1" si="68"/>
        <v>81.417014513157156</v>
      </c>
      <c r="AC110" s="37">
        <f t="shared" ca="1" si="69"/>
        <v>1229.1178851286804</v>
      </c>
      <c r="AD110" s="19">
        <f t="shared" ca="1" si="117"/>
        <v>11879.02145148962</v>
      </c>
      <c r="AE110" s="16">
        <f t="shared" ca="1" si="88"/>
        <v>196.75790354464812</v>
      </c>
      <c r="AF110" s="26"/>
      <c r="AH110" s="153">
        <f t="shared" ca="1" si="89"/>
        <v>0.04</v>
      </c>
      <c r="AI110" s="18">
        <f t="shared" ca="1" si="118"/>
        <v>104</v>
      </c>
      <c r="AJ110" s="57">
        <f t="shared" ca="1" si="90"/>
        <v>1017.8829607758533</v>
      </c>
      <c r="AK110" s="57">
        <f t="shared" ca="1" si="70"/>
        <v>37.950676874936022</v>
      </c>
      <c r="AL110" s="37">
        <f t="shared" ca="1" si="71"/>
        <v>1055.8336376507893</v>
      </c>
      <c r="AM110" s="19">
        <f t="shared" ca="1" si="91"/>
        <v>10367.320101704952</v>
      </c>
      <c r="AN110" s="16">
        <f t="shared" ca="1" si="92"/>
        <v>23.47365606675703</v>
      </c>
      <c r="AO110" s="26"/>
      <c r="AQ110" s="153">
        <f t="shared" ca="1" si="93"/>
        <v>7.2800000000000004E-2</v>
      </c>
      <c r="AR110" s="18">
        <f t="shared" ca="1" si="119"/>
        <v>104</v>
      </c>
      <c r="AS110" s="57">
        <f t="shared" ca="1" si="94"/>
        <v>1139.386010252417</v>
      </c>
      <c r="AT110" s="57">
        <f t="shared" ca="1" si="72"/>
        <v>78.383912288251608</v>
      </c>
      <c r="AU110" s="37">
        <f t="shared" ca="1" si="73"/>
        <v>1217.7699225406686</v>
      </c>
      <c r="AV110" s="19">
        <f t="shared" ca="1" si="95"/>
        <v>11781.039092206638</v>
      </c>
      <c r="AW110" s="16">
        <f t="shared" ca="1" si="96"/>
        <v>185.40994095663632</v>
      </c>
      <c r="AX110" s="26"/>
      <c r="AZ110" s="153">
        <f t="shared" ca="1" si="97"/>
        <v>9.2799999999999994E-2</v>
      </c>
      <c r="BA110" s="18">
        <f t="shared" ca="1" si="120"/>
        <v>104</v>
      </c>
      <c r="BB110" s="57">
        <f t="shared" ca="1" si="98"/>
        <v>1215.6263963300082</v>
      </c>
      <c r="BC110" s="57">
        <f t="shared" ca="1" si="74"/>
        <v>107.50199326166616</v>
      </c>
      <c r="BD110" s="37">
        <f t="shared" ca="1" si="75"/>
        <v>1323.1283895916745</v>
      </c>
      <c r="BE110" s="19">
        <f t="shared" ca="1" si="99"/>
        <v>12685.493421988891</v>
      </c>
      <c r="BF110" s="16">
        <f t="shared" ca="1" si="100"/>
        <v>290.76840800764217</v>
      </c>
      <c r="BG110" s="26"/>
      <c r="BI110" s="153">
        <f t="shared" ca="1" si="101"/>
        <v>0.14280000000000001</v>
      </c>
      <c r="BJ110" s="18">
        <f t="shared" ca="1" si="121"/>
        <v>104</v>
      </c>
      <c r="BK110" s="57">
        <f t="shared" ca="1" si="102"/>
        <v>1411.1405916478363</v>
      </c>
      <c r="BL110" s="57">
        <f t="shared" ca="1" si="76"/>
        <v>196.11090772219637</v>
      </c>
      <c r="BM110" s="37">
        <f t="shared" ca="1" si="77"/>
        <v>1607.2514993700327</v>
      </c>
      <c r="BN110" s="19">
        <f t="shared" ca="1" si="103"/>
        <v>15068.767620301438</v>
      </c>
      <c r="BO110" s="16">
        <f t="shared" ca="1" si="104"/>
        <v>574.89151778600035</v>
      </c>
      <c r="BP110" s="26"/>
      <c r="BR110" s="153">
        <f t="shared" ca="1" si="105"/>
        <v>0.1928</v>
      </c>
      <c r="BS110" s="18">
        <f t="shared" ca="1" si="122"/>
        <v>104</v>
      </c>
      <c r="BT110" s="57">
        <f t="shared" ca="1" si="106"/>
        <v>1609.9029898154749</v>
      </c>
      <c r="BU110" s="57">
        <f t="shared" ca="1" si="78"/>
        <v>308.51814902281853</v>
      </c>
      <c r="BV110" s="37">
        <f t="shared" ca="1" si="79"/>
        <v>1918.4211388382935</v>
      </c>
      <c r="BW110" s="19">
        <f t="shared" ca="1" si="107"/>
        <v>17592.471430691905</v>
      </c>
      <c r="BX110" s="16">
        <f t="shared" ca="1" si="108"/>
        <v>886.06115725426116</v>
      </c>
      <c r="CA110" s="153">
        <f t="shared" ca="1" si="109"/>
        <v>8.5000000000000006E-2</v>
      </c>
      <c r="CB110" s="18">
        <f t="shared" ca="1" si="123"/>
        <v>104</v>
      </c>
      <c r="CC110" s="57">
        <f t="shared" ca="1" si="110"/>
        <v>1185.724563894149</v>
      </c>
      <c r="CD110" s="57">
        <f t="shared" ca="1" si="80"/>
        <v>95.730296414566808</v>
      </c>
      <c r="CE110" s="37">
        <f t="shared" ca="1" si="81"/>
        <v>1281.4548603087158</v>
      </c>
      <c r="CF110" s="19">
        <f t="shared" ca="1" si="111"/>
        <v>12329.140812279988</v>
      </c>
      <c r="CG110" s="16">
        <f t="shared" ca="1" si="112"/>
        <v>249.09487872468344</v>
      </c>
    </row>
    <row r="111" spans="5:85" x14ac:dyDescent="0.3">
      <c r="E111" s="38"/>
      <c r="F111" s="38"/>
      <c r="G111" s="38"/>
      <c r="H111" s="27">
        <f t="shared" ca="1" si="113"/>
        <v>105</v>
      </c>
      <c r="I111" s="28">
        <f t="shared" ca="1" si="82"/>
        <v>1002.7269224376204</v>
      </c>
      <c r="J111" s="28">
        <f t="shared" ca="1" si="64"/>
        <v>29.633059146412894</v>
      </c>
      <c r="K111" s="29">
        <f t="shared" ca="1" si="65"/>
        <v>1032.3599815840332</v>
      </c>
      <c r="L111" s="28">
        <f t="shared" ca="1" si="83"/>
        <v>9157.1790706182292</v>
      </c>
      <c r="M111" s="54"/>
      <c r="N111" s="54"/>
      <c r="P111" s="153">
        <f t="shared" ca="1" si="84"/>
        <v>3.5000000000000003E-2</v>
      </c>
      <c r="Q111" s="18">
        <f t="shared" ca="1" si="114"/>
        <v>105</v>
      </c>
      <c r="R111" s="57">
        <f t="shared" ca="1" si="85"/>
        <v>1002.726922437619</v>
      </c>
      <c r="S111" s="57">
        <f t="shared" ca="1" si="66"/>
        <v>29.633059146413068</v>
      </c>
      <c r="T111" s="37">
        <f t="shared" ca="1" si="67"/>
        <v>1032.3599815840321</v>
      </c>
      <c r="U111" s="19">
        <f t="shared" ca="1" si="115"/>
        <v>9157.1790706182892</v>
      </c>
      <c r="V111" s="16">
        <f t="shared" ca="1" si="124"/>
        <v>-1.1368683772161603E-12</v>
      </c>
      <c r="W111" s="26"/>
      <c r="Y111" s="153">
        <f t="shared" ca="1" si="86"/>
        <v>7.5000000000000011E-2</v>
      </c>
      <c r="Z111" s="18">
        <f t="shared" ca="1" si="116"/>
        <v>105</v>
      </c>
      <c r="AA111" s="57">
        <f t="shared" ca="1" si="87"/>
        <v>1154.8740010568704</v>
      </c>
      <c r="AB111" s="57">
        <f t="shared" ca="1" si="68"/>
        <v>74.243884071810143</v>
      </c>
      <c r="AC111" s="37">
        <f t="shared" ca="1" si="69"/>
        <v>1229.1178851286804</v>
      </c>
      <c r="AD111" s="19">
        <f t="shared" ca="1" si="117"/>
        <v>10724.147450432749</v>
      </c>
      <c r="AE111" s="16">
        <f t="shared" ca="1" si="88"/>
        <v>196.75790354464834</v>
      </c>
      <c r="AF111" s="26"/>
      <c r="AH111" s="153">
        <f t="shared" ca="1" si="89"/>
        <v>0.04</v>
      </c>
      <c r="AI111" s="18">
        <f t="shared" ca="1" si="118"/>
        <v>105</v>
      </c>
      <c r="AJ111" s="57">
        <f t="shared" ca="1" si="90"/>
        <v>1021.2759039784397</v>
      </c>
      <c r="AK111" s="57">
        <f t="shared" ca="1" si="70"/>
        <v>34.557733672349841</v>
      </c>
      <c r="AL111" s="37">
        <f t="shared" ca="1" si="71"/>
        <v>1055.8336376507896</v>
      </c>
      <c r="AM111" s="19">
        <f t="shared" ca="1" si="91"/>
        <v>9346.0441977265127</v>
      </c>
      <c r="AN111" s="16">
        <f t="shared" ca="1" si="92"/>
        <v>23.473656066757485</v>
      </c>
      <c r="AO111" s="26"/>
      <c r="AQ111" s="153">
        <f t="shared" ca="1" si="93"/>
        <v>7.2800000000000004E-2</v>
      </c>
      <c r="AR111" s="18">
        <f t="shared" ca="1" si="119"/>
        <v>105</v>
      </c>
      <c r="AS111" s="57">
        <f t="shared" ca="1" si="94"/>
        <v>1146.2982853812819</v>
      </c>
      <c r="AT111" s="57">
        <f t="shared" ca="1" si="72"/>
        <v>71.471637159386944</v>
      </c>
      <c r="AU111" s="37">
        <f t="shared" ca="1" si="73"/>
        <v>1217.7699225406689</v>
      </c>
      <c r="AV111" s="19">
        <f t="shared" ca="1" si="95"/>
        <v>10634.740806825357</v>
      </c>
      <c r="AW111" s="16">
        <f t="shared" ca="1" si="96"/>
        <v>185.40994095663677</v>
      </c>
      <c r="AX111" s="26"/>
      <c r="AZ111" s="153">
        <f t="shared" ca="1" si="97"/>
        <v>9.2799999999999994E-2</v>
      </c>
      <c r="BA111" s="18">
        <f t="shared" ca="1" si="120"/>
        <v>105</v>
      </c>
      <c r="BB111" s="57">
        <f t="shared" ca="1" si="98"/>
        <v>1225.0272404616273</v>
      </c>
      <c r="BC111" s="57">
        <f t="shared" ca="1" si="74"/>
        <v>98.101149130047418</v>
      </c>
      <c r="BD111" s="37">
        <f t="shared" ca="1" si="75"/>
        <v>1323.1283895916747</v>
      </c>
      <c r="BE111" s="19">
        <f t="shared" ca="1" si="99"/>
        <v>11460.466181527263</v>
      </c>
      <c r="BF111" s="16">
        <f t="shared" ca="1" si="100"/>
        <v>290.76840800764262</v>
      </c>
      <c r="BG111" s="26"/>
      <c r="BI111" s="153">
        <f t="shared" ca="1" si="101"/>
        <v>0.14280000000000001</v>
      </c>
      <c r="BJ111" s="18">
        <f t="shared" ca="1" si="121"/>
        <v>105</v>
      </c>
      <c r="BK111" s="57">
        <f t="shared" ca="1" si="102"/>
        <v>1427.9331646884459</v>
      </c>
      <c r="BL111" s="57">
        <f t="shared" ca="1" si="76"/>
        <v>179.31833468158712</v>
      </c>
      <c r="BM111" s="37">
        <f t="shared" ca="1" si="77"/>
        <v>1607.2514993700331</v>
      </c>
      <c r="BN111" s="19">
        <f t="shared" ca="1" si="103"/>
        <v>13640.834455612992</v>
      </c>
      <c r="BO111" s="16">
        <f t="shared" ca="1" si="104"/>
        <v>574.89151778600103</v>
      </c>
      <c r="BP111" s="26"/>
      <c r="BR111" s="153">
        <f t="shared" ca="1" si="105"/>
        <v>0.1928</v>
      </c>
      <c r="BS111" s="18">
        <f t="shared" ca="1" si="122"/>
        <v>105</v>
      </c>
      <c r="BT111" s="57">
        <f t="shared" ca="1" si="106"/>
        <v>1635.7687645185104</v>
      </c>
      <c r="BU111" s="57">
        <f t="shared" ca="1" si="78"/>
        <v>282.65237431978329</v>
      </c>
      <c r="BV111" s="37">
        <f t="shared" ca="1" si="79"/>
        <v>1918.4211388382937</v>
      </c>
      <c r="BW111" s="19">
        <f t="shared" ca="1" si="107"/>
        <v>15956.702666173394</v>
      </c>
      <c r="BX111" s="16">
        <f t="shared" ca="1" si="108"/>
        <v>886.06115725426162</v>
      </c>
      <c r="CA111" s="153">
        <f t="shared" ca="1" si="109"/>
        <v>8.5000000000000006E-2</v>
      </c>
      <c r="CB111" s="18">
        <f t="shared" ca="1" si="123"/>
        <v>105</v>
      </c>
      <c r="CC111" s="57">
        <f t="shared" ca="1" si="110"/>
        <v>1194.1234462217324</v>
      </c>
      <c r="CD111" s="57">
        <f t="shared" ca="1" si="80"/>
        <v>87.331414086983258</v>
      </c>
      <c r="CE111" s="37">
        <f t="shared" ca="1" si="81"/>
        <v>1281.4548603087155</v>
      </c>
      <c r="CF111" s="19">
        <f t="shared" ca="1" si="111"/>
        <v>11135.017366058255</v>
      </c>
      <c r="CG111" s="16">
        <f t="shared" ca="1" si="112"/>
        <v>249.09487872468344</v>
      </c>
    </row>
    <row r="112" spans="5:85" x14ac:dyDescent="0.3">
      <c r="E112" s="38"/>
      <c r="F112" s="38"/>
      <c r="G112" s="38"/>
      <c r="H112" s="27">
        <f t="shared" ca="1" si="113"/>
        <v>106</v>
      </c>
      <c r="I112" s="28">
        <f t="shared" ca="1" si="82"/>
        <v>1005.6515426280633</v>
      </c>
      <c r="J112" s="28">
        <f t="shared" ca="1" si="64"/>
        <v>26.708438955969836</v>
      </c>
      <c r="K112" s="29">
        <f t="shared" ca="1" si="65"/>
        <v>1032.3599815840332</v>
      </c>
      <c r="L112" s="28">
        <f t="shared" ca="1" si="83"/>
        <v>8151.5275279901662</v>
      </c>
      <c r="M112" s="54"/>
      <c r="N112" s="54"/>
      <c r="P112" s="153">
        <f t="shared" ca="1" si="84"/>
        <v>3.5000000000000003E-2</v>
      </c>
      <c r="Q112" s="18">
        <f t="shared" ca="1" si="114"/>
        <v>106</v>
      </c>
      <c r="R112" s="57">
        <f t="shared" ca="1" si="85"/>
        <v>1005.6515426280623</v>
      </c>
      <c r="S112" s="57">
        <f t="shared" ca="1" si="66"/>
        <v>26.70843895597001</v>
      </c>
      <c r="T112" s="37">
        <f t="shared" ca="1" si="67"/>
        <v>1032.3599815840323</v>
      </c>
      <c r="U112" s="19">
        <f t="shared" ca="1" si="115"/>
        <v>8151.5275279902271</v>
      </c>
      <c r="V112" s="16">
        <f t="shared" ca="1" si="124"/>
        <v>-9.0949470177292824E-13</v>
      </c>
      <c r="W112" s="26"/>
      <c r="Y112" s="153">
        <f t="shared" ca="1" si="86"/>
        <v>7.5000000000000011E-2</v>
      </c>
      <c r="Z112" s="18">
        <f t="shared" ca="1" si="116"/>
        <v>106</v>
      </c>
      <c r="AA112" s="57">
        <f t="shared" ca="1" si="87"/>
        <v>1162.0919635634757</v>
      </c>
      <c r="AB112" s="57">
        <f t="shared" ca="1" si="68"/>
        <v>67.025921565204698</v>
      </c>
      <c r="AC112" s="37">
        <f t="shared" ca="1" si="69"/>
        <v>1229.1178851286804</v>
      </c>
      <c r="AD112" s="19">
        <f t="shared" ca="1" si="117"/>
        <v>9562.0554868692725</v>
      </c>
      <c r="AE112" s="16">
        <f t="shared" ca="1" si="88"/>
        <v>196.75790354464812</v>
      </c>
      <c r="AF112" s="26"/>
      <c r="AH112" s="153">
        <f t="shared" ca="1" si="89"/>
        <v>0.04</v>
      </c>
      <c r="AI112" s="18">
        <f t="shared" ca="1" si="118"/>
        <v>106</v>
      </c>
      <c r="AJ112" s="57">
        <f t="shared" ca="1" si="90"/>
        <v>1024.6801569917011</v>
      </c>
      <c r="AK112" s="57">
        <f t="shared" ca="1" si="70"/>
        <v>31.153480659088377</v>
      </c>
      <c r="AL112" s="37">
        <f t="shared" ca="1" si="71"/>
        <v>1055.8336376507896</v>
      </c>
      <c r="AM112" s="19">
        <f t="shared" ca="1" si="91"/>
        <v>8321.3640407348121</v>
      </c>
      <c r="AN112" s="16">
        <f t="shared" ca="1" si="92"/>
        <v>23.473656066757258</v>
      </c>
      <c r="AO112" s="26"/>
      <c r="AQ112" s="153">
        <f t="shared" ca="1" si="93"/>
        <v>7.2800000000000004E-2</v>
      </c>
      <c r="AR112" s="18">
        <f t="shared" ca="1" si="119"/>
        <v>106</v>
      </c>
      <c r="AS112" s="57">
        <f t="shared" ca="1" si="94"/>
        <v>1153.2524949792614</v>
      </c>
      <c r="AT112" s="57">
        <f t="shared" ca="1" si="72"/>
        <v>64.517427561407175</v>
      </c>
      <c r="AU112" s="37">
        <f t="shared" ca="1" si="73"/>
        <v>1217.7699225406686</v>
      </c>
      <c r="AV112" s="19">
        <f t="shared" ca="1" si="95"/>
        <v>9481.4883118460966</v>
      </c>
      <c r="AW112" s="16">
        <f t="shared" ca="1" si="96"/>
        <v>185.40994095663632</v>
      </c>
      <c r="AX112" s="26"/>
      <c r="AZ112" s="153">
        <f t="shared" ca="1" si="97"/>
        <v>9.2799999999999994E-2</v>
      </c>
      <c r="BA112" s="18">
        <f t="shared" ca="1" si="120"/>
        <v>106</v>
      </c>
      <c r="BB112" s="57">
        <f t="shared" ca="1" si="98"/>
        <v>1234.5007844545303</v>
      </c>
      <c r="BC112" s="57">
        <f t="shared" ca="1" si="74"/>
        <v>88.627605137144172</v>
      </c>
      <c r="BD112" s="37">
        <f t="shared" ca="1" si="75"/>
        <v>1323.1283895916745</v>
      </c>
      <c r="BE112" s="19">
        <f t="shared" ca="1" si="99"/>
        <v>10225.965397072732</v>
      </c>
      <c r="BF112" s="16">
        <f t="shared" ca="1" si="100"/>
        <v>290.76840800764217</v>
      </c>
      <c r="BG112" s="26"/>
      <c r="BI112" s="153">
        <f t="shared" ca="1" si="101"/>
        <v>0.14280000000000001</v>
      </c>
      <c r="BJ112" s="18">
        <f t="shared" ca="1" si="121"/>
        <v>106</v>
      </c>
      <c r="BK112" s="57">
        <f t="shared" ca="1" si="102"/>
        <v>1444.925569348238</v>
      </c>
      <c r="BL112" s="57">
        <f t="shared" ca="1" si="76"/>
        <v>162.32593002179462</v>
      </c>
      <c r="BM112" s="37">
        <f t="shared" ca="1" si="77"/>
        <v>1607.2514993700327</v>
      </c>
      <c r="BN112" s="19">
        <f t="shared" ca="1" si="103"/>
        <v>12195.908886264755</v>
      </c>
      <c r="BO112" s="16">
        <f t="shared" ca="1" si="104"/>
        <v>574.89151778600035</v>
      </c>
      <c r="BP112" s="26"/>
      <c r="BR112" s="153">
        <f t="shared" ca="1" si="105"/>
        <v>0.1928</v>
      </c>
      <c r="BS112" s="18">
        <f t="shared" ca="1" si="122"/>
        <v>106</v>
      </c>
      <c r="BT112" s="57">
        <f t="shared" ca="1" si="106"/>
        <v>1662.0501160017739</v>
      </c>
      <c r="BU112" s="57">
        <f t="shared" ca="1" si="78"/>
        <v>256.37102283651922</v>
      </c>
      <c r="BV112" s="37">
        <f t="shared" ca="1" si="79"/>
        <v>1918.421138838293</v>
      </c>
      <c r="BW112" s="19">
        <f t="shared" ca="1" si="107"/>
        <v>14294.652550171621</v>
      </c>
      <c r="BX112" s="16">
        <f t="shared" ca="1" si="108"/>
        <v>886.06115725426071</v>
      </c>
      <c r="CA112" s="153">
        <f t="shared" ca="1" si="109"/>
        <v>8.5000000000000006E-2</v>
      </c>
      <c r="CB112" s="18">
        <f t="shared" ca="1" si="123"/>
        <v>106</v>
      </c>
      <c r="CC112" s="57">
        <f t="shared" ca="1" si="110"/>
        <v>1202.5818206324695</v>
      </c>
      <c r="CD112" s="57">
        <f t="shared" ca="1" si="80"/>
        <v>78.87303967624598</v>
      </c>
      <c r="CE112" s="37">
        <f t="shared" ca="1" si="81"/>
        <v>1281.4548603087155</v>
      </c>
      <c r="CF112" s="19">
        <f t="shared" ca="1" si="111"/>
        <v>9932.4355454257857</v>
      </c>
      <c r="CG112" s="16">
        <f t="shared" ca="1" si="112"/>
        <v>249.09487872468321</v>
      </c>
    </row>
    <row r="113" spans="5:85" x14ac:dyDescent="0.3">
      <c r="E113" s="38"/>
      <c r="F113" s="38"/>
      <c r="G113" s="38"/>
      <c r="H113" s="27">
        <f t="shared" ca="1" si="113"/>
        <v>107</v>
      </c>
      <c r="I113" s="28">
        <f t="shared" ca="1" si="82"/>
        <v>1008.5846929607286</v>
      </c>
      <c r="J113" s="28">
        <f t="shared" ca="1" si="64"/>
        <v>23.775288623304654</v>
      </c>
      <c r="K113" s="29">
        <f t="shared" ca="1" si="65"/>
        <v>1032.3599815840332</v>
      </c>
      <c r="L113" s="28">
        <f t="shared" ca="1" si="83"/>
        <v>7142.9428350294374</v>
      </c>
      <c r="M113" s="54"/>
      <c r="N113" s="54"/>
      <c r="P113" s="153">
        <f t="shared" ca="1" si="84"/>
        <v>3.5000000000000003E-2</v>
      </c>
      <c r="Q113" s="18">
        <f t="shared" ca="1" si="114"/>
        <v>107</v>
      </c>
      <c r="R113" s="57">
        <f t="shared" ca="1" si="85"/>
        <v>1008.5846929607275</v>
      </c>
      <c r="S113" s="57">
        <f t="shared" ca="1" si="66"/>
        <v>23.775288623304832</v>
      </c>
      <c r="T113" s="37">
        <f t="shared" ca="1" si="67"/>
        <v>1032.3599815840323</v>
      </c>
      <c r="U113" s="19">
        <f t="shared" ca="1" si="115"/>
        <v>7142.9428350294993</v>
      </c>
      <c r="V113" s="16">
        <f t="shared" ca="1" si="124"/>
        <v>-9.0949470177292824E-13</v>
      </c>
      <c r="W113" s="26"/>
      <c r="Y113" s="153">
        <f t="shared" ca="1" si="86"/>
        <v>7.5000000000000011E-2</v>
      </c>
      <c r="Z113" s="18">
        <f t="shared" ca="1" si="116"/>
        <v>107</v>
      </c>
      <c r="AA113" s="57">
        <f t="shared" ca="1" si="87"/>
        <v>1169.3550383357472</v>
      </c>
      <c r="AB113" s="57">
        <f t="shared" ca="1" si="68"/>
        <v>59.762846792932962</v>
      </c>
      <c r="AC113" s="37">
        <f t="shared" ca="1" si="69"/>
        <v>1229.1178851286802</v>
      </c>
      <c r="AD113" s="19">
        <f t="shared" ca="1" si="117"/>
        <v>8392.7004485335256</v>
      </c>
      <c r="AE113" s="16">
        <f t="shared" ca="1" si="88"/>
        <v>196.75790354464789</v>
      </c>
      <c r="AF113" s="26"/>
      <c r="AH113" s="153">
        <f t="shared" ca="1" si="89"/>
        <v>0.04</v>
      </c>
      <c r="AI113" s="18">
        <f t="shared" ca="1" si="118"/>
        <v>107</v>
      </c>
      <c r="AJ113" s="57">
        <f t="shared" ca="1" si="90"/>
        <v>1028.0957575150067</v>
      </c>
      <c r="AK113" s="57">
        <f t="shared" ca="1" si="70"/>
        <v>27.73788013578271</v>
      </c>
      <c r="AL113" s="37">
        <f t="shared" ca="1" si="71"/>
        <v>1055.8336376507893</v>
      </c>
      <c r="AM113" s="19">
        <f t="shared" ca="1" si="91"/>
        <v>7293.2682832198052</v>
      </c>
      <c r="AN113" s="16">
        <f t="shared" ca="1" si="92"/>
        <v>23.47365606675703</v>
      </c>
      <c r="AO113" s="26"/>
      <c r="AQ113" s="153">
        <f t="shared" ca="1" si="93"/>
        <v>7.2800000000000004E-2</v>
      </c>
      <c r="AR113" s="18">
        <f t="shared" ca="1" si="119"/>
        <v>107</v>
      </c>
      <c r="AS113" s="57">
        <f t="shared" ca="1" si="94"/>
        <v>1160.2488934488028</v>
      </c>
      <c r="AT113" s="57">
        <f t="shared" ca="1" si="72"/>
        <v>57.521029091866325</v>
      </c>
      <c r="AU113" s="37">
        <f t="shared" ca="1" si="73"/>
        <v>1217.7699225406691</v>
      </c>
      <c r="AV113" s="19">
        <f t="shared" ca="1" si="95"/>
        <v>8321.2394183972938</v>
      </c>
      <c r="AW113" s="16">
        <f t="shared" ca="1" si="96"/>
        <v>185.40994095663677</v>
      </c>
      <c r="AX113" s="26"/>
      <c r="AZ113" s="153">
        <f t="shared" ca="1" si="97"/>
        <v>9.2799999999999994E-2</v>
      </c>
      <c r="BA113" s="18">
        <f t="shared" ca="1" si="120"/>
        <v>107</v>
      </c>
      <c r="BB113" s="57">
        <f t="shared" ca="1" si="98"/>
        <v>1244.0475905209787</v>
      </c>
      <c r="BC113" s="57">
        <f t="shared" ca="1" si="74"/>
        <v>79.08079907069579</v>
      </c>
      <c r="BD113" s="37">
        <f t="shared" ca="1" si="75"/>
        <v>1323.1283895916745</v>
      </c>
      <c r="BE113" s="19">
        <f t="shared" ca="1" si="99"/>
        <v>8981.9178065517535</v>
      </c>
      <c r="BF113" s="16">
        <f t="shared" ca="1" si="100"/>
        <v>290.76840800764217</v>
      </c>
      <c r="BG113" s="26"/>
      <c r="BI113" s="153">
        <f t="shared" ca="1" si="101"/>
        <v>0.14280000000000001</v>
      </c>
      <c r="BJ113" s="18">
        <f t="shared" ca="1" si="121"/>
        <v>107</v>
      </c>
      <c r="BK113" s="57">
        <f t="shared" ca="1" si="102"/>
        <v>1462.1201836234825</v>
      </c>
      <c r="BL113" s="57">
        <f t="shared" ca="1" si="76"/>
        <v>145.1313157465506</v>
      </c>
      <c r="BM113" s="37">
        <f t="shared" ca="1" si="77"/>
        <v>1607.2514993700331</v>
      </c>
      <c r="BN113" s="19">
        <f t="shared" ca="1" si="103"/>
        <v>10733.788702641272</v>
      </c>
      <c r="BO113" s="16">
        <f t="shared" ca="1" si="104"/>
        <v>574.8915177860008</v>
      </c>
      <c r="BP113" s="26"/>
      <c r="BR113" s="153">
        <f t="shared" ca="1" si="105"/>
        <v>0.1928</v>
      </c>
      <c r="BS113" s="18">
        <f t="shared" ca="1" si="122"/>
        <v>107</v>
      </c>
      <c r="BT113" s="57">
        <f t="shared" ca="1" si="106"/>
        <v>1688.7537211988692</v>
      </c>
      <c r="BU113" s="57">
        <f t="shared" ca="1" si="78"/>
        <v>229.66741763942403</v>
      </c>
      <c r="BV113" s="37">
        <f t="shared" ca="1" si="79"/>
        <v>1918.4211388382932</v>
      </c>
      <c r="BW113" s="19">
        <f t="shared" ca="1" si="107"/>
        <v>12605.898828972751</v>
      </c>
      <c r="BX113" s="16">
        <f t="shared" ca="1" si="108"/>
        <v>886.06115725426093</v>
      </c>
      <c r="CA113" s="153">
        <f t="shared" ca="1" si="109"/>
        <v>8.5000000000000006E-2</v>
      </c>
      <c r="CB113" s="18">
        <f t="shared" ca="1" si="123"/>
        <v>107</v>
      </c>
      <c r="CC113" s="57">
        <f t="shared" ca="1" si="110"/>
        <v>1211.1001085286161</v>
      </c>
      <c r="CD113" s="57">
        <f t="shared" ca="1" si="80"/>
        <v>70.354751780099321</v>
      </c>
      <c r="CE113" s="37">
        <f t="shared" ca="1" si="81"/>
        <v>1281.4548603087155</v>
      </c>
      <c r="CF113" s="19">
        <f t="shared" ca="1" si="111"/>
        <v>8721.3354368971704</v>
      </c>
      <c r="CG113" s="16">
        <f t="shared" ca="1" si="112"/>
        <v>249.09487872468321</v>
      </c>
    </row>
    <row r="114" spans="5:85" x14ac:dyDescent="0.3">
      <c r="E114" s="38"/>
      <c r="F114" s="38"/>
      <c r="G114" s="38"/>
      <c r="H114" s="27">
        <f t="shared" ca="1" si="113"/>
        <v>108</v>
      </c>
      <c r="I114" s="28">
        <f t="shared" ca="1" si="82"/>
        <v>1011.5263983151974</v>
      </c>
      <c r="J114" s="28">
        <f t="shared" ca="1" si="64"/>
        <v>20.833583268835859</v>
      </c>
      <c r="K114" s="29">
        <f t="shared" ca="1" si="65"/>
        <v>1032.3599815840332</v>
      </c>
      <c r="L114" s="28">
        <f t="shared" ca="1" si="83"/>
        <v>6131.4164367142403</v>
      </c>
      <c r="M114" s="54"/>
      <c r="N114" s="54"/>
      <c r="P114" s="153">
        <f t="shared" ca="1" si="84"/>
        <v>3.5000000000000003E-2</v>
      </c>
      <c r="Q114" s="18">
        <f t="shared" ca="1" si="114"/>
        <v>108</v>
      </c>
      <c r="R114" s="57">
        <f t="shared" ca="1" si="85"/>
        <v>1011.5263983151958</v>
      </c>
      <c r="S114" s="57">
        <f t="shared" ca="1" si="66"/>
        <v>20.833583268836041</v>
      </c>
      <c r="T114" s="37">
        <f t="shared" ca="1" si="67"/>
        <v>1032.3599815840319</v>
      </c>
      <c r="U114" s="19">
        <f t="shared" ca="1" si="115"/>
        <v>6131.4164367143039</v>
      </c>
      <c r="V114" s="16">
        <f t="shared" ca="1" si="124"/>
        <v>-1.3642420526593924E-12</v>
      </c>
      <c r="W114" s="26"/>
      <c r="Y114" s="153">
        <f t="shared" ca="1" si="86"/>
        <v>7.5000000000000011E-2</v>
      </c>
      <c r="Z114" s="18">
        <f t="shared" ca="1" si="116"/>
        <v>108</v>
      </c>
      <c r="AA114" s="57">
        <f t="shared" ca="1" si="87"/>
        <v>1176.663507325346</v>
      </c>
      <c r="AB114" s="57">
        <f t="shared" ca="1" si="68"/>
        <v>52.454377803334545</v>
      </c>
      <c r="AC114" s="37">
        <f t="shared" ca="1" si="69"/>
        <v>1229.1178851286807</v>
      </c>
      <c r="AD114" s="19">
        <f t="shared" ca="1" si="117"/>
        <v>7216.03694120818</v>
      </c>
      <c r="AE114" s="16">
        <f t="shared" ca="1" si="88"/>
        <v>196.7579035446488</v>
      </c>
      <c r="AF114" s="26"/>
      <c r="AH114" s="153">
        <f t="shared" ca="1" si="89"/>
        <v>0.04</v>
      </c>
      <c r="AI114" s="18">
        <f t="shared" ca="1" si="118"/>
        <v>108</v>
      </c>
      <c r="AJ114" s="57">
        <f t="shared" ca="1" si="90"/>
        <v>1031.5227433733901</v>
      </c>
      <c r="AK114" s="57">
        <f t="shared" ca="1" si="70"/>
        <v>24.310894277399353</v>
      </c>
      <c r="AL114" s="37">
        <f t="shared" ca="1" si="71"/>
        <v>1055.8336376507893</v>
      </c>
      <c r="AM114" s="19">
        <f t="shared" ca="1" si="91"/>
        <v>6261.7455398464153</v>
      </c>
      <c r="AN114" s="16">
        <f t="shared" ca="1" si="92"/>
        <v>23.473656066757485</v>
      </c>
      <c r="AO114" s="26"/>
      <c r="AQ114" s="153">
        <f t="shared" ca="1" si="93"/>
        <v>7.2800000000000004E-2</v>
      </c>
      <c r="AR114" s="18">
        <f t="shared" ca="1" si="119"/>
        <v>108</v>
      </c>
      <c r="AS114" s="57">
        <f t="shared" ca="1" si="94"/>
        <v>1167.2877367357255</v>
      </c>
      <c r="AT114" s="57">
        <f t="shared" ca="1" si="72"/>
        <v>50.48218580494359</v>
      </c>
      <c r="AU114" s="37">
        <f t="shared" ca="1" si="73"/>
        <v>1217.7699225406691</v>
      </c>
      <c r="AV114" s="19">
        <f t="shared" ca="1" si="95"/>
        <v>7153.9516816615687</v>
      </c>
      <c r="AW114" s="16">
        <f t="shared" ca="1" si="96"/>
        <v>185.40994095663723</v>
      </c>
      <c r="AX114" s="26"/>
      <c r="AZ114" s="153">
        <f t="shared" ca="1" si="97"/>
        <v>9.2799999999999994E-2</v>
      </c>
      <c r="BA114" s="18">
        <f t="shared" ca="1" si="120"/>
        <v>108</v>
      </c>
      <c r="BB114" s="57">
        <f t="shared" ca="1" si="98"/>
        <v>1253.6682252210073</v>
      </c>
      <c r="BC114" s="57">
        <f t="shared" ca="1" si="74"/>
        <v>69.460164370666888</v>
      </c>
      <c r="BD114" s="37">
        <f t="shared" ca="1" si="75"/>
        <v>1323.1283895916742</v>
      </c>
      <c r="BE114" s="19">
        <f t="shared" ca="1" si="99"/>
        <v>7728.249581330746</v>
      </c>
      <c r="BF114" s="16">
        <f t="shared" ca="1" si="100"/>
        <v>290.76840800764239</v>
      </c>
      <c r="BG114" s="26"/>
      <c r="BI114" s="153">
        <f t="shared" ca="1" si="101"/>
        <v>0.14280000000000001</v>
      </c>
      <c r="BJ114" s="18">
        <f t="shared" ca="1" si="121"/>
        <v>108</v>
      </c>
      <c r="BK114" s="57">
        <f t="shared" ca="1" si="102"/>
        <v>1479.5194138086019</v>
      </c>
      <c r="BL114" s="57">
        <f t="shared" ca="1" si="76"/>
        <v>127.73208556143115</v>
      </c>
      <c r="BM114" s="37">
        <f t="shared" ca="1" si="77"/>
        <v>1607.2514993700331</v>
      </c>
      <c r="BN114" s="19">
        <f t="shared" ca="1" si="103"/>
        <v>9254.2692888326692</v>
      </c>
      <c r="BO114" s="16">
        <f t="shared" ca="1" si="104"/>
        <v>574.89151778600126</v>
      </c>
      <c r="BP114" s="26"/>
      <c r="BR114" s="153">
        <f t="shared" ca="1" si="105"/>
        <v>0.1928</v>
      </c>
      <c r="BS114" s="18">
        <f t="shared" ca="1" si="122"/>
        <v>108</v>
      </c>
      <c r="BT114" s="57">
        <f t="shared" ca="1" si="106"/>
        <v>1715.8863643194645</v>
      </c>
      <c r="BU114" s="57">
        <f t="shared" ca="1" si="78"/>
        <v>202.53477451882887</v>
      </c>
      <c r="BV114" s="37">
        <f t="shared" ca="1" si="79"/>
        <v>1918.4211388382935</v>
      </c>
      <c r="BW114" s="19">
        <f t="shared" ca="1" si="107"/>
        <v>10890.012464653286</v>
      </c>
      <c r="BX114" s="16">
        <f t="shared" ca="1" si="108"/>
        <v>886.06115725426162</v>
      </c>
      <c r="CA114" s="153">
        <f t="shared" ca="1" si="109"/>
        <v>8.5000000000000006E-2</v>
      </c>
      <c r="CB114" s="18">
        <f t="shared" ca="1" si="123"/>
        <v>108</v>
      </c>
      <c r="CC114" s="57">
        <f t="shared" ca="1" si="110"/>
        <v>1219.6787342973607</v>
      </c>
      <c r="CD114" s="57">
        <f t="shared" ca="1" si="80"/>
        <v>61.776126011354961</v>
      </c>
      <c r="CE114" s="37">
        <f t="shared" ca="1" si="81"/>
        <v>1281.4548603087158</v>
      </c>
      <c r="CF114" s="19">
        <f t="shared" ca="1" si="111"/>
        <v>7501.6567025998102</v>
      </c>
      <c r="CG114" s="16">
        <f t="shared" ca="1" si="112"/>
        <v>249.09487872468389</v>
      </c>
    </row>
    <row r="115" spans="5:85" x14ac:dyDescent="0.3">
      <c r="E115" s="38"/>
      <c r="F115" s="38"/>
      <c r="G115" s="38"/>
      <c r="H115" s="27">
        <f t="shared" ca="1" si="113"/>
        <v>109</v>
      </c>
      <c r="I115" s="28">
        <f t="shared" ca="1" si="82"/>
        <v>1014.4766836436166</v>
      </c>
      <c r="J115" s="28">
        <f t="shared" ca="1" si="64"/>
        <v>17.883297940416536</v>
      </c>
      <c r="K115" s="29">
        <f t="shared" ca="1" si="65"/>
        <v>1032.3599815840332</v>
      </c>
      <c r="L115" s="28">
        <f t="shared" ca="1" si="83"/>
        <v>5116.9397530706237</v>
      </c>
      <c r="M115" s="54"/>
      <c r="N115" s="54"/>
      <c r="P115" s="153">
        <f t="shared" ca="1" si="84"/>
        <v>3.5000000000000003E-2</v>
      </c>
      <c r="Q115" s="18">
        <f t="shared" ca="1" si="114"/>
        <v>109</v>
      </c>
      <c r="R115" s="57">
        <f t="shared" ca="1" si="85"/>
        <v>1014.4766836436156</v>
      </c>
      <c r="S115" s="57">
        <f t="shared" ca="1" si="66"/>
        <v>17.883297940416721</v>
      </c>
      <c r="T115" s="37">
        <f t="shared" ca="1" si="67"/>
        <v>1032.3599815840323</v>
      </c>
      <c r="U115" s="19">
        <f t="shared" ca="1" si="115"/>
        <v>5116.9397530706883</v>
      </c>
      <c r="V115" s="16">
        <f t="shared" ca="1" si="124"/>
        <v>-9.0949470177292824E-13</v>
      </c>
      <c r="W115" s="26"/>
      <c r="Y115" s="153">
        <f t="shared" ca="1" si="86"/>
        <v>7.5000000000000011E-2</v>
      </c>
      <c r="Z115" s="18">
        <f t="shared" ca="1" si="116"/>
        <v>109</v>
      </c>
      <c r="AA115" s="57">
        <f t="shared" ca="1" si="87"/>
        <v>1184.0176542461297</v>
      </c>
      <c r="AB115" s="57">
        <f t="shared" ca="1" si="68"/>
        <v>45.100230882551131</v>
      </c>
      <c r="AC115" s="37">
        <f t="shared" ca="1" si="69"/>
        <v>1229.1178851286809</v>
      </c>
      <c r="AD115" s="19">
        <f t="shared" ca="1" si="117"/>
        <v>6032.0192869620505</v>
      </c>
      <c r="AE115" s="16">
        <f t="shared" ca="1" si="88"/>
        <v>196.75790354464857</v>
      </c>
      <c r="AF115" s="26"/>
      <c r="AH115" s="153">
        <f t="shared" ca="1" si="89"/>
        <v>0.04</v>
      </c>
      <c r="AI115" s="18">
        <f t="shared" ca="1" si="118"/>
        <v>109</v>
      </c>
      <c r="AJ115" s="57">
        <f t="shared" ca="1" si="90"/>
        <v>1034.961152517968</v>
      </c>
      <c r="AK115" s="57">
        <f t="shared" ca="1" si="70"/>
        <v>20.872485132821385</v>
      </c>
      <c r="AL115" s="37">
        <f t="shared" ca="1" si="71"/>
        <v>1055.8336376507893</v>
      </c>
      <c r="AM115" s="19">
        <f t="shared" ca="1" si="91"/>
        <v>5226.7843873284473</v>
      </c>
      <c r="AN115" s="16">
        <f t="shared" ca="1" si="92"/>
        <v>23.47365606675703</v>
      </c>
      <c r="AO115" s="26"/>
      <c r="AQ115" s="153">
        <f t="shared" ca="1" si="93"/>
        <v>7.2800000000000004E-2</v>
      </c>
      <c r="AR115" s="18">
        <f t="shared" ca="1" si="119"/>
        <v>109</v>
      </c>
      <c r="AS115" s="57">
        <f t="shared" ca="1" si="94"/>
        <v>1174.3692823385888</v>
      </c>
      <c r="AT115" s="57">
        <f t="shared" ca="1" si="72"/>
        <v>43.40064020208019</v>
      </c>
      <c r="AU115" s="37">
        <f t="shared" ca="1" si="73"/>
        <v>1217.7699225406691</v>
      </c>
      <c r="AV115" s="19">
        <f t="shared" ca="1" si="95"/>
        <v>5979.5823993229797</v>
      </c>
      <c r="AW115" s="16">
        <f t="shared" ca="1" si="96"/>
        <v>185.40994095663677</v>
      </c>
      <c r="AX115" s="26"/>
      <c r="AZ115" s="153">
        <f t="shared" ca="1" si="97"/>
        <v>9.2799999999999994E-2</v>
      </c>
      <c r="BA115" s="18">
        <f t="shared" ca="1" si="120"/>
        <v>109</v>
      </c>
      <c r="BB115" s="57">
        <f t="shared" ca="1" si="98"/>
        <v>1263.3632594960502</v>
      </c>
      <c r="BC115" s="57">
        <f t="shared" ca="1" si="74"/>
        <v>59.765130095624436</v>
      </c>
      <c r="BD115" s="37">
        <f t="shared" ca="1" si="75"/>
        <v>1323.1283895916747</v>
      </c>
      <c r="BE115" s="19">
        <f t="shared" ca="1" si="99"/>
        <v>6464.886321834696</v>
      </c>
      <c r="BF115" s="16">
        <f t="shared" ca="1" si="100"/>
        <v>290.76840800764239</v>
      </c>
      <c r="BG115" s="26"/>
      <c r="BI115" s="153">
        <f t="shared" ca="1" si="101"/>
        <v>0.14280000000000001</v>
      </c>
      <c r="BJ115" s="18">
        <f t="shared" ca="1" si="121"/>
        <v>109</v>
      </c>
      <c r="BK115" s="57">
        <f t="shared" ca="1" si="102"/>
        <v>1497.125694832924</v>
      </c>
      <c r="BL115" s="57">
        <f t="shared" ca="1" si="76"/>
        <v>110.12580453710878</v>
      </c>
      <c r="BM115" s="37">
        <f t="shared" ca="1" si="77"/>
        <v>1607.2514993700327</v>
      </c>
      <c r="BN115" s="19">
        <f t="shared" ca="1" si="103"/>
        <v>7757.1435939997455</v>
      </c>
      <c r="BO115" s="16">
        <f t="shared" ca="1" si="104"/>
        <v>574.89151778600035</v>
      </c>
      <c r="BP115" s="26"/>
      <c r="BR115" s="153">
        <f t="shared" ca="1" si="105"/>
        <v>0.1928</v>
      </c>
      <c r="BS115" s="18">
        <f t="shared" ca="1" si="122"/>
        <v>109</v>
      </c>
      <c r="BT115" s="57">
        <f t="shared" ca="1" si="106"/>
        <v>1743.4549385728637</v>
      </c>
      <c r="BU115" s="57">
        <f t="shared" ca="1" si="78"/>
        <v>174.96620026542945</v>
      </c>
      <c r="BV115" s="37">
        <f t="shared" ca="1" si="79"/>
        <v>1918.4211388382932</v>
      </c>
      <c r="BW115" s="19">
        <f t="shared" ca="1" si="107"/>
        <v>9146.5575260804217</v>
      </c>
      <c r="BX115" s="16">
        <f t="shared" ca="1" si="108"/>
        <v>886.06115725426093</v>
      </c>
      <c r="CA115" s="153">
        <f t="shared" ca="1" si="109"/>
        <v>8.5000000000000006E-2</v>
      </c>
      <c r="CB115" s="18">
        <f t="shared" ca="1" si="123"/>
        <v>109</v>
      </c>
      <c r="CC115" s="57">
        <f t="shared" ca="1" si="110"/>
        <v>1228.3181253319669</v>
      </c>
      <c r="CD115" s="57">
        <f t="shared" ca="1" si="80"/>
        <v>53.136734976748656</v>
      </c>
      <c r="CE115" s="37">
        <f t="shared" ca="1" si="81"/>
        <v>1281.4548603087155</v>
      </c>
      <c r="CF115" s="19">
        <f t="shared" ca="1" si="111"/>
        <v>6273.338577267843</v>
      </c>
      <c r="CG115" s="16">
        <f t="shared" ca="1" si="112"/>
        <v>249.09487872468321</v>
      </c>
    </row>
    <row r="116" spans="5:85" x14ac:dyDescent="0.3">
      <c r="E116" s="38"/>
      <c r="F116" s="38"/>
      <c r="G116" s="38"/>
      <c r="H116" s="27">
        <f t="shared" ca="1" si="113"/>
        <v>110</v>
      </c>
      <c r="I116" s="28">
        <f t="shared" ca="1" si="82"/>
        <v>1017.4355739709106</v>
      </c>
      <c r="J116" s="28">
        <f t="shared" ca="1" si="64"/>
        <v>14.924407613122654</v>
      </c>
      <c r="K116" s="29">
        <f t="shared" ca="1" si="65"/>
        <v>1032.3599815840332</v>
      </c>
      <c r="L116" s="28">
        <f t="shared" ca="1" si="83"/>
        <v>4099.5041790997129</v>
      </c>
      <c r="M116" s="54"/>
      <c r="N116" s="54"/>
      <c r="P116" s="153">
        <f t="shared" ca="1" si="84"/>
        <v>3.5000000000000003E-2</v>
      </c>
      <c r="Q116" s="18">
        <f t="shared" ca="1" si="114"/>
        <v>110</v>
      </c>
      <c r="R116" s="57">
        <f t="shared" ca="1" si="85"/>
        <v>1017.4355739709097</v>
      </c>
      <c r="S116" s="57">
        <f t="shared" ca="1" si="66"/>
        <v>14.924407613122842</v>
      </c>
      <c r="T116" s="37">
        <f t="shared" ca="1" si="67"/>
        <v>1032.3599815840325</v>
      </c>
      <c r="U116" s="19">
        <f t="shared" ca="1" si="115"/>
        <v>4099.5041790997784</v>
      </c>
      <c r="V116" s="16">
        <f t="shared" ca="1" si="124"/>
        <v>-6.8212102632969618E-13</v>
      </c>
      <c r="W116" s="26"/>
      <c r="Y116" s="153">
        <f t="shared" ca="1" si="86"/>
        <v>7.5000000000000011E-2</v>
      </c>
      <c r="Z116" s="18">
        <f t="shared" ca="1" si="116"/>
        <v>110</v>
      </c>
      <c r="AA116" s="57">
        <f t="shared" ca="1" si="87"/>
        <v>1191.4177645851678</v>
      </c>
      <c r="AB116" s="57">
        <f t="shared" ca="1" si="68"/>
        <v>37.700120543512824</v>
      </c>
      <c r="AC116" s="37">
        <f t="shared" ca="1" si="69"/>
        <v>1229.1178851286807</v>
      </c>
      <c r="AD116" s="19">
        <f t="shared" ca="1" si="117"/>
        <v>4840.6015223768827</v>
      </c>
      <c r="AE116" s="16">
        <f t="shared" ca="1" si="88"/>
        <v>196.75790354464812</v>
      </c>
      <c r="AF116" s="26"/>
      <c r="AH116" s="153">
        <f t="shared" ca="1" si="89"/>
        <v>0.04</v>
      </c>
      <c r="AI116" s="18">
        <f t="shared" ca="1" si="118"/>
        <v>110</v>
      </c>
      <c r="AJ116" s="57">
        <f t="shared" ca="1" si="90"/>
        <v>1038.4110230263614</v>
      </c>
      <c r="AK116" s="57">
        <f t="shared" ca="1" si="70"/>
        <v>17.42261462442816</v>
      </c>
      <c r="AL116" s="37">
        <f t="shared" ca="1" si="71"/>
        <v>1055.8336376507896</v>
      </c>
      <c r="AM116" s="19">
        <f t="shared" ca="1" si="91"/>
        <v>4188.373364302086</v>
      </c>
      <c r="AN116" s="16">
        <f t="shared" ca="1" si="92"/>
        <v>23.47365606675703</v>
      </c>
      <c r="AO116" s="26"/>
      <c r="AQ116" s="153">
        <f t="shared" ca="1" si="93"/>
        <v>7.2800000000000004E-2</v>
      </c>
      <c r="AR116" s="18">
        <f t="shared" ca="1" si="119"/>
        <v>110</v>
      </c>
      <c r="AS116" s="57">
        <f t="shared" ca="1" si="94"/>
        <v>1181.4937893181097</v>
      </c>
      <c r="AT116" s="57">
        <f t="shared" ca="1" si="72"/>
        <v>36.276133222559416</v>
      </c>
      <c r="AU116" s="37">
        <f t="shared" ca="1" si="73"/>
        <v>1217.7699225406691</v>
      </c>
      <c r="AV116" s="19">
        <f t="shared" ca="1" si="95"/>
        <v>4798.0886100048701</v>
      </c>
      <c r="AW116" s="16">
        <f t="shared" ca="1" si="96"/>
        <v>185.40994095663655</v>
      </c>
      <c r="AX116" s="26"/>
      <c r="AZ116" s="153">
        <f t="shared" ca="1" si="97"/>
        <v>9.2799999999999994E-2</v>
      </c>
      <c r="BA116" s="18">
        <f t="shared" ca="1" si="120"/>
        <v>110</v>
      </c>
      <c r="BB116" s="57">
        <f t="shared" ca="1" si="98"/>
        <v>1273.1332687028198</v>
      </c>
      <c r="BC116" s="57">
        <f t="shared" ca="1" si="74"/>
        <v>49.995120888854984</v>
      </c>
      <c r="BD116" s="37">
        <f t="shared" ca="1" si="75"/>
        <v>1323.1283895916747</v>
      </c>
      <c r="BE116" s="19">
        <f t="shared" ca="1" si="99"/>
        <v>5191.7530531318762</v>
      </c>
      <c r="BF116" s="16">
        <f t="shared" ca="1" si="100"/>
        <v>290.76840800764217</v>
      </c>
      <c r="BG116" s="26"/>
      <c r="BI116" s="153">
        <f t="shared" ca="1" si="101"/>
        <v>0.14280000000000001</v>
      </c>
      <c r="BJ116" s="18">
        <f t="shared" ca="1" si="121"/>
        <v>110</v>
      </c>
      <c r="BK116" s="57">
        <f t="shared" ca="1" si="102"/>
        <v>1514.941490601436</v>
      </c>
      <c r="BL116" s="57">
        <f t="shared" ca="1" si="76"/>
        <v>92.310008768596973</v>
      </c>
      <c r="BM116" s="37">
        <f t="shared" ca="1" si="77"/>
        <v>1607.2514993700331</v>
      </c>
      <c r="BN116" s="19">
        <f t="shared" ca="1" si="103"/>
        <v>6242.2021033983092</v>
      </c>
      <c r="BO116" s="16">
        <f t="shared" ca="1" si="104"/>
        <v>574.89151778600058</v>
      </c>
      <c r="BP116" s="26"/>
      <c r="BR116" s="153">
        <f t="shared" ca="1" si="105"/>
        <v>0.1928</v>
      </c>
      <c r="BS116" s="18">
        <f t="shared" ca="1" si="122"/>
        <v>110</v>
      </c>
      <c r="BT116" s="57">
        <f t="shared" ca="1" si="106"/>
        <v>1771.4664479192675</v>
      </c>
      <c r="BU116" s="57">
        <f t="shared" ca="1" si="78"/>
        <v>146.95469091902544</v>
      </c>
      <c r="BV116" s="37">
        <f t="shared" ca="1" si="79"/>
        <v>1918.421138838293</v>
      </c>
      <c r="BW116" s="19">
        <f t="shared" ca="1" si="107"/>
        <v>7375.0910781611547</v>
      </c>
      <c r="BX116" s="16">
        <f t="shared" ca="1" si="108"/>
        <v>886.06115725426048</v>
      </c>
      <c r="CA116" s="153">
        <f t="shared" ca="1" si="109"/>
        <v>8.5000000000000006E-2</v>
      </c>
      <c r="CB116" s="18">
        <f t="shared" ca="1" si="123"/>
        <v>110</v>
      </c>
      <c r="CC116" s="57">
        <f t="shared" ca="1" si="110"/>
        <v>1237.0187120530682</v>
      </c>
      <c r="CD116" s="57">
        <f t="shared" ca="1" si="80"/>
        <v>44.436148255647225</v>
      </c>
      <c r="CE116" s="37">
        <f t="shared" ca="1" si="81"/>
        <v>1281.4548603087153</v>
      </c>
      <c r="CF116" s="19">
        <f t="shared" ca="1" si="111"/>
        <v>5036.3198652147748</v>
      </c>
      <c r="CG116" s="16">
        <f t="shared" ca="1" si="112"/>
        <v>249.09487872468276</v>
      </c>
    </row>
    <row r="117" spans="5:85" x14ac:dyDescent="0.3">
      <c r="E117" s="38"/>
      <c r="F117" s="38"/>
      <c r="G117" s="38"/>
      <c r="H117" s="27">
        <f t="shared" ca="1" si="113"/>
        <v>111</v>
      </c>
      <c r="I117" s="28">
        <f t="shared" ca="1" si="82"/>
        <v>1020.4030943949924</v>
      </c>
      <c r="J117" s="28">
        <f t="shared" ca="1" si="64"/>
        <v>11.956887189040829</v>
      </c>
      <c r="K117" s="29">
        <f t="shared" ca="1" si="65"/>
        <v>1032.3599815840332</v>
      </c>
      <c r="L117" s="28">
        <f t="shared" ca="1" si="83"/>
        <v>3079.1010847047205</v>
      </c>
      <c r="M117" s="54"/>
      <c r="N117" s="54"/>
      <c r="P117" s="153">
        <f t="shared" ca="1" si="84"/>
        <v>3.5000000000000003E-2</v>
      </c>
      <c r="Q117" s="18">
        <f t="shared" ca="1" si="114"/>
        <v>111</v>
      </c>
      <c r="R117" s="57">
        <f t="shared" ca="1" si="85"/>
        <v>1020.4030943949913</v>
      </c>
      <c r="S117" s="57">
        <f t="shared" ca="1" si="66"/>
        <v>11.956887189041021</v>
      </c>
      <c r="T117" s="37">
        <f t="shared" ca="1" si="67"/>
        <v>1032.3599815840323</v>
      </c>
      <c r="U117" s="19">
        <f t="shared" ca="1" si="115"/>
        <v>3079.1010847047874</v>
      </c>
      <c r="V117" s="16">
        <f t="shared" ca="1" si="124"/>
        <v>-9.0949470177292824E-13</v>
      </c>
      <c r="W117" s="26"/>
      <c r="Y117" s="153">
        <f t="shared" ca="1" si="86"/>
        <v>7.5000000000000011E-2</v>
      </c>
      <c r="Z117" s="18">
        <f t="shared" ca="1" si="116"/>
        <v>111</v>
      </c>
      <c r="AA117" s="57">
        <f t="shared" ca="1" si="87"/>
        <v>1198.8641256138249</v>
      </c>
      <c r="AB117" s="57">
        <f t="shared" ca="1" si="68"/>
        <v>30.253759514855524</v>
      </c>
      <c r="AC117" s="37">
        <f t="shared" ca="1" si="69"/>
        <v>1229.1178851286804</v>
      </c>
      <c r="AD117" s="19">
        <f t="shared" ca="1" si="117"/>
        <v>3641.7373967630579</v>
      </c>
      <c r="AE117" s="16">
        <f t="shared" ca="1" si="88"/>
        <v>196.75790354464812</v>
      </c>
      <c r="AF117" s="26"/>
      <c r="AH117" s="153">
        <f t="shared" ca="1" si="89"/>
        <v>0.04</v>
      </c>
      <c r="AI117" s="18">
        <f t="shared" ca="1" si="118"/>
        <v>111</v>
      </c>
      <c r="AJ117" s="57">
        <f t="shared" ca="1" si="90"/>
        <v>1041.8723931031159</v>
      </c>
      <c r="AK117" s="57">
        <f t="shared" ca="1" si="70"/>
        <v>13.961244547673621</v>
      </c>
      <c r="AL117" s="37">
        <f t="shared" ca="1" si="71"/>
        <v>1055.8336376507896</v>
      </c>
      <c r="AM117" s="19">
        <f t="shared" ca="1" si="91"/>
        <v>3146.5009711989701</v>
      </c>
      <c r="AN117" s="16">
        <f t="shared" ca="1" si="92"/>
        <v>23.473656066757258</v>
      </c>
      <c r="AO117" s="26"/>
      <c r="AQ117" s="153">
        <f t="shared" ca="1" si="93"/>
        <v>7.2800000000000004E-2</v>
      </c>
      <c r="AR117" s="18">
        <f t="shared" ca="1" si="119"/>
        <v>111</v>
      </c>
      <c r="AS117" s="57">
        <f t="shared" ca="1" si="94"/>
        <v>1188.6615183066392</v>
      </c>
      <c r="AT117" s="57">
        <f t="shared" ca="1" si="72"/>
        <v>29.10840423402955</v>
      </c>
      <c r="AU117" s="37">
        <f t="shared" ca="1" si="73"/>
        <v>1217.7699225406689</v>
      </c>
      <c r="AV117" s="19">
        <f t="shared" ca="1" si="95"/>
        <v>3609.4270916982309</v>
      </c>
      <c r="AW117" s="16">
        <f t="shared" ca="1" si="96"/>
        <v>185.40994095663655</v>
      </c>
      <c r="AX117" s="26"/>
      <c r="AZ117" s="153">
        <f t="shared" ca="1" si="97"/>
        <v>9.2799999999999994E-2</v>
      </c>
      <c r="BA117" s="18">
        <f t="shared" ca="1" si="120"/>
        <v>111</v>
      </c>
      <c r="BB117" s="57">
        <f t="shared" ca="1" si="98"/>
        <v>1282.9788326474547</v>
      </c>
      <c r="BC117" s="57">
        <f t="shared" ca="1" si="74"/>
        <v>40.149556944219846</v>
      </c>
      <c r="BD117" s="37">
        <f t="shared" ca="1" si="75"/>
        <v>1323.1283895916745</v>
      </c>
      <c r="BE117" s="19">
        <f t="shared" ca="1" si="99"/>
        <v>3908.7742204844217</v>
      </c>
      <c r="BF117" s="16">
        <f t="shared" ca="1" si="100"/>
        <v>290.76840800764217</v>
      </c>
      <c r="BG117" s="26"/>
      <c r="BI117" s="153">
        <f t="shared" ca="1" si="101"/>
        <v>0.14280000000000001</v>
      </c>
      <c r="BJ117" s="18">
        <f t="shared" ca="1" si="121"/>
        <v>111</v>
      </c>
      <c r="BK117" s="57">
        <f t="shared" ca="1" si="102"/>
        <v>1532.9692943395928</v>
      </c>
      <c r="BL117" s="57">
        <f t="shared" ca="1" si="76"/>
        <v>74.282205030439883</v>
      </c>
      <c r="BM117" s="37">
        <f t="shared" ca="1" si="77"/>
        <v>1607.2514993700327</v>
      </c>
      <c r="BN117" s="19">
        <f t="shared" ca="1" si="103"/>
        <v>4709.2328090587162</v>
      </c>
      <c r="BO117" s="16">
        <f t="shared" ca="1" si="104"/>
        <v>574.89151778600035</v>
      </c>
      <c r="BP117" s="26"/>
      <c r="BR117" s="153">
        <f t="shared" ca="1" si="105"/>
        <v>0.1928</v>
      </c>
      <c r="BS117" s="18">
        <f t="shared" ca="1" si="122"/>
        <v>111</v>
      </c>
      <c r="BT117" s="57">
        <f t="shared" ca="1" si="106"/>
        <v>1799.9280088491705</v>
      </c>
      <c r="BU117" s="57">
        <f t="shared" ca="1" si="78"/>
        <v>118.49312998912255</v>
      </c>
      <c r="BV117" s="37">
        <f t="shared" ca="1" si="79"/>
        <v>1918.421138838293</v>
      </c>
      <c r="BW117" s="19">
        <f t="shared" ca="1" si="107"/>
        <v>5575.1630693119841</v>
      </c>
      <c r="BX117" s="16">
        <f t="shared" ca="1" si="108"/>
        <v>886.06115725426071</v>
      </c>
      <c r="CA117" s="153">
        <f t="shared" ca="1" si="109"/>
        <v>8.5000000000000006E-2</v>
      </c>
      <c r="CB117" s="18">
        <f t="shared" ca="1" si="123"/>
        <v>111</v>
      </c>
      <c r="CC117" s="57">
        <f t="shared" ca="1" si="110"/>
        <v>1245.7809279301109</v>
      </c>
      <c r="CD117" s="57">
        <f t="shared" ca="1" si="80"/>
        <v>35.673932378604661</v>
      </c>
      <c r="CE117" s="37">
        <f t="shared" ca="1" si="81"/>
        <v>1281.4548603087155</v>
      </c>
      <c r="CF117" s="19">
        <f t="shared" ca="1" si="111"/>
        <v>3790.5389372846639</v>
      </c>
      <c r="CG117" s="16">
        <f t="shared" ca="1" si="112"/>
        <v>249.09487872468321</v>
      </c>
    </row>
    <row r="118" spans="5:85" x14ac:dyDescent="0.3">
      <c r="E118" s="38"/>
      <c r="F118" s="38"/>
      <c r="G118" s="38"/>
      <c r="H118" s="27">
        <f t="shared" ca="1" si="113"/>
        <v>112</v>
      </c>
      <c r="I118" s="28">
        <f t="shared" ca="1" si="82"/>
        <v>1023.3792700869778</v>
      </c>
      <c r="J118" s="28">
        <f t="shared" ca="1" si="64"/>
        <v>8.9807114970554345</v>
      </c>
      <c r="K118" s="29">
        <f t="shared" ca="1" si="65"/>
        <v>1032.3599815840332</v>
      </c>
      <c r="L118" s="28">
        <f t="shared" ca="1" si="83"/>
        <v>2055.7218146177429</v>
      </c>
      <c r="M118" s="54"/>
      <c r="N118" s="54"/>
      <c r="P118" s="153">
        <f t="shared" ca="1" si="84"/>
        <v>3.5000000000000003E-2</v>
      </c>
      <c r="Q118" s="18">
        <f t="shared" ca="1" si="114"/>
        <v>112</v>
      </c>
      <c r="R118" s="57">
        <f t="shared" ca="1" si="85"/>
        <v>1023.3792700869765</v>
      </c>
      <c r="S118" s="57">
        <f t="shared" ca="1" si="66"/>
        <v>8.9807114970556299</v>
      </c>
      <c r="T118" s="37">
        <f t="shared" ca="1" si="67"/>
        <v>1032.3599815840321</v>
      </c>
      <c r="U118" s="19">
        <f t="shared" ca="1" si="115"/>
        <v>2055.7218146178111</v>
      </c>
      <c r="V118" s="16">
        <f t="shared" ca="1" si="124"/>
        <v>-1.1368683772161603E-12</v>
      </c>
      <c r="W118" s="26"/>
      <c r="Y118" s="153">
        <f t="shared" ca="1" si="86"/>
        <v>7.5000000000000011E-2</v>
      </c>
      <c r="Z118" s="18">
        <f t="shared" ca="1" si="116"/>
        <v>112</v>
      </c>
      <c r="AA118" s="57">
        <f t="shared" ca="1" si="87"/>
        <v>1206.3570263989116</v>
      </c>
      <c r="AB118" s="57">
        <f t="shared" ca="1" si="68"/>
        <v>22.760858729769115</v>
      </c>
      <c r="AC118" s="37">
        <f t="shared" ca="1" si="69"/>
        <v>1229.1178851286807</v>
      </c>
      <c r="AD118" s="19">
        <f t="shared" ca="1" si="117"/>
        <v>2435.3803703641461</v>
      </c>
      <c r="AE118" s="16">
        <f t="shared" ca="1" si="88"/>
        <v>196.75790354464857</v>
      </c>
      <c r="AF118" s="26"/>
      <c r="AH118" s="153">
        <f t="shared" ca="1" si="89"/>
        <v>0.04</v>
      </c>
      <c r="AI118" s="18">
        <f t="shared" ca="1" si="118"/>
        <v>112</v>
      </c>
      <c r="AJ118" s="57">
        <f t="shared" ca="1" si="90"/>
        <v>1045.3453010801263</v>
      </c>
      <c r="AK118" s="57">
        <f t="shared" ca="1" si="70"/>
        <v>10.488336570663234</v>
      </c>
      <c r="AL118" s="37">
        <f t="shared" ca="1" si="71"/>
        <v>1055.8336376507896</v>
      </c>
      <c r="AM118" s="19">
        <f t="shared" ca="1" si="91"/>
        <v>2101.1556701188438</v>
      </c>
      <c r="AN118" s="16">
        <f t="shared" ca="1" si="92"/>
        <v>23.473656066757485</v>
      </c>
      <c r="AO118" s="26"/>
      <c r="AQ118" s="153">
        <f t="shared" ca="1" si="93"/>
        <v>7.2800000000000004E-2</v>
      </c>
      <c r="AR118" s="18">
        <f t="shared" ca="1" si="119"/>
        <v>112</v>
      </c>
      <c r="AS118" s="57">
        <f t="shared" ca="1" si="94"/>
        <v>1195.8727315176998</v>
      </c>
      <c r="AT118" s="57">
        <f t="shared" ca="1" si="72"/>
        <v>21.89719102296927</v>
      </c>
      <c r="AU118" s="37">
        <f t="shared" ca="1" si="73"/>
        <v>1217.7699225406691</v>
      </c>
      <c r="AV118" s="19">
        <f t="shared" ca="1" si="95"/>
        <v>2413.5543601805311</v>
      </c>
      <c r="AW118" s="16">
        <f t="shared" ca="1" si="96"/>
        <v>185.409940956637</v>
      </c>
      <c r="AX118" s="26"/>
      <c r="AZ118" s="153">
        <f t="shared" ca="1" si="97"/>
        <v>9.2799999999999994E-2</v>
      </c>
      <c r="BA118" s="18">
        <f t="shared" ca="1" si="120"/>
        <v>112</v>
      </c>
      <c r="BB118" s="57">
        <f t="shared" ca="1" si="98"/>
        <v>1292.9005356199282</v>
      </c>
      <c r="BC118" s="57">
        <f t="shared" ca="1" si="74"/>
        <v>30.227853971746196</v>
      </c>
      <c r="BD118" s="37">
        <f t="shared" ca="1" si="75"/>
        <v>1323.1283895916745</v>
      </c>
      <c r="BE118" s="19">
        <f t="shared" ca="1" si="99"/>
        <v>2615.8736848644935</v>
      </c>
      <c r="BF118" s="16">
        <f t="shared" ca="1" si="100"/>
        <v>290.76840800764239</v>
      </c>
      <c r="BG118" s="26"/>
      <c r="BI118" s="153">
        <f t="shared" ca="1" si="101"/>
        <v>0.14280000000000001</v>
      </c>
      <c r="BJ118" s="18">
        <f t="shared" ca="1" si="121"/>
        <v>112</v>
      </c>
      <c r="BK118" s="57">
        <f t="shared" ca="1" si="102"/>
        <v>1551.2116289422345</v>
      </c>
      <c r="BL118" s="57">
        <f t="shared" ca="1" si="76"/>
        <v>56.039870427798725</v>
      </c>
      <c r="BM118" s="37">
        <f t="shared" ca="1" si="77"/>
        <v>1607.2514993700331</v>
      </c>
      <c r="BN118" s="19">
        <f t="shared" ca="1" si="103"/>
        <v>3158.0211801164814</v>
      </c>
      <c r="BO118" s="16">
        <f t="shared" ca="1" si="104"/>
        <v>574.89151778600103</v>
      </c>
      <c r="BP118" s="26"/>
      <c r="BR118" s="153">
        <f t="shared" ca="1" si="105"/>
        <v>0.1928</v>
      </c>
      <c r="BS118" s="18">
        <f t="shared" ca="1" si="122"/>
        <v>112</v>
      </c>
      <c r="BT118" s="57">
        <f t="shared" ca="1" si="106"/>
        <v>1828.8468521913469</v>
      </c>
      <c r="BU118" s="57">
        <f t="shared" ca="1" si="78"/>
        <v>89.574286646945879</v>
      </c>
      <c r="BV118" s="37">
        <f t="shared" ca="1" si="79"/>
        <v>1918.4211388382928</v>
      </c>
      <c r="BW118" s="19">
        <f t="shared" ca="1" si="107"/>
        <v>3746.3162171206372</v>
      </c>
      <c r="BX118" s="16">
        <f t="shared" ca="1" si="108"/>
        <v>886.06115725426071</v>
      </c>
      <c r="CA118" s="153">
        <f t="shared" ca="1" si="109"/>
        <v>8.5000000000000006E-2</v>
      </c>
      <c r="CB118" s="18">
        <f t="shared" ca="1" si="123"/>
        <v>112</v>
      </c>
      <c r="CC118" s="57">
        <f t="shared" ca="1" si="110"/>
        <v>1254.6052095029493</v>
      </c>
      <c r="CD118" s="57">
        <f t="shared" ca="1" si="80"/>
        <v>26.84965080576637</v>
      </c>
      <c r="CE118" s="37">
        <f t="shared" ca="1" si="81"/>
        <v>1281.4548603087155</v>
      </c>
      <c r="CF118" s="19">
        <f t="shared" ca="1" si="111"/>
        <v>2535.9337277817149</v>
      </c>
      <c r="CG118" s="16">
        <f t="shared" ca="1" si="112"/>
        <v>249.09487872468344</v>
      </c>
    </row>
    <row r="119" spans="5:85" x14ac:dyDescent="0.3">
      <c r="E119" s="38"/>
      <c r="F119" s="38"/>
      <c r="G119" s="38"/>
      <c r="H119" s="27">
        <f t="shared" ca="1" si="113"/>
        <v>113</v>
      </c>
      <c r="I119" s="28">
        <f t="shared" ca="1" si="82"/>
        <v>1026.3641262913982</v>
      </c>
      <c r="J119" s="28">
        <f t="shared" ca="1" si="64"/>
        <v>5.9958552926350839</v>
      </c>
      <c r="K119" s="29">
        <f t="shared" ca="1" si="65"/>
        <v>1032.3599815840332</v>
      </c>
      <c r="L119" s="28">
        <f t="shared" ca="1" si="83"/>
        <v>1029.3576883263447</v>
      </c>
      <c r="M119" s="54"/>
      <c r="N119" s="54"/>
      <c r="P119" s="153">
        <f t="shared" ca="1" si="84"/>
        <v>3.5000000000000003E-2</v>
      </c>
      <c r="Q119" s="18">
        <f t="shared" ca="1" si="114"/>
        <v>113</v>
      </c>
      <c r="R119" s="57">
        <f t="shared" ca="1" si="85"/>
        <v>1026.364126291397</v>
      </c>
      <c r="S119" s="57">
        <f t="shared" ca="1" si="66"/>
        <v>5.9958552926352828</v>
      </c>
      <c r="T119" s="37">
        <f t="shared" ca="1" si="67"/>
        <v>1032.3599815840323</v>
      </c>
      <c r="U119" s="19">
        <f t="shared" ca="1" si="115"/>
        <v>1029.3576883264141</v>
      </c>
      <c r="V119" s="16">
        <f t="shared" ca="1" si="124"/>
        <v>-9.0949470177292824E-13</v>
      </c>
      <c r="W119" s="26"/>
      <c r="Y119" s="153">
        <f t="shared" ca="1" si="86"/>
        <v>7.5000000000000011E-2</v>
      </c>
      <c r="Z119" s="18">
        <f t="shared" ca="1" si="116"/>
        <v>113</v>
      </c>
      <c r="AA119" s="57">
        <f t="shared" ca="1" si="87"/>
        <v>1213.8967578139045</v>
      </c>
      <c r="AB119" s="57">
        <f t="shared" ca="1" si="68"/>
        <v>15.221127314775917</v>
      </c>
      <c r="AC119" s="37">
        <f t="shared" ca="1" si="69"/>
        <v>1229.1178851286804</v>
      </c>
      <c r="AD119" s="19">
        <f t="shared" ca="1" si="117"/>
        <v>1221.4836125502416</v>
      </c>
      <c r="AE119" s="16">
        <f t="shared" ca="1" si="88"/>
        <v>196.75790354464812</v>
      </c>
      <c r="AF119" s="26"/>
      <c r="AH119" s="153">
        <f t="shared" ca="1" si="89"/>
        <v>0.04</v>
      </c>
      <c r="AI119" s="18">
        <f t="shared" ca="1" si="118"/>
        <v>113</v>
      </c>
      <c r="AJ119" s="57">
        <f t="shared" ca="1" si="90"/>
        <v>1048.8297854170601</v>
      </c>
      <c r="AK119" s="57">
        <f t="shared" ca="1" si="70"/>
        <v>7.0038522337294795</v>
      </c>
      <c r="AL119" s="37">
        <f t="shared" ca="1" si="71"/>
        <v>1055.8336376507896</v>
      </c>
      <c r="AM119" s="19">
        <f t="shared" ca="1" si="91"/>
        <v>1052.3258847017837</v>
      </c>
      <c r="AN119" s="16">
        <f t="shared" ca="1" si="92"/>
        <v>23.473656066757258</v>
      </c>
      <c r="AO119" s="26"/>
      <c r="AQ119" s="153">
        <f t="shared" ca="1" si="93"/>
        <v>7.2800000000000004E-2</v>
      </c>
      <c r="AR119" s="18">
        <f t="shared" ca="1" si="119"/>
        <v>113</v>
      </c>
      <c r="AS119" s="57">
        <f t="shared" ca="1" si="94"/>
        <v>1203.1276927555739</v>
      </c>
      <c r="AT119" s="57">
        <f t="shared" ca="1" si="72"/>
        <v>14.642229785095223</v>
      </c>
      <c r="AU119" s="37">
        <f t="shared" ca="1" si="73"/>
        <v>1217.7699225406691</v>
      </c>
      <c r="AV119" s="19">
        <f t="shared" ca="1" si="95"/>
        <v>1210.4266674249573</v>
      </c>
      <c r="AW119" s="16">
        <f t="shared" ca="1" si="96"/>
        <v>185.40994095663677</v>
      </c>
      <c r="AX119" s="26"/>
      <c r="AZ119" s="153">
        <f t="shared" ca="1" si="97"/>
        <v>9.2799999999999994E-2</v>
      </c>
      <c r="BA119" s="18">
        <f t="shared" ca="1" si="120"/>
        <v>113</v>
      </c>
      <c r="BB119" s="57">
        <f t="shared" ca="1" si="98"/>
        <v>1302.8989664287224</v>
      </c>
      <c r="BC119" s="57">
        <f t="shared" ca="1" si="74"/>
        <v>20.229423162952084</v>
      </c>
      <c r="BD119" s="37">
        <f t="shared" ca="1" si="75"/>
        <v>1323.1283895916745</v>
      </c>
      <c r="BE119" s="19">
        <f t="shared" ca="1" si="99"/>
        <v>1312.9747184357711</v>
      </c>
      <c r="BF119" s="16">
        <f t="shared" ca="1" si="100"/>
        <v>290.76840800764217</v>
      </c>
      <c r="BG119" s="26"/>
      <c r="BI119" s="153">
        <f t="shared" ca="1" si="101"/>
        <v>0.14280000000000001</v>
      </c>
      <c r="BJ119" s="18">
        <f t="shared" ca="1" si="121"/>
        <v>113</v>
      </c>
      <c r="BK119" s="57">
        <f t="shared" ca="1" si="102"/>
        <v>1569.6710473266471</v>
      </c>
      <c r="BL119" s="57">
        <f t="shared" ca="1" si="76"/>
        <v>37.580452043386131</v>
      </c>
      <c r="BM119" s="37">
        <f t="shared" ca="1" si="77"/>
        <v>1607.2514993700333</v>
      </c>
      <c r="BN119" s="19">
        <f t="shared" ca="1" si="103"/>
        <v>1588.3501327898343</v>
      </c>
      <c r="BO119" s="16">
        <f t="shared" ca="1" si="104"/>
        <v>574.89151778600103</v>
      </c>
      <c r="BP119" s="26"/>
      <c r="BR119" s="153">
        <f t="shared" ca="1" si="105"/>
        <v>0.1928</v>
      </c>
      <c r="BS119" s="18">
        <f t="shared" ca="1" si="122"/>
        <v>113</v>
      </c>
      <c r="BT119" s="57">
        <f t="shared" ca="1" si="106"/>
        <v>1858.2303249498884</v>
      </c>
      <c r="BU119" s="57">
        <f t="shared" ca="1" si="78"/>
        <v>60.190813888404904</v>
      </c>
      <c r="BV119" s="37">
        <f t="shared" ca="1" si="79"/>
        <v>1918.4211388382932</v>
      </c>
      <c r="BW119" s="19">
        <f t="shared" ca="1" si="107"/>
        <v>1888.0858921707488</v>
      </c>
      <c r="BX119" s="16">
        <f t="shared" ca="1" si="108"/>
        <v>886.06115725426093</v>
      </c>
      <c r="CA119" s="153">
        <f t="shared" ca="1" si="109"/>
        <v>8.5000000000000006E-2</v>
      </c>
      <c r="CB119" s="18">
        <f t="shared" ca="1" si="123"/>
        <v>113</v>
      </c>
      <c r="CC119" s="57">
        <f t="shared" ca="1" si="110"/>
        <v>1263.4919964035951</v>
      </c>
      <c r="CD119" s="57">
        <f t="shared" ca="1" si="80"/>
        <v>17.962863905120482</v>
      </c>
      <c r="CE119" s="37">
        <f t="shared" ca="1" si="81"/>
        <v>1281.4548603087155</v>
      </c>
      <c r="CF119" s="19">
        <f t="shared" ca="1" si="111"/>
        <v>1272.4417313781198</v>
      </c>
      <c r="CG119" s="16">
        <f t="shared" ca="1" si="112"/>
        <v>249.09487872468321</v>
      </c>
    </row>
    <row r="120" spans="5:85" x14ac:dyDescent="0.3">
      <c r="E120" s="38"/>
      <c r="F120" s="38"/>
      <c r="G120" s="38"/>
      <c r="H120" s="27">
        <f t="shared" ca="1" si="113"/>
        <v>114</v>
      </c>
      <c r="I120" s="28">
        <f t="shared" ca="1" si="82"/>
        <v>1029.3576883264147</v>
      </c>
      <c r="J120" s="28">
        <f t="shared" ca="1" si="64"/>
        <v>3.0022932576185055</v>
      </c>
      <c r="K120" s="29">
        <f t="shared" ca="1" si="65"/>
        <v>1032.3599815840332</v>
      </c>
      <c r="L120" s="28">
        <f t="shared" ca="1" si="83"/>
        <v>-7.0031092036515474E-11</v>
      </c>
      <c r="M120" s="54"/>
      <c r="N120" s="54"/>
      <c r="P120" s="153">
        <f t="shared" ca="1" si="84"/>
        <v>3.5000000000000003E-2</v>
      </c>
      <c r="Q120" s="18">
        <f t="shared" ca="1" si="114"/>
        <v>114</v>
      </c>
      <c r="R120" s="57">
        <f t="shared" ca="1" si="85"/>
        <v>1029.3576883264141</v>
      </c>
      <c r="S120" s="57">
        <f t="shared" ca="1" si="66"/>
        <v>3.002293257618708</v>
      </c>
      <c r="T120" s="37">
        <f t="shared" ca="1" si="67"/>
        <v>1032.3599815840328</v>
      </c>
      <c r="U120" s="19">
        <f t="shared" ca="1" si="115"/>
        <v>0</v>
      </c>
      <c r="V120" s="16">
        <f t="shared" ca="1" si="124"/>
        <v>-4.5474735088646412E-13</v>
      </c>
      <c r="W120" s="26"/>
      <c r="Y120" s="153">
        <f t="shared" ca="1" si="86"/>
        <v>7.5000000000000011E-2</v>
      </c>
      <c r="Z120" s="18">
        <f t="shared" ca="1" si="116"/>
        <v>114</v>
      </c>
      <c r="AA120" s="57">
        <f t="shared" ca="1" si="87"/>
        <v>1221.4836125502416</v>
      </c>
      <c r="AB120" s="57">
        <f t="shared" ca="1" si="68"/>
        <v>7.6342725784390115</v>
      </c>
      <c r="AC120" s="37">
        <f t="shared" ca="1" si="69"/>
        <v>1229.1178851286807</v>
      </c>
      <c r="AD120" s="19">
        <f t="shared" ca="1" si="117"/>
        <v>0</v>
      </c>
      <c r="AE120" s="16">
        <f t="shared" ca="1" si="88"/>
        <v>196.75790354464789</v>
      </c>
      <c r="AF120" s="26"/>
      <c r="AH120" s="153">
        <f t="shared" ca="1" si="89"/>
        <v>0.04</v>
      </c>
      <c r="AI120" s="18">
        <f t="shared" ca="1" si="118"/>
        <v>114</v>
      </c>
      <c r="AJ120" s="57">
        <f t="shared" ca="1" si="90"/>
        <v>1052.3258847017837</v>
      </c>
      <c r="AK120" s="57">
        <f t="shared" ca="1" si="70"/>
        <v>3.5077529490059458</v>
      </c>
      <c r="AL120" s="37">
        <f t="shared" ca="1" si="71"/>
        <v>1055.8336376507896</v>
      </c>
      <c r="AM120" s="19">
        <f t="shared" ca="1" si="91"/>
        <v>0</v>
      </c>
      <c r="AN120" s="16">
        <f t="shared" ca="1" si="92"/>
        <v>23.473656066756803</v>
      </c>
      <c r="AO120" s="26"/>
      <c r="AQ120" s="153">
        <f t="shared" ca="1" si="93"/>
        <v>7.2800000000000004E-2</v>
      </c>
      <c r="AR120" s="18">
        <f t="shared" ca="1" si="119"/>
        <v>114</v>
      </c>
      <c r="AS120" s="57">
        <f t="shared" ca="1" si="94"/>
        <v>1210.4266674249575</v>
      </c>
      <c r="AT120" s="57">
        <f t="shared" ca="1" si="72"/>
        <v>7.3432551157114077</v>
      </c>
      <c r="AU120" s="37">
        <f t="shared" ca="1" si="73"/>
        <v>1217.7699225406689</v>
      </c>
      <c r="AV120" s="19">
        <f t="shared" ca="1" si="95"/>
        <v>-2.2737367544323206E-13</v>
      </c>
      <c r="AW120" s="16">
        <f t="shared" ca="1" si="96"/>
        <v>185.40994095663609</v>
      </c>
      <c r="AX120" s="26"/>
      <c r="AZ120" s="153">
        <f t="shared" ca="1" si="97"/>
        <v>9.2799999999999994E-2</v>
      </c>
      <c r="BA120" s="18">
        <f t="shared" ca="1" si="120"/>
        <v>114</v>
      </c>
      <c r="BB120" s="57">
        <f t="shared" ca="1" si="98"/>
        <v>1312.9747184357711</v>
      </c>
      <c r="BC120" s="57">
        <f t="shared" ca="1" si="74"/>
        <v>10.153671155903297</v>
      </c>
      <c r="BD120" s="37">
        <f t="shared" ca="1" si="75"/>
        <v>1323.1283895916745</v>
      </c>
      <c r="BE120" s="19">
        <f t="shared" ca="1" si="99"/>
        <v>0</v>
      </c>
      <c r="BF120" s="16">
        <f t="shared" ca="1" si="100"/>
        <v>290.76840800764171</v>
      </c>
      <c r="BG120" s="26"/>
      <c r="BI120" s="153">
        <f t="shared" ca="1" si="101"/>
        <v>0.14280000000000001</v>
      </c>
      <c r="BJ120" s="18">
        <f t="shared" ca="1" si="121"/>
        <v>114</v>
      </c>
      <c r="BK120" s="57">
        <f t="shared" ca="1" si="102"/>
        <v>1588.3501327898343</v>
      </c>
      <c r="BL120" s="57">
        <f t="shared" ca="1" si="76"/>
        <v>18.901366580199031</v>
      </c>
      <c r="BM120" s="37">
        <f t="shared" ca="1" si="77"/>
        <v>1607.2514993700333</v>
      </c>
      <c r="BN120" s="19">
        <f t="shared" ca="1" si="103"/>
        <v>0</v>
      </c>
      <c r="BO120" s="16">
        <f t="shared" ca="1" si="104"/>
        <v>574.89151778600058</v>
      </c>
      <c r="BP120" s="26"/>
      <c r="BR120" s="153">
        <f t="shared" ca="1" si="105"/>
        <v>0.1928</v>
      </c>
      <c r="BS120" s="18">
        <f t="shared" ca="1" si="122"/>
        <v>114</v>
      </c>
      <c r="BT120" s="57">
        <f t="shared" ca="1" si="106"/>
        <v>1888.0858921707493</v>
      </c>
      <c r="BU120" s="57">
        <f t="shared" ca="1" si="78"/>
        <v>30.335246667543363</v>
      </c>
      <c r="BV120" s="37">
        <f t="shared" ca="1" si="79"/>
        <v>1918.4211388382926</v>
      </c>
      <c r="BW120" s="19">
        <f t="shared" ca="1" si="107"/>
        <v>-4.5474735088646412E-13</v>
      </c>
      <c r="BX120" s="16">
        <f t="shared" ca="1" si="108"/>
        <v>886.0611572542598</v>
      </c>
      <c r="CA120" s="153">
        <f t="shared" ca="1" si="109"/>
        <v>8.5000000000000006E-2</v>
      </c>
      <c r="CB120" s="18">
        <f t="shared" ca="1" si="123"/>
        <v>114</v>
      </c>
      <c r="CC120" s="57">
        <f t="shared" ca="1" si="110"/>
        <v>1272.44173137812</v>
      </c>
      <c r="CD120" s="57">
        <f t="shared" ca="1" si="80"/>
        <v>9.0131289305950162</v>
      </c>
      <c r="CE120" s="37">
        <f t="shared" ca="1" si="81"/>
        <v>1281.4548603087151</v>
      </c>
      <c r="CF120" s="19">
        <f t="shared" ca="1" si="111"/>
        <v>-2.2737367544323206E-13</v>
      </c>
      <c r="CG120" s="16">
        <f t="shared" ca="1" si="112"/>
        <v>249.0948787246823</v>
      </c>
    </row>
    <row r="121" spans="5:85" x14ac:dyDescent="0.3">
      <c r="E121" s="38"/>
      <c r="F121" s="38"/>
      <c r="G121" s="38"/>
      <c r="H121" s="27" t="str">
        <f t="shared" ca="1" si="113"/>
        <v/>
      </c>
      <c r="I121" s="28" t="str">
        <f t="shared" ca="1" si="82"/>
        <v/>
      </c>
      <c r="J121" s="28" t="str">
        <f t="shared" ca="1" si="64"/>
        <v/>
      </c>
      <c r="K121" s="29" t="str">
        <f t="shared" ca="1" si="65"/>
        <v/>
      </c>
      <c r="L121" s="28" t="str">
        <f t="shared" ca="1" si="83"/>
        <v/>
      </c>
      <c r="M121" s="54"/>
      <c r="N121" s="54"/>
      <c r="P121" s="153" t="str">
        <f t="shared" ca="1" si="84"/>
        <v/>
      </c>
      <c r="Q121" s="18" t="str">
        <f t="shared" ca="1" si="114"/>
        <v/>
      </c>
      <c r="R121" s="57" t="str">
        <f t="shared" ca="1" si="85"/>
        <v/>
      </c>
      <c r="S121" s="57" t="str">
        <f t="shared" ca="1" si="66"/>
        <v/>
      </c>
      <c r="T121" s="37" t="str">
        <f t="shared" ca="1" si="67"/>
        <v/>
      </c>
      <c r="U121" s="19" t="str">
        <f t="shared" ca="1" si="115"/>
        <v/>
      </c>
      <c r="V121" s="16" t="str">
        <f t="shared" ca="1" si="124"/>
        <v/>
      </c>
      <c r="W121" s="26"/>
      <c r="Y121" s="153" t="str">
        <f t="shared" ca="1" si="86"/>
        <v/>
      </c>
      <c r="Z121" s="18" t="str">
        <f t="shared" ca="1" si="116"/>
        <v/>
      </c>
      <c r="AA121" s="57" t="str">
        <f t="shared" ca="1" si="87"/>
        <v/>
      </c>
      <c r="AB121" s="57" t="str">
        <f t="shared" ca="1" si="68"/>
        <v/>
      </c>
      <c r="AC121" s="37" t="str">
        <f t="shared" ca="1" si="69"/>
        <v/>
      </c>
      <c r="AD121" s="19" t="str">
        <f t="shared" ca="1" si="117"/>
        <v/>
      </c>
      <c r="AE121" s="16" t="str">
        <f t="shared" ca="1" si="88"/>
        <v/>
      </c>
      <c r="AF121" s="26"/>
      <c r="AH121" s="153" t="str">
        <f t="shared" ca="1" si="89"/>
        <v/>
      </c>
      <c r="AI121" s="18" t="str">
        <f t="shared" ca="1" si="118"/>
        <v/>
      </c>
      <c r="AJ121" s="57" t="str">
        <f t="shared" ca="1" si="90"/>
        <v/>
      </c>
      <c r="AK121" s="57" t="str">
        <f t="shared" ca="1" si="70"/>
        <v/>
      </c>
      <c r="AL121" s="37" t="str">
        <f t="shared" ca="1" si="71"/>
        <v/>
      </c>
      <c r="AM121" s="19" t="str">
        <f t="shared" ca="1" si="91"/>
        <v/>
      </c>
      <c r="AN121" s="16" t="str">
        <f t="shared" ca="1" si="92"/>
        <v/>
      </c>
      <c r="AO121" s="26"/>
      <c r="AQ121" s="153" t="str">
        <f t="shared" ca="1" si="93"/>
        <v/>
      </c>
      <c r="AR121" s="18" t="str">
        <f t="shared" ca="1" si="119"/>
        <v/>
      </c>
      <c r="AS121" s="57" t="str">
        <f t="shared" ca="1" si="94"/>
        <v/>
      </c>
      <c r="AT121" s="57" t="str">
        <f t="shared" ca="1" si="72"/>
        <v/>
      </c>
      <c r="AU121" s="37" t="str">
        <f t="shared" ca="1" si="73"/>
        <v/>
      </c>
      <c r="AV121" s="19" t="str">
        <f t="shared" ca="1" si="95"/>
        <v/>
      </c>
      <c r="AW121" s="16" t="str">
        <f t="shared" ca="1" si="96"/>
        <v/>
      </c>
      <c r="AX121" s="26"/>
      <c r="AZ121" s="153" t="str">
        <f t="shared" ca="1" si="97"/>
        <v/>
      </c>
      <c r="BA121" s="18" t="str">
        <f t="shared" ca="1" si="120"/>
        <v/>
      </c>
      <c r="BB121" s="57" t="str">
        <f t="shared" ca="1" si="98"/>
        <v/>
      </c>
      <c r="BC121" s="57" t="str">
        <f t="shared" ca="1" si="74"/>
        <v/>
      </c>
      <c r="BD121" s="37" t="str">
        <f t="shared" ca="1" si="75"/>
        <v/>
      </c>
      <c r="BE121" s="19" t="str">
        <f t="shared" ca="1" si="99"/>
        <v/>
      </c>
      <c r="BF121" s="16" t="str">
        <f t="shared" ca="1" si="100"/>
        <v/>
      </c>
      <c r="BG121" s="26"/>
      <c r="BI121" s="153" t="str">
        <f t="shared" ca="1" si="101"/>
        <v/>
      </c>
      <c r="BJ121" s="18" t="str">
        <f t="shared" ca="1" si="121"/>
        <v/>
      </c>
      <c r="BK121" s="57" t="str">
        <f t="shared" ca="1" si="102"/>
        <v/>
      </c>
      <c r="BL121" s="57" t="str">
        <f t="shared" ca="1" si="76"/>
        <v/>
      </c>
      <c r="BM121" s="37" t="str">
        <f t="shared" ca="1" si="77"/>
        <v/>
      </c>
      <c r="BN121" s="19" t="str">
        <f t="shared" ca="1" si="103"/>
        <v/>
      </c>
      <c r="BO121" s="16" t="str">
        <f t="shared" ca="1" si="104"/>
        <v/>
      </c>
      <c r="BP121" s="26"/>
      <c r="BR121" s="153" t="str">
        <f t="shared" ca="1" si="105"/>
        <v/>
      </c>
      <c r="BS121" s="18" t="str">
        <f t="shared" ca="1" si="122"/>
        <v/>
      </c>
      <c r="BT121" s="57" t="str">
        <f t="shared" ca="1" si="106"/>
        <v/>
      </c>
      <c r="BU121" s="57" t="str">
        <f t="shared" ca="1" si="78"/>
        <v/>
      </c>
      <c r="BV121" s="37" t="str">
        <f t="shared" ca="1" si="79"/>
        <v/>
      </c>
      <c r="BW121" s="19" t="str">
        <f t="shared" ca="1" si="107"/>
        <v/>
      </c>
      <c r="BX121" s="16" t="str">
        <f t="shared" ca="1" si="108"/>
        <v/>
      </c>
      <c r="CA121" s="153" t="str">
        <f t="shared" ca="1" si="109"/>
        <v/>
      </c>
      <c r="CB121" s="18" t="str">
        <f t="shared" ca="1" si="123"/>
        <v/>
      </c>
      <c r="CC121" s="57" t="str">
        <f t="shared" ca="1" si="110"/>
        <v/>
      </c>
      <c r="CD121" s="57" t="str">
        <f t="shared" ca="1" si="80"/>
        <v/>
      </c>
      <c r="CE121" s="37" t="str">
        <f t="shared" ca="1" si="81"/>
        <v/>
      </c>
      <c r="CF121" s="19" t="str">
        <f t="shared" ca="1" si="111"/>
        <v/>
      </c>
      <c r="CG121" s="16" t="str">
        <f t="shared" ca="1" si="112"/>
        <v/>
      </c>
    </row>
    <row r="122" spans="5:85" x14ac:dyDescent="0.3">
      <c r="E122" s="38"/>
      <c r="F122" s="38"/>
      <c r="G122" s="38"/>
      <c r="H122" s="27" t="str">
        <f t="shared" ca="1" si="113"/>
        <v/>
      </c>
      <c r="I122" s="28" t="str">
        <f t="shared" ca="1" si="82"/>
        <v/>
      </c>
      <c r="J122" s="28" t="str">
        <f t="shared" ca="1" si="64"/>
        <v/>
      </c>
      <c r="K122" s="29" t="str">
        <f t="shared" ca="1" si="65"/>
        <v/>
      </c>
      <c r="L122" s="28" t="str">
        <f t="shared" ca="1" si="83"/>
        <v/>
      </c>
      <c r="M122" s="54"/>
      <c r="N122" s="54"/>
      <c r="P122" s="153" t="str">
        <f t="shared" ca="1" si="84"/>
        <v/>
      </c>
      <c r="Q122" s="18" t="str">
        <f t="shared" ca="1" si="114"/>
        <v/>
      </c>
      <c r="R122" s="57" t="str">
        <f t="shared" ca="1" si="85"/>
        <v/>
      </c>
      <c r="S122" s="57" t="str">
        <f t="shared" ca="1" si="66"/>
        <v/>
      </c>
      <c r="T122" s="37" t="str">
        <f t="shared" ca="1" si="67"/>
        <v/>
      </c>
      <c r="U122" s="19" t="str">
        <f t="shared" ca="1" si="115"/>
        <v/>
      </c>
      <c r="V122" s="16" t="str">
        <f t="shared" ca="1" si="124"/>
        <v/>
      </c>
      <c r="W122" s="26"/>
      <c r="Y122" s="153" t="str">
        <f t="shared" ca="1" si="86"/>
        <v/>
      </c>
      <c r="Z122" s="18" t="str">
        <f t="shared" ca="1" si="116"/>
        <v/>
      </c>
      <c r="AA122" s="57" t="str">
        <f t="shared" ca="1" si="87"/>
        <v/>
      </c>
      <c r="AB122" s="57" t="str">
        <f t="shared" ca="1" si="68"/>
        <v/>
      </c>
      <c r="AC122" s="37" t="str">
        <f t="shared" ca="1" si="69"/>
        <v/>
      </c>
      <c r="AD122" s="19" t="str">
        <f t="shared" ca="1" si="117"/>
        <v/>
      </c>
      <c r="AE122" s="16" t="str">
        <f t="shared" ca="1" si="88"/>
        <v/>
      </c>
      <c r="AF122" s="26"/>
      <c r="AH122" s="153" t="str">
        <f t="shared" ca="1" si="89"/>
        <v/>
      </c>
      <c r="AI122" s="18" t="str">
        <f t="shared" ca="1" si="118"/>
        <v/>
      </c>
      <c r="AJ122" s="57" t="str">
        <f t="shared" ca="1" si="90"/>
        <v/>
      </c>
      <c r="AK122" s="57" t="str">
        <f t="shared" ca="1" si="70"/>
        <v/>
      </c>
      <c r="AL122" s="37" t="str">
        <f t="shared" ca="1" si="71"/>
        <v/>
      </c>
      <c r="AM122" s="19" t="str">
        <f t="shared" ca="1" si="91"/>
        <v/>
      </c>
      <c r="AN122" s="16" t="str">
        <f t="shared" ca="1" si="92"/>
        <v/>
      </c>
      <c r="AO122" s="26"/>
      <c r="AQ122" s="153" t="str">
        <f t="shared" ca="1" si="93"/>
        <v/>
      </c>
      <c r="AR122" s="18" t="str">
        <f t="shared" ca="1" si="119"/>
        <v/>
      </c>
      <c r="AS122" s="57" t="str">
        <f t="shared" ca="1" si="94"/>
        <v/>
      </c>
      <c r="AT122" s="57" t="str">
        <f t="shared" ca="1" si="72"/>
        <v/>
      </c>
      <c r="AU122" s="37" t="str">
        <f t="shared" ca="1" si="73"/>
        <v/>
      </c>
      <c r="AV122" s="19" t="str">
        <f t="shared" ca="1" si="95"/>
        <v/>
      </c>
      <c r="AW122" s="16" t="str">
        <f t="shared" ca="1" si="96"/>
        <v/>
      </c>
      <c r="AX122" s="26"/>
      <c r="AZ122" s="153" t="str">
        <f t="shared" ca="1" si="97"/>
        <v/>
      </c>
      <c r="BA122" s="18" t="str">
        <f t="shared" ca="1" si="120"/>
        <v/>
      </c>
      <c r="BB122" s="57" t="str">
        <f t="shared" ca="1" si="98"/>
        <v/>
      </c>
      <c r="BC122" s="57" t="str">
        <f t="shared" ca="1" si="74"/>
        <v/>
      </c>
      <c r="BD122" s="37" t="str">
        <f t="shared" ca="1" si="75"/>
        <v/>
      </c>
      <c r="BE122" s="19" t="str">
        <f t="shared" ca="1" si="99"/>
        <v/>
      </c>
      <c r="BF122" s="16" t="str">
        <f t="shared" ca="1" si="100"/>
        <v/>
      </c>
      <c r="BG122" s="26"/>
      <c r="BI122" s="153" t="str">
        <f t="shared" ca="1" si="101"/>
        <v/>
      </c>
      <c r="BJ122" s="18" t="str">
        <f t="shared" ca="1" si="121"/>
        <v/>
      </c>
      <c r="BK122" s="57" t="str">
        <f t="shared" ca="1" si="102"/>
        <v/>
      </c>
      <c r="BL122" s="57" t="str">
        <f t="shared" ca="1" si="76"/>
        <v/>
      </c>
      <c r="BM122" s="37" t="str">
        <f t="shared" ca="1" si="77"/>
        <v/>
      </c>
      <c r="BN122" s="19" t="str">
        <f t="shared" ca="1" si="103"/>
        <v/>
      </c>
      <c r="BO122" s="16" t="str">
        <f t="shared" ca="1" si="104"/>
        <v/>
      </c>
      <c r="BP122" s="26"/>
      <c r="BR122" s="153" t="str">
        <f t="shared" ca="1" si="105"/>
        <v/>
      </c>
      <c r="BS122" s="18" t="str">
        <f t="shared" ca="1" si="122"/>
        <v/>
      </c>
      <c r="BT122" s="57" t="str">
        <f t="shared" ca="1" si="106"/>
        <v/>
      </c>
      <c r="BU122" s="57" t="str">
        <f t="shared" ca="1" si="78"/>
        <v/>
      </c>
      <c r="BV122" s="37" t="str">
        <f t="shared" ca="1" si="79"/>
        <v/>
      </c>
      <c r="BW122" s="19" t="str">
        <f t="shared" ca="1" si="107"/>
        <v/>
      </c>
      <c r="BX122" s="16" t="str">
        <f t="shared" ca="1" si="108"/>
        <v/>
      </c>
      <c r="CA122" s="153" t="str">
        <f t="shared" ca="1" si="109"/>
        <v/>
      </c>
      <c r="CB122" s="18" t="str">
        <f t="shared" ca="1" si="123"/>
        <v/>
      </c>
      <c r="CC122" s="57" t="str">
        <f t="shared" ca="1" si="110"/>
        <v/>
      </c>
      <c r="CD122" s="57" t="str">
        <f t="shared" ca="1" si="80"/>
        <v/>
      </c>
      <c r="CE122" s="37" t="str">
        <f t="shared" ca="1" si="81"/>
        <v/>
      </c>
      <c r="CF122" s="19" t="str">
        <f t="shared" ca="1" si="111"/>
        <v/>
      </c>
      <c r="CG122" s="16" t="str">
        <f t="shared" ca="1" si="112"/>
        <v/>
      </c>
    </row>
    <row r="123" spans="5:85" x14ac:dyDescent="0.3">
      <c r="E123" s="38"/>
      <c r="F123" s="38"/>
      <c r="G123" s="38"/>
      <c r="H123" s="27" t="str">
        <f t="shared" ca="1" si="113"/>
        <v/>
      </c>
      <c r="I123" s="28" t="str">
        <f t="shared" ca="1" si="82"/>
        <v/>
      </c>
      <c r="J123" s="28" t="str">
        <f t="shared" ca="1" si="64"/>
        <v/>
      </c>
      <c r="K123" s="29" t="str">
        <f t="shared" ca="1" si="65"/>
        <v/>
      </c>
      <c r="L123" s="28" t="str">
        <f t="shared" ca="1" si="83"/>
        <v/>
      </c>
      <c r="M123" s="54"/>
      <c r="N123" s="54"/>
      <c r="P123" s="153" t="str">
        <f t="shared" ca="1" si="84"/>
        <v/>
      </c>
      <c r="Q123" s="18" t="str">
        <f t="shared" ca="1" si="114"/>
        <v/>
      </c>
      <c r="R123" s="57" t="str">
        <f t="shared" ca="1" si="85"/>
        <v/>
      </c>
      <c r="S123" s="57" t="str">
        <f t="shared" ca="1" si="66"/>
        <v/>
      </c>
      <c r="T123" s="37" t="str">
        <f t="shared" ca="1" si="67"/>
        <v/>
      </c>
      <c r="U123" s="19" t="str">
        <f t="shared" ca="1" si="115"/>
        <v/>
      </c>
      <c r="V123" s="16" t="str">
        <f t="shared" ca="1" si="124"/>
        <v/>
      </c>
      <c r="W123" s="26"/>
      <c r="Y123" s="153" t="str">
        <f t="shared" ca="1" si="86"/>
        <v/>
      </c>
      <c r="Z123" s="18" t="str">
        <f t="shared" ca="1" si="116"/>
        <v/>
      </c>
      <c r="AA123" s="57" t="str">
        <f t="shared" ca="1" si="87"/>
        <v/>
      </c>
      <c r="AB123" s="57" t="str">
        <f t="shared" ca="1" si="68"/>
        <v/>
      </c>
      <c r="AC123" s="37" t="str">
        <f t="shared" ca="1" si="69"/>
        <v/>
      </c>
      <c r="AD123" s="19" t="str">
        <f t="shared" ca="1" si="117"/>
        <v/>
      </c>
      <c r="AE123" s="16" t="str">
        <f t="shared" ca="1" si="88"/>
        <v/>
      </c>
      <c r="AF123" s="26"/>
      <c r="AH123" s="153" t="str">
        <f t="shared" ca="1" si="89"/>
        <v/>
      </c>
      <c r="AI123" s="18" t="str">
        <f t="shared" ca="1" si="118"/>
        <v/>
      </c>
      <c r="AJ123" s="57" t="str">
        <f t="shared" ca="1" si="90"/>
        <v/>
      </c>
      <c r="AK123" s="57" t="str">
        <f t="shared" ca="1" si="70"/>
        <v/>
      </c>
      <c r="AL123" s="37" t="str">
        <f t="shared" ca="1" si="71"/>
        <v/>
      </c>
      <c r="AM123" s="19" t="str">
        <f t="shared" ca="1" si="91"/>
        <v/>
      </c>
      <c r="AN123" s="16" t="str">
        <f t="shared" ca="1" si="92"/>
        <v/>
      </c>
      <c r="AO123" s="26"/>
      <c r="AQ123" s="153" t="str">
        <f t="shared" ca="1" si="93"/>
        <v/>
      </c>
      <c r="AR123" s="18" t="str">
        <f t="shared" ca="1" si="119"/>
        <v/>
      </c>
      <c r="AS123" s="57" t="str">
        <f t="shared" ca="1" si="94"/>
        <v/>
      </c>
      <c r="AT123" s="57" t="str">
        <f t="shared" ca="1" si="72"/>
        <v/>
      </c>
      <c r="AU123" s="37" t="str">
        <f t="shared" ca="1" si="73"/>
        <v/>
      </c>
      <c r="AV123" s="19" t="str">
        <f t="shared" ca="1" si="95"/>
        <v/>
      </c>
      <c r="AW123" s="16" t="str">
        <f t="shared" ca="1" si="96"/>
        <v/>
      </c>
      <c r="AX123" s="26"/>
      <c r="AZ123" s="153" t="str">
        <f t="shared" ca="1" si="97"/>
        <v/>
      </c>
      <c r="BA123" s="18" t="str">
        <f t="shared" ca="1" si="120"/>
        <v/>
      </c>
      <c r="BB123" s="57" t="str">
        <f t="shared" ca="1" si="98"/>
        <v/>
      </c>
      <c r="BC123" s="57" t="str">
        <f t="shared" ca="1" si="74"/>
        <v/>
      </c>
      <c r="BD123" s="37" t="str">
        <f t="shared" ca="1" si="75"/>
        <v/>
      </c>
      <c r="BE123" s="19" t="str">
        <f t="shared" ca="1" si="99"/>
        <v/>
      </c>
      <c r="BF123" s="16" t="str">
        <f t="shared" ca="1" si="100"/>
        <v/>
      </c>
      <c r="BG123" s="26"/>
      <c r="BI123" s="153" t="str">
        <f t="shared" ca="1" si="101"/>
        <v/>
      </c>
      <c r="BJ123" s="18" t="str">
        <f t="shared" ca="1" si="121"/>
        <v/>
      </c>
      <c r="BK123" s="57" t="str">
        <f t="shared" ca="1" si="102"/>
        <v/>
      </c>
      <c r="BL123" s="57" t="str">
        <f t="shared" ca="1" si="76"/>
        <v/>
      </c>
      <c r="BM123" s="37" t="str">
        <f t="shared" ca="1" si="77"/>
        <v/>
      </c>
      <c r="BN123" s="19" t="str">
        <f t="shared" ca="1" si="103"/>
        <v/>
      </c>
      <c r="BO123" s="16" t="str">
        <f t="shared" ca="1" si="104"/>
        <v/>
      </c>
      <c r="BP123" s="26"/>
      <c r="BR123" s="153" t="str">
        <f t="shared" ca="1" si="105"/>
        <v/>
      </c>
      <c r="BS123" s="18" t="str">
        <f t="shared" ca="1" si="122"/>
        <v/>
      </c>
      <c r="BT123" s="57" t="str">
        <f t="shared" ca="1" si="106"/>
        <v/>
      </c>
      <c r="BU123" s="57" t="str">
        <f t="shared" ca="1" si="78"/>
        <v/>
      </c>
      <c r="BV123" s="37" t="str">
        <f t="shared" ca="1" si="79"/>
        <v/>
      </c>
      <c r="BW123" s="19" t="str">
        <f t="shared" ca="1" si="107"/>
        <v/>
      </c>
      <c r="BX123" s="16" t="str">
        <f t="shared" ca="1" si="108"/>
        <v/>
      </c>
      <c r="CA123" s="153" t="str">
        <f t="shared" ca="1" si="109"/>
        <v/>
      </c>
      <c r="CB123" s="18" t="str">
        <f t="shared" ca="1" si="123"/>
        <v/>
      </c>
      <c r="CC123" s="57" t="str">
        <f t="shared" ca="1" si="110"/>
        <v/>
      </c>
      <c r="CD123" s="57" t="str">
        <f t="shared" ca="1" si="80"/>
        <v/>
      </c>
      <c r="CE123" s="37" t="str">
        <f t="shared" ca="1" si="81"/>
        <v/>
      </c>
      <c r="CF123" s="19" t="str">
        <f t="shared" ca="1" si="111"/>
        <v/>
      </c>
      <c r="CG123" s="16" t="str">
        <f t="shared" ca="1" si="112"/>
        <v/>
      </c>
    </row>
    <row r="124" spans="5:85" x14ac:dyDescent="0.3">
      <c r="E124" s="38"/>
      <c r="F124" s="38"/>
      <c r="G124" s="38"/>
      <c r="H124" s="27" t="str">
        <f t="shared" ca="1" si="113"/>
        <v/>
      </c>
      <c r="I124" s="28" t="str">
        <f t="shared" ca="1" si="82"/>
        <v/>
      </c>
      <c r="J124" s="28" t="str">
        <f t="shared" ca="1" si="64"/>
        <v/>
      </c>
      <c r="K124" s="29" t="str">
        <f t="shared" ca="1" si="65"/>
        <v/>
      </c>
      <c r="L124" s="28" t="str">
        <f t="shared" ca="1" si="83"/>
        <v/>
      </c>
      <c r="M124" s="54"/>
      <c r="N124" s="54"/>
      <c r="P124" s="153" t="str">
        <f t="shared" ca="1" si="84"/>
        <v/>
      </c>
      <c r="Q124" s="18" t="str">
        <f t="shared" ca="1" si="114"/>
        <v/>
      </c>
      <c r="R124" s="57" t="str">
        <f t="shared" ca="1" si="85"/>
        <v/>
      </c>
      <c r="S124" s="57" t="str">
        <f t="shared" ca="1" si="66"/>
        <v/>
      </c>
      <c r="T124" s="37" t="str">
        <f t="shared" ca="1" si="67"/>
        <v/>
      </c>
      <c r="U124" s="19" t="str">
        <f t="shared" ca="1" si="115"/>
        <v/>
      </c>
      <c r="V124" s="16" t="str">
        <f t="shared" ca="1" si="124"/>
        <v/>
      </c>
      <c r="W124" s="26"/>
      <c r="Y124" s="153" t="str">
        <f t="shared" ca="1" si="86"/>
        <v/>
      </c>
      <c r="Z124" s="18" t="str">
        <f t="shared" ca="1" si="116"/>
        <v/>
      </c>
      <c r="AA124" s="57" t="str">
        <f t="shared" ca="1" si="87"/>
        <v/>
      </c>
      <c r="AB124" s="57" t="str">
        <f t="shared" ca="1" si="68"/>
        <v/>
      </c>
      <c r="AC124" s="37" t="str">
        <f t="shared" ca="1" si="69"/>
        <v/>
      </c>
      <c r="AD124" s="19" t="str">
        <f t="shared" ca="1" si="117"/>
        <v/>
      </c>
      <c r="AE124" s="16" t="str">
        <f t="shared" ca="1" si="88"/>
        <v/>
      </c>
      <c r="AF124" s="26"/>
      <c r="AH124" s="153" t="str">
        <f t="shared" ca="1" si="89"/>
        <v/>
      </c>
      <c r="AI124" s="18" t="str">
        <f t="shared" ca="1" si="118"/>
        <v/>
      </c>
      <c r="AJ124" s="57" t="str">
        <f t="shared" ca="1" si="90"/>
        <v/>
      </c>
      <c r="AK124" s="57" t="str">
        <f t="shared" ca="1" si="70"/>
        <v/>
      </c>
      <c r="AL124" s="37" t="str">
        <f t="shared" ca="1" si="71"/>
        <v/>
      </c>
      <c r="AM124" s="19" t="str">
        <f t="shared" ca="1" si="91"/>
        <v/>
      </c>
      <c r="AN124" s="16" t="str">
        <f t="shared" ca="1" si="92"/>
        <v/>
      </c>
      <c r="AO124" s="26"/>
      <c r="AQ124" s="153" t="str">
        <f t="shared" ca="1" si="93"/>
        <v/>
      </c>
      <c r="AR124" s="18" t="str">
        <f t="shared" ca="1" si="119"/>
        <v/>
      </c>
      <c r="AS124" s="57" t="str">
        <f t="shared" ca="1" si="94"/>
        <v/>
      </c>
      <c r="AT124" s="57" t="str">
        <f t="shared" ca="1" si="72"/>
        <v/>
      </c>
      <c r="AU124" s="37" t="str">
        <f t="shared" ca="1" si="73"/>
        <v/>
      </c>
      <c r="AV124" s="19" t="str">
        <f t="shared" ca="1" si="95"/>
        <v/>
      </c>
      <c r="AW124" s="16" t="str">
        <f t="shared" ca="1" si="96"/>
        <v/>
      </c>
      <c r="AX124" s="26"/>
      <c r="AZ124" s="153" t="str">
        <f t="shared" ca="1" si="97"/>
        <v/>
      </c>
      <c r="BA124" s="18" t="str">
        <f t="shared" ca="1" si="120"/>
        <v/>
      </c>
      <c r="BB124" s="57" t="str">
        <f t="shared" ca="1" si="98"/>
        <v/>
      </c>
      <c r="BC124" s="57" t="str">
        <f t="shared" ca="1" si="74"/>
        <v/>
      </c>
      <c r="BD124" s="37" t="str">
        <f t="shared" ca="1" si="75"/>
        <v/>
      </c>
      <c r="BE124" s="19" t="str">
        <f t="shared" ca="1" si="99"/>
        <v/>
      </c>
      <c r="BF124" s="16" t="str">
        <f t="shared" ca="1" si="100"/>
        <v/>
      </c>
      <c r="BG124" s="26"/>
      <c r="BI124" s="153" t="str">
        <f t="shared" ca="1" si="101"/>
        <v/>
      </c>
      <c r="BJ124" s="18" t="str">
        <f t="shared" ca="1" si="121"/>
        <v/>
      </c>
      <c r="BK124" s="57" t="str">
        <f t="shared" ca="1" si="102"/>
        <v/>
      </c>
      <c r="BL124" s="57" t="str">
        <f t="shared" ca="1" si="76"/>
        <v/>
      </c>
      <c r="BM124" s="37" t="str">
        <f t="shared" ca="1" si="77"/>
        <v/>
      </c>
      <c r="BN124" s="19" t="str">
        <f t="shared" ca="1" si="103"/>
        <v/>
      </c>
      <c r="BO124" s="16" t="str">
        <f t="shared" ca="1" si="104"/>
        <v/>
      </c>
      <c r="BP124" s="26"/>
      <c r="BR124" s="153" t="str">
        <f t="shared" ca="1" si="105"/>
        <v/>
      </c>
      <c r="BS124" s="18" t="str">
        <f t="shared" ca="1" si="122"/>
        <v/>
      </c>
      <c r="BT124" s="57" t="str">
        <f t="shared" ca="1" si="106"/>
        <v/>
      </c>
      <c r="BU124" s="57" t="str">
        <f t="shared" ca="1" si="78"/>
        <v/>
      </c>
      <c r="BV124" s="37" t="str">
        <f t="shared" ca="1" si="79"/>
        <v/>
      </c>
      <c r="BW124" s="19" t="str">
        <f t="shared" ca="1" si="107"/>
        <v/>
      </c>
      <c r="BX124" s="16" t="str">
        <f t="shared" ca="1" si="108"/>
        <v/>
      </c>
      <c r="CA124" s="153" t="str">
        <f t="shared" ca="1" si="109"/>
        <v/>
      </c>
      <c r="CB124" s="18" t="str">
        <f t="shared" ca="1" si="123"/>
        <v/>
      </c>
      <c r="CC124" s="57" t="str">
        <f t="shared" ca="1" si="110"/>
        <v/>
      </c>
      <c r="CD124" s="57" t="str">
        <f t="shared" ca="1" si="80"/>
        <v/>
      </c>
      <c r="CE124" s="37" t="str">
        <f t="shared" ca="1" si="81"/>
        <v/>
      </c>
      <c r="CF124" s="19" t="str">
        <f t="shared" ca="1" si="111"/>
        <v/>
      </c>
      <c r="CG124" s="16" t="str">
        <f t="shared" ca="1" si="112"/>
        <v/>
      </c>
    </row>
    <row r="125" spans="5:85" x14ac:dyDescent="0.3">
      <c r="E125" s="38"/>
      <c r="F125" s="38"/>
      <c r="G125" s="38"/>
      <c r="H125" s="27" t="str">
        <f t="shared" ca="1" si="113"/>
        <v/>
      </c>
      <c r="I125" s="28" t="str">
        <f t="shared" ca="1" si="82"/>
        <v/>
      </c>
      <c r="J125" s="28" t="str">
        <f t="shared" ca="1" si="64"/>
        <v/>
      </c>
      <c r="K125" s="29" t="str">
        <f t="shared" ca="1" si="65"/>
        <v/>
      </c>
      <c r="L125" s="28" t="str">
        <f t="shared" ca="1" si="83"/>
        <v/>
      </c>
      <c r="M125" s="54"/>
      <c r="N125" s="54"/>
      <c r="P125" s="153" t="str">
        <f t="shared" ca="1" si="84"/>
        <v/>
      </c>
      <c r="Q125" s="18" t="str">
        <f t="shared" ca="1" si="114"/>
        <v/>
      </c>
      <c r="R125" s="57" t="str">
        <f t="shared" ca="1" si="85"/>
        <v/>
      </c>
      <c r="S125" s="57" t="str">
        <f t="shared" ca="1" si="66"/>
        <v/>
      </c>
      <c r="T125" s="37" t="str">
        <f t="shared" ca="1" si="67"/>
        <v/>
      </c>
      <c r="U125" s="19" t="str">
        <f t="shared" ca="1" si="115"/>
        <v/>
      </c>
      <c r="V125" s="16" t="str">
        <f t="shared" ca="1" si="124"/>
        <v/>
      </c>
      <c r="W125" s="26"/>
      <c r="Y125" s="153" t="str">
        <f t="shared" ca="1" si="86"/>
        <v/>
      </c>
      <c r="Z125" s="18" t="str">
        <f t="shared" ca="1" si="116"/>
        <v/>
      </c>
      <c r="AA125" s="57" t="str">
        <f t="shared" ca="1" si="87"/>
        <v/>
      </c>
      <c r="AB125" s="57" t="str">
        <f t="shared" ca="1" si="68"/>
        <v/>
      </c>
      <c r="AC125" s="37" t="str">
        <f t="shared" ca="1" si="69"/>
        <v/>
      </c>
      <c r="AD125" s="19" t="str">
        <f t="shared" ca="1" si="117"/>
        <v/>
      </c>
      <c r="AE125" s="16" t="str">
        <f t="shared" ca="1" si="88"/>
        <v/>
      </c>
      <c r="AF125" s="26"/>
      <c r="AH125" s="153" t="str">
        <f t="shared" ca="1" si="89"/>
        <v/>
      </c>
      <c r="AI125" s="18" t="str">
        <f t="shared" ca="1" si="118"/>
        <v/>
      </c>
      <c r="AJ125" s="57" t="str">
        <f t="shared" ca="1" si="90"/>
        <v/>
      </c>
      <c r="AK125" s="57" t="str">
        <f t="shared" ca="1" si="70"/>
        <v/>
      </c>
      <c r="AL125" s="37" t="str">
        <f t="shared" ca="1" si="71"/>
        <v/>
      </c>
      <c r="AM125" s="19" t="str">
        <f t="shared" ca="1" si="91"/>
        <v/>
      </c>
      <c r="AN125" s="16" t="str">
        <f t="shared" ca="1" si="92"/>
        <v/>
      </c>
      <c r="AO125" s="26"/>
      <c r="AQ125" s="153" t="str">
        <f t="shared" ca="1" si="93"/>
        <v/>
      </c>
      <c r="AR125" s="18" t="str">
        <f t="shared" ca="1" si="119"/>
        <v/>
      </c>
      <c r="AS125" s="57" t="str">
        <f t="shared" ca="1" si="94"/>
        <v/>
      </c>
      <c r="AT125" s="57" t="str">
        <f t="shared" ca="1" si="72"/>
        <v/>
      </c>
      <c r="AU125" s="37" t="str">
        <f t="shared" ca="1" si="73"/>
        <v/>
      </c>
      <c r="AV125" s="19" t="str">
        <f t="shared" ca="1" si="95"/>
        <v/>
      </c>
      <c r="AW125" s="16" t="str">
        <f t="shared" ca="1" si="96"/>
        <v/>
      </c>
      <c r="AX125" s="26"/>
      <c r="AZ125" s="153" t="str">
        <f t="shared" ca="1" si="97"/>
        <v/>
      </c>
      <c r="BA125" s="18" t="str">
        <f t="shared" ca="1" si="120"/>
        <v/>
      </c>
      <c r="BB125" s="57" t="str">
        <f t="shared" ca="1" si="98"/>
        <v/>
      </c>
      <c r="BC125" s="57" t="str">
        <f t="shared" ca="1" si="74"/>
        <v/>
      </c>
      <c r="BD125" s="37" t="str">
        <f t="shared" ca="1" si="75"/>
        <v/>
      </c>
      <c r="BE125" s="19" t="str">
        <f t="shared" ca="1" si="99"/>
        <v/>
      </c>
      <c r="BF125" s="16" t="str">
        <f t="shared" ca="1" si="100"/>
        <v/>
      </c>
      <c r="BG125" s="26"/>
      <c r="BI125" s="153" t="str">
        <f t="shared" ca="1" si="101"/>
        <v/>
      </c>
      <c r="BJ125" s="18" t="str">
        <f t="shared" ca="1" si="121"/>
        <v/>
      </c>
      <c r="BK125" s="57" t="str">
        <f t="shared" ca="1" si="102"/>
        <v/>
      </c>
      <c r="BL125" s="57" t="str">
        <f t="shared" ca="1" si="76"/>
        <v/>
      </c>
      <c r="BM125" s="37" t="str">
        <f t="shared" ca="1" si="77"/>
        <v/>
      </c>
      <c r="BN125" s="19" t="str">
        <f t="shared" ca="1" si="103"/>
        <v/>
      </c>
      <c r="BO125" s="16" t="str">
        <f t="shared" ca="1" si="104"/>
        <v/>
      </c>
      <c r="BP125" s="26"/>
      <c r="BR125" s="153" t="str">
        <f t="shared" ca="1" si="105"/>
        <v/>
      </c>
      <c r="BS125" s="18" t="str">
        <f t="shared" ca="1" si="122"/>
        <v/>
      </c>
      <c r="BT125" s="57" t="str">
        <f t="shared" ca="1" si="106"/>
        <v/>
      </c>
      <c r="BU125" s="57" t="str">
        <f t="shared" ca="1" si="78"/>
        <v/>
      </c>
      <c r="BV125" s="37" t="str">
        <f t="shared" ca="1" si="79"/>
        <v/>
      </c>
      <c r="BW125" s="19" t="str">
        <f t="shared" ca="1" si="107"/>
        <v/>
      </c>
      <c r="BX125" s="16" t="str">
        <f t="shared" ca="1" si="108"/>
        <v/>
      </c>
      <c r="CA125" s="153" t="str">
        <f t="shared" ca="1" si="109"/>
        <v/>
      </c>
      <c r="CB125" s="18" t="str">
        <f t="shared" ca="1" si="123"/>
        <v/>
      </c>
      <c r="CC125" s="57" t="str">
        <f t="shared" ca="1" si="110"/>
        <v/>
      </c>
      <c r="CD125" s="57" t="str">
        <f t="shared" ca="1" si="80"/>
        <v/>
      </c>
      <c r="CE125" s="37" t="str">
        <f t="shared" ca="1" si="81"/>
        <v/>
      </c>
      <c r="CF125" s="19" t="str">
        <f t="shared" ca="1" si="111"/>
        <v/>
      </c>
      <c r="CG125" s="16" t="str">
        <f t="shared" ca="1" si="112"/>
        <v/>
      </c>
    </row>
    <row r="126" spans="5:85" x14ac:dyDescent="0.3">
      <c r="E126" s="38"/>
      <c r="F126" s="38"/>
      <c r="G126" s="38"/>
      <c r="H126" s="27" t="str">
        <f t="shared" ca="1" si="113"/>
        <v/>
      </c>
      <c r="I126" s="28" t="str">
        <f t="shared" ca="1" si="82"/>
        <v/>
      </c>
      <c r="J126" s="28" t="str">
        <f t="shared" ca="1" si="64"/>
        <v/>
      </c>
      <c r="K126" s="29" t="str">
        <f t="shared" ca="1" si="65"/>
        <v/>
      </c>
      <c r="L126" s="28" t="str">
        <f t="shared" ca="1" si="83"/>
        <v/>
      </c>
      <c r="M126" s="54"/>
      <c r="N126" s="54"/>
      <c r="P126" s="153" t="str">
        <f t="shared" ca="1" si="84"/>
        <v/>
      </c>
      <c r="Q126" s="18" t="str">
        <f t="shared" ca="1" si="114"/>
        <v/>
      </c>
      <c r="R126" s="57" t="str">
        <f t="shared" ca="1" si="85"/>
        <v/>
      </c>
      <c r="S126" s="57" t="str">
        <f t="shared" ca="1" si="66"/>
        <v/>
      </c>
      <c r="T126" s="37" t="str">
        <f t="shared" ca="1" si="67"/>
        <v/>
      </c>
      <c r="U126" s="19" t="str">
        <f t="shared" ca="1" si="115"/>
        <v/>
      </c>
      <c r="V126" s="16" t="str">
        <f t="shared" ca="1" si="124"/>
        <v/>
      </c>
      <c r="W126" s="26"/>
      <c r="Y126" s="153" t="str">
        <f t="shared" ca="1" si="86"/>
        <v/>
      </c>
      <c r="Z126" s="18" t="str">
        <f t="shared" ca="1" si="116"/>
        <v/>
      </c>
      <c r="AA126" s="57" t="str">
        <f t="shared" ca="1" si="87"/>
        <v/>
      </c>
      <c r="AB126" s="57" t="str">
        <f t="shared" ca="1" si="68"/>
        <v/>
      </c>
      <c r="AC126" s="37" t="str">
        <f t="shared" ca="1" si="69"/>
        <v/>
      </c>
      <c r="AD126" s="19" t="str">
        <f t="shared" ca="1" si="117"/>
        <v/>
      </c>
      <c r="AE126" s="16" t="str">
        <f t="shared" ca="1" si="88"/>
        <v/>
      </c>
      <c r="AF126" s="26"/>
      <c r="AH126" s="153" t="str">
        <f t="shared" ca="1" si="89"/>
        <v/>
      </c>
      <c r="AI126" s="18" t="str">
        <f t="shared" ca="1" si="118"/>
        <v/>
      </c>
      <c r="AJ126" s="57" t="str">
        <f t="shared" ca="1" si="90"/>
        <v/>
      </c>
      <c r="AK126" s="57" t="str">
        <f t="shared" ca="1" si="70"/>
        <v/>
      </c>
      <c r="AL126" s="37" t="str">
        <f t="shared" ca="1" si="71"/>
        <v/>
      </c>
      <c r="AM126" s="19" t="str">
        <f t="shared" ca="1" si="91"/>
        <v/>
      </c>
      <c r="AN126" s="16" t="str">
        <f t="shared" ca="1" si="92"/>
        <v/>
      </c>
      <c r="AO126" s="26"/>
      <c r="AQ126" s="153" t="str">
        <f t="shared" ca="1" si="93"/>
        <v/>
      </c>
      <c r="AR126" s="18" t="str">
        <f t="shared" ca="1" si="119"/>
        <v/>
      </c>
      <c r="AS126" s="57" t="str">
        <f t="shared" ca="1" si="94"/>
        <v/>
      </c>
      <c r="AT126" s="57" t="str">
        <f t="shared" ca="1" si="72"/>
        <v/>
      </c>
      <c r="AU126" s="37" t="str">
        <f t="shared" ca="1" si="73"/>
        <v/>
      </c>
      <c r="AV126" s="19" t="str">
        <f t="shared" ca="1" si="95"/>
        <v/>
      </c>
      <c r="AW126" s="16" t="str">
        <f t="shared" ca="1" si="96"/>
        <v/>
      </c>
      <c r="AX126" s="26"/>
      <c r="AZ126" s="153" t="str">
        <f t="shared" ca="1" si="97"/>
        <v/>
      </c>
      <c r="BA126" s="18" t="str">
        <f t="shared" ca="1" si="120"/>
        <v/>
      </c>
      <c r="BB126" s="57" t="str">
        <f t="shared" ca="1" si="98"/>
        <v/>
      </c>
      <c r="BC126" s="57" t="str">
        <f t="shared" ca="1" si="74"/>
        <v/>
      </c>
      <c r="BD126" s="37" t="str">
        <f t="shared" ca="1" si="75"/>
        <v/>
      </c>
      <c r="BE126" s="19" t="str">
        <f t="shared" ca="1" si="99"/>
        <v/>
      </c>
      <c r="BF126" s="16" t="str">
        <f t="shared" ca="1" si="100"/>
        <v/>
      </c>
      <c r="BG126" s="26"/>
      <c r="BI126" s="153" t="str">
        <f t="shared" ca="1" si="101"/>
        <v/>
      </c>
      <c r="BJ126" s="18" t="str">
        <f t="shared" ca="1" si="121"/>
        <v/>
      </c>
      <c r="BK126" s="57" t="str">
        <f t="shared" ca="1" si="102"/>
        <v/>
      </c>
      <c r="BL126" s="57" t="str">
        <f t="shared" ca="1" si="76"/>
        <v/>
      </c>
      <c r="BM126" s="37" t="str">
        <f t="shared" ca="1" si="77"/>
        <v/>
      </c>
      <c r="BN126" s="19" t="str">
        <f t="shared" ca="1" si="103"/>
        <v/>
      </c>
      <c r="BO126" s="16" t="str">
        <f t="shared" ca="1" si="104"/>
        <v/>
      </c>
      <c r="BP126" s="26"/>
      <c r="BR126" s="153" t="str">
        <f t="shared" ca="1" si="105"/>
        <v/>
      </c>
      <c r="BS126" s="18" t="str">
        <f t="shared" ca="1" si="122"/>
        <v/>
      </c>
      <c r="BT126" s="57" t="str">
        <f t="shared" ca="1" si="106"/>
        <v/>
      </c>
      <c r="BU126" s="57" t="str">
        <f t="shared" ca="1" si="78"/>
        <v/>
      </c>
      <c r="BV126" s="37" t="str">
        <f t="shared" ca="1" si="79"/>
        <v/>
      </c>
      <c r="BW126" s="19" t="str">
        <f t="shared" ca="1" si="107"/>
        <v/>
      </c>
      <c r="BX126" s="16" t="str">
        <f t="shared" ca="1" si="108"/>
        <v/>
      </c>
      <c r="CA126" s="153" t="str">
        <f t="shared" ca="1" si="109"/>
        <v/>
      </c>
      <c r="CB126" s="18" t="str">
        <f t="shared" ca="1" si="123"/>
        <v/>
      </c>
      <c r="CC126" s="57" t="str">
        <f t="shared" ca="1" si="110"/>
        <v/>
      </c>
      <c r="CD126" s="57" t="str">
        <f t="shared" ca="1" si="80"/>
        <v/>
      </c>
      <c r="CE126" s="37" t="str">
        <f t="shared" ca="1" si="81"/>
        <v/>
      </c>
      <c r="CF126" s="19" t="str">
        <f t="shared" ca="1" si="111"/>
        <v/>
      </c>
      <c r="CG126" s="16" t="str">
        <f t="shared" ca="1" si="112"/>
        <v/>
      </c>
    </row>
    <row r="127" spans="5:85" x14ac:dyDescent="0.3">
      <c r="E127" s="38"/>
      <c r="F127" s="38"/>
      <c r="G127" s="38"/>
      <c r="H127" s="27" t="str">
        <f t="shared" ca="1" si="113"/>
        <v/>
      </c>
      <c r="I127" s="28" t="str">
        <f t="shared" ca="1" si="82"/>
        <v/>
      </c>
      <c r="J127" s="28" t="str">
        <f t="shared" ca="1" si="64"/>
        <v/>
      </c>
      <c r="K127" s="29" t="str">
        <f t="shared" ca="1" si="65"/>
        <v/>
      </c>
      <c r="L127" s="28" t="str">
        <f t="shared" ca="1" si="83"/>
        <v/>
      </c>
      <c r="M127" s="54"/>
      <c r="N127" s="54"/>
      <c r="P127" s="153" t="str">
        <f t="shared" ca="1" si="84"/>
        <v/>
      </c>
      <c r="Q127" s="18" t="str">
        <f t="shared" ca="1" si="114"/>
        <v/>
      </c>
      <c r="R127" s="57" t="str">
        <f t="shared" ca="1" si="85"/>
        <v/>
      </c>
      <c r="S127" s="57" t="str">
        <f t="shared" ca="1" si="66"/>
        <v/>
      </c>
      <c r="T127" s="37" t="str">
        <f t="shared" ca="1" si="67"/>
        <v/>
      </c>
      <c r="U127" s="19" t="str">
        <f t="shared" ca="1" si="115"/>
        <v/>
      </c>
      <c r="V127" s="16" t="str">
        <f t="shared" ca="1" si="124"/>
        <v/>
      </c>
      <c r="W127" s="26"/>
      <c r="Y127" s="153" t="str">
        <f t="shared" ca="1" si="86"/>
        <v/>
      </c>
      <c r="Z127" s="18" t="str">
        <f t="shared" ca="1" si="116"/>
        <v/>
      </c>
      <c r="AA127" s="57" t="str">
        <f t="shared" ca="1" si="87"/>
        <v/>
      </c>
      <c r="AB127" s="57" t="str">
        <f t="shared" ca="1" si="68"/>
        <v/>
      </c>
      <c r="AC127" s="37" t="str">
        <f t="shared" ca="1" si="69"/>
        <v/>
      </c>
      <c r="AD127" s="19" t="str">
        <f t="shared" ca="1" si="117"/>
        <v/>
      </c>
      <c r="AE127" s="16" t="str">
        <f t="shared" ca="1" si="88"/>
        <v/>
      </c>
      <c r="AF127" s="26"/>
      <c r="AH127" s="153" t="str">
        <f t="shared" ca="1" si="89"/>
        <v/>
      </c>
      <c r="AI127" s="18" t="str">
        <f t="shared" ca="1" si="118"/>
        <v/>
      </c>
      <c r="AJ127" s="57" t="str">
        <f t="shared" ca="1" si="90"/>
        <v/>
      </c>
      <c r="AK127" s="57" t="str">
        <f t="shared" ca="1" si="70"/>
        <v/>
      </c>
      <c r="AL127" s="37" t="str">
        <f t="shared" ca="1" si="71"/>
        <v/>
      </c>
      <c r="AM127" s="19" t="str">
        <f t="shared" ca="1" si="91"/>
        <v/>
      </c>
      <c r="AN127" s="16" t="str">
        <f t="shared" ca="1" si="92"/>
        <v/>
      </c>
      <c r="AO127" s="26"/>
      <c r="AQ127" s="153" t="str">
        <f t="shared" ca="1" si="93"/>
        <v/>
      </c>
      <c r="AR127" s="18" t="str">
        <f t="shared" ca="1" si="119"/>
        <v/>
      </c>
      <c r="AS127" s="57" t="str">
        <f t="shared" ca="1" si="94"/>
        <v/>
      </c>
      <c r="AT127" s="57" t="str">
        <f t="shared" ca="1" si="72"/>
        <v/>
      </c>
      <c r="AU127" s="37" t="str">
        <f t="shared" ca="1" si="73"/>
        <v/>
      </c>
      <c r="AV127" s="19" t="str">
        <f t="shared" ca="1" si="95"/>
        <v/>
      </c>
      <c r="AW127" s="16" t="str">
        <f t="shared" ca="1" si="96"/>
        <v/>
      </c>
      <c r="AX127" s="26"/>
      <c r="AZ127" s="153" t="str">
        <f t="shared" ca="1" si="97"/>
        <v/>
      </c>
      <c r="BA127" s="18" t="str">
        <f t="shared" ca="1" si="120"/>
        <v/>
      </c>
      <c r="BB127" s="57" t="str">
        <f t="shared" ca="1" si="98"/>
        <v/>
      </c>
      <c r="BC127" s="57" t="str">
        <f t="shared" ca="1" si="74"/>
        <v/>
      </c>
      <c r="BD127" s="37" t="str">
        <f t="shared" ca="1" si="75"/>
        <v/>
      </c>
      <c r="BE127" s="19" t="str">
        <f t="shared" ca="1" si="99"/>
        <v/>
      </c>
      <c r="BF127" s="16" t="str">
        <f t="shared" ca="1" si="100"/>
        <v/>
      </c>
      <c r="BG127" s="26"/>
      <c r="BI127" s="153" t="str">
        <f t="shared" ca="1" si="101"/>
        <v/>
      </c>
      <c r="BJ127" s="18" t="str">
        <f t="shared" ca="1" si="121"/>
        <v/>
      </c>
      <c r="BK127" s="57" t="str">
        <f t="shared" ca="1" si="102"/>
        <v/>
      </c>
      <c r="BL127" s="57" t="str">
        <f t="shared" ca="1" si="76"/>
        <v/>
      </c>
      <c r="BM127" s="37" t="str">
        <f t="shared" ca="1" si="77"/>
        <v/>
      </c>
      <c r="BN127" s="19" t="str">
        <f t="shared" ca="1" si="103"/>
        <v/>
      </c>
      <c r="BO127" s="16" t="str">
        <f t="shared" ca="1" si="104"/>
        <v/>
      </c>
      <c r="BP127" s="26"/>
      <c r="BR127" s="153" t="str">
        <f t="shared" ca="1" si="105"/>
        <v/>
      </c>
      <c r="BS127" s="18" t="str">
        <f t="shared" ca="1" si="122"/>
        <v/>
      </c>
      <c r="BT127" s="57" t="str">
        <f t="shared" ca="1" si="106"/>
        <v/>
      </c>
      <c r="BU127" s="57" t="str">
        <f t="shared" ca="1" si="78"/>
        <v/>
      </c>
      <c r="BV127" s="37" t="str">
        <f t="shared" ca="1" si="79"/>
        <v/>
      </c>
      <c r="BW127" s="19" t="str">
        <f t="shared" ca="1" si="107"/>
        <v/>
      </c>
      <c r="BX127" s="16" t="str">
        <f t="shared" ca="1" si="108"/>
        <v/>
      </c>
      <c r="CA127" s="153" t="str">
        <f t="shared" ca="1" si="109"/>
        <v/>
      </c>
      <c r="CB127" s="18" t="str">
        <f t="shared" ca="1" si="123"/>
        <v/>
      </c>
      <c r="CC127" s="57" t="str">
        <f t="shared" ca="1" si="110"/>
        <v/>
      </c>
      <c r="CD127" s="57" t="str">
        <f t="shared" ca="1" si="80"/>
        <v/>
      </c>
      <c r="CE127" s="37" t="str">
        <f t="shared" ca="1" si="81"/>
        <v/>
      </c>
      <c r="CF127" s="19" t="str">
        <f t="shared" ca="1" si="111"/>
        <v/>
      </c>
      <c r="CG127" s="16" t="str">
        <f t="shared" ca="1" si="112"/>
        <v/>
      </c>
    </row>
    <row r="128" spans="5:85" x14ac:dyDescent="0.3">
      <c r="E128" s="38"/>
      <c r="F128" s="38"/>
      <c r="G128" s="38"/>
      <c r="H128" s="27" t="str">
        <f t="shared" ca="1" si="113"/>
        <v/>
      </c>
      <c r="I128" s="28" t="str">
        <f t="shared" ca="1" si="82"/>
        <v/>
      </c>
      <c r="J128" s="28" t="str">
        <f t="shared" ca="1" si="64"/>
        <v/>
      </c>
      <c r="K128" s="29" t="str">
        <f t="shared" ca="1" si="65"/>
        <v/>
      </c>
      <c r="L128" s="28" t="str">
        <f t="shared" ca="1" si="83"/>
        <v/>
      </c>
      <c r="M128" s="54"/>
      <c r="N128" s="54"/>
      <c r="P128" s="153" t="str">
        <f t="shared" ca="1" si="84"/>
        <v/>
      </c>
      <c r="Q128" s="18" t="str">
        <f t="shared" ca="1" si="114"/>
        <v/>
      </c>
      <c r="R128" s="57" t="str">
        <f t="shared" ca="1" si="85"/>
        <v/>
      </c>
      <c r="S128" s="57" t="str">
        <f t="shared" ca="1" si="66"/>
        <v/>
      </c>
      <c r="T128" s="37" t="str">
        <f t="shared" ca="1" si="67"/>
        <v/>
      </c>
      <c r="U128" s="19" t="str">
        <f t="shared" ca="1" si="115"/>
        <v/>
      </c>
      <c r="V128" s="16" t="str">
        <f t="shared" ca="1" si="124"/>
        <v/>
      </c>
      <c r="W128" s="26"/>
      <c r="Y128" s="153" t="str">
        <f t="shared" ca="1" si="86"/>
        <v/>
      </c>
      <c r="Z128" s="18" t="str">
        <f t="shared" ca="1" si="116"/>
        <v/>
      </c>
      <c r="AA128" s="57" t="str">
        <f t="shared" ca="1" si="87"/>
        <v/>
      </c>
      <c r="AB128" s="57" t="str">
        <f t="shared" ca="1" si="68"/>
        <v/>
      </c>
      <c r="AC128" s="37" t="str">
        <f t="shared" ca="1" si="69"/>
        <v/>
      </c>
      <c r="AD128" s="19" t="str">
        <f t="shared" ca="1" si="117"/>
        <v/>
      </c>
      <c r="AE128" s="16" t="str">
        <f t="shared" ca="1" si="88"/>
        <v/>
      </c>
      <c r="AF128" s="26"/>
      <c r="AH128" s="153" t="str">
        <f t="shared" ca="1" si="89"/>
        <v/>
      </c>
      <c r="AI128" s="18" t="str">
        <f t="shared" ca="1" si="118"/>
        <v/>
      </c>
      <c r="AJ128" s="57" t="str">
        <f t="shared" ca="1" si="90"/>
        <v/>
      </c>
      <c r="AK128" s="57" t="str">
        <f t="shared" ca="1" si="70"/>
        <v/>
      </c>
      <c r="AL128" s="37" t="str">
        <f t="shared" ca="1" si="71"/>
        <v/>
      </c>
      <c r="AM128" s="19" t="str">
        <f t="shared" ca="1" si="91"/>
        <v/>
      </c>
      <c r="AN128" s="16" t="str">
        <f t="shared" ca="1" si="92"/>
        <v/>
      </c>
      <c r="AO128" s="26"/>
      <c r="AQ128" s="153" t="str">
        <f t="shared" ca="1" si="93"/>
        <v/>
      </c>
      <c r="AR128" s="18" t="str">
        <f t="shared" ca="1" si="119"/>
        <v/>
      </c>
      <c r="AS128" s="57" t="str">
        <f t="shared" ca="1" si="94"/>
        <v/>
      </c>
      <c r="AT128" s="57" t="str">
        <f t="shared" ca="1" si="72"/>
        <v/>
      </c>
      <c r="AU128" s="37" t="str">
        <f t="shared" ca="1" si="73"/>
        <v/>
      </c>
      <c r="AV128" s="19" t="str">
        <f t="shared" ca="1" si="95"/>
        <v/>
      </c>
      <c r="AW128" s="16" t="str">
        <f t="shared" ca="1" si="96"/>
        <v/>
      </c>
      <c r="AX128" s="26"/>
      <c r="AZ128" s="153" t="str">
        <f t="shared" ca="1" si="97"/>
        <v/>
      </c>
      <c r="BA128" s="18" t="str">
        <f t="shared" ca="1" si="120"/>
        <v/>
      </c>
      <c r="BB128" s="57" t="str">
        <f t="shared" ca="1" si="98"/>
        <v/>
      </c>
      <c r="BC128" s="57" t="str">
        <f t="shared" ca="1" si="74"/>
        <v/>
      </c>
      <c r="BD128" s="37" t="str">
        <f t="shared" ca="1" si="75"/>
        <v/>
      </c>
      <c r="BE128" s="19" t="str">
        <f t="shared" ca="1" si="99"/>
        <v/>
      </c>
      <c r="BF128" s="16" t="str">
        <f t="shared" ca="1" si="100"/>
        <v/>
      </c>
      <c r="BG128" s="26"/>
      <c r="BI128" s="153" t="str">
        <f t="shared" ca="1" si="101"/>
        <v/>
      </c>
      <c r="BJ128" s="18" t="str">
        <f t="shared" ca="1" si="121"/>
        <v/>
      </c>
      <c r="BK128" s="57" t="str">
        <f t="shared" ca="1" si="102"/>
        <v/>
      </c>
      <c r="BL128" s="57" t="str">
        <f t="shared" ca="1" si="76"/>
        <v/>
      </c>
      <c r="BM128" s="37" t="str">
        <f t="shared" ca="1" si="77"/>
        <v/>
      </c>
      <c r="BN128" s="19" t="str">
        <f t="shared" ca="1" si="103"/>
        <v/>
      </c>
      <c r="BO128" s="16" t="str">
        <f t="shared" ca="1" si="104"/>
        <v/>
      </c>
      <c r="BP128" s="26"/>
      <c r="BR128" s="153" t="str">
        <f t="shared" ca="1" si="105"/>
        <v/>
      </c>
      <c r="BS128" s="18" t="str">
        <f t="shared" ca="1" si="122"/>
        <v/>
      </c>
      <c r="BT128" s="57" t="str">
        <f t="shared" ca="1" si="106"/>
        <v/>
      </c>
      <c r="BU128" s="57" t="str">
        <f t="shared" ca="1" si="78"/>
        <v/>
      </c>
      <c r="BV128" s="37" t="str">
        <f t="shared" ca="1" si="79"/>
        <v/>
      </c>
      <c r="BW128" s="19" t="str">
        <f t="shared" ca="1" si="107"/>
        <v/>
      </c>
      <c r="BX128" s="16" t="str">
        <f t="shared" ca="1" si="108"/>
        <v/>
      </c>
      <c r="CA128" s="153" t="str">
        <f t="shared" ca="1" si="109"/>
        <v/>
      </c>
      <c r="CB128" s="18" t="str">
        <f t="shared" ca="1" si="123"/>
        <v/>
      </c>
      <c r="CC128" s="57" t="str">
        <f t="shared" ca="1" si="110"/>
        <v/>
      </c>
      <c r="CD128" s="57" t="str">
        <f t="shared" ca="1" si="80"/>
        <v/>
      </c>
      <c r="CE128" s="37" t="str">
        <f t="shared" ca="1" si="81"/>
        <v/>
      </c>
      <c r="CF128" s="19" t="str">
        <f t="shared" ca="1" si="111"/>
        <v/>
      </c>
      <c r="CG128" s="16" t="str">
        <f t="shared" ca="1" si="112"/>
        <v/>
      </c>
    </row>
    <row r="129" spans="5:85" x14ac:dyDescent="0.3">
      <c r="E129" s="38"/>
      <c r="F129" s="38"/>
      <c r="G129" s="38"/>
      <c r="H129" s="27" t="str">
        <f t="shared" ca="1" si="113"/>
        <v/>
      </c>
      <c r="I129" s="28" t="str">
        <f t="shared" ca="1" si="82"/>
        <v/>
      </c>
      <c r="J129" s="28" t="str">
        <f t="shared" ca="1" si="64"/>
        <v/>
      </c>
      <c r="K129" s="29" t="str">
        <f t="shared" ca="1" si="65"/>
        <v/>
      </c>
      <c r="L129" s="28" t="str">
        <f t="shared" ca="1" si="83"/>
        <v/>
      </c>
      <c r="M129" s="54"/>
      <c r="N129" s="54"/>
      <c r="P129" s="153" t="str">
        <f t="shared" ca="1" si="84"/>
        <v/>
      </c>
      <c r="Q129" s="18" t="str">
        <f t="shared" ca="1" si="114"/>
        <v/>
      </c>
      <c r="R129" s="57" t="str">
        <f t="shared" ca="1" si="85"/>
        <v/>
      </c>
      <c r="S129" s="57" t="str">
        <f t="shared" ca="1" si="66"/>
        <v/>
      </c>
      <c r="T129" s="37" t="str">
        <f t="shared" ca="1" si="67"/>
        <v/>
      </c>
      <c r="U129" s="19" t="str">
        <f t="shared" ca="1" si="115"/>
        <v/>
      </c>
      <c r="V129" s="16" t="str">
        <f t="shared" ca="1" si="124"/>
        <v/>
      </c>
      <c r="W129" s="26"/>
      <c r="Y129" s="153" t="str">
        <f t="shared" ca="1" si="86"/>
        <v/>
      </c>
      <c r="Z129" s="18" t="str">
        <f t="shared" ca="1" si="116"/>
        <v/>
      </c>
      <c r="AA129" s="57" t="str">
        <f t="shared" ca="1" si="87"/>
        <v/>
      </c>
      <c r="AB129" s="57" t="str">
        <f t="shared" ca="1" si="68"/>
        <v/>
      </c>
      <c r="AC129" s="37" t="str">
        <f t="shared" ca="1" si="69"/>
        <v/>
      </c>
      <c r="AD129" s="19" t="str">
        <f t="shared" ca="1" si="117"/>
        <v/>
      </c>
      <c r="AE129" s="16" t="str">
        <f t="shared" ca="1" si="88"/>
        <v/>
      </c>
      <c r="AF129" s="26"/>
      <c r="AH129" s="153" t="str">
        <f t="shared" ca="1" si="89"/>
        <v/>
      </c>
      <c r="AI129" s="18" t="str">
        <f t="shared" ca="1" si="118"/>
        <v/>
      </c>
      <c r="AJ129" s="57" t="str">
        <f t="shared" ca="1" si="90"/>
        <v/>
      </c>
      <c r="AK129" s="57" t="str">
        <f t="shared" ca="1" si="70"/>
        <v/>
      </c>
      <c r="AL129" s="37" t="str">
        <f t="shared" ca="1" si="71"/>
        <v/>
      </c>
      <c r="AM129" s="19" t="str">
        <f t="shared" ca="1" si="91"/>
        <v/>
      </c>
      <c r="AN129" s="16" t="str">
        <f t="shared" ca="1" si="92"/>
        <v/>
      </c>
      <c r="AO129" s="26"/>
      <c r="AQ129" s="153" t="str">
        <f t="shared" ca="1" si="93"/>
        <v/>
      </c>
      <c r="AR129" s="18" t="str">
        <f t="shared" ca="1" si="119"/>
        <v/>
      </c>
      <c r="AS129" s="57" t="str">
        <f t="shared" ca="1" si="94"/>
        <v/>
      </c>
      <c r="AT129" s="57" t="str">
        <f t="shared" ca="1" si="72"/>
        <v/>
      </c>
      <c r="AU129" s="37" t="str">
        <f t="shared" ca="1" si="73"/>
        <v/>
      </c>
      <c r="AV129" s="19" t="str">
        <f t="shared" ca="1" si="95"/>
        <v/>
      </c>
      <c r="AW129" s="16" t="str">
        <f t="shared" ca="1" si="96"/>
        <v/>
      </c>
      <c r="AX129" s="26"/>
      <c r="AZ129" s="153" t="str">
        <f t="shared" ca="1" si="97"/>
        <v/>
      </c>
      <c r="BA129" s="18" t="str">
        <f t="shared" ca="1" si="120"/>
        <v/>
      </c>
      <c r="BB129" s="57" t="str">
        <f t="shared" ca="1" si="98"/>
        <v/>
      </c>
      <c r="BC129" s="57" t="str">
        <f t="shared" ca="1" si="74"/>
        <v/>
      </c>
      <c r="BD129" s="37" t="str">
        <f t="shared" ca="1" si="75"/>
        <v/>
      </c>
      <c r="BE129" s="19" t="str">
        <f t="shared" ca="1" si="99"/>
        <v/>
      </c>
      <c r="BF129" s="16" t="str">
        <f t="shared" ca="1" si="100"/>
        <v/>
      </c>
      <c r="BG129" s="26"/>
      <c r="BI129" s="153" t="str">
        <f t="shared" ca="1" si="101"/>
        <v/>
      </c>
      <c r="BJ129" s="18" t="str">
        <f t="shared" ca="1" si="121"/>
        <v/>
      </c>
      <c r="BK129" s="57" t="str">
        <f t="shared" ca="1" si="102"/>
        <v/>
      </c>
      <c r="BL129" s="57" t="str">
        <f t="shared" ca="1" si="76"/>
        <v/>
      </c>
      <c r="BM129" s="37" t="str">
        <f t="shared" ca="1" si="77"/>
        <v/>
      </c>
      <c r="BN129" s="19" t="str">
        <f t="shared" ca="1" si="103"/>
        <v/>
      </c>
      <c r="BO129" s="16" t="str">
        <f t="shared" ca="1" si="104"/>
        <v/>
      </c>
      <c r="BP129" s="26"/>
      <c r="BR129" s="153" t="str">
        <f t="shared" ca="1" si="105"/>
        <v/>
      </c>
      <c r="BS129" s="18" t="str">
        <f t="shared" ca="1" si="122"/>
        <v/>
      </c>
      <c r="BT129" s="57" t="str">
        <f t="shared" ca="1" si="106"/>
        <v/>
      </c>
      <c r="BU129" s="57" t="str">
        <f t="shared" ca="1" si="78"/>
        <v/>
      </c>
      <c r="BV129" s="37" t="str">
        <f t="shared" ca="1" si="79"/>
        <v/>
      </c>
      <c r="BW129" s="19" t="str">
        <f t="shared" ca="1" si="107"/>
        <v/>
      </c>
      <c r="BX129" s="16" t="str">
        <f t="shared" ca="1" si="108"/>
        <v/>
      </c>
      <c r="CA129" s="153" t="str">
        <f t="shared" ca="1" si="109"/>
        <v/>
      </c>
      <c r="CB129" s="18" t="str">
        <f t="shared" ca="1" si="123"/>
        <v/>
      </c>
      <c r="CC129" s="57" t="str">
        <f t="shared" ca="1" si="110"/>
        <v/>
      </c>
      <c r="CD129" s="57" t="str">
        <f t="shared" ca="1" si="80"/>
        <v/>
      </c>
      <c r="CE129" s="37" t="str">
        <f t="shared" ca="1" si="81"/>
        <v/>
      </c>
      <c r="CF129" s="19" t="str">
        <f t="shared" ca="1" si="111"/>
        <v/>
      </c>
      <c r="CG129" s="16" t="str">
        <f t="shared" ca="1" si="112"/>
        <v/>
      </c>
    </row>
    <row r="130" spans="5:85" x14ac:dyDescent="0.3">
      <c r="E130" s="38"/>
      <c r="F130" s="38"/>
      <c r="G130" s="38"/>
      <c r="H130" s="27" t="str">
        <f t="shared" ca="1" si="113"/>
        <v/>
      </c>
      <c r="I130" s="28" t="str">
        <f t="shared" ca="1" si="82"/>
        <v/>
      </c>
      <c r="J130" s="28" t="str">
        <f t="shared" ca="1" si="64"/>
        <v/>
      </c>
      <c r="K130" s="29" t="str">
        <f t="shared" ca="1" si="65"/>
        <v/>
      </c>
      <c r="L130" s="28" t="str">
        <f t="shared" ca="1" si="83"/>
        <v/>
      </c>
      <c r="M130" s="54"/>
      <c r="N130" s="54"/>
      <c r="P130" s="153" t="str">
        <f t="shared" ca="1" si="84"/>
        <v/>
      </c>
      <c r="Q130" s="18" t="str">
        <f t="shared" ca="1" si="114"/>
        <v/>
      </c>
      <c r="R130" s="57" t="str">
        <f t="shared" ca="1" si="85"/>
        <v/>
      </c>
      <c r="S130" s="57" t="str">
        <f t="shared" ca="1" si="66"/>
        <v/>
      </c>
      <c r="T130" s="37" t="str">
        <f t="shared" ca="1" si="67"/>
        <v/>
      </c>
      <c r="U130" s="19" t="str">
        <f t="shared" ca="1" si="115"/>
        <v/>
      </c>
      <c r="V130" s="16" t="str">
        <f t="shared" ca="1" si="124"/>
        <v/>
      </c>
      <c r="W130" s="26"/>
      <c r="Y130" s="153" t="str">
        <f t="shared" ca="1" si="86"/>
        <v/>
      </c>
      <c r="Z130" s="18" t="str">
        <f t="shared" ca="1" si="116"/>
        <v/>
      </c>
      <c r="AA130" s="57" t="str">
        <f t="shared" ca="1" si="87"/>
        <v/>
      </c>
      <c r="AB130" s="57" t="str">
        <f t="shared" ca="1" si="68"/>
        <v/>
      </c>
      <c r="AC130" s="37" t="str">
        <f t="shared" ca="1" si="69"/>
        <v/>
      </c>
      <c r="AD130" s="19" t="str">
        <f t="shared" ca="1" si="117"/>
        <v/>
      </c>
      <c r="AE130" s="16" t="str">
        <f t="shared" ca="1" si="88"/>
        <v/>
      </c>
      <c r="AF130" s="26"/>
      <c r="AH130" s="153" t="str">
        <f t="shared" ca="1" si="89"/>
        <v/>
      </c>
      <c r="AI130" s="18" t="str">
        <f t="shared" ca="1" si="118"/>
        <v/>
      </c>
      <c r="AJ130" s="57" t="str">
        <f t="shared" ca="1" si="90"/>
        <v/>
      </c>
      <c r="AK130" s="57" t="str">
        <f t="shared" ca="1" si="70"/>
        <v/>
      </c>
      <c r="AL130" s="37" t="str">
        <f t="shared" ca="1" si="71"/>
        <v/>
      </c>
      <c r="AM130" s="19" t="str">
        <f t="shared" ca="1" si="91"/>
        <v/>
      </c>
      <c r="AN130" s="16" t="str">
        <f t="shared" ca="1" si="92"/>
        <v/>
      </c>
      <c r="AO130" s="26"/>
      <c r="AQ130" s="153" t="str">
        <f t="shared" ca="1" si="93"/>
        <v/>
      </c>
      <c r="AR130" s="18" t="str">
        <f t="shared" ca="1" si="119"/>
        <v/>
      </c>
      <c r="AS130" s="57" t="str">
        <f t="shared" ca="1" si="94"/>
        <v/>
      </c>
      <c r="AT130" s="57" t="str">
        <f t="shared" ca="1" si="72"/>
        <v/>
      </c>
      <c r="AU130" s="37" t="str">
        <f t="shared" ca="1" si="73"/>
        <v/>
      </c>
      <c r="AV130" s="19" t="str">
        <f t="shared" ca="1" si="95"/>
        <v/>
      </c>
      <c r="AW130" s="16" t="str">
        <f t="shared" ca="1" si="96"/>
        <v/>
      </c>
      <c r="AX130" s="26"/>
      <c r="AZ130" s="153" t="str">
        <f t="shared" ca="1" si="97"/>
        <v/>
      </c>
      <c r="BA130" s="18" t="str">
        <f t="shared" ca="1" si="120"/>
        <v/>
      </c>
      <c r="BB130" s="57" t="str">
        <f t="shared" ca="1" si="98"/>
        <v/>
      </c>
      <c r="BC130" s="57" t="str">
        <f t="shared" ca="1" si="74"/>
        <v/>
      </c>
      <c r="BD130" s="37" t="str">
        <f t="shared" ca="1" si="75"/>
        <v/>
      </c>
      <c r="BE130" s="19" t="str">
        <f t="shared" ca="1" si="99"/>
        <v/>
      </c>
      <c r="BF130" s="16" t="str">
        <f t="shared" ca="1" si="100"/>
        <v/>
      </c>
      <c r="BG130" s="26"/>
      <c r="BI130" s="153" t="str">
        <f t="shared" ca="1" si="101"/>
        <v/>
      </c>
      <c r="BJ130" s="18" t="str">
        <f t="shared" ca="1" si="121"/>
        <v/>
      </c>
      <c r="BK130" s="57" t="str">
        <f t="shared" ca="1" si="102"/>
        <v/>
      </c>
      <c r="BL130" s="57" t="str">
        <f t="shared" ca="1" si="76"/>
        <v/>
      </c>
      <c r="BM130" s="37" t="str">
        <f t="shared" ca="1" si="77"/>
        <v/>
      </c>
      <c r="BN130" s="19" t="str">
        <f t="shared" ca="1" si="103"/>
        <v/>
      </c>
      <c r="BO130" s="16" t="str">
        <f t="shared" ca="1" si="104"/>
        <v/>
      </c>
      <c r="BP130" s="26"/>
      <c r="BR130" s="153" t="str">
        <f t="shared" ca="1" si="105"/>
        <v/>
      </c>
      <c r="BS130" s="18" t="str">
        <f t="shared" ca="1" si="122"/>
        <v/>
      </c>
      <c r="BT130" s="57" t="str">
        <f t="shared" ca="1" si="106"/>
        <v/>
      </c>
      <c r="BU130" s="57" t="str">
        <f t="shared" ca="1" si="78"/>
        <v/>
      </c>
      <c r="BV130" s="37" t="str">
        <f t="shared" ca="1" si="79"/>
        <v/>
      </c>
      <c r="BW130" s="19" t="str">
        <f t="shared" ca="1" si="107"/>
        <v/>
      </c>
      <c r="BX130" s="16" t="str">
        <f t="shared" ca="1" si="108"/>
        <v/>
      </c>
      <c r="CA130" s="153" t="str">
        <f t="shared" ca="1" si="109"/>
        <v/>
      </c>
      <c r="CB130" s="18" t="str">
        <f t="shared" ca="1" si="123"/>
        <v/>
      </c>
      <c r="CC130" s="57" t="str">
        <f t="shared" ca="1" si="110"/>
        <v/>
      </c>
      <c r="CD130" s="57" t="str">
        <f t="shared" ca="1" si="80"/>
        <v/>
      </c>
      <c r="CE130" s="37" t="str">
        <f t="shared" ca="1" si="81"/>
        <v/>
      </c>
      <c r="CF130" s="19" t="str">
        <f t="shared" ca="1" si="111"/>
        <v/>
      </c>
      <c r="CG130" s="16" t="str">
        <f t="shared" ca="1" si="112"/>
        <v/>
      </c>
    </row>
    <row r="131" spans="5:85" x14ac:dyDescent="0.3">
      <c r="E131" s="38"/>
      <c r="F131" s="38"/>
      <c r="G131" s="38"/>
      <c r="H131" s="27" t="str">
        <f t="shared" ca="1" si="113"/>
        <v/>
      </c>
      <c r="I131" s="28" t="str">
        <f t="shared" ca="1" si="82"/>
        <v/>
      </c>
      <c r="J131" s="28" t="str">
        <f t="shared" ca="1" si="64"/>
        <v/>
      </c>
      <c r="K131" s="29" t="str">
        <f t="shared" ca="1" si="65"/>
        <v/>
      </c>
      <c r="L131" s="28" t="str">
        <f t="shared" ca="1" si="83"/>
        <v/>
      </c>
      <c r="M131" s="54"/>
      <c r="N131" s="54"/>
      <c r="P131" s="153" t="str">
        <f t="shared" ca="1" si="84"/>
        <v/>
      </c>
      <c r="Q131" s="18" t="str">
        <f t="shared" ca="1" si="114"/>
        <v/>
      </c>
      <c r="R131" s="57" t="str">
        <f t="shared" ca="1" si="85"/>
        <v/>
      </c>
      <c r="S131" s="57" t="str">
        <f t="shared" ca="1" si="66"/>
        <v/>
      </c>
      <c r="T131" s="37" t="str">
        <f t="shared" ca="1" si="67"/>
        <v/>
      </c>
      <c r="U131" s="19" t="str">
        <f t="shared" ca="1" si="115"/>
        <v/>
      </c>
      <c r="V131" s="16" t="str">
        <f t="shared" ca="1" si="124"/>
        <v/>
      </c>
      <c r="W131" s="26"/>
      <c r="Y131" s="153" t="str">
        <f t="shared" ca="1" si="86"/>
        <v/>
      </c>
      <c r="Z131" s="18" t="str">
        <f t="shared" ca="1" si="116"/>
        <v/>
      </c>
      <c r="AA131" s="57" t="str">
        <f t="shared" ca="1" si="87"/>
        <v/>
      </c>
      <c r="AB131" s="57" t="str">
        <f t="shared" ca="1" si="68"/>
        <v/>
      </c>
      <c r="AC131" s="37" t="str">
        <f t="shared" ca="1" si="69"/>
        <v/>
      </c>
      <c r="AD131" s="19" t="str">
        <f t="shared" ca="1" si="117"/>
        <v/>
      </c>
      <c r="AE131" s="16" t="str">
        <f t="shared" ca="1" si="88"/>
        <v/>
      </c>
      <c r="AF131" s="26"/>
      <c r="AH131" s="153" t="str">
        <f t="shared" ca="1" si="89"/>
        <v/>
      </c>
      <c r="AI131" s="18" t="str">
        <f t="shared" ca="1" si="118"/>
        <v/>
      </c>
      <c r="AJ131" s="57" t="str">
        <f t="shared" ca="1" si="90"/>
        <v/>
      </c>
      <c r="AK131" s="57" t="str">
        <f t="shared" ca="1" si="70"/>
        <v/>
      </c>
      <c r="AL131" s="37" t="str">
        <f t="shared" ca="1" si="71"/>
        <v/>
      </c>
      <c r="AM131" s="19" t="str">
        <f t="shared" ca="1" si="91"/>
        <v/>
      </c>
      <c r="AN131" s="16" t="str">
        <f t="shared" ca="1" si="92"/>
        <v/>
      </c>
      <c r="AO131" s="26"/>
      <c r="AQ131" s="153" t="str">
        <f t="shared" ca="1" si="93"/>
        <v/>
      </c>
      <c r="AR131" s="18" t="str">
        <f t="shared" ca="1" si="119"/>
        <v/>
      </c>
      <c r="AS131" s="57" t="str">
        <f t="shared" ca="1" si="94"/>
        <v/>
      </c>
      <c r="AT131" s="57" t="str">
        <f t="shared" ca="1" si="72"/>
        <v/>
      </c>
      <c r="AU131" s="37" t="str">
        <f t="shared" ca="1" si="73"/>
        <v/>
      </c>
      <c r="AV131" s="19" t="str">
        <f t="shared" ca="1" si="95"/>
        <v/>
      </c>
      <c r="AW131" s="16" t="str">
        <f t="shared" ca="1" si="96"/>
        <v/>
      </c>
      <c r="AX131" s="26"/>
      <c r="AZ131" s="153" t="str">
        <f t="shared" ca="1" si="97"/>
        <v/>
      </c>
      <c r="BA131" s="18" t="str">
        <f t="shared" ca="1" si="120"/>
        <v/>
      </c>
      <c r="BB131" s="57" t="str">
        <f t="shared" ca="1" si="98"/>
        <v/>
      </c>
      <c r="BC131" s="57" t="str">
        <f t="shared" ca="1" si="74"/>
        <v/>
      </c>
      <c r="BD131" s="37" t="str">
        <f t="shared" ca="1" si="75"/>
        <v/>
      </c>
      <c r="BE131" s="19" t="str">
        <f t="shared" ca="1" si="99"/>
        <v/>
      </c>
      <c r="BF131" s="16" t="str">
        <f t="shared" ca="1" si="100"/>
        <v/>
      </c>
      <c r="BG131" s="26"/>
      <c r="BI131" s="153" t="str">
        <f t="shared" ca="1" si="101"/>
        <v/>
      </c>
      <c r="BJ131" s="18" t="str">
        <f t="shared" ca="1" si="121"/>
        <v/>
      </c>
      <c r="BK131" s="57" t="str">
        <f t="shared" ca="1" si="102"/>
        <v/>
      </c>
      <c r="BL131" s="57" t="str">
        <f t="shared" ca="1" si="76"/>
        <v/>
      </c>
      <c r="BM131" s="37" t="str">
        <f t="shared" ca="1" si="77"/>
        <v/>
      </c>
      <c r="BN131" s="19" t="str">
        <f t="shared" ca="1" si="103"/>
        <v/>
      </c>
      <c r="BO131" s="16" t="str">
        <f t="shared" ca="1" si="104"/>
        <v/>
      </c>
      <c r="BP131" s="26"/>
      <c r="BR131" s="153" t="str">
        <f t="shared" ca="1" si="105"/>
        <v/>
      </c>
      <c r="BS131" s="18" t="str">
        <f t="shared" ca="1" si="122"/>
        <v/>
      </c>
      <c r="BT131" s="57" t="str">
        <f t="shared" ca="1" si="106"/>
        <v/>
      </c>
      <c r="BU131" s="57" t="str">
        <f t="shared" ca="1" si="78"/>
        <v/>
      </c>
      <c r="BV131" s="37" t="str">
        <f t="shared" ca="1" si="79"/>
        <v/>
      </c>
      <c r="BW131" s="19" t="str">
        <f t="shared" ca="1" si="107"/>
        <v/>
      </c>
      <c r="BX131" s="16" t="str">
        <f t="shared" ca="1" si="108"/>
        <v/>
      </c>
      <c r="CA131" s="153" t="str">
        <f t="shared" ca="1" si="109"/>
        <v/>
      </c>
      <c r="CB131" s="18" t="str">
        <f t="shared" ca="1" si="123"/>
        <v/>
      </c>
      <c r="CC131" s="57" t="str">
        <f t="shared" ca="1" si="110"/>
        <v/>
      </c>
      <c r="CD131" s="57" t="str">
        <f t="shared" ca="1" si="80"/>
        <v/>
      </c>
      <c r="CE131" s="37" t="str">
        <f t="shared" ca="1" si="81"/>
        <v/>
      </c>
      <c r="CF131" s="19" t="str">
        <f t="shared" ca="1" si="111"/>
        <v/>
      </c>
      <c r="CG131" s="16" t="str">
        <f t="shared" ca="1" si="112"/>
        <v/>
      </c>
    </row>
    <row r="132" spans="5:85" x14ac:dyDescent="0.3">
      <c r="E132" s="38"/>
      <c r="F132" s="38"/>
      <c r="G132" s="38"/>
      <c r="H132" s="27" t="str">
        <f t="shared" ca="1" si="113"/>
        <v/>
      </c>
      <c r="I132" s="28" t="str">
        <f t="shared" ca="1" si="82"/>
        <v/>
      </c>
      <c r="J132" s="28" t="str">
        <f t="shared" ca="1" si="64"/>
        <v/>
      </c>
      <c r="K132" s="29" t="str">
        <f t="shared" ca="1" si="65"/>
        <v/>
      </c>
      <c r="L132" s="28" t="str">
        <f t="shared" ca="1" si="83"/>
        <v/>
      </c>
      <c r="M132" s="54"/>
      <c r="N132" s="54"/>
      <c r="P132" s="153" t="str">
        <f t="shared" ca="1" si="84"/>
        <v/>
      </c>
      <c r="Q132" s="18" t="str">
        <f t="shared" ca="1" si="114"/>
        <v/>
      </c>
      <c r="R132" s="57" t="str">
        <f t="shared" ca="1" si="85"/>
        <v/>
      </c>
      <c r="S132" s="57" t="str">
        <f t="shared" ca="1" si="66"/>
        <v/>
      </c>
      <c r="T132" s="37" t="str">
        <f t="shared" ca="1" si="67"/>
        <v/>
      </c>
      <c r="U132" s="19" t="str">
        <f t="shared" ca="1" si="115"/>
        <v/>
      </c>
      <c r="V132" s="16" t="str">
        <f t="shared" ca="1" si="124"/>
        <v/>
      </c>
      <c r="W132" s="26"/>
      <c r="Y132" s="153" t="str">
        <f t="shared" ca="1" si="86"/>
        <v/>
      </c>
      <c r="Z132" s="18" t="str">
        <f t="shared" ca="1" si="116"/>
        <v/>
      </c>
      <c r="AA132" s="57" t="str">
        <f t="shared" ca="1" si="87"/>
        <v/>
      </c>
      <c r="AB132" s="57" t="str">
        <f t="shared" ca="1" si="68"/>
        <v/>
      </c>
      <c r="AC132" s="37" t="str">
        <f t="shared" ca="1" si="69"/>
        <v/>
      </c>
      <c r="AD132" s="19" t="str">
        <f t="shared" ca="1" si="117"/>
        <v/>
      </c>
      <c r="AE132" s="16" t="str">
        <f t="shared" ca="1" si="88"/>
        <v/>
      </c>
      <c r="AF132" s="26"/>
      <c r="AH132" s="153" t="str">
        <f t="shared" ca="1" si="89"/>
        <v/>
      </c>
      <c r="AI132" s="18" t="str">
        <f t="shared" ca="1" si="118"/>
        <v/>
      </c>
      <c r="AJ132" s="57" t="str">
        <f t="shared" ca="1" si="90"/>
        <v/>
      </c>
      <c r="AK132" s="57" t="str">
        <f t="shared" ca="1" si="70"/>
        <v/>
      </c>
      <c r="AL132" s="37" t="str">
        <f t="shared" ca="1" si="71"/>
        <v/>
      </c>
      <c r="AM132" s="19" t="str">
        <f t="shared" ca="1" si="91"/>
        <v/>
      </c>
      <c r="AN132" s="16" t="str">
        <f t="shared" ca="1" si="92"/>
        <v/>
      </c>
      <c r="AO132" s="26"/>
      <c r="AQ132" s="153" t="str">
        <f t="shared" ca="1" si="93"/>
        <v/>
      </c>
      <c r="AR132" s="18" t="str">
        <f t="shared" ca="1" si="119"/>
        <v/>
      </c>
      <c r="AS132" s="57" t="str">
        <f t="shared" ca="1" si="94"/>
        <v/>
      </c>
      <c r="AT132" s="57" t="str">
        <f t="shared" ca="1" si="72"/>
        <v/>
      </c>
      <c r="AU132" s="37" t="str">
        <f t="shared" ca="1" si="73"/>
        <v/>
      </c>
      <c r="AV132" s="19" t="str">
        <f t="shared" ca="1" si="95"/>
        <v/>
      </c>
      <c r="AW132" s="16" t="str">
        <f t="shared" ca="1" si="96"/>
        <v/>
      </c>
      <c r="AX132" s="26"/>
      <c r="AZ132" s="153" t="str">
        <f t="shared" ca="1" si="97"/>
        <v/>
      </c>
      <c r="BA132" s="18" t="str">
        <f t="shared" ca="1" si="120"/>
        <v/>
      </c>
      <c r="BB132" s="57" t="str">
        <f t="shared" ca="1" si="98"/>
        <v/>
      </c>
      <c r="BC132" s="57" t="str">
        <f t="shared" ca="1" si="74"/>
        <v/>
      </c>
      <c r="BD132" s="37" t="str">
        <f t="shared" ca="1" si="75"/>
        <v/>
      </c>
      <c r="BE132" s="19" t="str">
        <f t="shared" ca="1" si="99"/>
        <v/>
      </c>
      <c r="BF132" s="16" t="str">
        <f t="shared" ca="1" si="100"/>
        <v/>
      </c>
      <c r="BG132" s="26"/>
      <c r="BI132" s="153" t="str">
        <f t="shared" ca="1" si="101"/>
        <v/>
      </c>
      <c r="BJ132" s="18" t="str">
        <f t="shared" ca="1" si="121"/>
        <v/>
      </c>
      <c r="BK132" s="57" t="str">
        <f t="shared" ca="1" si="102"/>
        <v/>
      </c>
      <c r="BL132" s="57" t="str">
        <f t="shared" ca="1" si="76"/>
        <v/>
      </c>
      <c r="BM132" s="37" t="str">
        <f t="shared" ca="1" si="77"/>
        <v/>
      </c>
      <c r="BN132" s="19" t="str">
        <f t="shared" ca="1" si="103"/>
        <v/>
      </c>
      <c r="BO132" s="16" t="str">
        <f t="shared" ca="1" si="104"/>
        <v/>
      </c>
      <c r="BP132" s="26"/>
      <c r="BR132" s="153" t="str">
        <f t="shared" ca="1" si="105"/>
        <v/>
      </c>
      <c r="BS132" s="18" t="str">
        <f t="shared" ca="1" si="122"/>
        <v/>
      </c>
      <c r="BT132" s="57" t="str">
        <f t="shared" ca="1" si="106"/>
        <v/>
      </c>
      <c r="BU132" s="57" t="str">
        <f t="shared" ca="1" si="78"/>
        <v/>
      </c>
      <c r="BV132" s="37" t="str">
        <f t="shared" ca="1" si="79"/>
        <v/>
      </c>
      <c r="BW132" s="19" t="str">
        <f t="shared" ca="1" si="107"/>
        <v/>
      </c>
      <c r="BX132" s="16" t="str">
        <f t="shared" ca="1" si="108"/>
        <v/>
      </c>
      <c r="CA132" s="153" t="str">
        <f t="shared" ca="1" si="109"/>
        <v/>
      </c>
      <c r="CB132" s="18" t="str">
        <f t="shared" ca="1" si="123"/>
        <v/>
      </c>
      <c r="CC132" s="57" t="str">
        <f t="shared" ca="1" si="110"/>
        <v/>
      </c>
      <c r="CD132" s="57" t="str">
        <f t="shared" ca="1" si="80"/>
        <v/>
      </c>
      <c r="CE132" s="37" t="str">
        <f t="shared" ca="1" si="81"/>
        <v/>
      </c>
      <c r="CF132" s="19" t="str">
        <f t="shared" ca="1" si="111"/>
        <v/>
      </c>
      <c r="CG132" s="16" t="str">
        <f t="shared" ca="1" si="112"/>
        <v/>
      </c>
    </row>
    <row r="133" spans="5:85" x14ac:dyDescent="0.3">
      <c r="E133" s="38"/>
      <c r="F133" s="38"/>
      <c r="G133" s="38"/>
      <c r="H133" s="27" t="str">
        <f t="shared" ca="1" si="113"/>
        <v/>
      </c>
      <c r="I133" s="28" t="str">
        <f t="shared" ca="1" si="82"/>
        <v/>
      </c>
      <c r="J133" s="28" t="str">
        <f t="shared" ca="1" si="64"/>
        <v/>
      </c>
      <c r="K133" s="29" t="str">
        <f t="shared" ca="1" si="65"/>
        <v/>
      </c>
      <c r="L133" s="28" t="str">
        <f t="shared" ca="1" si="83"/>
        <v/>
      </c>
      <c r="M133" s="54"/>
      <c r="N133" s="54"/>
      <c r="P133" s="153" t="str">
        <f t="shared" ca="1" si="84"/>
        <v/>
      </c>
      <c r="Q133" s="18" t="str">
        <f t="shared" ca="1" si="114"/>
        <v/>
      </c>
      <c r="R133" s="57" t="str">
        <f t="shared" ca="1" si="85"/>
        <v/>
      </c>
      <c r="S133" s="57" t="str">
        <f t="shared" ca="1" si="66"/>
        <v/>
      </c>
      <c r="T133" s="37" t="str">
        <f t="shared" ca="1" si="67"/>
        <v/>
      </c>
      <c r="U133" s="19" t="str">
        <f t="shared" ca="1" si="115"/>
        <v/>
      </c>
      <c r="V133" s="16" t="str">
        <f ca="1">IF(Q133&lt;=$B$10, SUM(T133,-K133),"")</f>
        <v/>
      </c>
      <c r="W133" s="26"/>
      <c r="Y133" s="153" t="str">
        <f t="shared" ca="1" si="86"/>
        <v/>
      </c>
      <c r="Z133" s="18" t="str">
        <f t="shared" ca="1" si="116"/>
        <v/>
      </c>
      <c r="AA133" s="57" t="str">
        <f t="shared" ca="1" si="87"/>
        <v/>
      </c>
      <c r="AB133" s="57" t="str">
        <f t="shared" ca="1" si="68"/>
        <v/>
      </c>
      <c r="AC133" s="37" t="str">
        <f t="shared" ca="1" si="69"/>
        <v/>
      </c>
      <c r="AD133" s="19" t="str">
        <f t="shared" ca="1" si="117"/>
        <v/>
      </c>
      <c r="AE133" s="16" t="str">
        <f t="shared" ca="1" si="88"/>
        <v/>
      </c>
      <c r="AF133" s="26"/>
      <c r="AH133" s="153" t="str">
        <f t="shared" ca="1" si="89"/>
        <v/>
      </c>
      <c r="AI133" s="18" t="str">
        <f t="shared" ca="1" si="118"/>
        <v/>
      </c>
      <c r="AJ133" s="57" t="str">
        <f t="shared" ca="1" si="90"/>
        <v/>
      </c>
      <c r="AK133" s="57" t="str">
        <f t="shared" ca="1" si="70"/>
        <v/>
      </c>
      <c r="AL133" s="37" t="str">
        <f t="shared" ca="1" si="71"/>
        <v/>
      </c>
      <c r="AM133" s="19" t="str">
        <f t="shared" ca="1" si="91"/>
        <v/>
      </c>
      <c r="AN133" s="16" t="str">
        <f t="shared" ca="1" si="92"/>
        <v/>
      </c>
      <c r="AO133" s="26"/>
      <c r="AQ133" s="153" t="str">
        <f t="shared" ca="1" si="93"/>
        <v/>
      </c>
      <c r="AR133" s="18" t="str">
        <f t="shared" ca="1" si="119"/>
        <v/>
      </c>
      <c r="AS133" s="57" t="str">
        <f t="shared" ca="1" si="94"/>
        <v/>
      </c>
      <c r="AT133" s="57" t="str">
        <f t="shared" ca="1" si="72"/>
        <v/>
      </c>
      <c r="AU133" s="37" t="str">
        <f t="shared" ca="1" si="73"/>
        <v/>
      </c>
      <c r="AV133" s="19" t="str">
        <f t="shared" ca="1" si="95"/>
        <v/>
      </c>
      <c r="AW133" s="16" t="str">
        <f t="shared" ca="1" si="96"/>
        <v/>
      </c>
      <c r="AX133" s="26"/>
      <c r="AZ133" s="153" t="str">
        <f t="shared" ca="1" si="97"/>
        <v/>
      </c>
      <c r="BA133" s="18" t="str">
        <f t="shared" ca="1" si="120"/>
        <v/>
      </c>
      <c r="BB133" s="57" t="str">
        <f t="shared" ca="1" si="98"/>
        <v/>
      </c>
      <c r="BC133" s="57" t="str">
        <f t="shared" ca="1" si="74"/>
        <v/>
      </c>
      <c r="BD133" s="37" t="str">
        <f t="shared" ca="1" si="75"/>
        <v/>
      </c>
      <c r="BE133" s="19" t="str">
        <f t="shared" ca="1" si="99"/>
        <v/>
      </c>
      <c r="BF133" s="16" t="str">
        <f t="shared" ca="1" si="100"/>
        <v/>
      </c>
      <c r="BG133" s="26"/>
      <c r="BI133" s="153" t="str">
        <f t="shared" ca="1" si="101"/>
        <v/>
      </c>
      <c r="BJ133" s="18" t="str">
        <f t="shared" ca="1" si="121"/>
        <v/>
      </c>
      <c r="BK133" s="57" t="str">
        <f t="shared" ca="1" si="102"/>
        <v/>
      </c>
      <c r="BL133" s="57" t="str">
        <f t="shared" ca="1" si="76"/>
        <v/>
      </c>
      <c r="BM133" s="37" t="str">
        <f t="shared" ca="1" si="77"/>
        <v/>
      </c>
      <c r="BN133" s="19" t="str">
        <f t="shared" ca="1" si="103"/>
        <v/>
      </c>
      <c r="BO133" s="16" t="str">
        <f t="shared" ca="1" si="104"/>
        <v/>
      </c>
      <c r="BP133" s="26"/>
      <c r="BR133" s="153" t="str">
        <f t="shared" ca="1" si="105"/>
        <v/>
      </c>
      <c r="BS133" s="18" t="str">
        <f t="shared" ca="1" si="122"/>
        <v/>
      </c>
      <c r="BT133" s="57" t="str">
        <f t="shared" ca="1" si="106"/>
        <v/>
      </c>
      <c r="BU133" s="57" t="str">
        <f t="shared" ca="1" si="78"/>
        <v/>
      </c>
      <c r="BV133" s="37" t="str">
        <f t="shared" ca="1" si="79"/>
        <v/>
      </c>
      <c r="BW133" s="19" t="str">
        <f t="shared" ca="1" si="107"/>
        <v/>
      </c>
      <c r="BX133" s="16" t="str">
        <f t="shared" ca="1" si="108"/>
        <v/>
      </c>
      <c r="CA133" s="153" t="str">
        <f t="shared" ca="1" si="109"/>
        <v/>
      </c>
      <c r="CB133" s="18" t="str">
        <f t="shared" ca="1" si="123"/>
        <v/>
      </c>
      <c r="CC133" s="57" t="str">
        <f t="shared" ca="1" si="110"/>
        <v/>
      </c>
      <c r="CD133" s="57" t="str">
        <f t="shared" ca="1" si="80"/>
        <v/>
      </c>
      <c r="CE133" s="37" t="str">
        <f t="shared" ca="1" si="81"/>
        <v/>
      </c>
      <c r="CF133" s="19" t="str">
        <f t="shared" ca="1" si="111"/>
        <v/>
      </c>
      <c r="CG133" s="16" t="str">
        <f t="shared" ca="1" si="112"/>
        <v/>
      </c>
    </row>
    <row r="134" spans="5:85" x14ac:dyDescent="0.3">
      <c r="E134" s="38"/>
      <c r="F134" s="38"/>
      <c r="G134" s="38"/>
      <c r="H134" s="27" t="str">
        <f t="shared" ca="1" si="113"/>
        <v/>
      </c>
      <c r="I134" s="28" t="str">
        <f t="shared" ca="1" si="82"/>
        <v/>
      </c>
      <c r="J134" s="28" t="str">
        <f t="shared" ca="1" si="64"/>
        <v/>
      </c>
      <c r="K134" s="29" t="str">
        <f t="shared" ca="1" si="65"/>
        <v/>
      </c>
      <c r="L134" s="28" t="str">
        <f t="shared" ca="1" si="83"/>
        <v/>
      </c>
      <c r="M134" s="54"/>
      <c r="N134" s="54"/>
      <c r="P134" s="153" t="str">
        <f t="shared" ca="1" si="84"/>
        <v/>
      </c>
      <c r="Q134" s="18" t="str">
        <f t="shared" ca="1" si="114"/>
        <v/>
      </c>
      <c r="R134" s="57" t="str">
        <f t="shared" ca="1" si="85"/>
        <v/>
      </c>
      <c r="S134" s="57" t="str">
        <f t="shared" ca="1" si="66"/>
        <v/>
      </c>
      <c r="T134" s="37" t="str">
        <f t="shared" ca="1" si="67"/>
        <v/>
      </c>
      <c r="U134" s="19" t="str">
        <f t="shared" ca="1" si="115"/>
        <v/>
      </c>
      <c r="V134" s="16" t="str">
        <f t="shared" ca="1" si="124"/>
        <v/>
      </c>
      <c r="W134" s="26"/>
      <c r="Y134" s="153" t="str">
        <f t="shared" ca="1" si="86"/>
        <v/>
      </c>
      <c r="Z134" s="18" t="str">
        <f t="shared" ca="1" si="116"/>
        <v/>
      </c>
      <c r="AA134" s="57" t="str">
        <f t="shared" ca="1" si="87"/>
        <v/>
      </c>
      <c r="AB134" s="57" t="str">
        <f t="shared" ca="1" si="68"/>
        <v/>
      </c>
      <c r="AC134" s="37" t="str">
        <f t="shared" ca="1" si="69"/>
        <v/>
      </c>
      <c r="AD134" s="19" t="str">
        <f t="shared" ca="1" si="117"/>
        <v/>
      </c>
      <c r="AE134" s="16" t="str">
        <f t="shared" ca="1" si="88"/>
        <v/>
      </c>
      <c r="AF134" s="26"/>
      <c r="AH134" s="153" t="str">
        <f t="shared" ca="1" si="89"/>
        <v/>
      </c>
      <c r="AI134" s="18" t="str">
        <f t="shared" ca="1" si="118"/>
        <v/>
      </c>
      <c r="AJ134" s="57" t="str">
        <f t="shared" ca="1" si="90"/>
        <v/>
      </c>
      <c r="AK134" s="57" t="str">
        <f t="shared" ca="1" si="70"/>
        <v/>
      </c>
      <c r="AL134" s="37" t="str">
        <f t="shared" ca="1" si="71"/>
        <v/>
      </c>
      <c r="AM134" s="19" t="str">
        <f t="shared" ca="1" si="91"/>
        <v/>
      </c>
      <c r="AN134" s="16" t="str">
        <f t="shared" ca="1" si="92"/>
        <v/>
      </c>
      <c r="AO134" s="26"/>
      <c r="AQ134" s="153" t="str">
        <f t="shared" ca="1" si="93"/>
        <v/>
      </c>
      <c r="AR134" s="18" t="str">
        <f t="shared" ca="1" si="119"/>
        <v/>
      </c>
      <c r="AS134" s="57" t="str">
        <f t="shared" ca="1" si="94"/>
        <v/>
      </c>
      <c r="AT134" s="57" t="str">
        <f t="shared" ca="1" si="72"/>
        <v/>
      </c>
      <c r="AU134" s="37" t="str">
        <f t="shared" ca="1" si="73"/>
        <v/>
      </c>
      <c r="AV134" s="19" t="str">
        <f t="shared" ca="1" si="95"/>
        <v/>
      </c>
      <c r="AW134" s="16" t="str">
        <f t="shared" ca="1" si="96"/>
        <v/>
      </c>
      <c r="AX134" s="26"/>
      <c r="AZ134" s="153" t="str">
        <f t="shared" ca="1" si="97"/>
        <v/>
      </c>
      <c r="BA134" s="18" t="str">
        <f t="shared" ca="1" si="120"/>
        <v/>
      </c>
      <c r="BB134" s="57" t="str">
        <f t="shared" ca="1" si="98"/>
        <v/>
      </c>
      <c r="BC134" s="57" t="str">
        <f t="shared" ca="1" si="74"/>
        <v/>
      </c>
      <c r="BD134" s="37" t="str">
        <f t="shared" ca="1" si="75"/>
        <v/>
      </c>
      <c r="BE134" s="19" t="str">
        <f t="shared" ca="1" si="99"/>
        <v/>
      </c>
      <c r="BF134" s="16" t="str">
        <f t="shared" ca="1" si="100"/>
        <v/>
      </c>
      <c r="BG134" s="26"/>
      <c r="BI134" s="153" t="str">
        <f t="shared" ca="1" si="101"/>
        <v/>
      </c>
      <c r="BJ134" s="18" t="str">
        <f t="shared" ca="1" si="121"/>
        <v/>
      </c>
      <c r="BK134" s="57" t="str">
        <f t="shared" ca="1" si="102"/>
        <v/>
      </c>
      <c r="BL134" s="57" t="str">
        <f t="shared" ca="1" si="76"/>
        <v/>
      </c>
      <c r="BM134" s="37" t="str">
        <f t="shared" ca="1" si="77"/>
        <v/>
      </c>
      <c r="BN134" s="19" t="str">
        <f t="shared" ca="1" si="103"/>
        <v/>
      </c>
      <c r="BO134" s="16" t="str">
        <f t="shared" ca="1" si="104"/>
        <v/>
      </c>
      <c r="BP134" s="26"/>
      <c r="BR134" s="153" t="str">
        <f t="shared" ca="1" si="105"/>
        <v/>
      </c>
      <c r="BS134" s="18" t="str">
        <f t="shared" ca="1" si="122"/>
        <v/>
      </c>
      <c r="BT134" s="57" t="str">
        <f t="shared" ca="1" si="106"/>
        <v/>
      </c>
      <c r="BU134" s="57" t="str">
        <f t="shared" ca="1" si="78"/>
        <v/>
      </c>
      <c r="BV134" s="37" t="str">
        <f t="shared" ca="1" si="79"/>
        <v/>
      </c>
      <c r="BW134" s="19" t="str">
        <f t="shared" ca="1" si="107"/>
        <v/>
      </c>
      <c r="BX134" s="16" t="str">
        <f t="shared" ca="1" si="108"/>
        <v/>
      </c>
      <c r="CA134" s="153" t="str">
        <f t="shared" ca="1" si="109"/>
        <v/>
      </c>
      <c r="CB134" s="18" t="str">
        <f t="shared" ca="1" si="123"/>
        <v/>
      </c>
      <c r="CC134" s="57" t="str">
        <f t="shared" ca="1" si="110"/>
        <v/>
      </c>
      <c r="CD134" s="57" t="str">
        <f t="shared" ca="1" si="80"/>
        <v/>
      </c>
      <c r="CE134" s="37" t="str">
        <f t="shared" ca="1" si="81"/>
        <v/>
      </c>
      <c r="CF134" s="19" t="str">
        <f t="shared" ca="1" si="111"/>
        <v/>
      </c>
      <c r="CG134" s="16" t="str">
        <f t="shared" ca="1" si="112"/>
        <v/>
      </c>
    </row>
    <row r="135" spans="5:85" x14ac:dyDescent="0.3">
      <c r="E135" s="38"/>
      <c r="F135" s="38"/>
      <c r="G135" s="38"/>
      <c r="H135" s="27" t="str">
        <f t="shared" ca="1" si="113"/>
        <v/>
      </c>
      <c r="I135" s="28" t="str">
        <f t="shared" ca="1" si="82"/>
        <v/>
      </c>
      <c r="J135" s="28" t="str">
        <f t="shared" ref="J135:J198" ca="1" si="125">IF(H135&lt;=$B$10,$B$15/360*30*L134,"")</f>
        <v/>
      </c>
      <c r="K135" s="29" t="str">
        <f t="shared" ref="K135:K198" ca="1" si="126">IF(H135&lt;=$B$10,-PMT($B$15/12,$B$10,$L$6,0),"")</f>
        <v/>
      </c>
      <c r="L135" s="28" t="str">
        <f t="shared" ca="1" si="83"/>
        <v/>
      </c>
      <c r="M135" s="54"/>
      <c r="N135" s="54"/>
      <c r="P135" s="153" t="str">
        <f t="shared" ca="1" si="84"/>
        <v/>
      </c>
      <c r="Q135" s="18" t="str">
        <f t="shared" ca="1" si="114"/>
        <v/>
      </c>
      <c r="R135" s="57" t="str">
        <f t="shared" ca="1" si="85"/>
        <v/>
      </c>
      <c r="S135" s="57" t="str">
        <f t="shared" ref="S135:S198" ca="1" si="127">IF(Q135&lt;=$B$10,P135/360*30*U134,"")</f>
        <v/>
      </c>
      <c r="T135" s="37" t="str">
        <f t="shared" ref="T135:T198" ca="1" si="128">IF(Q135&lt;=$B$10,(-PMT(P135/12,$B$10-Q134,U134,0)),"")</f>
        <v/>
      </c>
      <c r="U135" s="19" t="str">
        <f t="shared" ca="1" si="115"/>
        <v/>
      </c>
      <c r="V135" s="16" t="str">
        <f t="shared" ca="1" si="124"/>
        <v/>
      </c>
      <c r="W135" s="26"/>
      <c r="Y135" s="153" t="str">
        <f t="shared" ca="1" si="86"/>
        <v/>
      </c>
      <c r="Z135" s="18" t="str">
        <f t="shared" ca="1" si="116"/>
        <v/>
      </c>
      <c r="AA135" s="57" t="str">
        <f t="shared" ca="1" si="87"/>
        <v/>
      </c>
      <c r="AB135" s="57" t="str">
        <f t="shared" ref="AB135:AB198" ca="1" si="129">IF(Z135&lt;=$B$10,Y135/360*30*AD134,"")</f>
        <v/>
      </c>
      <c r="AC135" s="37" t="str">
        <f t="shared" ref="AC135:AC198" ca="1" si="130">IF(Z135&lt;=$B$10,(-PMT(Y135/12,$B$10-Z134,AD134,0)),"")</f>
        <v/>
      </c>
      <c r="AD135" s="19" t="str">
        <f t="shared" ca="1" si="117"/>
        <v/>
      </c>
      <c r="AE135" s="16" t="str">
        <f t="shared" ca="1" si="88"/>
        <v/>
      </c>
      <c r="AF135" s="26"/>
      <c r="AH135" s="153" t="str">
        <f t="shared" ca="1" si="89"/>
        <v/>
      </c>
      <c r="AI135" s="18" t="str">
        <f t="shared" ca="1" si="118"/>
        <v/>
      </c>
      <c r="AJ135" s="57" t="str">
        <f t="shared" ca="1" si="90"/>
        <v/>
      </c>
      <c r="AK135" s="57" t="str">
        <f t="shared" ref="AK135:AK198" ca="1" si="131">IF(AI135&lt;=$B$10,AH135/360*30*AM134,"")</f>
        <v/>
      </c>
      <c r="AL135" s="37" t="str">
        <f t="shared" ref="AL135:AL198" ca="1" si="132">IF(AI135&lt;=$B$10,(-PMT(AH135/12,$B$10-AI134,AM134,0)),"")</f>
        <v/>
      </c>
      <c r="AM135" s="19" t="str">
        <f t="shared" ca="1" si="91"/>
        <v/>
      </c>
      <c r="AN135" s="16" t="str">
        <f t="shared" ca="1" si="92"/>
        <v/>
      </c>
      <c r="AO135" s="26"/>
      <c r="AQ135" s="153" t="str">
        <f t="shared" ca="1" si="93"/>
        <v/>
      </c>
      <c r="AR135" s="18" t="str">
        <f t="shared" ca="1" si="119"/>
        <v/>
      </c>
      <c r="AS135" s="57" t="str">
        <f t="shared" ca="1" si="94"/>
        <v/>
      </c>
      <c r="AT135" s="57" t="str">
        <f t="shared" ref="AT135:AT198" ca="1" si="133">IF(AR135&lt;=$B$10,AQ135/360*30*AV134,"")</f>
        <v/>
      </c>
      <c r="AU135" s="37" t="str">
        <f t="shared" ref="AU135:AU198" ca="1" si="134">IF(AR135&lt;=$B$10,(-PMT(AQ135/12,$B$10-AR134,AV134,0)),"")</f>
        <v/>
      </c>
      <c r="AV135" s="19" t="str">
        <f t="shared" ca="1" si="95"/>
        <v/>
      </c>
      <c r="AW135" s="16" t="str">
        <f t="shared" ca="1" si="96"/>
        <v/>
      </c>
      <c r="AX135" s="26"/>
      <c r="AZ135" s="153" t="str">
        <f t="shared" ca="1" si="97"/>
        <v/>
      </c>
      <c r="BA135" s="18" t="str">
        <f t="shared" ca="1" si="120"/>
        <v/>
      </c>
      <c r="BB135" s="57" t="str">
        <f t="shared" ca="1" si="98"/>
        <v/>
      </c>
      <c r="BC135" s="57" t="str">
        <f t="shared" ref="BC135:BC198" ca="1" si="135">IF(BA135&lt;=$B$10,AZ135/360*30*BE134,"")</f>
        <v/>
      </c>
      <c r="BD135" s="37" t="str">
        <f t="shared" ref="BD135:BD198" ca="1" si="136">IF(BA135&lt;=$B$10,(-PMT(AZ135/12,$B$10-BA134,BE134,0)),"")</f>
        <v/>
      </c>
      <c r="BE135" s="19" t="str">
        <f t="shared" ca="1" si="99"/>
        <v/>
      </c>
      <c r="BF135" s="16" t="str">
        <f t="shared" ca="1" si="100"/>
        <v/>
      </c>
      <c r="BG135" s="26"/>
      <c r="BI135" s="153" t="str">
        <f t="shared" ca="1" si="101"/>
        <v/>
      </c>
      <c r="BJ135" s="18" t="str">
        <f t="shared" ca="1" si="121"/>
        <v/>
      </c>
      <c r="BK135" s="57" t="str">
        <f t="shared" ca="1" si="102"/>
        <v/>
      </c>
      <c r="BL135" s="57" t="str">
        <f t="shared" ref="BL135:BL198" ca="1" si="137">IF(BJ135&lt;=$B$10,BI135/360*30*BN134,"")</f>
        <v/>
      </c>
      <c r="BM135" s="37" t="str">
        <f t="shared" ref="BM135:BM198" ca="1" si="138">IF(BJ135&lt;=$B$10,(-PMT(BI135/12,$B$10-BJ134,BN134,0)),"")</f>
        <v/>
      </c>
      <c r="BN135" s="19" t="str">
        <f t="shared" ca="1" si="103"/>
        <v/>
      </c>
      <c r="BO135" s="16" t="str">
        <f t="shared" ca="1" si="104"/>
        <v/>
      </c>
      <c r="BP135" s="26"/>
      <c r="BR135" s="153" t="str">
        <f t="shared" ca="1" si="105"/>
        <v/>
      </c>
      <c r="BS135" s="18" t="str">
        <f t="shared" ca="1" si="122"/>
        <v/>
      </c>
      <c r="BT135" s="57" t="str">
        <f t="shared" ca="1" si="106"/>
        <v/>
      </c>
      <c r="BU135" s="57" t="str">
        <f t="shared" ref="BU135:BU198" ca="1" si="139">IF(BS135&lt;=$B$10,BR135/360*30*BW134,"")</f>
        <v/>
      </c>
      <c r="BV135" s="37" t="str">
        <f t="shared" ref="BV135:BV198" ca="1" si="140">IF(BS135&lt;=$B$10,(-PMT(BR135/12,$B$10-BS134,BW134,0)),"")</f>
        <v/>
      </c>
      <c r="BW135" s="19" t="str">
        <f t="shared" ca="1" si="107"/>
        <v/>
      </c>
      <c r="BX135" s="16" t="str">
        <f t="shared" ca="1" si="108"/>
        <v/>
      </c>
      <c r="CA135" s="153" t="str">
        <f t="shared" ca="1" si="109"/>
        <v/>
      </c>
      <c r="CB135" s="18" t="str">
        <f t="shared" ca="1" si="123"/>
        <v/>
      </c>
      <c r="CC135" s="57" t="str">
        <f t="shared" ca="1" si="110"/>
        <v/>
      </c>
      <c r="CD135" s="57" t="str">
        <f t="shared" ref="CD135:CD198" ca="1" si="141">IF(CB135&lt;=$B$10,CA135/360*30*CF134,"")</f>
        <v/>
      </c>
      <c r="CE135" s="37" t="str">
        <f t="shared" ref="CE135:CE198" ca="1" si="142">IF(CB135&lt;=$B$10,(-PMT(CA135/12,$B$10-CB134,CF134,0)),"")</f>
        <v/>
      </c>
      <c r="CF135" s="19" t="str">
        <f t="shared" ca="1" si="111"/>
        <v/>
      </c>
      <c r="CG135" s="16" t="str">
        <f t="shared" ca="1" si="112"/>
        <v/>
      </c>
    </row>
    <row r="136" spans="5:85" x14ac:dyDescent="0.3">
      <c r="E136" s="38"/>
      <c r="F136" s="38"/>
      <c r="G136" s="38"/>
      <c r="H136" s="27" t="str">
        <f t="shared" ca="1" si="113"/>
        <v/>
      </c>
      <c r="I136" s="28" t="str">
        <f t="shared" ref="I136:I199" ca="1" si="143">IF(H136&lt;=$B$10,K136-J136,"")</f>
        <v/>
      </c>
      <c r="J136" s="28" t="str">
        <f t="shared" ca="1" si="125"/>
        <v/>
      </c>
      <c r="K136" s="29" t="str">
        <f t="shared" ca="1" si="126"/>
        <v/>
      </c>
      <c r="L136" s="28" t="str">
        <f t="shared" ref="L136:L199" ca="1" si="144">IF(H136&lt;=$B$10,L135-I136,"")</f>
        <v/>
      </c>
      <c r="M136" s="54"/>
      <c r="N136" s="54"/>
      <c r="P136" s="153" t="str">
        <f t="shared" ref="P136:P199" ca="1" si="145">IFERROR(IF((Q135+1)&lt;=$B$10,$F$20,""),"")</f>
        <v/>
      </c>
      <c r="Q136" s="18" t="str">
        <f t="shared" ca="1" si="114"/>
        <v/>
      </c>
      <c r="R136" s="57" t="str">
        <f t="shared" ref="R136:R199" ca="1" si="146">IF(Q136&lt;=$B$10,T136-S136,"")</f>
        <v/>
      </c>
      <c r="S136" s="57" t="str">
        <f t="shared" ca="1" si="127"/>
        <v/>
      </c>
      <c r="T136" s="37" t="str">
        <f t="shared" ca="1" si="128"/>
        <v/>
      </c>
      <c r="U136" s="19" t="str">
        <f t="shared" ca="1" si="115"/>
        <v/>
      </c>
      <c r="V136" s="16" t="str">
        <f t="shared" ca="1" si="124"/>
        <v/>
      </c>
      <c r="W136" s="26"/>
      <c r="Y136" s="153" t="str">
        <f t="shared" ref="Y136:Y199" ca="1" si="147">IFERROR(IF((Z135+1)&lt;=$B$10,$F$21,""),"")</f>
        <v/>
      </c>
      <c r="Z136" s="18" t="str">
        <f t="shared" ca="1" si="116"/>
        <v/>
      </c>
      <c r="AA136" s="57" t="str">
        <f t="shared" ref="AA136:AA199" ca="1" si="148">IF(Z136&lt;=$B$10,AC136-AB136,"")</f>
        <v/>
      </c>
      <c r="AB136" s="57" t="str">
        <f t="shared" ca="1" si="129"/>
        <v/>
      </c>
      <c r="AC136" s="37" t="str">
        <f t="shared" ca="1" si="130"/>
        <v/>
      </c>
      <c r="AD136" s="19" t="str">
        <f t="shared" ca="1" si="117"/>
        <v/>
      </c>
      <c r="AE136" s="16" t="str">
        <f t="shared" ref="AE136:AE199" ca="1" si="149">IF(Z136&lt;=$B$10, SUM(AC136,-$T136),"")</f>
        <v/>
      </c>
      <c r="AF136" s="26"/>
      <c r="AH136" s="153" t="str">
        <f t="shared" ref="AH136:AH199" ca="1" si="150">IFERROR(IF((AI135+1)&lt;=$B$10,$F$22,""),"")</f>
        <v/>
      </c>
      <c r="AI136" s="18" t="str">
        <f t="shared" ca="1" si="118"/>
        <v/>
      </c>
      <c r="AJ136" s="57" t="str">
        <f t="shared" ref="AJ136:AJ199" ca="1" si="151">IF(AI136&lt;=$B$10,AL136-AK136,"")</f>
        <v/>
      </c>
      <c r="AK136" s="57" t="str">
        <f t="shared" ca="1" si="131"/>
        <v/>
      </c>
      <c r="AL136" s="37" t="str">
        <f t="shared" ca="1" si="132"/>
        <v/>
      </c>
      <c r="AM136" s="19" t="str">
        <f t="shared" ref="AM136:AM199" ca="1" si="152">IF(AI136&lt;=$B$10,AM135-AJ136,"")</f>
        <v/>
      </c>
      <c r="AN136" s="16" t="str">
        <f t="shared" ref="AN136:AN199" ca="1" si="153">IF(AI136&lt;=$B$10, SUM(AL136,-$T136),"")</f>
        <v/>
      </c>
      <c r="AO136" s="26"/>
      <c r="AQ136" s="153" t="str">
        <f t="shared" ref="AQ136:AQ199" ca="1" si="154">IFERROR(IF((AR135+1)&lt;=$B$10,$F$23,""),"")</f>
        <v/>
      </c>
      <c r="AR136" s="18" t="str">
        <f t="shared" ca="1" si="119"/>
        <v/>
      </c>
      <c r="AS136" s="57" t="str">
        <f t="shared" ref="AS136:AS199" ca="1" si="155">IF(AR136&lt;=$B$10,AU136-AT136,"")</f>
        <v/>
      </c>
      <c r="AT136" s="57" t="str">
        <f t="shared" ca="1" si="133"/>
        <v/>
      </c>
      <c r="AU136" s="37" t="str">
        <f t="shared" ca="1" si="134"/>
        <v/>
      </c>
      <c r="AV136" s="19" t="str">
        <f t="shared" ref="AV136:AV199" ca="1" si="156">IF(AR136&lt;=$B$10,AV135-AS136,"")</f>
        <v/>
      </c>
      <c r="AW136" s="16" t="str">
        <f t="shared" ref="AW136:AW199" ca="1" si="157">IF(AR136&lt;=$B$10, SUM(AU136,-$T136),"")</f>
        <v/>
      </c>
      <c r="AX136" s="26"/>
      <c r="AZ136" s="153" t="str">
        <f t="shared" ref="AZ136:AZ199" ca="1" si="158">IFERROR(IF((BA135+1)&lt;=$B$10,$F$24,""),"")</f>
        <v/>
      </c>
      <c r="BA136" s="18" t="str">
        <f t="shared" ca="1" si="120"/>
        <v/>
      </c>
      <c r="BB136" s="57" t="str">
        <f t="shared" ref="BB136:BB199" ca="1" si="159">IF(BA136&lt;=$B$10,BD136-BC136,"")</f>
        <v/>
      </c>
      <c r="BC136" s="57" t="str">
        <f t="shared" ca="1" si="135"/>
        <v/>
      </c>
      <c r="BD136" s="37" t="str">
        <f t="shared" ca="1" si="136"/>
        <v/>
      </c>
      <c r="BE136" s="19" t="str">
        <f t="shared" ref="BE136:BE199" ca="1" si="160">IF(BA136&lt;=$B$10,BE135-BB136,"")</f>
        <v/>
      </c>
      <c r="BF136" s="16" t="str">
        <f t="shared" ref="BF136:BF199" ca="1" si="161">IF(BA136&lt;=$B$10, SUM(BD136,-$T136),"")</f>
        <v/>
      </c>
      <c r="BG136" s="26"/>
      <c r="BI136" s="153" t="str">
        <f t="shared" ref="BI136:BI199" ca="1" si="162">IFERROR(IF((BJ135+1)&lt;=$B$10,$F$25,""),"")</f>
        <v/>
      </c>
      <c r="BJ136" s="18" t="str">
        <f t="shared" ca="1" si="121"/>
        <v/>
      </c>
      <c r="BK136" s="57" t="str">
        <f t="shared" ref="BK136:BK199" ca="1" si="163">IF(BJ136&lt;=$B$10,BM136-BL136,"")</f>
        <v/>
      </c>
      <c r="BL136" s="57" t="str">
        <f t="shared" ca="1" si="137"/>
        <v/>
      </c>
      <c r="BM136" s="37" t="str">
        <f t="shared" ca="1" si="138"/>
        <v/>
      </c>
      <c r="BN136" s="19" t="str">
        <f t="shared" ref="BN136:BN199" ca="1" si="164">IF(BJ136&lt;=$B$10,BN135-BK136,"")</f>
        <v/>
      </c>
      <c r="BO136" s="16" t="str">
        <f t="shared" ref="BO136:BO199" ca="1" si="165">IF(BJ136&lt;=$B$10, SUM(BM136,-$T136),"")</f>
        <v/>
      </c>
      <c r="BP136" s="26"/>
      <c r="BR136" s="153" t="str">
        <f t="shared" ref="BR136:BR199" ca="1" si="166">IFERROR(IF((BS135+1)&lt;=$B$10,$F$26,""),"")</f>
        <v/>
      </c>
      <c r="BS136" s="18" t="str">
        <f t="shared" ca="1" si="122"/>
        <v/>
      </c>
      <c r="BT136" s="57" t="str">
        <f t="shared" ref="BT136:BT199" ca="1" si="167">IF(BS136&lt;=$B$10,BV136-BU136,"")</f>
        <v/>
      </c>
      <c r="BU136" s="57" t="str">
        <f t="shared" ca="1" si="139"/>
        <v/>
      </c>
      <c r="BV136" s="37" t="str">
        <f t="shared" ca="1" si="140"/>
        <v/>
      </c>
      <c r="BW136" s="19" t="str">
        <f t="shared" ref="BW136:BW199" ca="1" si="168">IF(BS136&lt;=$B$10,BW135-BT136,"")</f>
        <v/>
      </c>
      <c r="BX136" s="16" t="str">
        <f t="shared" ref="BX136:BX199" ca="1" si="169">IF(BS136&lt;=$B$10, SUM(BV136,-$T136),"")</f>
        <v/>
      </c>
      <c r="CA136" s="153" t="str">
        <f t="shared" ref="CA136:CA199" ca="1" si="170">IFERROR(IF((CB135+1)&lt;=$B$10,$F$27,""),"")</f>
        <v/>
      </c>
      <c r="CB136" s="18" t="str">
        <f t="shared" ca="1" si="123"/>
        <v/>
      </c>
      <c r="CC136" s="57" t="str">
        <f t="shared" ref="CC136:CC199" ca="1" si="171">IF(CB136&lt;=$B$10,CE136-CD136,"")</f>
        <v/>
      </c>
      <c r="CD136" s="57" t="str">
        <f t="shared" ca="1" si="141"/>
        <v/>
      </c>
      <c r="CE136" s="37" t="str">
        <f t="shared" ca="1" si="142"/>
        <v/>
      </c>
      <c r="CF136" s="19" t="str">
        <f t="shared" ref="CF136:CF199" ca="1" si="172">IF(CB136&lt;=$B$10,CF135-CC136,"")</f>
        <v/>
      </c>
      <c r="CG136" s="16" t="str">
        <f t="shared" ref="CG136:CG199" ca="1" si="173">IF(CB136&lt;=$B$10, SUM(CE136,-$T136),"")</f>
        <v/>
      </c>
    </row>
    <row r="137" spans="5:85" x14ac:dyDescent="0.3">
      <c r="E137" s="38"/>
      <c r="F137" s="38"/>
      <c r="G137" s="38"/>
      <c r="H137" s="27" t="str">
        <f t="shared" ref="H137:H200" ca="1" si="174">IFERROR(IF((H136+1)&lt;=$B$10,(H136+1),""),"")</f>
        <v/>
      </c>
      <c r="I137" s="28" t="str">
        <f t="shared" ca="1" si="143"/>
        <v/>
      </c>
      <c r="J137" s="28" t="str">
        <f t="shared" ca="1" si="125"/>
        <v/>
      </c>
      <c r="K137" s="29" t="str">
        <f t="shared" ca="1" si="126"/>
        <v/>
      </c>
      <c r="L137" s="28" t="str">
        <f t="shared" ca="1" si="144"/>
        <v/>
      </c>
      <c r="M137" s="54"/>
      <c r="N137" s="54"/>
      <c r="P137" s="153" t="str">
        <f t="shared" ca="1" si="145"/>
        <v/>
      </c>
      <c r="Q137" s="18" t="str">
        <f t="shared" ref="Q137:Q200" ca="1" si="175">IFERROR(IF((Q136+1)&lt;=$B$10,(Q136+1),""),"")</f>
        <v/>
      </c>
      <c r="R137" s="57" t="str">
        <f t="shared" ca="1" si="146"/>
        <v/>
      </c>
      <c r="S137" s="57" t="str">
        <f t="shared" ca="1" si="127"/>
        <v/>
      </c>
      <c r="T137" s="37" t="str">
        <f t="shared" ca="1" si="128"/>
        <v/>
      </c>
      <c r="U137" s="19" t="str">
        <f t="shared" ref="U137:U200" ca="1" si="176">IF(Q137&lt;=$B$10,U136-R137,"")</f>
        <v/>
      </c>
      <c r="V137" s="16" t="str">
        <f t="shared" ca="1" si="124"/>
        <v/>
      </c>
      <c r="W137" s="26"/>
      <c r="Y137" s="153" t="str">
        <f t="shared" ca="1" si="147"/>
        <v/>
      </c>
      <c r="Z137" s="18" t="str">
        <f t="shared" ref="Z137:Z200" ca="1" si="177">IFERROR(IF((Z136+1)&lt;=$B$10,(Z136+1),""),"")</f>
        <v/>
      </c>
      <c r="AA137" s="57" t="str">
        <f t="shared" ca="1" si="148"/>
        <v/>
      </c>
      <c r="AB137" s="57" t="str">
        <f t="shared" ca="1" si="129"/>
        <v/>
      </c>
      <c r="AC137" s="37" t="str">
        <f t="shared" ca="1" si="130"/>
        <v/>
      </c>
      <c r="AD137" s="19" t="str">
        <f t="shared" ref="AD137:AD200" ca="1" si="178">IF(Z137&lt;=$B$10,AD136-AA137,"")</f>
        <v/>
      </c>
      <c r="AE137" s="16" t="str">
        <f t="shared" ca="1" si="149"/>
        <v/>
      </c>
      <c r="AF137" s="26"/>
      <c r="AH137" s="153" t="str">
        <f t="shared" ca="1" si="150"/>
        <v/>
      </c>
      <c r="AI137" s="18" t="str">
        <f t="shared" ref="AI137:AI200" ca="1" si="179">IFERROR(IF((AI136+1)&lt;=$B$10,(AI136+1),""),"")</f>
        <v/>
      </c>
      <c r="AJ137" s="57" t="str">
        <f t="shared" ca="1" si="151"/>
        <v/>
      </c>
      <c r="AK137" s="57" t="str">
        <f t="shared" ca="1" si="131"/>
        <v/>
      </c>
      <c r="AL137" s="37" t="str">
        <f t="shared" ca="1" si="132"/>
        <v/>
      </c>
      <c r="AM137" s="19" t="str">
        <f t="shared" ca="1" si="152"/>
        <v/>
      </c>
      <c r="AN137" s="16" t="str">
        <f t="shared" ca="1" si="153"/>
        <v/>
      </c>
      <c r="AO137" s="26"/>
      <c r="AQ137" s="153" t="str">
        <f t="shared" ca="1" si="154"/>
        <v/>
      </c>
      <c r="AR137" s="18" t="str">
        <f t="shared" ref="AR137:AR200" ca="1" si="180">IFERROR(IF((AR136+1)&lt;=$B$10,(AR136+1),""),"")</f>
        <v/>
      </c>
      <c r="AS137" s="57" t="str">
        <f t="shared" ca="1" si="155"/>
        <v/>
      </c>
      <c r="AT137" s="57" t="str">
        <f t="shared" ca="1" si="133"/>
        <v/>
      </c>
      <c r="AU137" s="37" t="str">
        <f t="shared" ca="1" si="134"/>
        <v/>
      </c>
      <c r="AV137" s="19" t="str">
        <f t="shared" ca="1" si="156"/>
        <v/>
      </c>
      <c r="AW137" s="16" t="str">
        <f t="shared" ca="1" si="157"/>
        <v/>
      </c>
      <c r="AX137" s="26"/>
      <c r="AZ137" s="153" t="str">
        <f t="shared" ca="1" si="158"/>
        <v/>
      </c>
      <c r="BA137" s="18" t="str">
        <f t="shared" ref="BA137:BA200" ca="1" si="181">IFERROR(IF((BA136+1)&lt;=$B$10,(BA136+1),""),"")</f>
        <v/>
      </c>
      <c r="BB137" s="57" t="str">
        <f t="shared" ca="1" si="159"/>
        <v/>
      </c>
      <c r="BC137" s="57" t="str">
        <f t="shared" ca="1" si="135"/>
        <v/>
      </c>
      <c r="BD137" s="37" t="str">
        <f t="shared" ca="1" si="136"/>
        <v/>
      </c>
      <c r="BE137" s="19" t="str">
        <f t="shared" ca="1" si="160"/>
        <v/>
      </c>
      <c r="BF137" s="16" t="str">
        <f t="shared" ca="1" si="161"/>
        <v/>
      </c>
      <c r="BG137" s="26"/>
      <c r="BI137" s="153" t="str">
        <f t="shared" ca="1" si="162"/>
        <v/>
      </c>
      <c r="BJ137" s="18" t="str">
        <f t="shared" ref="BJ137:BJ200" ca="1" si="182">IFERROR(IF((BJ136+1)&lt;=$B$10,(BJ136+1),""),"")</f>
        <v/>
      </c>
      <c r="BK137" s="57" t="str">
        <f t="shared" ca="1" si="163"/>
        <v/>
      </c>
      <c r="BL137" s="57" t="str">
        <f t="shared" ca="1" si="137"/>
        <v/>
      </c>
      <c r="BM137" s="37" t="str">
        <f t="shared" ca="1" si="138"/>
        <v/>
      </c>
      <c r="BN137" s="19" t="str">
        <f t="shared" ca="1" si="164"/>
        <v/>
      </c>
      <c r="BO137" s="16" t="str">
        <f t="shared" ca="1" si="165"/>
        <v/>
      </c>
      <c r="BP137" s="26"/>
      <c r="BR137" s="153" t="str">
        <f t="shared" ca="1" si="166"/>
        <v/>
      </c>
      <c r="BS137" s="18" t="str">
        <f t="shared" ref="BS137:BS200" ca="1" si="183">IFERROR(IF((BS136+1)&lt;=$B$10,(BS136+1),""),"")</f>
        <v/>
      </c>
      <c r="BT137" s="57" t="str">
        <f t="shared" ca="1" si="167"/>
        <v/>
      </c>
      <c r="BU137" s="57" t="str">
        <f t="shared" ca="1" si="139"/>
        <v/>
      </c>
      <c r="BV137" s="37" t="str">
        <f t="shared" ca="1" si="140"/>
        <v/>
      </c>
      <c r="BW137" s="19" t="str">
        <f t="shared" ca="1" si="168"/>
        <v/>
      </c>
      <c r="BX137" s="16" t="str">
        <f t="shared" ca="1" si="169"/>
        <v/>
      </c>
      <c r="CA137" s="153" t="str">
        <f t="shared" ca="1" si="170"/>
        <v/>
      </c>
      <c r="CB137" s="18" t="str">
        <f t="shared" ref="CB137:CB200" ca="1" si="184">IFERROR(IF((CB136+1)&lt;=$B$10,(CB136+1),""),"")</f>
        <v/>
      </c>
      <c r="CC137" s="57" t="str">
        <f t="shared" ca="1" si="171"/>
        <v/>
      </c>
      <c r="CD137" s="57" t="str">
        <f t="shared" ca="1" si="141"/>
        <v/>
      </c>
      <c r="CE137" s="37" t="str">
        <f t="shared" ca="1" si="142"/>
        <v/>
      </c>
      <c r="CF137" s="19" t="str">
        <f t="shared" ca="1" si="172"/>
        <v/>
      </c>
      <c r="CG137" s="16" t="str">
        <f t="shared" ca="1" si="173"/>
        <v/>
      </c>
    </row>
    <row r="138" spans="5:85" x14ac:dyDescent="0.3">
      <c r="E138" s="38"/>
      <c r="F138" s="38"/>
      <c r="G138" s="38"/>
      <c r="H138" s="27" t="str">
        <f t="shared" ca="1" si="174"/>
        <v/>
      </c>
      <c r="I138" s="28" t="str">
        <f t="shared" ca="1" si="143"/>
        <v/>
      </c>
      <c r="J138" s="28" t="str">
        <f t="shared" ca="1" si="125"/>
        <v/>
      </c>
      <c r="K138" s="29" t="str">
        <f t="shared" ca="1" si="126"/>
        <v/>
      </c>
      <c r="L138" s="28" t="str">
        <f t="shared" ca="1" si="144"/>
        <v/>
      </c>
      <c r="M138" s="54"/>
      <c r="N138" s="54"/>
      <c r="P138" s="153" t="str">
        <f t="shared" ca="1" si="145"/>
        <v/>
      </c>
      <c r="Q138" s="18" t="str">
        <f t="shared" ca="1" si="175"/>
        <v/>
      </c>
      <c r="R138" s="57" t="str">
        <f t="shared" ca="1" si="146"/>
        <v/>
      </c>
      <c r="S138" s="57" t="str">
        <f t="shared" ca="1" si="127"/>
        <v/>
      </c>
      <c r="T138" s="37" t="str">
        <f t="shared" ca="1" si="128"/>
        <v/>
      </c>
      <c r="U138" s="19" t="str">
        <f t="shared" ca="1" si="176"/>
        <v/>
      </c>
      <c r="V138" s="16" t="str">
        <f t="shared" ca="1" si="124"/>
        <v/>
      </c>
      <c r="W138" s="26"/>
      <c r="Y138" s="153" t="str">
        <f t="shared" ca="1" si="147"/>
        <v/>
      </c>
      <c r="Z138" s="18" t="str">
        <f t="shared" ca="1" si="177"/>
        <v/>
      </c>
      <c r="AA138" s="57" t="str">
        <f t="shared" ca="1" si="148"/>
        <v/>
      </c>
      <c r="AB138" s="57" t="str">
        <f t="shared" ca="1" si="129"/>
        <v/>
      </c>
      <c r="AC138" s="37" t="str">
        <f t="shared" ca="1" si="130"/>
        <v/>
      </c>
      <c r="AD138" s="19" t="str">
        <f t="shared" ca="1" si="178"/>
        <v/>
      </c>
      <c r="AE138" s="16" t="str">
        <f t="shared" ca="1" si="149"/>
        <v/>
      </c>
      <c r="AF138" s="26"/>
      <c r="AH138" s="153" t="str">
        <f t="shared" ca="1" si="150"/>
        <v/>
      </c>
      <c r="AI138" s="18" t="str">
        <f t="shared" ca="1" si="179"/>
        <v/>
      </c>
      <c r="AJ138" s="57" t="str">
        <f t="shared" ca="1" si="151"/>
        <v/>
      </c>
      <c r="AK138" s="57" t="str">
        <f t="shared" ca="1" si="131"/>
        <v/>
      </c>
      <c r="AL138" s="37" t="str">
        <f t="shared" ca="1" si="132"/>
        <v/>
      </c>
      <c r="AM138" s="19" t="str">
        <f t="shared" ca="1" si="152"/>
        <v/>
      </c>
      <c r="AN138" s="16" t="str">
        <f t="shared" ca="1" si="153"/>
        <v/>
      </c>
      <c r="AO138" s="26"/>
      <c r="AQ138" s="153" t="str">
        <f t="shared" ca="1" si="154"/>
        <v/>
      </c>
      <c r="AR138" s="18" t="str">
        <f t="shared" ca="1" si="180"/>
        <v/>
      </c>
      <c r="AS138" s="57" t="str">
        <f t="shared" ca="1" si="155"/>
        <v/>
      </c>
      <c r="AT138" s="57" t="str">
        <f t="shared" ca="1" si="133"/>
        <v/>
      </c>
      <c r="AU138" s="37" t="str">
        <f t="shared" ca="1" si="134"/>
        <v/>
      </c>
      <c r="AV138" s="19" t="str">
        <f t="shared" ca="1" si="156"/>
        <v/>
      </c>
      <c r="AW138" s="16" t="str">
        <f t="shared" ca="1" si="157"/>
        <v/>
      </c>
      <c r="AX138" s="26"/>
      <c r="AZ138" s="153" t="str">
        <f t="shared" ca="1" si="158"/>
        <v/>
      </c>
      <c r="BA138" s="18" t="str">
        <f t="shared" ca="1" si="181"/>
        <v/>
      </c>
      <c r="BB138" s="57" t="str">
        <f t="shared" ca="1" si="159"/>
        <v/>
      </c>
      <c r="BC138" s="57" t="str">
        <f t="shared" ca="1" si="135"/>
        <v/>
      </c>
      <c r="BD138" s="37" t="str">
        <f t="shared" ca="1" si="136"/>
        <v/>
      </c>
      <c r="BE138" s="19" t="str">
        <f t="shared" ca="1" si="160"/>
        <v/>
      </c>
      <c r="BF138" s="16" t="str">
        <f t="shared" ca="1" si="161"/>
        <v/>
      </c>
      <c r="BG138" s="26"/>
      <c r="BI138" s="153" t="str">
        <f t="shared" ca="1" si="162"/>
        <v/>
      </c>
      <c r="BJ138" s="18" t="str">
        <f t="shared" ca="1" si="182"/>
        <v/>
      </c>
      <c r="BK138" s="57" t="str">
        <f t="shared" ca="1" si="163"/>
        <v/>
      </c>
      <c r="BL138" s="57" t="str">
        <f t="shared" ca="1" si="137"/>
        <v/>
      </c>
      <c r="BM138" s="37" t="str">
        <f t="shared" ca="1" si="138"/>
        <v/>
      </c>
      <c r="BN138" s="19" t="str">
        <f t="shared" ca="1" si="164"/>
        <v/>
      </c>
      <c r="BO138" s="16" t="str">
        <f t="shared" ca="1" si="165"/>
        <v/>
      </c>
      <c r="BP138" s="26"/>
      <c r="BR138" s="153" t="str">
        <f t="shared" ca="1" si="166"/>
        <v/>
      </c>
      <c r="BS138" s="18" t="str">
        <f t="shared" ca="1" si="183"/>
        <v/>
      </c>
      <c r="BT138" s="57" t="str">
        <f t="shared" ca="1" si="167"/>
        <v/>
      </c>
      <c r="BU138" s="57" t="str">
        <f t="shared" ca="1" si="139"/>
        <v/>
      </c>
      <c r="BV138" s="37" t="str">
        <f t="shared" ca="1" si="140"/>
        <v/>
      </c>
      <c r="BW138" s="19" t="str">
        <f t="shared" ca="1" si="168"/>
        <v/>
      </c>
      <c r="BX138" s="16" t="str">
        <f t="shared" ca="1" si="169"/>
        <v/>
      </c>
      <c r="CA138" s="153" t="str">
        <f t="shared" ca="1" si="170"/>
        <v/>
      </c>
      <c r="CB138" s="18" t="str">
        <f t="shared" ca="1" si="184"/>
        <v/>
      </c>
      <c r="CC138" s="57" t="str">
        <f t="shared" ca="1" si="171"/>
        <v/>
      </c>
      <c r="CD138" s="57" t="str">
        <f t="shared" ca="1" si="141"/>
        <v/>
      </c>
      <c r="CE138" s="37" t="str">
        <f t="shared" ca="1" si="142"/>
        <v/>
      </c>
      <c r="CF138" s="19" t="str">
        <f t="shared" ca="1" si="172"/>
        <v/>
      </c>
      <c r="CG138" s="16" t="str">
        <f t="shared" ca="1" si="173"/>
        <v/>
      </c>
    </row>
    <row r="139" spans="5:85" x14ac:dyDescent="0.3">
      <c r="E139" s="38"/>
      <c r="F139" s="38"/>
      <c r="G139" s="38"/>
      <c r="H139" s="27" t="str">
        <f t="shared" ca="1" si="174"/>
        <v/>
      </c>
      <c r="I139" s="28" t="str">
        <f t="shared" ca="1" si="143"/>
        <v/>
      </c>
      <c r="J139" s="28" t="str">
        <f t="shared" ca="1" si="125"/>
        <v/>
      </c>
      <c r="K139" s="29" t="str">
        <f t="shared" ca="1" si="126"/>
        <v/>
      </c>
      <c r="L139" s="28" t="str">
        <f t="shared" ca="1" si="144"/>
        <v/>
      </c>
      <c r="M139" s="54"/>
      <c r="N139" s="54"/>
      <c r="P139" s="153" t="str">
        <f t="shared" ca="1" si="145"/>
        <v/>
      </c>
      <c r="Q139" s="18" t="str">
        <f t="shared" ca="1" si="175"/>
        <v/>
      </c>
      <c r="R139" s="57" t="str">
        <f t="shared" ca="1" si="146"/>
        <v/>
      </c>
      <c r="S139" s="57" t="str">
        <f t="shared" ca="1" si="127"/>
        <v/>
      </c>
      <c r="T139" s="37" t="str">
        <f t="shared" ca="1" si="128"/>
        <v/>
      </c>
      <c r="U139" s="19" t="str">
        <f t="shared" ca="1" si="176"/>
        <v/>
      </c>
      <c r="V139" s="16" t="str">
        <f t="shared" ref="V139:V202" ca="1" si="185">IF(Q139&lt;=$B$10, SUM(T139,-K139),"")</f>
        <v/>
      </c>
      <c r="W139" s="26"/>
      <c r="Y139" s="153" t="str">
        <f t="shared" ca="1" si="147"/>
        <v/>
      </c>
      <c r="Z139" s="18" t="str">
        <f t="shared" ca="1" si="177"/>
        <v/>
      </c>
      <c r="AA139" s="57" t="str">
        <f t="shared" ca="1" si="148"/>
        <v/>
      </c>
      <c r="AB139" s="57" t="str">
        <f t="shared" ca="1" si="129"/>
        <v/>
      </c>
      <c r="AC139" s="37" t="str">
        <f t="shared" ca="1" si="130"/>
        <v/>
      </c>
      <c r="AD139" s="19" t="str">
        <f t="shared" ca="1" si="178"/>
        <v/>
      </c>
      <c r="AE139" s="16" t="str">
        <f t="shared" ca="1" si="149"/>
        <v/>
      </c>
      <c r="AF139" s="26"/>
      <c r="AH139" s="153" t="str">
        <f t="shared" ca="1" si="150"/>
        <v/>
      </c>
      <c r="AI139" s="18" t="str">
        <f t="shared" ca="1" si="179"/>
        <v/>
      </c>
      <c r="AJ139" s="57" t="str">
        <f t="shared" ca="1" si="151"/>
        <v/>
      </c>
      <c r="AK139" s="57" t="str">
        <f t="shared" ca="1" si="131"/>
        <v/>
      </c>
      <c r="AL139" s="37" t="str">
        <f t="shared" ca="1" si="132"/>
        <v/>
      </c>
      <c r="AM139" s="19" t="str">
        <f t="shared" ca="1" si="152"/>
        <v/>
      </c>
      <c r="AN139" s="16" t="str">
        <f t="shared" ca="1" si="153"/>
        <v/>
      </c>
      <c r="AO139" s="26"/>
      <c r="AQ139" s="153" t="str">
        <f t="shared" ca="1" si="154"/>
        <v/>
      </c>
      <c r="AR139" s="18" t="str">
        <f t="shared" ca="1" si="180"/>
        <v/>
      </c>
      <c r="AS139" s="57" t="str">
        <f t="shared" ca="1" si="155"/>
        <v/>
      </c>
      <c r="AT139" s="57" t="str">
        <f t="shared" ca="1" si="133"/>
        <v/>
      </c>
      <c r="AU139" s="37" t="str">
        <f t="shared" ca="1" si="134"/>
        <v/>
      </c>
      <c r="AV139" s="19" t="str">
        <f t="shared" ca="1" si="156"/>
        <v/>
      </c>
      <c r="AW139" s="16" t="str">
        <f t="shared" ca="1" si="157"/>
        <v/>
      </c>
      <c r="AX139" s="26"/>
      <c r="AZ139" s="153" t="str">
        <f t="shared" ca="1" si="158"/>
        <v/>
      </c>
      <c r="BA139" s="18" t="str">
        <f t="shared" ca="1" si="181"/>
        <v/>
      </c>
      <c r="BB139" s="57" t="str">
        <f t="shared" ca="1" si="159"/>
        <v/>
      </c>
      <c r="BC139" s="57" t="str">
        <f t="shared" ca="1" si="135"/>
        <v/>
      </c>
      <c r="BD139" s="37" t="str">
        <f t="shared" ca="1" si="136"/>
        <v/>
      </c>
      <c r="BE139" s="19" t="str">
        <f t="shared" ca="1" si="160"/>
        <v/>
      </c>
      <c r="BF139" s="16" t="str">
        <f t="shared" ca="1" si="161"/>
        <v/>
      </c>
      <c r="BG139" s="26"/>
      <c r="BI139" s="153" t="str">
        <f t="shared" ca="1" si="162"/>
        <v/>
      </c>
      <c r="BJ139" s="18" t="str">
        <f t="shared" ca="1" si="182"/>
        <v/>
      </c>
      <c r="BK139" s="57" t="str">
        <f t="shared" ca="1" si="163"/>
        <v/>
      </c>
      <c r="BL139" s="57" t="str">
        <f t="shared" ca="1" si="137"/>
        <v/>
      </c>
      <c r="BM139" s="37" t="str">
        <f t="shared" ca="1" si="138"/>
        <v/>
      </c>
      <c r="BN139" s="19" t="str">
        <f t="shared" ca="1" si="164"/>
        <v/>
      </c>
      <c r="BO139" s="16" t="str">
        <f t="shared" ca="1" si="165"/>
        <v/>
      </c>
      <c r="BP139" s="26"/>
      <c r="BR139" s="153" t="str">
        <f t="shared" ca="1" si="166"/>
        <v/>
      </c>
      <c r="BS139" s="18" t="str">
        <f t="shared" ca="1" si="183"/>
        <v/>
      </c>
      <c r="BT139" s="57" t="str">
        <f t="shared" ca="1" si="167"/>
        <v/>
      </c>
      <c r="BU139" s="57" t="str">
        <f t="shared" ca="1" si="139"/>
        <v/>
      </c>
      <c r="BV139" s="37" t="str">
        <f t="shared" ca="1" si="140"/>
        <v/>
      </c>
      <c r="BW139" s="19" t="str">
        <f t="shared" ca="1" si="168"/>
        <v/>
      </c>
      <c r="BX139" s="16" t="str">
        <f t="shared" ca="1" si="169"/>
        <v/>
      </c>
      <c r="CA139" s="153" t="str">
        <f t="shared" ca="1" si="170"/>
        <v/>
      </c>
      <c r="CB139" s="18" t="str">
        <f t="shared" ca="1" si="184"/>
        <v/>
      </c>
      <c r="CC139" s="57" t="str">
        <f t="shared" ca="1" si="171"/>
        <v/>
      </c>
      <c r="CD139" s="57" t="str">
        <f t="shared" ca="1" si="141"/>
        <v/>
      </c>
      <c r="CE139" s="37" t="str">
        <f t="shared" ca="1" si="142"/>
        <v/>
      </c>
      <c r="CF139" s="19" t="str">
        <f t="shared" ca="1" si="172"/>
        <v/>
      </c>
      <c r="CG139" s="16" t="str">
        <f t="shared" ca="1" si="173"/>
        <v/>
      </c>
    </row>
    <row r="140" spans="5:85" x14ac:dyDescent="0.3">
      <c r="E140" s="38"/>
      <c r="F140" s="38"/>
      <c r="G140" s="38"/>
      <c r="H140" s="27" t="str">
        <f t="shared" ca="1" si="174"/>
        <v/>
      </c>
      <c r="I140" s="28" t="str">
        <f t="shared" ca="1" si="143"/>
        <v/>
      </c>
      <c r="J140" s="28" t="str">
        <f t="shared" ca="1" si="125"/>
        <v/>
      </c>
      <c r="K140" s="29" t="str">
        <f t="shared" ca="1" si="126"/>
        <v/>
      </c>
      <c r="L140" s="28" t="str">
        <f t="shared" ca="1" si="144"/>
        <v/>
      </c>
      <c r="M140" s="54"/>
      <c r="N140" s="54"/>
      <c r="P140" s="153" t="str">
        <f t="shared" ca="1" si="145"/>
        <v/>
      </c>
      <c r="Q140" s="18" t="str">
        <f t="shared" ca="1" si="175"/>
        <v/>
      </c>
      <c r="R140" s="57" t="str">
        <f t="shared" ca="1" si="146"/>
        <v/>
      </c>
      <c r="S140" s="57" t="str">
        <f t="shared" ca="1" si="127"/>
        <v/>
      </c>
      <c r="T140" s="37" t="str">
        <f t="shared" ca="1" si="128"/>
        <v/>
      </c>
      <c r="U140" s="19" t="str">
        <f t="shared" ca="1" si="176"/>
        <v/>
      </c>
      <c r="V140" s="16" t="str">
        <f t="shared" ca="1" si="185"/>
        <v/>
      </c>
      <c r="W140" s="26"/>
      <c r="Y140" s="153" t="str">
        <f t="shared" ca="1" si="147"/>
        <v/>
      </c>
      <c r="Z140" s="18" t="str">
        <f t="shared" ca="1" si="177"/>
        <v/>
      </c>
      <c r="AA140" s="57" t="str">
        <f t="shared" ca="1" si="148"/>
        <v/>
      </c>
      <c r="AB140" s="57" t="str">
        <f t="shared" ca="1" si="129"/>
        <v/>
      </c>
      <c r="AC140" s="37" t="str">
        <f t="shared" ca="1" si="130"/>
        <v/>
      </c>
      <c r="AD140" s="19" t="str">
        <f t="shared" ca="1" si="178"/>
        <v/>
      </c>
      <c r="AE140" s="16" t="str">
        <f t="shared" ca="1" si="149"/>
        <v/>
      </c>
      <c r="AF140" s="26"/>
      <c r="AH140" s="153" t="str">
        <f t="shared" ca="1" si="150"/>
        <v/>
      </c>
      <c r="AI140" s="18" t="str">
        <f t="shared" ca="1" si="179"/>
        <v/>
      </c>
      <c r="AJ140" s="57" t="str">
        <f t="shared" ca="1" si="151"/>
        <v/>
      </c>
      <c r="AK140" s="57" t="str">
        <f t="shared" ca="1" si="131"/>
        <v/>
      </c>
      <c r="AL140" s="37" t="str">
        <f t="shared" ca="1" si="132"/>
        <v/>
      </c>
      <c r="AM140" s="19" t="str">
        <f t="shared" ca="1" si="152"/>
        <v/>
      </c>
      <c r="AN140" s="16" t="str">
        <f t="shared" ca="1" si="153"/>
        <v/>
      </c>
      <c r="AO140" s="26"/>
      <c r="AQ140" s="153" t="str">
        <f t="shared" ca="1" si="154"/>
        <v/>
      </c>
      <c r="AR140" s="18" t="str">
        <f t="shared" ca="1" si="180"/>
        <v/>
      </c>
      <c r="AS140" s="57" t="str">
        <f t="shared" ca="1" si="155"/>
        <v/>
      </c>
      <c r="AT140" s="57" t="str">
        <f t="shared" ca="1" si="133"/>
        <v/>
      </c>
      <c r="AU140" s="37" t="str">
        <f t="shared" ca="1" si="134"/>
        <v/>
      </c>
      <c r="AV140" s="19" t="str">
        <f t="shared" ca="1" si="156"/>
        <v/>
      </c>
      <c r="AW140" s="16" t="str">
        <f t="shared" ca="1" si="157"/>
        <v/>
      </c>
      <c r="AX140" s="26"/>
      <c r="AZ140" s="153" t="str">
        <f t="shared" ca="1" si="158"/>
        <v/>
      </c>
      <c r="BA140" s="18" t="str">
        <f t="shared" ca="1" si="181"/>
        <v/>
      </c>
      <c r="BB140" s="57" t="str">
        <f t="shared" ca="1" si="159"/>
        <v/>
      </c>
      <c r="BC140" s="57" t="str">
        <f t="shared" ca="1" si="135"/>
        <v/>
      </c>
      <c r="BD140" s="37" t="str">
        <f t="shared" ca="1" si="136"/>
        <v/>
      </c>
      <c r="BE140" s="19" t="str">
        <f t="shared" ca="1" si="160"/>
        <v/>
      </c>
      <c r="BF140" s="16" t="str">
        <f t="shared" ca="1" si="161"/>
        <v/>
      </c>
      <c r="BG140" s="26"/>
      <c r="BI140" s="153" t="str">
        <f t="shared" ca="1" si="162"/>
        <v/>
      </c>
      <c r="BJ140" s="18" t="str">
        <f t="shared" ca="1" si="182"/>
        <v/>
      </c>
      <c r="BK140" s="57" t="str">
        <f t="shared" ca="1" si="163"/>
        <v/>
      </c>
      <c r="BL140" s="57" t="str">
        <f t="shared" ca="1" si="137"/>
        <v/>
      </c>
      <c r="BM140" s="37" t="str">
        <f t="shared" ca="1" si="138"/>
        <v/>
      </c>
      <c r="BN140" s="19" t="str">
        <f t="shared" ca="1" si="164"/>
        <v/>
      </c>
      <c r="BO140" s="16" t="str">
        <f t="shared" ca="1" si="165"/>
        <v/>
      </c>
      <c r="BP140" s="26"/>
      <c r="BR140" s="153" t="str">
        <f t="shared" ca="1" si="166"/>
        <v/>
      </c>
      <c r="BS140" s="18" t="str">
        <f t="shared" ca="1" si="183"/>
        <v/>
      </c>
      <c r="BT140" s="57" t="str">
        <f t="shared" ca="1" si="167"/>
        <v/>
      </c>
      <c r="BU140" s="57" t="str">
        <f t="shared" ca="1" si="139"/>
        <v/>
      </c>
      <c r="BV140" s="37" t="str">
        <f t="shared" ca="1" si="140"/>
        <v/>
      </c>
      <c r="BW140" s="19" t="str">
        <f t="shared" ca="1" si="168"/>
        <v/>
      </c>
      <c r="BX140" s="16" t="str">
        <f t="shared" ca="1" si="169"/>
        <v/>
      </c>
      <c r="CA140" s="153" t="str">
        <f t="shared" ca="1" si="170"/>
        <v/>
      </c>
      <c r="CB140" s="18" t="str">
        <f t="shared" ca="1" si="184"/>
        <v/>
      </c>
      <c r="CC140" s="57" t="str">
        <f t="shared" ca="1" si="171"/>
        <v/>
      </c>
      <c r="CD140" s="57" t="str">
        <f t="shared" ca="1" si="141"/>
        <v/>
      </c>
      <c r="CE140" s="37" t="str">
        <f t="shared" ca="1" si="142"/>
        <v/>
      </c>
      <c r="CF140" s="19" t="str">
        <f t="shared" ca="1" si="172"/>
        <v/>
      </c>
      <c r="CG140" s="16" t="str">
        <f t="shared" ca="1" si="173"/>
        <v/>
      </c>
    </row>
    <row r="141" spans="5:85" x14ac:dyDescent="0.3">
      <c r="E141" s="38"/>
      <c r="F141" s="38"/>
      <c r="G141" s="38"/>
      <c r="H141" s="27" t="str">
        <f t="shared" ca="1" si="174"/>
        <v/>
      </c>
      <c r="I141" s="28" t="str">
        <f t="shared" ca="1" si="143"/>
        <v/>
      </c>
      <c r="J141" s="28" t="str">
        <f t="shared" ca="1" si="125"/>
        <v/>
      </c>
      <c r="K141" s="29" t="str">
        <f t="shared" ca="1" si="126"/>
        <v/>
      </c>
      <c r="L141" s="28" t="str">
        <f t="shared" ca="1" si="144"/>
        <v/>
      </c>
      <c r="M141" s="54"/>
      <c r="N141" s="54"/>
      <c r="P141" s="153" t="str">
        <f t="shared" ca="1" si="145"/>
        <v/>
      </c>
      <c r="Q141" s="18" t="str">
        <f t="shared" ca="1" si="175"/>
        <v/>
      </c>
      <c r="R141" s="57" t="str">
        <f t="shared" ca="1" si="146"/>
        <v/>
      </c>
      <c r="S141" s="57" t="str">
        <f t="shared" ca="1" si="127"/>
        <v/>
      </c>
      <c r="T141" s="37" t="str">
        <f t="shared" ca="1" si="128"/>
        <v/>
      </c>
      <c r="U141" s="19" t="str">
        <f t="shared" ca="1" si="176"/>
        <v/>
      </c>
      <c r="V141" s="16" t="str">
        <f t="shared" ca="1" si="185"/>
        <v/>
      </c>
      <c r="W141" s="26"/>
      <c r="Y141" s="153" t="str">
        <f t="shared" ca="1" si="147"/>
        <v/>
      </c>
      <c r="Z141" s="18" t="str">
        <f t="shared" ca="1" si="177"/>
        <v/>
      </c>
      <c r="AA141" s="57" t="str">
        <f t="shared" ca="1" si="148"/>
        <v/>
      </c>
      <c r="AB141" s="57" t="str">
        <f t="shared" ca="1" si="129"/>
        <v/>
      </c>
      <c r="AC141" s="37" t="str">
        <f t="shared" ca="1" si="130"/>
        <v/>
      </c>
      <c r="AD141" s="19" t="str">
        <f t="shared" ca="1" si="178"/>
        <v/>
      </c>
      <c r="AE141" s="16" t="str">
        <f t="shared" ca="1" si="149"/>
        <v/>
      </c>
      <c r="AF141" s="26"/>
      <c r="AH141" s="153" t="str">
        <f t="shared" ca="1" si="150"/>
        <v/>
      </c>
      <c r="AI141" s="18" t="str">
        <f t="shared" ca="1" si="179"/>
        <v/>
      </c>
      <c r="AJ141" s="57" t="str">
        <f t="shared" ca="1" si="151"/>
        <v/>
      </c>
      <c r="AK141" s="57" t="str">
        <f t="shared" ca="1" si="131"/>
        <v/>
      </c>
      <c r="AL141" s="37" t="str">
        <f t="shared" ca="1" si="132"/>
        <v/>
      </c>
      <c r="AM141" s="19" t="str">
        <f t="shared" ca="1" si="152"/>
        <v/>
      </c>
      <c r="AN141" s="16" t="str">
        <f t="shared" ca="1" si="153"/>
        <v/>
      </c>
      <c r="AO141" s="26"/>
      <c r="AQ141" s="153" t="str">
        <f t="shared" ca="1" si="154"/>
        <v/>
      </c>
      <c r="AR141" s="18" t="str">
        <f t="shared" ca="1" si="180"/>
        <v/>
      </c>
      <c r="AS141" s="57" t="str">
        <f t="shared" ca="1" si="155"/>
        <v/>
      </c>
      <c r="AT141" s="57" t="str">
        <f t="shared" ca="1" si="133"/>
        <v/>
      </c>
      <c r="AU141" s="37" t="str">
        <f t="shared" ca="1" si="134"/>
        <v/>
      </c>
      <c r="AV141" s="19" t="str">
        <f t="shared" ca="1" si="156"/>
        <v/>
      </c>
      <c r="AW141" s="16" t="str">
        <f t="shared" ca="1" si="157"/>
        <v/>
      </c>
      <c r="AX141" s="26"/>
      <c r="AZ141" s="153" t="str">
        <f t="shared" ca="1" si="158"/>
        <v/>
      </c>
      <c r="BA141" s="18" t="str">
        <f t="shared" ca="1" si="181"/>
        <v/>
      </c>
      <c r="BB141" s="57" t="str">
        <f t="shared" ca="1" si="159"/>
        <v/>
      </c>
      <c r="BC141" s="57" t="str">
        <f t="shared" ca="1" si="135"/>
        <v/>
      </c>
      <c r="BD141" s="37" t="str">
        <f t="shared" ca="1" si="136"/>
        <v/>
      </c>
      <c r="BE141" s="19" t="str">
        <f t="shared" ca="1" si="160"/>
        <v/>
      </c>
      <c r="BF141" s="16" t="str">
        <f t="shared" ca="1" si="161"/>
        <v/>
      </c>
      <c r="BG141" s="26"/>
      <c r="BI141" s="153" t="str">
        <f t="shared" ca="1" si="162"/>
        <v/>
      </c>
      <c r="BJ141" s="18" t="str">
        <f t="shared" ca="1" si="182"/>
        <v/>
      </c>
      <c r="BK141" s="57" t="str">
        <f t="shared" ca="1" si="163"/>
        <v/>
      </c>
      <c r="BL141" s="57" t="str">
        <f t="shared" ca="1" si="137"/>
        <v/>
      </c>
      <c r="BM141" s="37" t="str">
        <f t="shared" ca="1" si="138"/>
        <v/>
      </c>
      <c r="BN141" s="19" t="str">
        <f t="shared" ca="1" si="164"/>
        <v/>
      </c>
      <c r="BO141" s="16" t="str">
        <f t="shared" ca="1" si="165"/>
        <v/>
      </c>
      <c r="BP141" s="26"/>
      <c r="BR141" s="153" t="str">
        <f t="shared" ca="1" si="166"/>
        <v/>
      </c>
      <c r="BS141" s="18" t="str">
        <f t="shared" ca="1" si="183"/>
        <v/>
      </c>
      <c r="BT141" s="57" t="str">
        <f t="shared" ca="1" si="167"/>
        <v/>
      </c>
      <c r="BU141" s="57" t="str">
        <f t="shared" ca="1" si="139"/>
        <v/>
      </c>
      <c r="BV141" s="37" t="str">
        <f t="shared" ca="1" si="140"/>
        <v/>
      </c>
      <c r="BW141" s="19" t="str">
        <f t="shared" ca="1" si="168"/>
        <v/>
      </c>
      <c r="BX141" s="16" t="str">
        <f t="shared" ca="1" si="169"/>
        <v/>
      </c>
      <c r="CA141" s="153" t="str">
        <f t="shared" ca="1" si="170"/>
        <v/>
      </c>
      <c r="CB141" s="18" t="str">
        <f t="shared" ca="1" si="184"/>
        <v/>
      </c>
      <c r="CC141" s="57" t="str">
        <f t="shared" ca="1" si="171"/>
        <v/>
      </c>
      <c r="CD141" s="57" t="str">
        <f t="shared" ca="1" si="141"/>
        <v/>
      </c>
      <c r="CE141" s="37" t="str">
        <f t="shared" ca="1" si="142"/>
        <v/>
      </c>
      <c r="CF141" s="19" t="str">
        <f t="shared" ca="1" si="172"/>
        <v/>
      </c>
      <c r="CG141" s="16" t="str">
        <f t="shared" ca="1" si="173"/>
        <v/>
      </c>
    </row>
    <row r="142" spans="5:85" x14ac:dyDescent="0.3">
      <c r="E142" s="38"/>
      <c r="F142" s="38"/>
      <c r="G142" s="38"/>
      <c r="H142" s="27" t="str">
        <f t="shared" ca="1" si="174"/>
        <v/>
      </c>
      <c r="I142" s="28" t="str">
        <f t="shared" ca="1" si="143"/>
        <v/>
      </c>
      <c r="J142" s="28" t="str">
        <f t="shared" ca="1" si="125"/>
        <v/>
      </c>
      <c r="K142" s="29" t="str">
        <f t="shared" ca="1" si="126"/>
        <v/>
      </c>
      <c r="L142" s="28" t="str">
        <f t="shared" ca="1" si="144"/>
        <v/>
      </c>
      <c r="M142" s="54"/>
      <c r="N142" s="54"/>
      <c r="P142" s="153" t="str">
        <f t="shared" ca="1" si="145"/>
        <v/>
      </c>
      <c r="Q142" s="18" t="str">
        <f t="shared" ca="1" si="175"/>
        <v/>
      </c>
      <c r="R142" s="57" t="str">
        <f t="shared" ca="1" si="146"/>
        <v/>
      </c>
      <c r="S142" s="57" t="str">
        <f t="shared" ca="1" si="127"/>
        <v/>
      </c>
      <c r="T142" s="37" t="str">
        <f t="shared" ca="1" si="128"/>
        <v/>
      </c>
      <c r="U142" s="19" t="str">
        <f t="shared" ca="1" si="176"/>
        <v/>
      </c>
      <c r="V142" s="16" t="str">
        <f t="shared" ca="1" si="185"/>
        <v/>
      </c>
      <c r="W142" s="26"/>
      <c r="Y142" s="153" t="str">
        <f t="shared" ca="1" si="147"/>
        <v/>
      </c>
      <c r="Z142" s="18" t="str">
        <f t="shared" ca="1" si="177"/>
        <v/>
      </c>
      <c r="AA142" s="57" t="str">
        <f t="shared" ca="1" si="148"/>
        <v/>
      </c>
      <c r="AB142" s="57" t="str">
        <f t="shared" ca="1" si="129"/>
        <v/>
      </c>
      <c r="AC142" s="37" t="str">
        <f t="shared" ca="1" si="130"/>
        <v/>
      </c>
      <c r="AD142" s="19" t="str">
        <f t="shared" ca="1" si="178"/>
        <v/>
      </c>
      <c r="AE142" s="16" t="str">
        <f t="shared" ca="1" si="149"/>
        <v/>
      </c>
      <c r="AF142" s="26"/>
      <c r="AH142" s="153" t="str">
        <f t="shared" ca="1" si="150"/>
        <v/>
      </c>
      <c r="AI142" s="18" t="str">
        <f t="shared" ca="1" si="179"/>
        <v/>
      </c>
      <c r="AJ142" s="57" t="str">
        <f t="shared" ca="1" si="151"/>
        <v/>
      </c>
      <c r="AK142" s="57" t="str">
        <f t="shared" ca="1" si="131"/>
        <v/>
      </c>
      <c r="AL142" s="37" t="str">
        <f t="shared" ca="1" si="132"/>
        <v/>
      </c>
      <c r="AM142" s="19" t="str">
        <f t="shared" ca="1" si="152"/>
        <v/>
      </c>
      <c r="AN142" s="16" t="str">
        <f t="shared" ca="1" si="153"/>
        <v/>
      </c>
      <c r="AO142" s="26"/>
      <c r="AQ142" s="153" t="str">
        <f t="shared" ca="1" si="154"/>
        <v/>
      </c>
      <c r="AR142" s="18" t="str">
        <f t="shared" ca="1" si="180"/>
        <v/>
      </c>
      <c r="AS142" s="57" t="str">
        <f t="shared" ca="1" si="155"/>
        <v/>
      </c>
      <c r="AT142" s="57" t="str">
        <f t="shared" ca="1" si="133"/>
        <v/>
      </c>
      <c r="AU142" s="37" t="str">
        <f t="shared" ca="1" si="134"/>
        <v/>
      </c>
      <c r="AV142" s="19" t="str">
        <f t="shared" ca="1" si="156"/>
        <v/>
      </c>
      <c r="AW142" s="16" t="str">
        <f t="shared" ca="1" si="157"/>
        <v/>
      </c>
      <c r="AX142" s="26"/>
      <c r="AZ142" s="153" t="str">
        <f t="shared" ca="1" si="158"/>
        <v/>
      </c>
      <c r="BA142" s="18" t="str">
        <f t="shared" ca="1" si="181"/>
        <v/>
      </c>
      <c r="BB142" s="57" t="str">
        <f t="shared" ca="1" si="159"/>
        <v/>
      </c>
      <c r="BC142" s="57" t="str">
        <f t="shared" ca="1" si="135"/>
        <v/>
      </c>
      <c r="BD142" s="37" t="str">
        <f t="shared" ca="1" si="136"/>
        <v/>
      </c>
      <c r="BE142" s="19" t="str">
        <f t="shared" ca="1" si="160"/>
        <v/>
      </c>
      <c r="BF142" s="16" t="str">
        <f t="shared" ca="1" si="161"/>
        <v/>
      </c>
      <c r="BG142" s="26"/>
      <c r="BI142" s="153" t="str">
        <f t="shared" ca="1" si="162"/>
        <v/>
      </c>
      <c r="BJ142" s="18" t="str">
        <f t="shared" ca="1" si="182"/>
        <v/>
      </c>
      <c r="BK142" s="57" t="str">
        <f t="shared" ca="1" si="163"/>
        <v/>
      </c>
      <c r="BL142" s="57" t="str">
        <f t="shared" ca="1" si="137"/>
        <v/>
      </c>
      <c r="BM142" s="37" t="str">
        <f t="shared" ca="1" si="138"/>
        <v/>
      </c>
      <c r="BN142" s="19" t="str">
        <f t="shared" ca="1" si="164"/>
        <v/>
      </c>
      <c r="BO142" s="16" t="str">
        <f t="shared" ca="1" si="165"/>
        <v/>
      </c>
      <c r="BP142" s="26"/>
      <c r="BR142" s="153" t="str">
        <f t="shared" ca="1" si="166"/>
        <v/>
      </c>
      <c r="BS142" s="18" t="str">
        <f t="shared" ca="1" si="183"/>
        <v/>
      </c>
      <c r="BT142" s="57" t="str">
        <f t="shared" ca="1" si="167"/>
        <v/>
      </c>
      <c r="BU142" s="57" t="str">
        <f t="shared" ca="1" si="139"/>
        <v/>
      </c>
      <c r="BV142" s="37" t="str">
        <f t="shared" ca="1" si="140"/>
        <v/>
      </c>
      <c r="BW142" s="19" t="str">
        <f t="shared" ca="1" si="168"/>
        <v/>
      </c>
      <c r="BX142" s="16" t="str">
        <f t="shared" ca="1" si="169"/>
        <v/>
      </c>
      <c r="CA142" s="153" t="str">
        <f t="shared" ca="1" si="170"/>
        <v/>
      </c>
      <c r="CB142" s="18" t="str">
        <f t="shared" ca="1" si="184"/>
        <v/>
      </c>
      <c r="CC142" s="57" t="str">
        <f t="shared" ca="1" si="171"/>
        <v/>
      </c>
      <c r="CD142" s="57" t="str">
        <f t="shared" ca="1" si="141"/>
        <v/>
      </c>
      <c r="CE142" s="37" t="str">
        <f t="shared" ca="1" si="142"/>
        <v/>
      </c>
      <c r="CF142" s="19" t="str">
        <f t="shared" ca="1" si="172"/>
        <v/>
      </c>
      <c r="CG142" s="16" t="str">
        <f t="shared" ca="1" si="173"/>
        <v/>
      </c>
    </row>
    <row r="143" spans="5:85" x14ac:dyDescent="0.3">
      <c r="E143" s="38"/>
      <c r="F143" s="38"/>
      <c r="G143" s="38"/>
      <c r="H143" s="27" t="str">
        <f t="shared" ca="1" si="174"/>
        <v/>
      </c>
      <c r="I143" s="28" t="str">
        <f t="shared" ca="1" si="143"/>
        <v/>
      </c>
      <c r="J143" s="28" t="str">
        <f t="shared" ca="1" si="125"/>
        <v/>
      </c>
      <c r="K143" s="29" t="str">
        <f t="shared" ca="1" si="126"/>
        <v/>
      </c>
      <c r="L143" s="28" t="str">
        <f t="shared" ca="1" si="144"/>
        <v/>
      </c>
      <c r="M143" s="54"/>
      <c r="N143" s="54"/>
      <c r="P143" s="153" t="str">
        <f t="shared" ca="1" si="145"/>
        <v/>
      </c>
      <c r="Q143" s="18" t="str">
        <f t="shared" ca="1" si="175"/>
        <v/>
      </c>
      <c r="R143" s="57" t="str">
        <f t="shared" ca="1" si="146"/>
        <v/>
      </c>
      <c r="S143" s="57" t="str">
        <f t="shared" ca="1" si="127"/>
        <v/>
      </c>
      <c r="T143" s="37" t="str">
        <f t="shared" ca="1" si="128"/>
        <v/>
      </c>
      <c r="U143" s="19" t="str">
        <f t="shared" ca="1" si="176"/>
        <v/>
      </c>
      <c r="V143" s="16" t="str">
        <f t="shared" ca="1" si="185"/>
        <v/>
      </c>
      <c r="W143" s="26"/>
      <c r="Y143" s="153" t="str">
        <f t="shared" ca="1" si="147"/>
        <v/>
      </c>
      <c r="Z143" s="18" t="str">
        <f t="shared" ca="1" si="177"/>
        <v/>
      </c>
      <c r="AA143" s="57" t="str">
        <f t="shared" ca="1" si="148"/>
        <v/>
      </c>
      <c r="AB143" s="57" t="str">
        <f t="shared" ca="1" si="129"/>
        <v/>
      </c>
      <c r="AC143" s="37" t="str">
        <f t="shared" ca="1" si="130"/>
        <v/>
      </c>
      <c r="AD143" s="19" t="str">
        <f t="shared" ca="1" si="178"/>
        <v/>
      </c>
      <c r="AE143" s="16" t="str">
        <f t="shared" ca="1" si="149"/>
        <v/>
      </c>
      <c r="AF143" s="26"/>
      <c r="AH143" s="153" t="str">
        <f t="shared" ca="1" si="150"/>
        <v/>
      </c>
      <c r="AI143" s="18" t="str">
        <f t="shared" ca="1" si="179"/>
        <v/>
      </c>
      <c r="AJ143" s="57" t="str">
        <f t="shared" ca="1" si="151"/>
        <v/>
      </c>
      <c r="AK143" s="57" t="str">
        <f t="shared" ca="1" si="131"/>
        <v/>
      </c>
      <c r="AL143" s="37" t="str">
        <f t="shared" ca="1" si="132"/>
        <v/>
      </c>
      <c r="AM143" s="19" t="str">
        <f t="shared" ca="1" si="152"/>
        <v/>
      </c>
      <c r="AN143" s="16" t="str">
        <f t="shared" ca="1" si="153"/>
        <v/>
      </c>
      <c r="AO143" s="26"/>
      <c r="AQ143" s="153" t="str">
        <f t="shared" ca="1" si="154"/>
        <v/>
      </c>
      <c r="AR143" s="18" t="str">
        <f t="shared" ca="1" si="180"/>
        <v/>
      </c>
      <c r="AS143" s="57" t="str">
        <f t="shared" ca="1" si="155"/>
        <v/>
      </c>
      <c r="AT143" s="57" t="str">
        <f t="shared" ca="1" si="133"/>
        <v/>
      </c>
      <c r="AU143" s="37" t="str">
        <f t="shared" ca="1" si="134"/>
        <v/>
      </c>
      <c r="AV143" s="19" t="str">
        <f t="shared" ca="1" si="156"/>
        <v/>
      </c>
      <c r="AW143" s="16" t="str">
        <f t="shared" ca="1" si="157"/>
        <v/>
      </c>
      <c r="AX143" s="26"/>
      <c r="AZ143" s="153" t="str">
        <f t="shared" ca="1" si="158"/>
        <v/>
      </c>
      <c r="BA143" s="18" t="str">
        <f t="shared" ca="1" si="181"/>
        <v/>
      </c>
      <c r="BB143" s="57" t="str">
        <f t="shared" ca="1" si="159"/>
        <v/>
      </c>
      <c r="BC143" s="57" t="str">
        <f t="shared" ca="1" si="135"/>
        <v/>
      </c>
      <c r="BD143" s="37" t="str">
        <f t="shared" ca="1" si="136"/>
        <v/>
      </c>
      <c r="BE143" s="19" t="str">
        <f t="shared" ca="1" si="160"/>
        <v/>
      </c>
      <c r="BF143" s="16" t="str">
        <f t="shared" ca="1" si="161"/>
        <v/>
      </c>
      <c r="BG143" s="26"/>
      <c r="BI143" s="153" t="str">
        <f t="shared" ca="1" si="162"/>
        <v/>
      </c>
      <c r="BJ143" s="18" t="str">
        <f t="shared" ca="1" si="182"/>
        <v/>
      </c>
      <c r="BK143" s="57" t="str">
        <f t="shared" ca="1" si="163"/>
        <v/>
      </c>
      <c r="BL143" s="57" t="str">
        <f t="shared" ca="1" si="137"/>
        <v/>
      </c>
      <c r="BM143" s="37" t="str">
        <f t="shared" ca="1" si="138"/>
        <v/>
      </c>
      <c r="BN143" s="19" t="str">
        <f t="shared" ca="1" si="164"/>
        <v/>
      </c>
      <c r="BO143" s="16" t="str">
        <f t="shared" ca="1" si="165"/>
        <v/>
      </c>
      <c r="BP143" s="26"/>
      <c r="BR143" s="153" t="str">
        <f t="shared" ca="1" si="166"/>
        <v/>
      </c>
      <c r="BS143" s="18" t="str">
        <f t="shared" ca="1" si="183"/>
        <v/>
      </c>
      <c r="BT143" s="57" t="str">
        <f t="shared" ca="1" si="167"/>
        <v/>
      </c>
      <c r="BU143" s="57" t="str">
        <f t="shared" ca="1" si="139"/>
        <v/>
      </c>
      <c r="BV143" s="37" t="str">
        <f t="shared" ca="1" si="140"/>
        <v/>
      </c>
      <c r="BW143" s="19" t="str">
        <f t="shared" ca="1" si="168"/>
        <v/>
      </c>
      <c r="BX143" s="16" t="str">
        <f t="shared" ca="1" si="169"/>
        <v/>
      </c>
      <c r="CA143" s="153" t="str">
        <f t="shared" ca="1" si="170"/>
        <v/>
      </c>
      <c r="CB143" s="18" t="str">
        <f t="shared" ca="1" si="184"/>
        <v/>
      </c>
      <c r="CC143" s="57" t="str">
        <f t="shared" ca="1" si="171"/>
        <v/>
      </c>
      <c r="CD143" s="57" t="str">
        <f t="shared" ca="1" si="141"/>
        <v/>
      </c>
      <c r="CE143" s="37" t="str">
        <f t="shared" ca="1" si="142"/>
        <v/>
      </c>
      <c r="CF143" s="19" t="str">
        <f t="shared" ca="1" si="172"/>
        <v/>
      </c>
      <c r="CG143" s="16" t="str">
        <f t="shared" ca="1" si="173"/>
        <v/>
      </c>
    </row>
    <row r="144" spans="5:85" x14ac:dyDescent="0.3">
      <c r="E144" s="38"/>
      <c r="F144" s="38"/>
      <c r="G144" s="38"/>
      <c r="H144" s="27" t="str">
        <f t="shared" ca="1" si="174"/>
        <v/>
      </c>
      <c r="I144" s="28" t="str">
        <f t="shared" ca="1" si="143"/>
        <v/>
      </c>
      <c r="J144" s="28" t="str">
        <f t="shared" ca="1" si="125"/>
        <v/>
      </c>
      <c r="K144" s="29" t="str">
        <f t="shared" ca="1" si="126"/>
        <v/>
      </c>
      <c r="L144" s="28" t="str">
        <f t="shared" ca="1" si="144"/>
        <v/>
      </c>
      <c r="M144" s="54"/>
      <c r="N144" s="54"/>
      <c r="P144" s="153" t="str">
        <f t="shared" ca="1" si="145"/>
        <v/>
      </c>
      <c r="Q144" s="18" t="str">
        <f t="shared" ca="1" si="175"/>
        <v/>
      </c>
      <c r="R144" s="57" t="str">
        <f t="shared" ca="1" si="146"/>
        <v/>
      </c>
      <c r="S144" s="57" t="str">
        <f t="shared" ca="1" si="127"/>
        <v/>
      </c>
      <c r="T144" s="37" t="str">
        <f t="shared" ca="1" si="128"/>
        <v/>
      </c>
      <c r="U144" s="19" t="str">
        <f t="shared" ca="1" si="176"/>
        <v/>
      </c>
      <c r="V144" s="16" t="str">
        <f t="shared" ca="1" si="185"/>
        <v/>
      </c>
      <c r="W144" s="26"/>
      <c r="Y144" s="153" t="str">
        <f t="shared" ca="1" si="147"/>
        <v/>
      </c>
      <c r="Z144" s="18" t="str">
        <f t="shared" ca="1" si="177"/>
        <v/>
      </c>
      <c r="AA144" s="57" t="str">
        <f t="shared" ca="1" si="148"/>
        <v/>
      </c>
      <c r="AB144" s="57" t="str">
        <f t="shared" ca="1" si="129"/>
        <v/>
      </c>
      <c r="AC144" s="37" t="str">
        <f t="shared" ca="1" si="130"/>
        <v/>
      </c>
      <c r="AD144" s="19" t="str">
        <f t="shared" ca="1" si="178"/>
        <v/>
      </c>
      <c r="AE144" s="16" t="str">
        <f t="shared" ca="1" si="149"/>
        <v/>
      </c>
      <c r="AF144" s="26"/>
      <c r="AH144" s="153" t="str">
        <f t="shared" ca="1" si="150"/>
        <v/>
      </c>
      <c r="AI144" s="18" t="str">
        <f t="shared" ca="1" si="179"/>
        <v/>
      </c>
      <c r="AJ144" s="57" t="str">
        <f t="shared" ca="1" si="151"/>
        <v/>
      </c>
      <c r="AK144" s="57" t="str">
        <f t="shared" ca="1" si="131"/>
        <v/>
      </c>
      <c r="AL144" s="37" t="str">
        <f t="shared" ca="1" si="132"/>
        <v/>
      </c>
      <c r="AM144" s="19" t="str">
        <f t="shared" ca="1" si="152"/>
        <v/>
      </c>
      <c r="AN144" s="16" t="str">
        <f t="shared" ca="1" si="153"/>
        <v/>
      </c>
      <c r="AO144" s="26"/>
      <c r="AQ144" s="153" t="str">
        <f t="shared" ca="1" si="154"/>
        <v/>
      </c>
      <c r="AR144" s="18" t="str">
        <f t="shared" ca="1" si="180"/>
        <v/>
      </c>
      <c r="AS144" s="57" t="str">
        <f t="shared" ca="1" si="155"/>
        <v/>
      </c>
      <c r="AT144" s="57" t="str">
        <f t="shared" ca="1" si="133"/>
        <v/>
      </c>
      <c r="AU144" s="37" t="str">
        <f t="shared" ca="1" si="134"/>
        <v/>
      </c>
      <c r="AV144" s="19" t="str">
        <f t="shared" ca="1" si="156"/>
        <v/>
      </c>
      <c r="AW144" s="16" t="str">
        <f t="shared" ca="1" si="157"/>
        <v/>
      </c>
      <c r="AX144" s="26"/>
      <c r="AZ144" s="153" t="str">
        <f t="shared" ca="1" si="158"/>
        <v/>
      </c>
      <c r="BA144" s="18" t="str">
        <f t="shared" ca="1" si="181"/>
        <v/>
      </c>
      <c r="BB144" s="57" t="str">
        <f t="shared" ca="1" si="159"/>
        <v/>
      </c>
      <c r="BC144" s="57" t="str">
        <f t="shared" ca="1" si="135"/>
        <v/>
      </c>
      <c r="BD144" s="37" t="str">
        <f t="shared" ca="1" si="136"/>
        <v/>
      </c>
      <c r="BE144" s="19" t="str">
        <f t="shared" ca="1" si="160"/>
        <v/>
      </c>
      <c r="BF144" s="16" t="str">
        <f t="shared" ca="1" si="161"/>
        <v/>
      </c>
      <c r="BG144" s="26"/>
      <c r="BI144" s="153" t="str">
        <f t="shared" ca="1" si="162"/>
        <v/>
      </c>
      <c r="BJ144" s="18" t="str">
        <f t="shared" ca="1" si="182"/>
        <v/>
      </c>
      <c r="BK144" s="57" t="str">
        <f t="shared" ca="1" si="163"/>
        <v/>
      </c>
      <c r="BL144" s="57" t="str">
        <f t="shared" ca="1" si="137"/>
        <v/>
      </c>
      <c r="BM144" s="37" t="str">
        <f t="shared" ca="1" si="138"/>
        <v/>
      </c>
      <c r="BN144" s="19" t="str">
        <f t="shared" ca="1" si="164"/>
        <v/>
      </c>
      <c r="BO144" s="16" t="str">
        <f t="shared" ca="1" si="165"/>
        <v/>
      </c>
      <c r="BP144" s="26"/>
      <c r="BR144" s="153" t="str">
        <f t="shared" ca="1" si="166"/>
        <v/>
      </c>
      <c r="BS144" s="18" t="str">
        <f t="shared" ca="1" si="183"/>
        <v/>
      </c>
      <c r="BT144" s="57" t="str">
        <f t="shared" ca="1" si="167"/>
        <v/>
      </c>
      <c r="BU144" s="57" t="str">
        <f t="shared" ca="1" si="139"/>
        <v/>
      </c>
      <c r="BV144" s="37" t="str">
        <f t="shared" ca="1" si="140"/>
        <v/>
      </c>
      <c r="BW144" s="19" t="str">
        <f t="shared" ca="1" si="168"/>
        <v/>
      </c>
      <c r="BX144" s="16" t="str">
        <f t="shared" ca="1" si="169"/>
        <v/>
      </c>
      <c r="CA144" s="153" t="str">
        <f t="shared" ca="1" si="170"/>
        <v/>
      </c>
      <c r="CB144" s="18" t="str">
        <f t="shared" ca="1" si="184"/>
        <v/>
      </c>
      <c r="CC144" s="57" t="str">
        <f t="shared" ca="1" si="171"/>
        <v/>
      </c>
      <c r="CD144" s="57" t="str">
        <f t="shared" ca="1" si="141"/>
        <v/>
      </c>
      <c r="CE144" s="37" t="str">
        <f t="shared" ca="1" si="142"/>
        <v/>
      </c>
      <c r="CF144" s="19" t="str">
        <f t="shared" ca="1" si="172"/>
        <v/>
      </c>
      <c r="CG144" s="16" t="str">
        <f t="shared" ca="1" si="173"/>
        <v/>
      </c>
    </row>
    <row r="145" spans="5:85" x14ac:dyDescent="0.3">
      <c r="E145" s="38"/>
      <c r="F145" s="38"/>
      <c r="G145" s="38"/>
      <c r="H145" s="27" t="str">
        <f t="shared" ca="1" si="174"/>
        <v/>
      </c>
      <c r="I145" s="28" t="str">
        <f t="shared" ca="1" si="143"/>
        <v/>
      </c>
      <c r="J145" s="28" t="str">
        <f t="shared" ca="1" si="125"/>
        <v/>
      </c>
      <c r="K145" s="29" t="str">
        <f t="shared" ca="1" si="126"/>
        <v/>
      </c>
      <c r="L145" s="28" t="str">
        <f t="shared" ca="1" si="144"/>
        <v/>
      </c>
      <c r="M145" s="54"/>
      <c r="N145" s="54"/>
      <c r="P145" s="153" t="str">
        <f t="shared" ca="1" si="145"/>
        <v/>
      </c>
      <c r="Q145" s="18" t="str">
        <f t="shared" ca="1" si="175"/>
        <v/>
      </c>
      <c r="R145" s="57" t="str">
        <f t="shared" ca="1" si="146"/>
        <v/>
      </c>
      <c r="S145" s="57" t="str">
        <f t="shared" ca="1" si="127"/>
        <v/>
      </c>
      <c r="T145" s="37" t="str">
        <f t="shared" ca="1" si="128"/>
        <v/>
      </c>
      <c r="U145" s="19" t="str">
        <f t="shared" ca="1" si="176"/>
        <v/>
      </c>
      <c r="V145" s="16" t="str">
        <f t="shared" ca="1" si="185"/>
        <v/>
      </c>
      <c r="W145" s="26"/>
      <c r="Y145" s="153" t="str">
        <f t="shared" ca="1" si="147"/>
        <v/>
      </c>
      <c r="Z145" s="18" t="str">
        <f t="shared" ca="1" si="177"/>
        <v/>
      </c>
      <c r="AA145" s="57" t="str">
        <f t="shared" ca="1" si="148"/>
        <v/>
      </c>
      <c r="AB145" s="57" t="str">
        <f t="shared" ca="1" si="129"/>
        <v/>
      </c>
      <c r="AC145" s="37" t="str">
        <f t="shared" ca="1" si="130"/>
        <v/>
      </c>
      <c r="AD145" s="19" t="str">
        <f t="shared" ca="1" si="178"/>
        <v/>
      </c>
      <c r="AE145" s="16" t="str">
        <f t="shared" ca="1" si="149"/>
        <v/>
      </c>
      <c r="AF145" s="26"/>
      <c r="AH145" s="153" t="str">
        <f t="shared" ca="1" si="150"/>
        <v/>
      </c>
      <c r="AI145" s="18" t="str">
        <f t="shared" ca="1" si="179"/>
        <v/>
      </c>
      <c r="AJ145" s="57" t="str">
        <f t="shared" ca="1" si="151"/>
        <v/>
      </c>
      <c r="AK145" s="57" t="str">
        <f t="shared" ca="1" si="131"/>
        <v/>
      </c>
      <c r="AL145" s="37" t="str">
        <f t="shared" ca="1" si="132"/>
        <v/>
      </c>
      <c r="AM145" s="19" t="str">
        <f t="shared" ca="1" si="152"/>
        <v/>
      </c>
      <c r="AN145" s="16" t="str">
        <f t="shared" ca="1" si="153"/>
        <v/>
      </c>
      <c r="AO145" s="26"/>
      <c r="AQ145" s="153" t="str">
        <f t="shared" ca="1" si="154"/>
        <v/>
      </c>
      <c r="AR145" s="18" t="str">
        <f t="shared" ca="1" si="180"/>
        <v/>
      </c>
      <c r="AS145" s="57" t="str">
        <f t="shared" ca="1" si="155"/>
        <v/>
      </c>
      <c r="AT145" s="57" t="str">
        <f t="shared" ca="1" si="133"/>
        <v/>
      </c>
      <c r="AU145" s="37" t="str">
        <f t="shared" ca="1" si="134"/>
        <v/>
      </c>
      <c r="AV145" s="19" t="str">
        <f t="shared" ca="1" si="156"/>
        <v/>
      </c>
      <c r="AW145" s="16" t="str">
        <f t="shared" ca="1" si="157"/>
        <v/>
      </c>
      <c r="AX145" s="26"/>
      <c r="AZ145" s="153" t="str">
        <f t="shared" ca="1" si="158"/>
        <v/>
      </c>
      <c r="BA145" s="18" t="str">
        <f t="shared" ca="1" si="181"/>
        <v/>
      </c>
      <c r="BB145" s="57" t="str">
        <f t="shared" ca="1" si="159"/>
        <v/>
      </c>
      <c r="BC145" s="57" t="str">
        <f t="shared" ca="1" si="135"/>
        <v/>
      </c>
      <c r="BD145" s="37" t="str">
        <f t="shared" ca="1" si="136"/>
        <v/>
      </c>
      <c r="BE145" s="19" t="str">
        <f t="shared" ca="1" si="160"/>
        <v/>
      </c>
      <c r="BF145" s="16" t="str">
        <f t="shared" ca="1" si="161"/>
        <v/>
      </c>
      <c r="BG145" s="26"/>
      <c r="BI145" s="153" t="str">
        <f t="shared" ca="1" si="162"/>
        <v/>
      </c>
      <c r="BJ145" s="18" t="str">
        <f t="shared" ca="1" si="182"/>
        <v/>
      </c>
      <c r="BK145" s="57" t="str">
        <f t="shared" ca="1" si="163"/>
        <v/>
      </c>
      <c r="BL145" s="57" t="str">
        <f t="shared" ca="1" si="137"/>
        <v/>
      </c>
      <c r="BM145" s="37" t="str">
        <f t="shared" ca="1" si="138"/>
        <v/>
      </c>
      <c r="BN145" s="19" t="str">
        <f t="shared" ca="1" si="164"/>
        <v/>
      </c>
      <c r="BO145" s="16" t="str">
        <f t="shared" ca="1" si="165"/>
        <v/>
      </c>
      <c r="BP145" s="26"/>
      <c r="BR145" s="153" t="str">
        <f t="shared" ca="1" si="166"/>
        <v/>
      </c>
      <c r="BS145" s="18" t="str">
        <f t="shared" ca="1" si="183"/>
        <v/>
      </c>
      <c r="BT145" s="57" t="str">
        <f t="shared" ca="1" si="167"/>
        <v/>
      </c>
      <c r="BU145" s="57" t="str">
        <f t="shared" ca="1" si="139"/>
        <v/>
      </c>
      <c r="BV145" s="37" t="str">
        <f t="shared" ca="1" si="140"/>
        <v/>
      </c>
      <c r="BW145" s="19" t="str">
        <f t="shared" ca="1" si="168"/>
        <v/>
      </c>
      <c r="BX145" s="16" t="str">
        <f t="shared" ca="1" si="169"/>
        <v/>
      </c>
      <c r="CA145" s="153" t="str">
        <f t="shared" ca="1" si="170"/>
        <v/>
      </c>
      <c r="CB145" s="18" t="str">
        <f t="shared" ca="1" si="184"/>
        <v/>
      </c>
      <c r="CC145" s="57" t="str">
        <f t="shared" ca="1" si="171"/>
        <v/>
      </c>
      <c r="CD145" s="57" t="str">
        <f t="shared" ca="1" si="141"/>
        <v/>
      </c>
      <c r="CE145" s="37" t="str">
        <f t="shared" ca="1" si="142"/>
        <v/>
      </c>
      <c r="CF145" s="19" t="str">
        <f t="shared" ca="1" si="172"/>
        <v/>
      </c>
      <c r="CG145" s="16" t="str">
        <f t="shared" ca="1" si="173"/>
        <v/>
      </c>
    </row>
    <row r="146" spans="5:85" x14ac:dyDescent="0.3">
      <c r="E146" s="38"/>
      <c r="F146" s="38"/>
      <c r="G146" s="38"/>
      <c r="H146" s="27" t="str">
        <f t="shared" ca="1" si="174"/>
        <v/>
      </c>
      <c r="I146" s="28" t="str">
        <f t="shared" ca="1" si="143"/>
        <v/>
      </c>
      <c r="J146" s="28" t="str">
        <f t="shared" ca="1" si="125"/>
        <v/>
      </c>
      <c r="K146" s="29" t="str">
        <f t="shared" ca="1" si="126"/>
        <v/>
      </c>
      <c r="L146" s="28" t="str">
        <f t="shared" ca="1" si="144"/>
        <v/>
      </c>
      <c r="M146" s="54"/>
      <c r="N146" s="54"/>
      <c r="P146" s="153" t="str">
        <f t="shared" ca="1" si="145"/>
        <v/>
      </c>
      <c r="Q146" s="18" t="str">
        <f t="shared" ca="1" si="175"/>
        <v/>
      </c>
      <c r="R146" s="57" t="str">
        <f t="shared" ca="1" si="146"/>
        <v/>
      </c>
      <c r="S146" s="57" t="str">
        <f t="shared" ca="1" si="127"/>
        <v/>
      </c>
      <c r="T146" s="37" t="str">
        <f t="shared" ca="1" si="128"/>
        <v/>
      </c>
      <c r="U146" s="19" t="str">
        <f t="shared" ca="1" si="176"/>
        <v/>
      </c>
      <c r="V146" s="16" t="str">
        <f t="shared" ca="1" si="185"/>
        <v/>
      </c>
      <c r="W146" s="26"/>
      <c r="Y146" s="153" t="str">
        <f t="shared" ca="1" si="147"/>
        <v/>
      </c>
      <c r="Z146" s="18" t="str">
        <f t="shared" ca="1" si="177"/>
        <v/>
      </c>
      <c r="AA146" s="57" t="str">
        <f t="shared" ca="1" si="148"/>
        <v/>
      </c>
      <c r="AB146" s="57" t="str">
        <f t="shared" ca="1" si="129"/>
        <v/>
      </c>
      <c r="AC146" s="37" t="str">
        <f t="shared" ca="1" si="130"/>
        <v/>
      </c>
      <c r="AD146" s="19" t="str">
        <f t="shared" ca="1" si="178"/>
        <v/>
      </c>
      <c r="AE146" s="16" t="str">
        <f t="shared" ca="1" si="149"/>
        <v/>
      </c>
      <c r="AF146" s="26"/>
      <c r="AH146" s="153" t="str">
        <f t="shared" ca="1" si="150"/>
        <v/>
      </c>
      <c r="AI146" s="18" t="str">
        <f t="shared" ca="1" si="179"/>
        <v/>
      </c>
      <c r="AJ146" s="57" t="str">
        <f t="shared" ca="1" si="151"/>
        <v/>
      </c>
      <c r="AK146" s="57" t="str">
        <f t="shared" ca="1" si="131"/>
        <v/>
      </c>
      <c r="AL146" s="37" t="str">
        <f t="shared" ca="1" si="132"/>
        <v/>
      </c>
      <c r="AM146" s="19" t="str">
        <f t="shared" ca="1" si="152"/>
        <v/>
      </c>
      <c r="AN146" s="16" t="str">
        <f t="shared" ca="1" si="153"/>
        <v/>
      </c>
      <c r="AO146" s="26"/>
      <c r="AQ146" s="153" t="str">
        <f t="shared" ca="1" si="154"/>
        <v/>
      </c>
      <c r="AR146" s="18" t="str">
        <f t="shared" ca="1" si="180"/>
        <v/>
      </c>
      <c r="AS146" s="57" t="str">
        <f t="shared" ca="1" si="155"/>
        <v/>
      </c>
      <c r="AT146" s="57" t="str">
        <f t="shared" ca="1" si="133"/>
        <v/>
      </c>
      <c r="AU146" s="37" t="str">
        <f t="shared" ca="1" si="134"/>
        <v/>
      </c>
      <c r="AV146" s="19" t="str">
        <f t="shared" ca="1" si="156"/>
        <v/>
      </c>
      <c r="AW146" s="16" t="str">
        <f t="shared" ca="1" si="157"/>
        <v/>
      </c>
      <c r="AX146" s="26"/>
      <c r="AZ146" s="153" t="str">
        <f t="shared" ca="1" si="158"/>
        <v/>
      </c>
      <c r="BA146" s="18" t="str">
        <f t="shared" ca="1" si="181"/>
        <v/>
      </c>
      <c r="BB146" s="57" t="str">
        <f t="shared" ca="1" si="159"/>
        <v/>
      </c>
      <c r="BC146" s="57" t="str">
        <f t="shared" ca="1" si="135"/>
        <v/>
      </c>
      <c r="BD146" s="37" t="str">
        <f t="shared" ca="1" si="136"/>
        <v/>
      </c>
      <c r="BE146" s="19" t="str">
        <f t="shared" ca="1" si="160"/>
        <v/>
      </c>
      <c r="BF146" s="16" t="str">
        <f t="shared" ca="1" si="161"/>
        <v/>
      </c>
      <c r="BG146" s="26"/>
      <c r="BI146" s="153" t="str">
        <f t="shared" ca="1" si="162"/>
        <v/>
      </c>
      <c r="BJ146" s="18" t="str">
        <f t="shared" ca="1" si="182"/>
        <v/>
      </c>
      <c r="BK146" s="57" t="str">
        <f t="shared" ca="1" si="163"/>
        <v/>
      </c>
      <c r="BL146" s="57" t="str">
        <f t="shared" ca="1" si="137"/>
        <v/>
      </c>
      <c r="BM146" s="37" t="str">
        <f t="shared" ca="1" si="138"/>
        <v/>
      </c>
      <c r="BN146" s="19" t="str">
        <f t="shared" ca="1" si="164"/>
        <v/>
      </c>
      <c r="BO146" s="16" t="str">
        <f t="shared" ca="1" si="165"/>
        <v/>
      </c>
      <c r="BP146" s="26"/>
      <c r="BR146" s="153" t="str">
        <f t="shared" ca="1" si="166"/>
        <v/>
      </c>
      <c r="BS146" s="18" t="str">
        <f t="shared" ca="1" si="183"/>
        <v/>
      </c>
      <c r="BT146" s="57" t="str">
        <f t="shared" ca="1" si="167"/>
        <v/>
      </c>
      <c r="BU146" s="57" t="str">
        <f t="shared" ca="1" si="139"/>
        <v/>
      </c>
      <c r="BV146" s="37" t="str">
        <f t="shared" ca="1" si="140"/>
        <v/>
      </c>
      <c r="BW146" s="19" t="str">
        <f t="shared" ca="1" si="168"/>
        <v/>
      </c>
      <c r="BX146" s="16" t="str">
        <f t="shared" ca="1" si="169"/>
        <v/>
      </c>
      <c r="CA146" s="153" t="str">
        <f t="shared" ca="1" si="170"/>
        <v/>
      </c>
      <c r="CB146" s="18" t="str">
        <f t="shared" ca="1" si="184"/>
        <v/>
      </c>
      <c r="CC146" s="57" t="str">
        <f t="shared" ca="1" si="171"/>
        <v/>
      </c>
      <c r="CD146" s="57" t="str">
        <f t="shared" ca="1" si="141"/>
        <v/>
      </c>
      <c r="CE146" s="37" t="str">
        <f t="shared" ca="1" si="142"/>
        <v/>
      </c>
      <c r="CF146" s="19" t="str">
        <f t="shared" ca="1" si="172"/>
        <v/>
      </c>
      <c r="CG146" s="16" t="str">
        <f t="shared" ca="1" si="173"/>
        <v/>
      </c>
    </row>
    <row r="147" spans="5:85" x14ac:dyDescent="0.3">
      <c r="E147" s="38"/>
      <c r="F147" s="38"/>
      <c r="G147" s="38"/>
      <c r="H147" s="27" t="str">
        <f t="shared" ca="1" si="174"/>
        <v/>
      </c>
      <c r="I147" s="28" t="str">
        <f t="shared" ca="1" si="143"/>
        <v/>
      </c>
      <c r="J147" s="28" t="str">
        <f t="shared" ca="1" si="125"/>
        <v/>
      </c>
      <c r="K147" s="29" t="str">
        <f t="shared" ca="1" si="126"/>
        <v/>
      </c>
      <c r="L147" s="28" t="str">
        <f t="shared" ca="1" si="144"/>
        <v/>
      </c>
      <c r="M147" s="54"/>
      <c r="N147" s="54"/>
      <c r="P147" s="153" t="str">
        <f t="shared" ca="1" si="145"/>
        <v/>
      </c>
      <c r="Q147" s="18" t="str">
        <f t="shared" ca="1" si="175"/>
        <v/>
      </c>
      <c r="R147" s="57" t="str">
        <f t="shared" ca="1" si="146"/>
        <v/>
      </c>
      <c r="S147" s="57" t="str">
        <f t="shared" ca="1" si="127"/>
        <v/>
      </c>
      <c r="T147" s="37" t="str">
        <f t="shared" ca="1" si="128"/>
        <v/>
      </c>
      <c r="U147" s="19" t="str">
        <f t="shared" ca="1" si="176"/>
        <v/>
      </c>
      <c r="V147" s="16" t="str">
        <f t="shared" ca="1" si="185"/>
        <v/>
      </c>
      <c r="W147" s="26"/>
      <c r="Y147" s="153" t="str">
        <f t="shared" ca="1" si="147"/>
        <v/>
      </c>
      <c r="Z147" s="18" t="str">
        <f t="shared" ca="1" si="177"/>
        <v/>
      </c>
      <c r="AA147" s="57" t="str">
        <f t="shared" ca="1" si="148"/>
        <v/>
      </c>
      <c r="AB147" s="57" t="str">
        <f t="shared" ca="1" si="129"/>
        <v/>
      </c>
      <c r="AC147" s="37" t="str">
        <f t="shared" ca="1" si="130"/>
        <v/>
      </c>
      <c r="AD147" s="19" t="str">
        <f t="shared" ca="1" si="178"/>
        <v/>
      </c>
      <c r="AE147" s="16" t="str">
        <f t="shared" ca="1" si="149"/>
        <v/>
      </c>
      <c r="AF147" s="26"/>
      <c r="AH147" s="153" t="str">
        <f t="shared" ca="1" si="150"/>
        <v/>
      </c>
      <c r="AI147" s="18" t="str">
        <f t="shared" ca="1" si="179"/>
        <v/>
      </c>
      <c r="AJ147" s="57" t="str">
        <f t="shared" ca="1" si="151"/>
        <v/>
      </c>
      <c r="AK147" s="57" t="str">
        <f t="shared" ca="1" si="131"/>
        <v/>
      </c>
      <c r="AL147" s="37" t="str">
        <f t="shared" ca="1" si="132"/>
        <v/>
      </c>
      <c r="AM147" s="19" t="str">
        <f t="shared" ca="1" si="152"/>
        <v/>
      </c>
      <c r="AN147" s="16" t="str">
        <f t="shared" ca="1" si="153"/>
        <v/>
      </c>
      <c r="AO147" s="26"/>
      <c r="AQ147" s="153" t="str">
        <f t="shared" ca="1" si="154"/>
        <v/>
      </c>
      <c r="AR147" s="18" t="str">
        <f t="shared" ca="1" si="180"/>
        <v/>
      </c>
      <c r="AS147" s="57" t="str">
        <f t="shared" ca="1" si="155"/>
        <v/>
      </c>
      <c r="AT147" s="57" t="str">
        <f t="shared" ca="1" si="133"/>
        <v/>
      </c>
      <c r="AU147" s="37" t="str">
        <f t="shared" ca="1" si="134"/>
        <v/>
      </c>
      <c r="AV147" s="19" t="str">
        <f t="shared" ca="1" si="156"/>
        <v/>
      </c>
      <c r="AW147" s="16" t="str">
        <f t="shared" ca="1" si="157"/>
        <v/>
      </c>
      <c r="AX147" s="26"/>
      <c r="AZ147" s="153" t="str">
        <f t="shared" ca="1" si="158"/>
        <v/>
      </c>
      <c r="BA147" s="18" t="str">
        <f t="shared" ca="1" si="181"/>
        <v/>
      </c>
      <c r="BB147" s="57" t="str">
        <f t="shared" ca="1" si="159"/>
        <v/>
      </c>
      <c r="BC147" s="57" t="str">
        <f t="shared" ca="1" si="135"/>
        <v/>
      </c>
      <c r="BD147" s="37" t="str">
        <f t="shared" ca="1" si="136"/>
        <v/>
      </c>
      <c r="BE147" s="19" t="str">
        <f t="shared" ca="1" si="160"/>
        <v/>
      </c>
      <c r="BF147" s="16" t="str">
        <f t="shared" ca="1" si="161"/>
        <v/>
      </c>
      <c r="BG147" s="26"/>
      <c r="BI147" s="153" t="str">
        <f t="shared" ca="1" si="162"/>
        <v/>
      </c>
      <c r="BJ147" s="18" t="str">
        <f t="shared" ca="1" si="182"/>
        <v/>
      </c>
      <c r="BK147" s="57" t="str">
        <f t="shared" ca="1" si="163"/>
        <v/>
      </c>
      <c r="BL147" s="57" t="str">
        <f t="shared" ca="1" si="137"/>
        <v/>
      </c>
      <c r="BM147" s="37" t="str">
        <f t="shared" ca="1" si="138"/>
        <v/>
      </c>
      <c r="BN147" s="19" t="str">
        <f t="shared" ca="1" si="164"/>
        <v/>
      </c>
      <c r="BO147" s="16" t="str">
        <f t="shared" ca="1" si="165"/>
        <v/>
      </c>
      <c r="BP147" s="26"/>
      <c r="BR147" s="153" t="str">
        <f t="shared" ca="1" si="166"/>
        <v/>
      </c>
      <c r="BS147" s="18" t="str">
        <f t="shared" ca="1" si="183"/>
        <v/>
      </c>
      <c r="BT147" s="57" t="str">
        <f t="shared" ca="1" si="167"/>
        <v/>
      </c>
      <c r="BU147" s="57" t="str">
        <f t="shared" ca="1" si="139"/>
        <v/>
      </c>
      <c r="BV147" s="37" t="str">
        <f t="shared" ca="1" si="140"/>
        <v/>
      </c>
      <c r="BW147" s="19" t="str">
        <f t="shared" ca="1" si="168"/>
        <v/>
      </c>
      <c r="BX147" s="16" t="str">
        <f t="shared" ca="1" si="169"/>
        <v/>
      </c>
      <c r="CA147" s="153" t="str">
        <f t="shared" ca="1" si="170"/>
        <v/>
      </c>
      <c r="CB147" s="18" t="str">
        <f t="shared" ca="1" si="184"/>
        <v/>
      </c>
      <c r="CC147" s="57" t="str">
        <f t="shared" ca="1" si="171"/>
        <v/>
      </c>
      <c r="CD147" s="57" t="str">
        <f t="shared" ca="1" si="141"/>
        <v/>
      </c>
      <c r="CE147" s="37" t="str">
        <f t="shared" ca="1" si="142"/>
        <v/>
      </c>
      <c r="CF147" s="19" t="str">
        <f t="shared" ca="1" si="172"/>
        <v/>
      </c>
      <c r="CG147" s="16" t="str">
        <f t="shared" ca="1" si="173"/>
        <v/>
      </c>
    </row>
    <row r="148" spans="5:85" x14ac:dyDescent="0.3">
      <c r="E148" s="38"/>
      <c r="F148" s="38"/>
      <c r="G148" s="38"/>
      <c r="H148" s="27" t="str">
        <f t="shared" ca="1" si="174"/>
        <v/>
      </c>
      <c r="I148" s="28" t="str">
        <f t="shared" ca="1" si="143"/>
        <v/>
      </c>
      <c r="J148" s="28" t="str">
        <f t="shared" ca="1" si="125"/>
        <v/>
      </c>
      <c r="K148" s="29" t="str">
        <f t="shared" ca="1" si="126"/>
        <v/>
      </c>
      <c r="L148" s="28" t="str">
        <f t="shared" ca="1" si="144"/>
        <v/>
      </c>
      <c r="M148" s="54"/>
      <c r="N148" s="54"/>
      <c r="P148" s="153" t="str">
        <f t="shared" ca="1" si="145"/>
        <v/>
      </c>
      <c r="Q148" s="18" t="str">
        <f t="shared" ca="1" si="175"/>
        <v/>
      </c>
      <c r="R148" s="57" t="str">
        <f t="shared" ca="1" si="146"/>
        <v/>
      </c>
      <c r="S148" s="57" t="str">
        <f t="shared" ca="1" si="127"/>
        <v/>
      </c>
      <c r="T148" s="37" t="str">
        <f t="shared" ca="1" si="128"/>
        <v/>
      </c>
      <c r="U148" s="19" t="str">
        <f t="shared" ca="1" si="176"/>
        <v/>
      </c>
      <c r="V148" s="16" t="str">
        <f t="shared" ca="1" si="185"/>
        <v/>
      </c>
      <c r="W148" s="26"/>
      <c r="Y148" s="153" t="str">
        <f t="shared" ca="1" si="147"/>
        <v/>
      </c>
      <c r="Z148" s="18" t="str">
        <f t="shared" ca="1" si="177"/>
        <v/>
      </c>
      <c r="AA148" s="57" t="str">
        <f t="shared" ca="1" si="148"/>
        <v/>
      </c>
      <c r="AB148" s="57" t="str">
        <f t="shared" ca="1" si="129"/>
        <v/>
      </c>
      <c r="AC148" s="37" t="str">
        <f t="shared" ca="1" si="130"/>
        <v/>
      </c>
      <c r="AD148" s="19" t="str">
        <f t="shared" ca="1" si="178"/>
        <v/>
      </c>
      <c r="AE148" s="16" t="str">
        <f t="shared" ca="1" si="149"/>
        <v/>
      </c>
      <c r="AF148" s="26"/>
      <c r="AH148" s="153" t="str">
        <f t="shared" ca="1" si="150"/>
        <v/>
      </c>
      <c r="AI148" s="18" t="str">
        <f t="shared" ca="1" si="179"/>
        <v/>
      </c>
      <c r="AJ148" s="57" t="str">
        <f t="shared" ca="1" si="151"/>
        <v/>
      </c>
      <c r="AK148" s="57" t="str">
        <f t="shared" ca="1" si="131"/>
        <v/>
      </c>
      <c r="AL148" s="37" t="str">
        <f t="shared" ca="1" si="132"/>
        <v/>
      </c>
      <c r="AM148" s="19" t="str">
        <f t="shared" ca="1" si="152"/>
        <v/>
      </c>
      <c r="AN148" s="16" t="str">
        <f t="shared" ca="1" si="153"/>
        <v/>
      </c>
      <c r="AO148" s="26"/>
      <c r="AQ148" s="153" t="str">
        <f t="shared" ca="1" si="154"/>
        <v/>
      </c>
      <c r="AR148" s="18" t="str">
        <f t="shared" ca="1" si="180"/>
        <v/>
      </c>
      <c r="AS148" s="57" t="str">
        <f t="shared" ca="1" si="155"/>
        <v/>
      </c>
      <c r="AT148" s="57" t="str">
        <f t="shared" ca="1" si="133"/>
        <v/>
      </c>
      <c r="AU148" s="37" t="str">
        <f t="shared" ca="1" si="134"/>
        <v/>
      </c>
      <c r="AV148" s="19" t="str">
        <f t="shared" ca="1" si="156"/>
        <v/>
      </c>
      <c r="AW148" s="16" t="str">
        <f t="shared" ca="1" si="157"/>
        <v/>
      </c>
      <c r="AX148" s="26"/>
      <c r="AZ148" s="153" t="str">
        <f t="shared" ca="1" si="158"/>
        <v/>
      </c>
      <c r="BA148" s="18" t="str">
        <f t="shared" ca="1" si="181"/>
        <v/>
      </c>
      <c r="BB148" s="57" t="str">
        <f t="shared" ca="1" si="159"/>
        <v/>
      </c>
      <c r="BC148" s="57" t="str">
        <f t="shared" ca="1" si="135"/>
        <v/>
      </c>
      <c r="BD148" s="37" t="str">
        <f t="shared" ca="1" si="136"/>
        <v/>
      </c>
      <c r="BE148" s="19" t="str">
        <f t="shared" ca="1" si="160"/>
        <v/>
      </c>
      <c r="BF148" s="16" t="str">
        <f t="shared" ca="1" si="161"/>
        <v/>
      </c>
      <c r="BG148" s="26"/>
      <c r="BI148" s="153" t="str">
        <f t="shared" ca="1" si="162"/>
        <v/>
      </c>
      <c r="BJ148" s="18" t="str">
        <f t="shared" ca="1" si="182"/>
        <v/>
      </c>
      <c r="BK148" s="57" t="str">
        <f t="shared" ca="1" si="163"/>
        <v/>
      </c>
      <c r="BL148" s="57" t="str">
        <f t="shared" ca="1" si="137"/>
        <v/>
      </c>
      <c r="BM148" s="37" t="str">
        <f t="shared" ca="1" si="138"/>
        <v/>
      </c>
      <c r="BN148" s="19" t="str">
        <f t="shared" ca="1" si="164"/>
        <v/>
      </c>
      <c r="BO148" s="16" t="str">
        <f t="shared" ca="1" si="165"/>
        <v/>
      </c>
      <c r="BP148" s="26"/>
      <c r="BR148" s="153" t="str">
        <f t="shared" ca="1" si="166"/>
        <v/>
      </c>
      <c r="BS148" s="18" t="str">
        <f t="shared" ca="1" si="183"/>
        <v/>
      </c>
      <c r="BT148" s="57" t="str">
        <f t="shared" ca="1" si="167"/>
        <v/>
      </c>
      <c r="BU148" s="57" t="str">
        <f t="shared" ca="1" si="139"/>
        <v/>
      </c>
      <c r="BV148" s="37" t="str">
        <f t="shared" ca="1" si="140"/>
        <v/>
      </c>
      <c r="BW148" s="19" t="str">
        <f t="shared" ca="1" si="168"/>
        <v/>
      </c>
      <c r="BX148" s="16" t="str">
        <f t="shared" ca="1" si="169"/>
        <v/>
      </c>
      <c r="CA148" s="153" t="str">
        <f t="shared" ca="1" si="170"/>
        <v/>
      </c>
      <c r="CB148" s="18" t="str">
        <f t="shared" ca="1" si="184"/>
        <v/>
      </c>
      <c r="CC148" s="57" t="str">
        <f t="shared" ca="1" si="171"/>
        <v/>
      </c>
      <c r="CD148" s="57" t="str">
        <f t="shared" ca="1" si="141"/>
        <v/>
      </c>
      <c r="CE148" s="37" t="str">
        <f t="shared" ca="1" si="142"/>
        <v/>
      </c>
      <c r="CF148" s="19" t="str">
        <f t="shared" ca="1" si="172"/>
        <v/>
      </c>
      <c r="CG148" s="16" t="str">
        <f t="shared" ca="1" si="173"/>
        <v/>
      </c>
    </row>
    <row r="149" spans="5:85" x14ac:dyDescent="0.3">
      <c r="E149" s="38"/>
      <c r="F149" s="38"/>
      <c r="G149" s="38"/>
      <c r="H149" s="27" t="str">
        <f t="shared" ca="1" si="174"/>
        <v/>
      </c>
      <c r="I149" s="28" t="str">
        <f t="shared" ca="1" si="143"/>
        <v/>
      </c>
      <c r="J149" s="28" t="str">
        <f t="shared" ca="1" si="125"/>
        <v/>
      </c>
      <c r="K149" s="29" t="str">
        <f t="shared" ca="1" si="126"/>
        <v/>
      </c>
      <c r="L149" s="28" t="str">
        <f t="shared" ca="1" si="144"/>
        <v/>
      </c>
      <c r="M149" s="54"/>
      <c r="N149" s="54"/>
      <c r="P149" s="153" t="str">
        <f t="shared" ca="1" si="145"/>
        <v/>
      </c>
      <c r="Q149" s="18" t="str">
        <f t="shared" ca="1" si="175"/>
        <v/>
      </c>
      <c r="R149" s="57" t="str">
        <f t="shared" ca="1" si="146"/>
        <v/>
      </c>
      <c r="S149" s="57" t="str">
        <f t="shared" ca="1" si="127"/>
        <v/>
      </c>
      <c r="T149" s="37" t="str">
        <f t="shared" ca="1" si="128"/>
        <v/>
      </c>
      <c r="U149" s="19" t="str">
        <f t="shared" ca="1" si="176"/>
        <v/>
      </c>
      <c r="V149" s="16" t="str">
        <f t="shared" ca="1" si="185"/>
        <v/>
      </c>
      <c r="W149" s="26"/>
      <c r="Y149" s="153" t="str">
        <f t="shared" ca="1" si="147"/>
        <v/>
      </c>
      <c r="Z149" s="18" t="str">
        <f t="shared" ca="1" si="177"/>
        <v/>
      </c>
      <c r="AA149" s="57" t="str">
        <f t="shared" ca="1" si="148"/>
        <v/>
      </c>
      <c r="AB149" s="57" t="str">
        <f t="shared" ca="1" si="129"/>
        <v/>
      </c>
      <c r="AC149" s="37" t="str">
        <f t="shared" ca="1" si="130"/>
        <v/>
      </c>
      <c r="AD149" s="19" t="str">
        <f t="shared" ca="1" si="178"/>
        <v/>
      </c>
      <c r="AE149" s="16" t="str">
        <f t="shared" ca="1" si="149"/>
        <v/>
      </c>
      <c r="AF149" s="26"/>
      <c r="AH149" s="153" t="str">
        <f t="shared" ca="1" si="150"/>
        <v/>
      </c>
      <c r="AI149" s="18" t="str">
        <f t="shared" ca="1" si="179"/>
        <v/>
      </c>
      <c r="AJ149" s="57" t="str">
        <f t="shared" ca="1" si="151"/>
        <v/>
      </c>
      <c r="AK149" s="57" t="str">
        <f t="shared" ca="1" si="131"/>
        <v/>
      </c>
      <c r="AL149" s="37" t="str">
        <f t="shared" ca="1" si="132"/>
        <v/>
      </c>
      <c r="AM149" s="19" t="str">
        <f t="shared" ca="1" si="152"/>
        <v/>
      </c>
      <c r="AN149" s="16" t="str">
        <f t="shared" ca="1" si="153"/>
        <v/>
      </c>
      <c r="AO149" s="26"/>
      <c r="AQ149" s="153" t="str">
        <f t="shared" ca="1" si="154"/>
        <v/>
      </c>
      <c r="AR149" s="18" t="str">
        <f t="shared" ca="1" si="180"/>
        <v/>
      </c>
      <c r="AS149" s="57" t="str">
        <f t="shared" ca="1" si="155"/>
        <v/>
      </c>
      <c r="AT149" s="57" t="str">
        <f t="shared" ca="1" si="133"/>
        <v/>
      </c>
      <c r="AU149" s="37" t="str">
        <f t="shared" ca="1" si="134"/>
        <v/>
      </c>
      <c r="AV149" s="19" t="str">
        <f t="shared" ca="1" si="156"/>
        <v/>
      </c>
      <c r="AW149" s="16" t="str">
        <f t="shared" ca="1" si="157"/>
        <v/>
      </c>
      <c r="AX149" s="26"/>
      <c r="AZ149" s="153" t="str">
        <f t="shared" ca="1" si="158"/>
        <v/>
      </c>
      <c r="BA149" s="18" t="str">
        <f t="shared" ca="1" si="181"/>
        <v/>
      </c>
      <c r="BB149" s="57" t="str">
        <f t="shared" ca="1" si="159"/>
        <v/>
      </c>
      <c r="BC149" s="57" t="str">
        <f t="shared" ca="1" si="135"/>
        <v/>
      </c>
      <c r="BD149" s="37" t="str">
        <f t="shared" ca="1" si="136"/>
        <v/>
      </c>
      <c r="BE149" s="19" t="str">
        <f t="shared" ca="1" si="160"/>
        <v/>
      </c>
      <c r="BF149" s="16" t="str">
        <f t="shared" ca="1" si="161"/>
        <v/>
      </c>
      <c r="BG149" s="26"/>
      <c r="BI149" s="153" t="str">
        <f t="shared" ca="1" si="162"/>
        <v/>
      </c>
      <c r="BJ149" s="18" t="str">
        <f t="shared" ca="1" si="182"/>
        <v/>
      </c>
      <c r="BK149" s="57" t="str">
        <f t="shared" ca="1" si="163"/>
        <v/>
      </c>
      <c r="BL149" s="57" t="str">
        <f t="shared" ca="1" si="137"/>
        <v/>
      </c>
      <c r="BM149" s="37" t="str">
        <f t="shared" ca="1" si="138"/>
        <v/>
      </c>
      <c r="BN149" s="19" t="str">
        <f t="shared" ca="1" si="164"/>
        <v/>
      </c>
      <c r="BO149" s="16" t="str">
        <f t="shared" ca="1" si="165"/>
        <v/>
      </c>
      <c r="BP149" s="26"/>
      <c r="BR149" s="153" t="str">
        <f t="shared" ca="1" si="166"/>
        <v/>
      </c>
      <c r="BS149" s="18" t="str">
        <f t="shared" ca="1" si="183"/>
        <v/>
      </c>
      <c r="BT149" s="57" t="str">
        <f t="shared" ca="1" si="167"/>
        <v/>
      </c>
      <c r="BU149" s="57" t="str">
        <f t="shared" ca="1" si="139"/>
        <v/>
      </c>
      <c r="BV149" s="37" t="str">
        <f t="shared" ca="1" si="140"/>
        <v/>
      </c>
      <c r="BW149" s="19" t="str">
        <f t="shared" ca="1" si="168"/>
        <v/>
      </c>
      <c r="BX149" s="16" t="str">
        <f t="shared" ca="1" si="169"/>
        <v/>
      </c>
      <c r="CA149" s="153" t="str">
        <f t="shared" ca="1" si="170"/>
        <v/>
      </c>
      <c r="CB149" s="18" t="str">
        <f t="shared" ca="1" si="184"/>
        <v/>
      </c>
      <c r="CC149" s="57" t="str">
        <f t="shared" ca="1" si="171"/>
        <v/>
      </c>
      <c r="CD149" s="57" t="str">
        <f t="shared" ca="1" si="141"/>
        <v/>
      </c>
      <c r="CE149" s="37" t="str">
        <f t="shared" ca="1" si="142"/>
        <v/>
      </c>
      <c r="CF149" s="19" t="str">
        <f t="shared" ca="1" si="172"/>
        <v/>
      </c>
      <c r="CG149" s="16" t="str">
        <f t="shared" ca="1" si="173"/>
        <v/>
      </c>
    </row>
    <row r="150" spans="5:85" x14ac:dyDescent="0.3">
      <c r="E150" s="38"/>
      <c r="F150" s="38"/>
      <c r="G150" s="38"/>
      <c r="H150" s="27" t="str">
        <f t="shared" ca="1" si="174"/>
        <v/>
      </c>
      <c r="I150" s="28" t="str">
        <f t="shared" ca="1" si="143"/>
        <v/>
      </c>
      <c r="J150" s="28" t="str">
        <f t="shared" ca="1" si="125"/>
        <v/>
      </c>
      <c r="K150" s="29" t="str">
        <f t="shared" ca="1" si="126"/>
        <v/>
      </c>
      <c r="L150" s="28" t="str">
        <f t="shared" ca="1" si="144"/>
        <v/>
      </c>
      <c r="M150" s="54"/>
      <c r="N150" s="54"/>
      <c r="P150" s="153" t="str">
        <f t="shared" ca="1" si="145"/>
        <v/>
      </c>
      <c r="Q150" s="18" t="str">
        <f t="shared" ca="1" si="175"/>
        <v/>
      </c>
      <c r="R150" s="57" t="str">
        <f t="shared" ca="1" si="146"/>
        <v/>
      </c>
      <c r="S150" s="57" t="str">
        <f t="shared" ca="1" si="127"/>
        <v/>
      </c>
      <c r="T150" s="37" t="str">
        <f t="shared" ca="1" si="128"/>
        <v/>
      </c>
      <c r="U150" s="19" t="str">
        <f t="shared" ca="1" si="176"/>
        <v/>
      </c>
      <c r="V150" s="16" t="str">
        <f t="shared" ca="1" si="185"/>
        <v/>
      </c>
      <c r="W150" s="26"/>
      <c r="Y150" s="153" t="str">
        <f t="shared" ca="1" si="147"/>
        <v/>
      </c>
      <c r="Z150" s="18" t="str">
        <f t="shared" ca="1" si="177"/>
        <v/>
      </c>
      <c r="AA150" s="57" t="str">
        <f t="shared" ca="1" si="148"/>
        <v/>
      </c>
      <c r="AB150" s="57" t="str">
        <f t="shared" ca="1" si="129"/>
        <v/>
      </c>
      <c r="AC150" s="37" t="str">
        <f t="shared" ca="1" si="130"/>
        <v/>
      </c>
      <c r="AD150" s="19" t="str">
        <f t="shared" ca="1" si="178"/>
        <v/>
      </c>
      <c r="AE150" s="16" t="str">
        <f t="shared" ca="1" si="149"/>
        <v/>
      </c>
      <c r="AF150" s="26"/>
      <c r="AH150" s="153" t="str">
        <f t="shared" ca="1" si="150"/>
        <v/>
      </c>
      <c r="AI150" s="18" t="str">
        <f t="shared" ca="1" si="179"/>
        <v/>
      </c>
      <c r="AJ150" s="57" t="str">
        <f t="shared" ca="1" si="151"/>
        <v/>
      </c>
      <c r="AK150" s="57" t="str">
        <f t="shared" ca="1" si="131"/>
        <v/>
      </c>
      <c r="AL150" s="37" t="str">
        <f t="shared" ca="1" si="132"/>
        <v/>
      </c>
      <c r="AM150" s="19" t="str">
        <f t="shared" ca="1" si="152"/>
        <v/>
      </c>
      <c r="AN150" s="16" t="str">
        <f t="shared" ca="1" si="153"/>
        <v/>
      </c>
      <c r="AO150" s="26"/>
      <c r="AQ150" s="153" t="str">
        <f t="shared" ca="1" si="154"/>
        <v/>
      </c>
      <c r="AR150" s="18" t="str">
        <f t="shared" ca="1" si="180"/>
        <v/>
      </c>
      <c r="AS150" s="57" t="str">
        <f t="shared" ca="1" si="155"/>
        <v/>
      </c>
      <c r="AT150" s="57" t="str">
        <f t="shared" ca="1" si="133"/>
        <v/>
      </c>
      <c r="AU150" s="37" t="str">
        <f t="shared" ca="1" si="134"/>
        <v/>
      </c>
      <c r="AV150" s="19" t="str">
        <f t="shared" ca="1" si="156"/>
        <v/>
      </c>
      <c r="AW150" s="16" t="str">
        <f t="shared" ca="1" si="157"/>
        <v/>
      </c>
      <c r="AX150" s="26"/>
      <c r="AZ150" s="153" t="str">
        <f t="shared" ca="1" si="158"/>
        <v/>
      </c>
      <c r="BA150" s="18" t="str">
        <f t="shared" ca="1" si="181"/>
        <v/>
      </c>
      <c r="BB150" s="57" t="str">
        <f t="shared" ca="1" si="159"/>
        <v/>
      </c>
      <c r="BC150" s="57" t="str">
        <f t="shared" ca="1" si="135"/>
        <v/>
      </c>
      <c r="BD150" s="37" t="str">
        <f t="shared" ca="1" si="136"/>
        <v/>
      </c>
      <c r="BE150" s="19" t="str">
        <f t="shared" ca="1" si="160"/>
        <v/>
      </c>
      <c r="BF150" s="16" t="str">
        <f t="shared" ca="1" si="161"/>
        <v/>
      </c>
      <c r="BG150" s="26"/>
      <c r="BI150" s="153" t="str">
        <f t="shared" ca="1" si="162"/>
        <v/>
      </c>
      <c r="BJ150" s="18" t="str">
        <f t="shared" ca="1" si="182"/>
        <v/>
      </c>
      <c r="BK150" s="57" t="str">
        <f t="shared" ca="1" si="163"/>
        <v/>
      </c>
      <c r="BL150" s="57" t="str">
        <f t="shared" ca="1" si="137"/>
        <v/>
      </c>
      <c r="BM150" s="37" t="str">
        <f t="shared" ca="1" si="138"/>
        <v/>
      </c>
      <c r="BN150" s="19" t="str">
        <f t="shared" ca="1" si="164"/>
        <v/>
      </c>
      <c r="BO150" s="16" t="str">
        <f t="shared" ca="1" si="165"/>
        <v/>
      </c>
      <c r="BP150" s="26"/>
      <c r="BR150" s="153" t="str">
        <f t="shared" ca="1" si="166"/>
        <v/>
      </c>
      <c r="BS150" s="18" t="str">
        <f t="shared" ca="1" si="183"/>
        <v/>
      </c>
      <c r="BT150" s="57" t="str">
        <f t="shared" ca="1" si="167"/>
        <v/>
      </c>
      <c r="BU150" s="57" t="str">
        <f t="shared" ca="1" si="139"/>
        <v/>
      </c>
      <c r="BV150" s="37" t="str">
        <f t="shared" ca="1" si="140"/>
        <v/>
      </c>
      <c r="BW150" s="19" t="str">
        <f t="shared" ca="1" si="168"/>
        <v/>
      </c>
      <c r="BX150" s="16" t="str">
        <f t="shared" ca="1" si="169"/>
        <v/>
      </c>
      <c r="CA150" s="153" t="str">
        <f t="shared" ca="1" si="170"/>
        <v/>
      </c>
      <c r="CB150" s="18" t="str">
        <f t="shared" ca="1" si="184"/>
        <v/>
      </c>
      <c r="CC150" s="57" t="str">
        <f t="shared" ca="1" si="171"/>
        <v/>
      </c>
      <c r="CD150" s="57" t="str">
        <f t="shared" ca="1" si="141"/>
        <v/>
      </c>
      <c r="CE150" s="37" t="str">
        <f t="shared" ca="1" si="142"/>
        <v/>
      </c>
      <c r="CF150" s="19" t="str">
        <f t="shared" ca="1" si="172"/>
        <v/>
      </c>
      <c r="CG150" s="16" t="str">
        <f t="shared" ca="1" si="173"/>
        <v/>
      </c>
    </row>
    <row r="151" spans="5:85" x14ac:dyDescent="0.3">
      <c r="E151" s="38"/>
      <c r="F151" s="38"/>
      <c r="G151" s="38"/>
      <c r="H151" s="27" t="str">
        <f t="shared" ca="1" si="174"/>
        <v/>
      </c>
      <c r="I151" s="28" t="str">
        <f t="shared" ca="1" si="143"/>
        <v/>
      </c>
      <c r="J151" s="28" t="str">
        <f t="shared" ca="1" si="125"/>
        <v/>
      </c>
      <c r="K151" s="29" t="str">
        <f t="shared" ca="1" si="126"/>
        <v/>
      </c>
      <c r="L151" s="28" t="str">
        <f t="shared" ca="1" si="144"/>
        <v/>
      </c>
      <c r="M151" s="54"/>
      <c r="N151" s="54"/>
      <c r="P151" s="153" t="str">
        <f t="shared" ca="1" si="145"/>
        <v/>
      </c>
      <c r="Q151" s="18" t="str">
        <f t="shared" ca="1" si="175"/>
        <v/>
      </c>
      <c r="R151" s="57" t="str">
        <f t="shared" ca="1" si="146"/>
        <v/>
      </c>
      <c r="S151" s="57" t="str">
        <f t="shared" ca="1" si="127"/>
        <v/>
      </c>
      <c r="T151" s="37" t="str">
        <f t="shared" ca="1" si="128"/>
        <v/>
      </c>
      <c r="U151" s="19" t="str">
        <f t="shared" ca="1" si="176"/>
        <v/>
      </c>
      <c r="V151" s="16" t="str">
        <f t="shared" ca="1" si="185"/>
        <v/>
      </c>
      <c r="W151" s="26"/>
      <c r="Y151" s="153" t="str">
        <f t="shared" ca="1" si="147"/>
        <v/>
      </c>
      <c r="Z151" s="18" t="str">
        <f t="shared" ca="1" si="177"/>
        <v/>
      </c>
      <c r="AA151" s="57" t="str">
        <f t="shared" ca="1" si="148"/>
        <v/>
      </c>
      <c r="AB151" s="57" t="str">
        <f t="shared" ca="1" si="129"/>
        <v/>
      </c>
      <c r="AC151" s="37" t="str">
        <f t="shared" ca="1" si="130"/>
        <v/>
      </c>
      <c r="AD151" s="19" t="str">
        <f t="shared" ca="1" si="178"/>
        <v/>
      </c>
      <c r="AE151" s="16" t="str">
        <f t="shared" ca="1" si="149"/>
        <v/>
      </c>
      <c r="AF151" s="26"/>
      <c r="AH151" s="153" t="str">
        <f t="shared" ca="1" si="150"/>
        <v/>
      </c>
      <c r="AI151" s="18" t="str">
        <f t="shared" ca="1" si="179"/>
        <v/>
      </c>
      <c r="AJ151" s="57" t="str">
        <f t="shared" ca="1" si="151"/>
        <v/>
      </c>
      <c r="AK151" s="57" t="str">
        <f t="shared" ca="1" si="131"/>
        <v/>
      </c>
      <c r="AL151" s="37" t="str">
        <f t="shared" ca="1" si="132"/>
        <v/>
      </c>
      <c r="AM151" s="19" t="str">
        <f t="shared" ca="1" si="152"/>
        <v/>
      </c>
      <c r="AN151" s="16" t="str">
        <f t="shared" ca="1" si="153"/>
        <v/>
      </c>
      <c r="AO151" s="26"/>
      <c r="AQ151" s="153" t="str">
        <f t="shared" ca="1" si="154"/>
        <v/>
      </c>
      <c r="AR151" s="18" t="str">
        <f t="shared" ca="1" si="180"/>
        <v/>
      </c>
      <c r="AS151" s="57" t="str">
        <f t="shared" ca="1" si="155"/>
        <v/>
      </c>
      <c r="AT151" s="57" t="str">
        <f t="shared" ca="1" si="133"/>
        <v/>
      </c>
      <c r="AU151" s="37" t="str">
        <f t="shared" ca="1" si="134"/>
        <v/>
      </c>
      <c r="AV151" s="19" t="str">
        <f t="shared" ca="1" si="156"/>
        <v/>
      </c>
      <c r="AW151" s="16" t="str">
        <f t="shared" ca="1" si="157"/>
        <v/>
      </c>
      <c r="AX151" s="26"/>
      <c r="AZ151" s="153" t="str">
        <f t="shared" ca="1" si="158"/>
        <v/>
      </c>
      <c r="BA151" s="18" t="str">
        <f t="shared" ca="1" si="181"/>
        <v/>
      </c>
      <c r="BB151" s="57" t="str">
        <f t="shared" ca="1" si="159"/>
        <v/>
      </c>
      <c r="BC151" s="57" t="str">
        <f t="shared" ca="1" si="135"/>
        <v/>
      </c>
      <c r="BD151" s="37" t="str">
        <f t="shared" ca="1" si="136"/>
        <v/>
      </c>
      <c r="BE151" s="19" t="str">
        <f t="shared" ca="1" si="160"/>
        <v/>
      </c>
      <c r="BF151" s="16" t="str">
        <f t="shared" ca="1" si="161"/>
        <v/>
      </c>
      <c r="BG151" s="26"/>
      <c r="BI151" s="153" t="str">
        <f t="shared" ca="1" si="162"/>
        <v/>
      </c>
      <c r="BJ151" s="18" t="str">
        <f t="shared" ca="1" si="182"/>
        <v/>
      </c>
      <c r="BK151" s="57" t="str">
        <f t="shared" ca="1" si="163"/>
        <v/>
      </c>
      <c r="BL151" s="57" t="str">
        <f t="shared" ca="1" si="137"/>
        <v/>
      </c>
      <c r="BM151" s="37" t="str">
        <f t="shared" ca="1" si="138"/>
        <v/>
      </c>
      <c r="BN151" s="19" t="str">
        <f t="shared" ca="1" si="164"/>
        <v/>
      </c>
      <c r="BO151" s="16" t="str">
        <f t="shared" ca="1" si="165"/>
        <v/>
      </c>
      <c r="BP151" s="26"/>
      <c r="BR151" s="153" t="str">
        <f t="shared" ca="1" si="166"/>
        <v/>
      </c>
      <c r="BS151" s="18" t="str">
        <f t="shared" ca="1" si="183"/>
        <v/>
      </c>
      <c r="BT151" s="57" t="str">
        <f t="shared" ca="1" si="167"/>
        <v/>
      </c>
      <c r="BU151" s="57" t="str">
        <f t="shared" ca="1" si="139"/>
        <v/>
      </c>
      <c r="BV151" s="37" t="str">
        <f t="shared" ca="1" si="140"/>
        <v/>
      </c>
      <c r="BW151" s="19" t="str">
        <f t="shared" ca="1" si="168"/>
        <v/>
      </c>
      <c r="BX151" s="16" t="str">
        <f t="shared" ca="1" si="169"/>
        <v/>
      </c>
      <c r="CA151" s="153" t="str">
        <f t="shared" ca="1" si="170"/>
        <v/>
      </c>
      <c r="CB151" s="18" t="str">
        <f t="shared" ca="1" si="184"/>
        <v/>
      </c>
      <c r="CC151" s="57" t="str">
        <f t="shared" ca="1" si="171"/>
        <v/>
      </c>
      <c r="CD151" s="57" t="str">
        <f t="shared" ca="1" si="141"/>
        <v/>
      </c>
      <c r="CE151" s="37" t="str">
        <f t="shared" ca="1" si="142"/>
        <v/>
      </c>
      <c r="CF151" s="19" t="str">
        <f t="shared" ca="1" si="172"/>
        <v/>
      </c>
      <c r="CG151" s="16" t="str">
        <f t="shared" ca="1" si="173"/>
        <v/>
      </c>
    </row>
    <row r="152" spans="5:85" x14ac:dyDescent="0.3">
      <c r="E152" s="38"/>
      <c r="F152" s="38"/>
      <c r="G152" s="38"/>
      <c r="H152" s="27" t="str">
        <f t="shared" ca="1" si="174"/>
        <v/>
      </c>
      <c r="I152" s="28" t="str">
        <f t="shared" ca="1" si="143"/>
        <v/>
      </c>
      <c r="J152" s="28" t="str">
        <f t="shared" ca="1" si="125"/>
        <v/>
      </c>
      <c r="K152" s="29" t="str">
        <f t="shared" ca="1" si="126"/>
        <v/>
      </c>
      <c r="L152" s="28" t="str">
        <f t="shared" ca="1" si="144"/>
        <v/>
      </c>
      <c r="M152" s="54"/>
      <c r="N152" s="54"/>
      <c r="P152" s="153" t="str">
        <f t="shared" ca="1" si="145"/>
        <v/>
      </c>
      <c r="Q152" s="18" t="str">
        <f t="shared" ca="1" si="175"/>
        <v/>
      </c>
      <c r="R152" s="57" t="str">
        <f t="shared" ca="1" si="146"/>
        <v/>
      </c>
      <c r="S152" s="57" t="str">
        <f t="shared" ca="1" si="127"/>
        <v/>
      </c>
      <c r="T152" s="37" t="str">
        <f t="shared" ca="1" si="128"/>
        <v/>
      </c>
      <c r="U152" s="19" t="str">
        <f t="shared" ca="1" si="176"/>
        <v/>
      </c>
      <c r="V152" s="16" t="str">
        <f t="shared" ca="1" si="185"/>
        <v/>
      </c>
      <c r="W152" s="26"/>
      <c r="Y152" s="153" t="str">
        <f t="shared" ca="1" si="147"/>
        <v/>
      </c>
      <c r="Z152" s="18" t="str">
        <f t="shared" ca="1" si="177"/>
        <v/>
      </c>
      <c r="AA152" s="57" t="str">
        <f t="shared" ca="1" si="148"/>
        <v/>
      </c>
      <c r="AB152" s="57" t="str">
        <f t="shared" ca="1" si="129"/>
        <v/>
      </c>
      <c r="AC152" s="37" t="str">
        <f t="shared" ca="1" si="130"/>
        <v/>
      </c>
      <c r="AD152" s="19" t="str">
        <f t="shared" ca="1" si="178"/>
        <v/>
      </c>
      <c r="AE152" s="16" t="str">
        <f t="shared" ca="1" si="149"/>
        <v/>
      </c>
      <c r="AF152" s="26"/>
      <c r="AH152" s="153" t="str">
        <f t="shared" ca="1" si="150"/>
        <v/>
      </c>
      <c r="AI152" s="18" t="str">
        <f t="shared" ca="1" si="179"/>
        <v/>
      </c>
      <c r="AJ152" s="57" t="str">
        <f t="shared" ca="1" si="151"/>
        <v/>
      </c>
      <c r="AK152" s="57" t="str">
        <f t="shared" ca="1" si="131"/>
        <v/>
      </c>
      <c r="AL152" s="37" t="str">
        <f t="shared" ca="1" si="132"/>
        <v/>
      </c>
      <c r="AM152" s="19" t="str">
        <f t="shared" ca="1" si="152"/>
        <v/>
      </c>
      <c r="AN152" s="16" t="str">
        <f t="shared" ca="1" si="153"/>
        <v/>
      </c>
      <c r="AO152" s="26"/>
      <c r="AQ152" s="153" t="str">
        <f t="shared" ca="1" si="154"/>
        <v/>
      </c>
      <c r="AR152" s="18" t="str">
        <f t="shared" ca="1" si="180"/>
        <v/>
      </c>
      <c r="AS152" s="57" t="str">
        <f t="shared" ca="1" si="155"/>
        <v/>
      </c>
      <c r="AT152" s="57" t="str">
        <f t="shared" ca="1" si="133"/>
        <v/>
      </c>
      <c r="AU152" s="37" t="str">
        <f t="shared" ca="1" si="134"/>
        <v/>
      </c>
      <c r="AV152" s="19" t="str">
        <f t="shared" ca="1" si="156"/>
        <v/>
      </c>
      <c r="AW152" s="16" t="str">
        <f t="shared" ca="1" si="157"/>
        <v/>
      </c>
      <c r="AX152" s="26"/>
      <c r="AZ152" s="153" t="str">
        <f t="shared" ca="1" si="158"/>
        <v/>
      </c>
      <c r="BA152" s="18" t="str">
        <f t="shared" ca="1" si="181"/>
        <v/>
      </c>
      <c r="BB152" s="57" t="str">
        <f t="shared" ca="1" si="159"/>
        <v/>
      </c>
      <c r="BC152" s="57" t="str">
        <f t="shared" ca="1" si="135"/>
        <v/>
      </c>
      <c r="BD152" s="37" t="str">
        <f t="shared" ca="1" si="136"/>
        <v/>
      </c>
      <c r="BE152" s="19" t="str">
        <f t="shared" ca="1" si="160"/>
        <v/>
      </c>
      <c r="BF152" s="16" t="str">
        <f t="shared" ca="1" si="161"/>
        <v/>
      </c>
      <c r="BG152" s="26"/>
      <c r="BI152" s="153" t="str">
        <f t="shared" ca="1" si="162"/>
        <v/>
      </c>
      <c r="BJ152" s="18" t="str">
        <f t="shared" ca="1" si="182"/>
        <v/>
      </c>
      <c r="BK152" s="57" t="str">
        <f t="shared" ca="1" si="163"/>
        <v/>
      </c>
      <c r="BL152" s="57" t="str">
        <f t="shared" ca="1" si="137"/>
        <v/>
      </c>
      <c r="BM152" s="37" t="str">
        <f t="shared" ca="1" si="138"/>
        <v/>
      </c>
      <c r="BN152" s="19" t="str">
        <f t="shared" ca="1" si="164"/>
        <v/>
      </c>
      <c r="BO152" s="16" t="str">
        <f t="shared" ca="1" si="165"/>
        <v/>
      </c>
      <c r="BP152" s="26"/>
      <c r="BR152" s="153" t="str">
        <f t="shared" ca="1" si="166"/>
        <v/>
      </c>
      <c r="BS152" s="18" t="str">
        <f t="shared" ca="1" si="183"/>
        <v/>
      </c>
      <c r="BT152" s="57" t="str">
        <f t="shared" ca="1" si="167"/>
        <v/>
      </c>
      <c r="BU152" s="57" t="str">
        <f t="shared" ca="1" si="139"/>
        <v/>
      </c>
      <c r="BV152" s="37" t="str">
        <f t="shared" ca="1" si="140"/>
        <v/>
      </c>
      <c r="BW152" s="19" t="str">
        <f t="shared" ca="1" si="168"/>
        <v/>
      </c>
      <c r="BX152" s="16" t="str">
        <f t="shared" ca="1" si="169"/>
        <v/>
      </c>
      <c r="CA152" s="153" t="str">
        <f t="shared" ca="1" si="170"/>
        <v/>
      </c>
      <c r="CB152" s="18" t="str">
        <f t="shared" ca="1" si="184"/>
        <v/>
      </c>
      <c r="CC152" s="57" t="str">
        <f t="shared" ca="1" si="171"/>
        <v/>
      </c>
      <c r="CD152" s="57" t="str">
        <f t="shared" ca="1" si="141"/>
        <v/>
      </c>
      <c r="CE152" s="37" t="str">
        <f t="shared" ca="1" si="142"/>
        <v/>
      </c>
      <c r="CF152" s="19" t="str">
        <f t="shared" ca="1" si="172"/>
        <v/>
      </c>
      <c r="CG152" s="16" t="str">
        <f t="shared" ca="1" si="173"/>
        <v/>
      </c>
    </row>
    <row r="153" spans="5:85" x14ac:dyDescent="0.3">
      <c r="E153" s="38"/>
      <c r="F153" s="38"/>
      <c r="G153" s="38"/>
      <c r="H153" s="27" t="str">
        <f t="shared" ca="1" si="174"/>
        <v/>
      </c>
      <c r="I153" s="28" t="str">
        <f t="shared" ca="1" si="143"/>
        <v/>
      </c>
      <c r="J153" s="28" t="str">
        <f t="shared" ca="1" si="125"/>
        <v/>
      </c>
      <c r="K153" s="29" t="str">
        <f t="shared" ca="1" si="126"/>
        <v/>
      </c>
      <c r="L153" s="28" t="str">
        <f t="shared" ca="1" si="144"/>
        <v/>
      </c>
      <c r="M153" s="54"/>
      <c r="N153" s="54"/>
      <c r="P153" s="153" t="str">
        <f t="shared" ca="1" si="145"/>
        <v/>
      </c>
      <c r="Q153" s="18" t="str">
        <f t="shared" ca="1" si="175"/>
        <v/>
      </c>
      <c r="R153" s="57" t="str">
        <f t="shared" ca="1" si="146"/>
        <v/>
      </c>
      <c r="S153" s="57" t="str">
        <f t="shared" ca="1" si="127"/>
        <v/>
      </c>
      <c r="T153" s="37" t="str">
        <f t="shared" ca="1" si="128"/>
        <v/>
      </c>
      <c r="U153" s="19" t="str">
        <f t="shared" ca="1" si="176"/>
        <v/>
      </c>
      <c r="V153" s="16" t="str">
        <f t="shared" ca="1" si="185"/>
        <v/>
      </c>
      <c r="W153" s="26"/>
      <c r="Y153" s="153" t="str">
        <f t="shared" ca="1" si="147"/>
        <v/>
      </c>
      <c r="Z153" s="18" t="str">
        <f t="shared" ca="1" si="177"/>
        <v/>
      </c>
      <c r="AA153" s="57" t="str">
        <f t="shared" ca="1" si="148"/>
        <v/>
      </c>
      <c r="AB153" s="57" t="str">
        <f t="shared" ca="1" si="129"/>
        <v/>
      </c>
      <c r="AC153" s="37" t="str">
        <f t="shared" ca="1" si="130"/>
        <v/>
      </c>
      <c r="AD153" s="19" t="str">
        <f t="shared" ca="1" si="178"/>
        <v/>
      </c>
      <c r="AE153" s="16" t="str">
        <f t="shared" ca="1" si="149"/>
        <v/>
      </c>
      <c r="AF153" s="26"/>
      <c r="AH153" s="153" t="str">
        <f t="shared" ca="1" si="150"/>
        <v/>
      </c>
      <c r="AI153" s="18" t="str">
        <f t="shared" ca="1" si="179"/>
        <v/>
      </c>
      <c r="AJ153" s="57" t="str">
        <f t="shared" ca="1" si="151"/>
        <v/>
      </c>
      <c r="AK153" s="57" t="str">
        <f t="shared" ca="1" si="131"/>
        <v/>
      </c>
      <c r="AL153" s="37" t="str">
        <f t="shared" ca="1" si="132"/>
        <v/>
      </c>
      <c r="AM153" s="19" t="str">
        <f t="shared" ca="1" si="152"/>
        <v/>
      </c>
      <c r="AN153" s="16" t="str">
        <f t="shared" ca="1" si="153"/>
        <v/>
      </c>
      <c r="AO153" s="26"/>
      <c r="AQ153" s="153" t="str">
        <f t="shared" ca="1" si="154"/>
        <v/>
      </c>
      <c r="AR153" s="18" t="str">
        <f t="shared" ca="1" si="180"/>
        <v/>
      </c>
      <c r="AS153" s="57" t="str">
        <f t="shared" ca="1" si="155"/>
        <v/>
      </c>
      <c r="AT153" s="57" t="str">
        <f t="shared" ca="1" si="133"/>
        <v/>
      </c>
      <c r="AU153" s="37" t="str">
        <f t="shared" ca="1" si="134"/>
        <v/>
      </c>
      <c r="AV153" s="19" t="str">
        <f t="shared" ca="1" si="156"/>
        <v/>
      </c>
      <c r="AW153" s="16" t="str">
        <f t="shared" ca="1" si="157"/>
        <v/>
      </c>
      <c r="AX153" s="26"/>
      <c r="AZ153" s="153" t="str">
        <f t="shared" ca="1" si="158"/>
        <v/>
      </c>
      <c r="BA153" s="18" t="str">
        <f t="shared" ca="1" si="181"/>
        <v/>
      </c>
      <c r="BB153" s="57" t="str">
        <f t="shared" ca="1" si="159"/>
        <v/>
      </c>
      <c r="BC153" s="57" t="str">
        <f t="shared" ca="1" si="135"/>
        <v/>
      </c>
      <c r="BD153" s="37" t="str">
        <f t="shared" ca="1" si="136"/>
        <v/>
      </c>
      <c r="BE153" s="19" t="str">
        <f t="shared" ca="1" si="160"/>
        <v/>
      </c>
      <c r="BF153" s="16" t="str">
        <f t="shared" ca="1" si="161"/>
        <v/>
      </c>
      <c r="BG153" s="26"/>
      <c r="BI153" s="153" t="str">
        <f t="shared" ca="1" si="162"/>
        <v/>
      </c>
      <c r="BJ153" s="18" t="str">
        <f t="shared" ca="1" si="182"/>
        <v/>
      </c>
      <c r="BK153" s="57" t="str">
        <f t="shared" ca="1" si="163"/>
        <v/>
      </c>
      <c r="BL153" s="57" t="str">
        <f t="shared" ca="1" si="137"/>
        <v/>
      </c>
      <c r="BM153" s="37" t="str">
        <f t="shared" ca="1" si="138"/>
        <v/>
      </c>
      <c r="BN153" s="19" t="str">
        <f t="shared" ca="1" si="164"/>
        <v/>
      </c>
      <c r="BO153" s="16" t="str">
        <f t="shared" ca="1" si="165"/>
        <v/>
      </c>
      <c r="BP153" s="26"/>
      <c r="BR153" s="153" t="str">
        <f t="shared" ca="1" si="166"/>
        <v/>
      </c>
      <c r="BS153" s="18" t="str">
        <f t="shared" ca="1" si="183"/>
        <v/>
      </c>
      <c r="BT153" s="57" t="str">
        <f t="shared" ca="1" si="167"/>
        <v/>
      </c>
      <c r="BU153" s="57" t="str">
        <f t="shared" ca="1" si="139"/>
        <v/>
      </c>
      <c r="BV153" s="37" t="str">
        <f t="shared" ca="1" si="140"/>
        <v/>
      </c>
      <c r="BW153" s="19" t="str">
        <f t="shared" ca="1" si="168"/>
        <v/>
      </c>
      <c r="BX153" s="16" t="str">
        <f t="shared" ca="1" si="169"/>
        <v/>
      </c>
      <c r="CA153" s="153" t="str">
        <f t="shared" ca="1" si="170"/>
        <v/>
      </c>
      <c r="CB153" s="18" t="str">
        <f t="shared" ca="1" si="184"/>
        <v/>
      </c>
      <c r="CC153" s="57" t="str">
        <f t="shared" ca="1" si="171"/>
        <v/>
      </c>
      <c r="CD153" s="57" t="str">
        <f t="shared" ca="1" si="141"/>
        <v/>
      </c>
      <c r="CE153" s="37" t="str">
        <f t="shared" ca="1" si="142"/>
        <v/>
      </c>
      <c r="CF153" s="19" t="str">
        <f t="shared" ca="1" si="172"/>
        <v/>
      </c>
      <c r="CG153" s="16" t="str">
        <f t="shared" ca="1" si="173"/>
        <v/>
      </c>
    </row>
    <row r="154" spans="5:85" x14ac:dyDescent="0.3">
      <c r="E154" s="38"/>
      <c r="F154" s="38"/>
      <c r="G154" s="38"/>
      <c r="H154" s="27" t="str">
        <f t="shared" ca="1" si="174"/>
        <v/>
      </c>
      <c r="I154" s="28" t="str">
        <f t="shared" ca="1" si="143"/>
        <v/>
      </c>
      <c r="J154" s="28" t="str">
        <f t="shared" ca="1" si="125"/>
        <v/>
      </c>
      <c r="K154" s="29" t="str">
        <f t="shared" ca="1" si="126"/>
        <v/>
      </c>
      <c r="L154" s="28" t="str">
        <f t="shared" ca="1" si="144"/>
        <v/>
      </c>
      <c r="M154" s="54"/>
      <c r="N154" s="54"/>
      <c r="P154" s="153" t="str">
        <f t="shared" ca="1" si="145"/>
        <v/>
      </c>
      <c r="Q154" s="18" t="str">
        <f t="shared" ca="1" si="175"/>
        <v/>
      </c>
      <c r="R154" s="57" t="str">
        <f t="shared" ca="1" si="146"/>
        <v/>
      </c>
      <c r="S154" s="57" t="str">
        <f t="shared" ca="1" si="127"/>
        <v/>
      </c>
      <c r="T154" s="37" t="str">
        <f t="shared" ca="1" si="128"/>
        <v/>
      </c>
      <c r="U154" s="19" t="str">
        <f t="shared" ca="1" si="176"/>
        <v/>
      </c>
      <c r="V154" s="16" t="str">
        <f t="shared" ca="1" si="185"/>
        <v/>
      </c>
      <c r="W154" s="39"/>
      <c r="Y154" s="153" t="str">
        <f t="shared" ca="1" si="147"/>
        <v/>
      </c>
      <c r="Z154" s="18" t="str">
        <f t="shared" ca="1" si="177"/>
        <v/>
      </c>
      <c r="AA154" s="57" t="str">
        <f t="shared" ca="1" si="148"/>
        <v/>
      </c>
      <c r="AB154" s="57" t="str">
        <f t="shared" ca="1" si="129"/>
        <v/>
      </c>
      <c r="AC154" s="37" t="str">
        <f t="shared" ca="1" si="130"/>
        <v/>
      </c>
      <c r="AD154" s="19" t="str">
        <f t="shared" ca="1" si="178"/>
        <v/>
      </c>
      <c r="AE154" s="16" t="str">
        <f t="shared" ca="1" si="149"/>
        <v/>
      </c>
      <c r="AF154" s="39"/>
      <c r="AH154" s="153" t="str">
        <f t="shared" ca="1" si="150"/>
        <v/>
      </c>
      <c r="AI154" s="18" t="str">
        <f t="shared" ca="1" si="179"/>
        <v/>
      </c>
      <c r="AJ154" s="57" t="str">
        <f t="shared" ca="1" si="151"/>
        <v/>
      </c>
      <c r="AK154" s="57" t="str">
        <f t="shared" ca="1" si="131"/>
        <v/>
      </c>
      <c r="AL154" s="37" t="str">
        <f t="shared" ca="1" si="132"/>
        <v/>
      </c>
      <c r="AM154" s="19" t="str">
        <f t="shared" ca="1" si="152"/>
        <v/>
      </c>
      <c r="AN154" s="16" t="str">
        <f t="shared" ca="1" si="153"/>
        <v/>
      </c>
      <c r="AO154" s="39"/>
      <c r="AQ154" s="153" t="str">
        <f t="shared" ca="1" si="154"/>
        <v/>
      </c>
      <c r="AR154" s="18" t="str">
        <f t="shared" ca="1" si="180"/>
        <v/>
      </c>
      <c r="AS154" s="57" t="str">
        <f t="shared" ca="1" si="155"/>
        <v/>
      </c>
      <c r="AT154" s="57" t="str">
        <f t="shared" ca="1" si="133"/>
        <v/>
      </c>
      <c r="AU154" s="37" t="str">
        <f t="shared" ca="1" si="134"/>
        <v/>
      </c>
      <c r="AV154" s="19" t="str">
        <f t="shared" ca="1" si="156"/>
        <v/>
      </c>
      <c r="AW154" s="16" t="str">
        <f t="shared" ca="1" si="157"/>
        <v/>
      </c>
      <c r="AX154" s="39"/>
      <c r="AZ154" s="153" t="str">
        <f t="shared" ca="1" si="158"/>
        <v/>
      </c>
      <c r="BA154" s="18" t="str">
        <f t="shared" ca="1" si="181"/>
        <v/>
      </c>
      <c r="BB154" s="57" t="str">
        <f t="shared" ca="1" si="159"/>
        <v/>
      </c>
      <c r="BC154" s="57" t="str">
        <f t="shared" ca="1" si="135"/>
        <v/>
      </c>
      <c r="BD154" s="37" t="str">
        <f t="shared" ca="1" si="136"/>
        <v/>
      </c>
      <c r="BE154" s="19" t="str">
        <f t="shared" ca="1" si="160"/>
        <v/>
      </c>
      <c r="BF154" s="16" t="str">
        <f t="shared" ca="1" si="161"/>
        <v/>
      </c>
      <c r="BG154" s="39"/>
      <c r="BI154" s="153" t="str">
        <f t="shared" ca="1" si="162"/>
        <v/>
      </c>
      <c r="BJ154" s="18" t="str">
        <f t="shared" ca="1" si="182"/>
        <v/>
      </c>
      <c r="BK154" s="57" t="str">
        <f t="shared" ca="1" si="163"/>
        <v/>
      </c>
      <c r="BL154" s="57" t="str">
        <f t="shared" ca="1" si="137"/>
        <v/>
      </c>
      <c r="BM154" s="37" t="str">
        <f t="shared" ca="1" si="138"/>
        <v/>
      </c>
      <c r="BN154" s="19" t="str">
        <f t="shared" ca="1" si="164"/>
        <v/>
      </c>
      <c r="BO154" s="16" t="str">
        <f t="shared" ca="1" si="165"/>
        <v/>
      </c>
      <c r="BP154" s="39"/>
      <c r="BR154" s="153" t="str">
        <f t="shared" ca="1" si="166"/>
        <v/>
      </c>
      <c r="BS154" s="18" t="str">
        <f t="shared" ca="1" si="183"/>
        <v/>
      </c>
      <c r="BT154" s="57" t="str">
        <f t="shared" ca="1" si="167"/>
        <v/>
      </c>
      <c r="BU154" s="57" t="str">
        <f t="shared" ca="1" si="139"/>
        <v/>
      </c>
      <c r="BV154" s="37" t="str">
        <f t="shared" ca="1" si="140"/>
        <v/>
      </c>
      <c r="BW154" s="19" t="str">
        <f t="shared" ca="1" si="168"/>
        <v/>
      </c>
      <c r="BX154" s="16" t="str">
        <f t="shared" ca="1" si="169"/>
        <v/>
      </c>
      <c r="CA154" s="153" t="str">
        <f t="shared" ca="1" si="170"/>
        <v/>
      </c>
      <c r="CB154" s="18" t="str">
        <f t="shared" ca="1" si="184"/>
        <v/>
      </c>
      <c r="CC154" s="57" t="str">
        <f t="shared" ca="1" si="171"/>
        <v/>
      </c>
      <c r="CD154" s="57" t="str">
        <f t="shared" ca="1" si="141"/>
        <v/>
      </c>
      <c r="CE154" s="37" t="str">
        <f t="shared" ca="1" si="142"/>
        <v/>
      </c>
      <c r="CF154" s="19" t="str">
        <f t="shared" ca="1" si="172"/>
        <v/>
      </c>
      <c r="CG154" s="16" t="str">
        <f t="shared" ca="1" si="173"/>
        <v/>
      </c>
    </row>
    <row r="155" spans="5:85" x14ac:dyDescent="0.3">
      <c r="E155" s="38"/>
      <c r="F155" s="38"/>
      <c r="G155" s="38"/>
      <c r="H155" s="27" t="str">
        <f t="shared" ca="1" si="174"/>
        <v/>
      </c>
      <c r="I155" s="28" t="str">
        <f t="shared" ca="1" si="143"/>
        <v/>
      </c>
      <c r="J155" s="28" t="str">
        <f t="shared" ca="1" si="125"/>
        <v/>
      </c>
      <c r="K155" s="29" t="str">
        <f t="shared" ca="1" si="126"/>
        <v/>
      </c>
      <c r="L155" s="28" t="str">
        <f t="shared" ca="1" si="144"/>
        <v/>
      </c>
      <c r="M155" s="54"/>
      <c r="N155" s="54"/>
      <c r="P155" s="153" t="str">
        <f t="shared" ca="1" si="145"/>
        <v/>
      </c>
      <c r="Q155" s="18" t="str">
        <f t="shared" ca="1" si="175"/>
        <v/>
      </c>
      <c r="R155" s="57" t="str">
        <f t="shared" ca="1" si="146"/>
        <v/>
      </c>
      <c r="S155" s="57" t="str">
        <f t="shared" ca="1" si="127"/>
        <v/>
      </c>
      <c r="T155" s="37" t="str">
        <f t="shared" ca="1" si="128"/>
        <v/>
      </c>
      <c r="U155" s="19" t="str">
        <f t="shared" ca="1" si="176"/>
        <v/>
      </c>
      <c r="V155" s="16" t="str">
        <f t="shared" ca="1" si="185"/>
        <v/>
      </c>
      <c r="W155" s="39"/>
      <c r="Y155" s="153" t="str">
        <f t="shared" ca="1" si="147"/>
        <v/>
      </c>
      <c r="Z155" s="18" t="str">
        <f t="shared" ca="1" si="177"/>
        <v/>
      </c>
      <c r="AA155" s="57" t="str">
        <f t="shared" ca="1" si="148"/>
        <v/>
      </c>
      <c r="AB155" s="57" t="str">
        <f t="shared" ca="1" si="129"/>
        <v/>
      </c>
      <c r="AC155" s="37" t="str">
        <f t="shared" ca="1" si="130"/>
        <v/>
      </c>
      <c r="AD155" s="19" t="str">
        <f t="shared" ca="1" si="178"/>
        <v/>
      </c>
      <c r="AE155" s="16" t="str">
        <f t="shared" ca="1" si="149"/>
        <v/>
      </c>
      <c r="AF155" s="39"/>
      <c r="AH155" s="153" t="str">
        <f t="shared" ca="1" si="150"/>
        <v/>
      </c>
      <c r="AI155" s="18" t="str">
        <f t="shared" ca="1" si="179"/>
        <v/>
      </c>
      <c r="AJ155" s="57" t="str">
        <f t="shared" ca="1" si="151"/>
        <v/>
      </c>
      <c r="AK155" s="57" t="str">
        <f t="shared" ca="1" si="131"/>
        <v/>
      </c>
      <c r="AL155" s="37" t="str">
        <f t="shared" ca="1" si="132"/>
        <v/>
      </c>
      <c r="AM155" s="19" t="str">
        <f t="shared" ca="1" si="152"/>
        <v/>
      </c>
      <c r="AN155" s="16" t="str">
        <f t="shared" ca="1" si="153"/>
        <v/>
      </c>
      <c r="AO155" s="39"/>
      <c r="AQ155" s="153" t="str">
        <f t="shared" ca="1" si="154"/>
        <v/>
      </c>
      <c r="AR155" s="18" t="str">
        <f t="shared" ca="1" si="180"/>
        <v/>
      </c>
      <c r="AS155" s="57" t="str">
        <f t="shared" ca="1" si="155"/>
        <v/>
      </c>
      <c r="AT155" s="57" t="str">
        <f t="shared" ca="1" si="133"/>
        <v/>
      </c>
      <c r="AU155" s="37" t="str">
        <f t="shared" ca="1" si="134"/>
        <v/>
      </c>
      <c r="AV155" s="19" t="str">
        <f t="shared" ca="1" si="156"/>
        <v/>
      </c>
      <c r="AW155" s="16" t="str">
        <f t="shared" ca="1" si="157"/>
        <v/>
      </c>
      <c r="AX155" s="39"/>
      <c r="AZ155" s="153" t="str">
        <f t="shared" ca="1" si="158"/>
        <v/>
      </c>
      <c r="BA155" s="18" t="str">
        <f t="shared" ca="1" si="181"/>
        <v/>
      </c>
      <c r="BB155" s="57" t="str">
        <f t="shared" ca="1" si="159"/>
        <v/>
      </c>
      <c r="BC155" s="57" t="str">
        <f t="shared" ca="1" si="135"/>
        <v/>
      </c>
      <c r="BD155" s="37" t="str">
        <f t="shared" ca="1" si="136"/>
        <v/>
      </c>
      <c r="BE155" s="19" t="str">
        <f t="shared" ca="1" si="160"/>
        <v/>
      </c>
      <c r="BF155" s="16" t="str">
        <f t="shared" ca="1" si="161"/>
        <v/>
      </c>
      <c r="BG155" s="39"/>
      <c r="BI155" s="153" t="str">
        <f t="shared" ca="1" si="162"/>
        <v/>
      </c>
      <c r="BJ155" s="18" t="str">
        <f t="shared" ca="1" si="182"/>
        <v/>
      </c>
      <c r="BK155" s="57" t="str">
        <f t="shared" ca="1" si="163"/>
        <v/>
      </c>
      <c r="BL155" s="57" t="str">
        <f t="shared" ca="1" si="137"/>
        <v/>
      </c>
      <c r="BM155" s="37" t="str">
        <f t="shared" ca="1" si="138"/>
        <v/>
      </c>
      <c r="BN155" s="19" t="str">
        <f t="shared" ca="1" si="164"/>
        <v/>
      </c>
      <c r="BO155" s="16" t="str">
        <f t="shared" ca="1" si="165"/>
        <v/>
      </c>
      <c r="BP155" s="39"/>
      <c r="BR155" s="153" t="str">
        <f t="shared" ca="1" si="166"/>
        <v/>
      </c>
      <c r="BS155" s="18" t="str">
        <f t="shared" ca="1" si="183"/>
        <v/>
      </c>
      <c r="BT155" s="57" t="str">
        <f t="shared" ca="1" si="167"/>
        <v/>
      </c>
      <c r="BU155" s="57" t="str">
        <f t="shared" ca="1" si="139"/>
        <v/>
      </c>
      <c r="BV155" s="37" t="str">
        <f t="shared" ca="1" si="140"/>
        <v/>
      </c>
      <c r="BW155" s="19" t="str">
        <f t="shared" ca="1" si="168"/>
        <v/>
      </c>
      <c r="BX155" s="16" t="str">
        <f t="shared" ca="1" si="169"/>
        <v/>
      </c>
      <c r="CA155" s="153" t="str">
        <f t="shared" ca="1" si="170"/>
        <v/>
      </c>
      <c r="CB155" s="18" t="str">
        <f t="shared" ca="1" si="184"/>
        <v/>
      </c>
      <c r="CC155" s="57" t="str">
        <f t="shared" ca="1" si="171"/>
        <v/>
      </c>
      <c r="CD155" s="57" t="str">
        <f t="shared" ca="1" si="141"/>
        <v/>
      </c>
      <c r="CE155" s="37" t="str">
        <f t="shared" ca="1" si="142"/>
        <v/>
      </c>
      <c r="CF155" s="19" t="str">
        <f t="shared" ca="1" si="172"/>
        <v/>
      </c>
      <c r="CG155" s="16" t="str">
        <f t="shared" ca="1" si="173"/>
        <v/>
      </c>
    </row>
    <row r="156" spans="5:85" x14ac:dyDescent="0.3">
      <c r="E156" s="38"/>
      <c r="F156" s="38"/>
      <c r="G156" s="38"/>
      <c r="H156" s="27" t="str">
        <f t="shared" ca="1" si="174"/>
        <v/>
      </c>
      <c r="I156" s="28" t="str">
        <f t="shared" ca="1" si="143"/>
        <v/>
      </c>
      <c r="J156" s="28" t="str">
        <f t="shared" ca="1" si="125"/>
        <v/>
      </c>
      <c r="K156" s="29" t="str">
        <f t="shared" ca="1" si="126"/>
        <v/>
      </c>
      <c r="L156" s="28" t="str">
        <f t="shared" ca="1" si="144"/>
        <v/>
      </c>
      <c r="M156" s="54"/>
      <c r="N156" s="54"/>
      <c r="P156" s="153" t="str">
        <f t="shared" ca="1" si="145"/>
        <v/>
      </c>
      <c r="Q156" s="18" t="str">
        <f t="shared" ca="1" si="175"/>
        <v/>
      </c>
      <c r="R156" s="57" t="str">
        <f t="shared" ca="1" si="146"/>
        <v/>
      </c>
      <c r="S156" s="57" t="str">
        <f t="shared" ca="1" si="127"/>
        <v/>
      </c>
      <c r="T156" s="37" t="str">
        <f t="shared" ca="1" si="128"/>
        <v/>
      </c>
      <c r="U156" s="19" t="str">
        <f t="shared" ca="1" si="176"/>
        <v/>
      </c>
      <c r="V156" s="16" t="str">
        <f t="shared" ca="1" si="185"/>
        <v/>
      </c>
      <c r="W156" s="39"/>
      <c r="Y156" s="153" t="str">
        <f t="shared" ca="1" si="147"/>
        <v/>
      </c>
      <c r="Z156" s="18" t="str">
        <f t="shared" ca="1" si="177"/>
        <v/>
      </c>
      <c r="AA156" s="57" t="str">
        <f t="shared" ca="1" si="148"/>
        <v/>
      </c>
      <c r="AB156" s="57" t="str">
        <f t="shared" ca="1" si="129"/>
        <v/>
      </c>
      <c r="AC156" s="37" t="str">
        <f t="shared" ca="1" si="130"/>
        <v/>
      </c>
      <c r="AD156" s="19" t="str">
        <f t="shared" ca="1" si="178"/>
        <v/>
      </c>
      <c r="AE156" s="16" t="str">
        <f t="shared" ca="1" si="149"/>
        <v/>
      </c>
      <c r="AF156" s="39"/>
      <c r="AH156" s="153" t="str">
        <f t="shared" ca="1" si="150"/>
        <v/>
      </c>
      <c r="AI156" s="18" t="str">
        <f t="shared" ca="1" si="179"/>
        <v/>
      </c>
      <c r="AJ156" s="57" t="str">
        <f t="shared" ca="1" si="151"/>
        <v/>
      </c>
      <c r="AK156" s="57" t="str">
        <f t="shared" ca="1" si="131"/>
        <v/>
      </c>
      <c r="AL156" s="37" t="str">
        <f t="shared" ca="1" si="132"/>
        <v/>
      </c>
      <c r="AM156" s="19" t="str">
        <f t="shared" ca="1" si="152"/>
        <v/>
      </c>
      <c r="AN156" s="16" t="str">
        <f t="shared" ca="1" si="153"/>
        <v/>
      </c>
      <c r="AO156" s="39"/>
      <c r="AQ156" s="153" t="str">
        <f t="shared" ca="1" si="154"/>
        <v/>
      </c>
      <c r="AR156" s="18" t="str">
        <f t="shared" ca="1" si="180"/>
        <v/>
      </c>
      <c r="AS156" s="57" t="str">
        <f t="shared" ca="1" si="155"/>
        <v/>
      </c>
      <c r="AT156" s="57" t="str">
        <f t="shared" ca="1" si="133"/>
        <v/>
      </c>
      <c r="AU156" s="37" t="str">
        <f t="shared" ca="1" si="134"/>
        <v/>
      </c>
      <c r="AV156" s="19" t="str">
        <f t="shared" ca="1" si="156"/>
        <v/>
      </c>
      <c r="AW156" s="16" t="str">
        <f t="shared" ca="1" si="157"/>
        <v/>
      </c>
      <c r="AX156" s="39"/>
      <c r="AZ156" s="153" t="str">
        <f t="shared" ca="1" si="158"/>
        <v/>
      </c>
      <c r="BA156" s="18" t="str">
        <f t="shared" ca="1" si="181"/>
        <v/>
      </c>
      <c r="BB156" s="57" t="str">
        <f t="shared" ca="1" si="159"/>
        <v/>
      </c>
      <c r="BC156" s="57" t="str">
        <f t="shared" ca="1" si="135"/>
        <v/>
      </c>
      <c r="BD156" s="37" t="str">
        <f t="shared" ca="1" si="136"/>
        <v/>
      </c>
      <c r="BE156" s="19" t="str">
        <f t="shared" ca="1" si="160"/>
        <v/>
      </c>
      <c r="BF156" s="16" t="str">
        <f t="shared" ca="1" si="161"/>
        <v/>
      </c>
      <c r="BG156" s="39"/>
      <c r="BI156" s="153" t="str">
        <f t="shared" ca="1" si="162"/>
        <v/>
      </c>
      <c r="BJ156" s="18" t="str">
        <f t="shared" ca="1" si="182"/>
        <v/>
      </c>
      <c r="BK156" s="57" t="str">
        <f t="shared" ca="1" si="163"/>
        <v/>
      </c>
      <c r="BL156" s="57" t="str">
        <f t="shared" ca="1" si="137"/>
        <v/>
      </c>
      <c r="BM156" s="37" t="str">
        <f t="shared" ca="1" si="138"/>
        <v/>
      </c>
      <c r="BN156" s="19" t="str">
        <f t="shared" ca="1" si="164"/>
        <v/>
      </c>
      <c r="BO156" s="16" t="str">
        <f t="shared" ca="1" si="165"/>
        <v/>
      </c>
      <c r="BP156" s="39"/>
      <c r="BR156" s="153" t="str">
        <f t="shared" ca="1" si="166"/>
        <v/>
      </c>
      <c r="BS156" s="18" t="str">
        <f t="shared" ca="1" si="183"/>
        <v/>
      </c>
      <c r="BT156" s="57" t="str">
        <f t="shared" ca="1" si="167"/>
        <v/>
      </c>
      <c r="BU156" s="57" t="str">
        <f t="shared" ca="1" si="139"/>
        <v/>
      </c>
      <c r="BV156" s="37" t="str">
        <f t="shared" ca="1" si="140"/>
        <v/>
      </c>
      <c r="BW156" s="19" t="str">
        <f t="shared" ca="1" si="168"/>
        <v/>
      </c>
      <c r="BX156" s="16" t="str">
        <f t="shared" ca="1" si="169"/>
        <v/>
      </c>
      <c r="CA156" s="153" t="str">
        <f t="shared" ca="1" si="170"/>
        <v/>
      </c>
      <c r="CB156" s="18" t="str">
        <f t="shared" ca="1" si="184"/>
        <v/>
      </c>
      <c r="CC156" s="57" t="str">
        <f t="shared" ca="1" si="171"/>
        <v/>
      </c>
      <c r="CD156" s="57" t="str">
        <f t="shared" ca="1" si="141"/>
        <v/>
      </c>
      <c r="CE156" s="37" t="str">
        <f t="shared" ca="1" si="142"/>
        <v/>
      </c>
      <c r="CF156" s="19" t="str">
        <f t="shared" ca="1" si="172"/>
        <v/>
      </c>
      <c r="CG156" s="16" t="str">
        <f t="shared" ca="1" si="173"/>
        <v/>
      </c>
    </row>
    <row r="157" spans="5:85" x14ac:dyDescent="0.3">
      <c r="E157" s="38"/>
      <c r="F157" s="38"/>
      <c r="G157" s="38"/>
      <c r="H157" s="27" t="str">
        <f t="shared" ca="1" si="174"/>
        <v/>
      </c>
      <c r="I157" s="28" t="str">
        <f t="shared" ca="1" si="143"/>
        <v/>
      </c>
      <c r="J157" s="28" t="str">
        <f t="shared" ca="1" si="125"/>
        <v/>
      </c>
      <c r="K157" s="29" t="str">
        <f t="shared" ca="1" si="126"/>
        <v/>
      </c>
      <c r="L157" s="28" t="str">
        <f t="shared" ca="1" si="144"/>
        <v/>
      </c>
      <c r="M157" s="54"/>
      <c r="N157" s="54"/>
      <c r="P157" s="153" t="str">
        <f t="shared" ca="1" si="145"/>
        <v/>
      </c>
      <c r="Q157" s="18" t="str">
        <f t="shared" ca="1" si="175"/>
        <v/>
      </c>
      <c r="R157" s="57" t="str">
        <f t="shared" ca="1" si="146"/>
        <v/>
      </c>
      <c r="S157" s="57" t="str">
        <f t="shared" ca="1" si="127"/>
        <v/>
      </c>
      <c r="T157" s="37" t="str">
        <f t="shared" ca="1" si="128"/>
        <v/>
      </c>
      <c r="U157" s="19" t="str">
        <f t="shared" ca="1" si="176"/>
        <v/>
      </c>
      <c r="V157" s="16" t="str">
        <f t="shared" ca="1" si="185"/>
        <v/>
      </c>
      <c r="W157" s="39"/>
      <c r="Y157" s="153" t="str">
        <f t="shared" ca="1" si="147"/>
        <v/>
      </c>
      <c r="Z157" s="18" t="str">
        <f t="shared" ca="1" si="177"/>
        <v/>
      </c>
      <c r="AA157" s="57" t="str">
        <f t="shared" ca="1" si="148"/>
        <v/>
      </c>
      <c r="AB157" s="57" t="str">
        <f t="shared" ca="1" si="129"/>
        <v/>
      </c>
      <c r="AC157" s="37" t="str">
        <f t="shared" ca="1" si="130"/>
        <v/>
      </c>
      <c r="AD157" s="19" t="str">
        <f t="shared" ca="1" si="178"/>
        <v/>
      </c>
      <c r="AE157" s="16" t="str">
        <f t="shared" ca="1" si="149"/>
        <v/>
      </c>
      <c r="AF157" s="39"/>
      <c r="AH157" s="153" t="str">
        <f t="shared" ca="1" si="150"/>
        <v/>
      </c>
      <c r="AI157" s="18" t="str">
        <f t="shared" ca="1" si="179"/>
        <v/>
      </c>
      <c r="AJ157" s="57" t="str">
        <f t="shared" ca="1" si="151"/>
        <v/>
      </c>
      <c r="AK157" s="57" t="str">
        <f t="shared" ca="1" si="131"/>
        <v/>
      </c>
      <c r="AL157" s="37" t="str">
        <f t="shared" ca="1" si="132"/>
        <v/>
      </c>
      <c r="AM157" s="19" t="str">
        <f t="shared" ca="1" si="152"/>
        <v/>
      </c>
      <c r="AN157" s="16" t="str">
        <f t="shared" ca="1" si="153"/>
        <v/>
      </c>
      <c r="AO157" s="39"/>
      <c r="AQ157" s="153" t="str">
        <f t="shared" ca="1" si="154"/>
        <v/>
      </c>
      <c r="AR157" s="18" t="str">
        <f t="shared" ca="1" si="180"/>
        <v/>
      </c>
      <c r="AS157" s="57" t="str">
        <f t="shared" ca="1" si="155"/>
        <v/>
      </c>
      <c r="AT157" s="57" t="str">
        <f t="shared" ca="1" si="133"/>
        <v/>
      </c>
      <c r="AU157" s="37" t="str">
        <f t="shared" ca="1" si="134"/>
        <v/>
      </c>
      <c r="AV157" s="19" t="str">
        <f t="shared" ca="1" si="156"/>
        <v/>
      </c>
      <c r="AW157" s="16" t="str">
        <f t="shared" ca="1" si="157"/>
        <v/>
      </c>
      <c r="AX157" s="39"/>
      <c r="AZ157" s="153" t="str">
        <f t="shared" ca="1" si="158"/>
        <v/>
      </c>
      <c r="BA157" s="18" t="str">
        <f t="shared" ca="1" si="181"/>
        <v/>
      </c>
      <c r="BB157" s="57" t="str">
        <f t="shared" ca="1" si="159"/>
        <v/>
      </c>
      <c r="BC157" s="57" t="str">
        <f t="shared" ca="1" si="135"/>
        <v/>
      </c>
      <c r="BD157" s="37" t="str">
        <f t="shared" ca="1" si="136"/>
        <v/>
      </c>
      <c r="BE157" s="19" t="str">
        <f t="shared" ca="1" si="160"/>
        <v/>
      </c>
      <c r="BF157" s="16" t="str">
        <f t="shared" ca="1" si="161"/>
        <v/>
      </c>
      <c r="BG157" s="39"/>
      <c r="BI157" s="153" t="str">
        <f t="shared" ca="1" si="162"/>
        <v/>
      </c>
      <c r="BJ157" s="18" t="str">
        <f t="shared" ca="1" si="182"/>
        <v/>
      </c>
      <c r="BK157" s="57" t="str">
        <f t="shared" ca="1" si="163"/>
        <v/>
      </c>
      <c r="BL157" s="57" t="str">
        <f t="shared" ca="1" si="137"/>
        <v/>
      </c>
      <c r="BM157" s="37" t="str">
        <f t="shared" ca="1" si="138"/>
        <v/>
      </c>
      <c r="BN157" s="19" t="str">
        <f t="shared" ca="1" si="164"/>
        <v/>
      </c>
      <c r="BO157" s="16" t="str">
        <f t="shared" ca="1" si="165"/>
        <v/>
      </c>
      <c r="BP157" s="39"/>
      <c r="BR157" s="153" t="str">
        <f t="shared" ca="1" si="166"/>
        <v/>
      </c>
      <c r="BS157" s="18" t="str">
        <f t="shared" ca="1" si="183"/>
        <v/>
      </c>
      <c r="BT157" s="57" t="str">
        <f t="shared" ca="1" si="167"/>
        <v/>
      </c>
      <c r="BU157" s="57" t="str">
        <f t="shared" ca="1" si="139"/>
        <v/>
      </c>
      <c r="BV157" s="37" t="str">
        <f t="shared" ca="1" si="140"/>
        <v/>
      </c>
      <c r="BW157" s="19" t="str">
        <f t="shared" ca="1" si="168"/>
        <v/>
      </c>
      <c r="BX157" s="16" t="str">
        <f t="shared" ca="1" si="169"/>
        <v/>
      </c>
      <c r="CA157" s="153" t="str">
        <f t="shared" ca="1" si="170"/>
        <v/>
      </c>
      <c r="CB157" s="18" t="str">
        <f t="shared" ca="1" si="184"/>
        <v/>
      </c>
      <c r="CC157" s="57" t="str">
        <f t="shared" ca="1" si="171"/>
        <v/>
      </c>
      <c r="CD157" s="57" t="str">
        <f t="shared" ca="1" si="141"/>
        <v/>
      </c>
      <c r="CE157" s="37" t="str">
        <f t="shared" ca="1" si="142"/>
        <v/>
      </c>
      <c r="CF157" s="19" t="str">
        <f t="shared" ca="1" si="172"/>
        <v/>
      </c>
      <c r="CG157" s="16" t="str">
        <f t="shared" ca="1" si="173"/>
        <v/>
      </c>
    </row>
    <row r="158" spans="5:85" x14ac:dyDescent="0.3">
      <c r="E158" s="38"/>
      <c r="F158" s="38"/>
      <c r="G158" s="38"/>
      <c r="H158" s="27" t="str">
        <f t="shared" ca="1" si="174"/>
        <v/>
      </c>
      <c r="I158" s="28" t="str">
        <f t="shared" ca="1" si="143"/>
        <v/>
      </c>
      <c r="J158" s="28" t="str">
        <f t="shared" ca="1" si="125"/>
        <v/>
      </c>
      <c r="K158" s="29" t="str">
        <f t="shared" ca="1" si="126"/>
        <v/>
      </c>
      <c r="L158" s="28" t="str">
        <f t="shared" ca="1" si="144"/>
        <v/>
      </c>
      <c r="M158" s="54"/>
      <c r="N158" s="54"/>
      <c r="P158" s="153" t="str">
        <f t="shared" ca="1" si="145"/>
        <v/>
      </c>
      <c r="Q158" s="18" t="str">
        <f t="shared" ca="1" si="175"/>
        <v/>
      </c>
      <c r="R158" s="57" t="str">
        <f t="shared" ca="1" si="146"/>
        <v/>
      </c>
      <c r="S158" s="57" t="str">
        <f t="shared" ca="1" si="127"/>
        <v/>
      </c>
      <c r="T158" s="37" t="str">
        <f t="shared" ca="1" si="128"/>
        <v/>
      </c>
      <c r="U158" s="19" t="str">
        <f t="shared" ca="1" si="176"/>
        <v/>
      </c>
      <c r="V158" s="16" t="str">
        <f t="shared" ca="1" si="185"/>
        <v/>
      </c>
      <c r="W158" s="26"/>
      <c r="Y158" s="153" t="str">
        <f t="shared" ca="1" si="147"/>
        <v/>
      </c>
      <c r="Z158" s="18" t="str">
        <f t="shared" ca="1" si="177"/>
        <v/>
      </c>
      <c r="AA158" s="57" t="str">
        <f t="shared" ca="1" si="148"/>
        <v/>
      </c>
      <c r="AB158" s="57" t="str">
        <f t="shared" ca="1" si="129"/>
        <v/>
      </c>
      <c r="AC158" s="37" t="str">
        <f t="shared" ca="1" si="130"/>
        <v/>
      </c>
      <c r="AD158" s="19" t="str">
        <f t="shared" ca="1" si="178"/>
        <v/>
      </c>
      <c r="AE158" s="16" t="str">
        <f t="shared" ca="1" si="149"/>
        <v/>
      </c>
      <c r="AF158" s="26"/>
      <c r="AH158" s="153" t="str">
        <f t="shared" ca="1" si="150"/>
        <v/>
      </c>
      <c r="AI158" s="18" t="str">
        <f t="shared" ca="1" si="179"/>
        <v/>
      </c>
      <c r="AJ158" s="57" t="str">
        <f t="shared" ca="1" si="151"/>
        <v/>
      </c>
      <c r="AK158" s="57" t="str">
        <f t="shared" ca="1" si="131"/>
        <v/>
      </c>
      <c r="AL158" s="37" t="str">
        <f t="shared" ca="1" si="132"/>
        <v/>
      </c>
      <c r="AM158" s="19" t="str">
        <f t="shared" ca="1" si="152"/>
        <v/>
      </c>
      <c r="AN158" s="16" t="str">
        <f t="shared" ca="1" si="153"/>
        <v/>
      </c>
      <c r="AO158" s="26"/>
      <c r="AQ158" s="153" t="str">
        <f t="shared" ca="1" si="154"/>
        <v/>
      </c>
      <c r="AR158" s="18" t="str">
        <f t="shared" ca="1" si="180"/>
        <v/>
      </c>
      <c r="AS158" s="57" t="str">
        <f t="shared" ca="1" si="155"/>
        <v/>
      </c>
      <c r="AT158" s="57" t="str">
        <f t="shared" ca="1" si="133"/>
        <v/>
      </c>
      <c r="AU158" s="37" t="str">
        <f t="shared" ca="1" si="134"/>
        <v/>
      </c>
      <c r="AV158" s="19" t="str">
        <f t="shared" ca="1" si="156"/>
        <v/>
      </c>
      <c r="AW158" s="16" t="str">
        <f t="shared" ca="1" si="157"/>
        <v/>
      </c>
      <c r="AX158" s="26"/>
      <c r="AZ158" s="153" t="str">
        <f t="shared" ca="1" si="158"/>
        <v/>
      </c>
      <c r="BA158" s="18" t="str">
        <f t="shared" ca="1" si="181"/>
        <v/>
      </c>
      <c r="BB158" s="57" t="str">
        <f t="shared" ca="1" si="159"/>
        <v/>
      </c>
      <c r="BC158" s="57" t="str">
        <f t="shared" ca="1" si="135"/>
        <v/>
      </c>
      <c r="BD158" s="37" t="str">
        <f t="shared" ca="1" si="136"/>
        <v/>
      </c>
      <c r="BE158" s="19" t="str">
        <f t="shared" ca="1" si="160"/>
        <v/>
      </c>
      <c r="BF158" s="16" t="str">
        <f t="shared" ca="1" si="161"/>
        <v/>
      </c>
      <c r="BG158" s="26"/>
      <c r="BI158" s="153" t="str">
        <f t="shared" ca="1" si="162"/>
        <v/>
      </c>
      <c r="BJ158" s="18" t="str">
        <f t="shared" ca="1" si="182"/>
        <v/>
      </c>
      <c r="BK158" s="57" t="str">
        <f t="shared" ca="1" si="163"/>
        <v/>
      </c>
      <c r="BL158" s="57" t="str">
        <f t="shared" ca="1" si="137"/>
        <v/>
      </c>
      <c r="BM158" s="37" t="str">
        <f t="shared" ca="1" si="138"/>
        <v/>
      </c>
      <c r="BN158" s="19" t="str">
        <f t="shared" ca="1" si="164"/>
        <v/>
      </c>
      <c r="BO158" s="16" t="str">
        <f t="shared" ca="1" si="165"/>
        <v/>
      </c>
      <c r="BP158" s="26"/>
      <c r="BR158" s="153" t="str">
        <f t="shared" ca="1" si="166"/>
        <v/>
      </c>
      <c r="BS158" s="18" t="str">
        <f t="shared" ca="1" si="183"/>
        <v/>
      </c>
      <c r="BT158" s="57" t="str">
        <f t="shared" ca="1" si="167"/>
        <v/>
      </c>
      <c r="BU158" s="57" t="str">
        <f t="shared" ca="1" si="139"/>
        <v/>
      </c>
      <c r="BV158" s="37" t="str">
        <f t="shared" ca="1" si="140"/>
        <v/>
      </c>
      <c r="BW158" s="19" t="str">
        <f t="shared" ca="1" si="168"/>
        <v/>
      </c>
      <c r="BX158" s="16" t="str">
        <f t="shared" ca="1" si="169"/>
        <v/>
      </c>
      <c r="CA158" s="153" t="str">
        <f t="shared" ca="1" si="170"/>
        <v/>
      </c>
      <c r="CB158" s="18" t="str">
        <f t="shared" ca="1" si="184"/>
        <v/>
      </c>
      <c r="CC158" s="57" t="str">
        <f t="shared" ca="1" si="171"/>
        <v/>
      </c>
      <c r="CD158" s="57" t="str">
        <f t="shared" ca="1" si="141"/>
        <v/>
      </c>
      <c r="CE158" s="37" t="str">
        <f t="shared" ca="1" si="142"/>
        <v/>
      </c>
      <c r="CF158" s="19" t="str">
        <f t="shared" ca="1" si="172"/>
        <v/>
      </c>
      <c r="CG158" s="16" t="str">
        <f t="shared" ca="1" si="173"/>
        <v/>
      </c>
    </row>
    <row r="159" spans="5:85" x14ac:dyDescent="0.3">
      <c r="E159" s="38"/>
      <c r="F159" s="38"/>
      <c r="G159" s="38"/>
      <c r="H159" s="27" t="str">
        <f t="shared" ca="1" si="174"/>
        <v/>
      </c>
      <c r="I159" s="28" t="str">
        <f t="shared" ca="1" si="143"/>
        <v/>
      </c>
      <c r="J159" s="28" t="str">
        <f t="shared" ca="1" si="125"/>
        <v/>
      </c>
      <c r="K159" s="29" t="str">
        <f t="shared" ca="1" si="126"/>
        <v/>
      </c>
      <c r="L159" s="28" t="str">
        <f t="shared" ca="1" si="144"/>
        <v/>
      </c>
      <c r="M159" s="54"/>
      <c r="N159" s="54"/>
      <c r="P159" s="153" t="str">
        <f t="shared" ca="1" si="145"/>
        <v/>
      </c>
      <c r="Q159" s="18" t="str">
        <f t="shared" ca="1" si="175"/>
        <v/>
      </c>
      <c r="R159" s="57" t="str">
        <f t="shared" ca="1" si="146"/>
        <v/>
      </c>
      <c r="S159" s="57" t="str">
        <f t="shared" ca="1" si="127"/>
        <v/>
      </c>
      <c r="T159" s="37" t="str">
        <f t="shared" ca="1" si="128"/>
        <v/>
      </c>
      <c r="U159" s="19" t="str">
        <f t="shared" ca="1" si="176"/>
        <v/>
      </c>
      <c r="V159" s="16" t="str">
        <f t="shared" ca="1" si="185"/>
        <v/>
      </c>
      <c r="W159" s="26"/>
      <c r="Y159" s="153" t="str">
        <f t="shared" ca="1" si="147"/>
        <v/>
      </c>
      <c r="Z159" s="18" t="str">
        <f t="shared" ca="1" si="177"/>
        <v/>
      </c>
      <c r="AA159" s="57" t="str">
        <f t="shared" ca="1" si="148"/>
        <v/>
      </c>
      <c r="AB159" s="57" t="str">
        <f t="shared" ca="1" si="129"/>
        <v/>
      </c>
      <c r="AC159" s="37" t="str">
        <f t="shared" ca="1" si="130"/>
        <v/>
      </c>
      <c r="AD159" s="19" t="str">
        <f t="shared" ca="1" si="178"/>
        <v/>
      </c>
      <c r="AE159" s="16" t="str">
        <f t="shared" ca="1" si="149"/>
        <v/>
      </c>
      <c r="AF159" s="26"/>
      <c r="AH159" s="153" t="str">
        <f t="shared" ca="1" si="150"/>
        <v/>
      </c>
      <c r="AI159" s="18" t="str">
        <f t="shared" ca="1" si="179"/>
        <v/>
      </c>
      <c r="AJ159" s="57" t="str">
        <f t="shared" ca="1" si="151"/>
        <v/>
      </c>
      <c r="AK159" s="57" t="str">
        <f t="shared" ca="1" si="131"/>
        <v/>
      </c>
      <c r="AL159" s="37" t="str">
        <f t="shared" ca="1" si="132"/>
        <v/>
      </c>
      <c r="AM159" s="19" t="str">
        <f t="shared" ca="1" si="152"/>
        <v/>
      </c>
      <c r="AN159" s="16" t="str">
        <f t="shared" ca="1" si="153"/>
        <v/>
      </c>
      <c r="AO159" s="26"/>
      <c r="AQ159" s="153" t="str">
        <f t="shared" ca="1" si="154"/>
        <v/>
      </c>
      <c r="AR159" s="18" t="str">
        <f t="shared" ca="1" si="180"/>
        <v/>
      </c>
      <c r="AS159" s="57" t="str">
        <f t="shared" ca="1" si="155"/>
        <v/>
      </c>
      <c r="AT159" s="57" t="str">
        <f t="shared" ca="1" si="133"/>
        <v/>
      </c>
      <c r="AU159" s="37" t="str">
        <f t="shared" ca="1" si="134"/>
        <v/>
      </c>
      <c r="AV159" s="19" t="str">
        <f t="shared" ca="1" si="156"/>
        <v/>
      </c>
      <c r="AW159" s="16" t="str">
        <f t="shared" ca="1" si="157"/>
        <v/>
      </c>
      <c r="AX159" s="26"/>
      <c r="AZ159" s="153" t="str">
        <f t="shared" ca="1" si="158"/>
        <v/>
      </c>
      <c r="BA159" s="18" t="str">
        <f t="shared" ca="1" si="181"/>
        <v/>
      </c>
      <c r="BB159" s="57" t="str">
        <f t="shared" ca="1" si="159"/>
        <v/>
      </c>
      <c r="BC159" s="57" t="str">
        <f t="shared" ca="1" si="135"/>
        <v/>
      </c>
      <c r="BD159" s="37" t="str">
        <f t="shared" ca="1" si="136"/>
        <v/>
      </c>
      <c r="BE159" s="19" t="str">
        <f t="shared" ca="1" si="160"/>
        <v/>
      </c>
      <c r="BF159" s="16" t="str">
        <f t="shared" ca="1" si="161"/>
        <v/>
      </c>
      <c r="BG159" s="26"/>
      <c r="BI159" s="153" t="str">
        <f t="shared" ca="1" si="162"/>
        <v/>
      </c>
      <c r="BJ159" s="18" t="str">
        <f t="shared" ca="1" si="182"/>
        <v/>
      </c>
      <c r="BK159" s="57" t="str">
        <f t="shared" ca="1" si="163"/>
        <v/>
      </c>
      <c r="BL159" s="57" t="str">
        <f t="shared" ca="1" si="137"/>
        <v/>
      </c>
      <c r="BM159" s="37" t="str">
        <f t="shared" ca="1" si="138"/>
        <v/>
      </c>
      <c r="BN159" s="19" t="str">
        <f t="shared" ca="1" si="164"/>
        <v/>
      </c>
      <c r="BO159" s="16" t="str">
        <f t="shared" ca="1" si="165"/>
        <v/>
      </c>
      <c r="BP159" s="26"/>
      <c r="BR159" s="153" t="str">
        <f t="shared" ca="1" si="166"/>
        <v/>
      </c>
      <c r="BS159" s="18" t="str">
        <f t="shared" ca="1" si="183"/>
        <v/>
      </c>
      <c r="BT159" s="57" t="str">
        <f t="shared" ca="1" si="167"/>
        <v/>
      </c>
      <c r="BU159" s="57" t="str">
        <f t="shared" ca="1" si="139"/>
        <v/>
      </c>
      <c r="BV159" s="37" t="str">
        <f t="shared" ca="1" si="140"/>
        <v/>
      </c>
      <c r="BW159" s="19" t="str">
        <f t="shared" ca="1" si="168"/>
        <v/>
      </c>
      <c r="BX159" s="16" t="str">
        <f t="shared" ca="1" si="169"/>
        <v/>
      </c>
      <c r="CA159" s="153" t="str">
        <f t="shared" ca="1" si="170"/>
        <v/>
      </c>
      <c r="CB159" s="18" t="str">
        <f t="shared" ca="1" si="184"/>
        <v/>
      </c>
      <c r="CC159" s="57" t="str">
        <f t="shared" ca="1" si="171"/>
        <v/>
      </c>
      <c r="CD159" s="57" t="str">
        <f t="shared" ca="1" si="141"/>
        <v/>
      </c>
      <c r="CE159" s="37" t="str">
        <f t="shared" ca="1" si="142"/>
        <v/>
      </c>
      <c r="CF159" s="19" t="str">
        <f t="shared" ca="1" si="172"/>
        <v/>
      </c>
      <c r="CG159" s="16" t="str">
        <f t="shared" ca="1" si="173"/>
        <v/>
      </c>
    </row>
    <row r="160" spans="5:85" x14ac:dyDescent="0.3">
      <c r="E160" s="38"/>
      <c r="F160" s="38"/>
      <c r="G160" s="38"/>
      <c r="H160" s="27" t="str">
        <f t="shared" ca="1" si="174"/>
        <v/>
      </c>
      <c r="I160" s="28" t="str">
        <f t="shared" ca="1" si="143"/>
        <v/>
      </c>
      <c r="J160" s="28" t="str">
        <f t="shared" ca="1" si="125"/>
        <v/>
      </c>
      <c r="K160" s="29" t="str">
        <f t="shared" ca="1" si="126"/>
        <v/>
      </c>
      <c r="L160" s="28" t="str">
        <f t="shared" ca="1" si="144"/>
        <v/>
      </c>
      <c r="M160" s="54"/>
      <c r="N160" s="54"/>
      <c r="P160" s="153" t="str">
        <f t="shared" ca="1" si="145"/>
        <v/>
      </c>
      <c r="Q160" s="18" t="str">
        <f t="shared" ca="1" si="175"/>
        <v/>
      </c>
      <c r="R160" s="57" t="str">
        <f t="shared" ca="1" si="146"/>
        <v/>
      </c>
      <c r="S160" s="57" t="str">
        <f t="shared" ca="1" si="127"/>
        <v/>
      </c>
      <c r="T160" s="37" t="str">
        <f t="shared" ca="1" si="128"/>
        <v/>
      </c>
      <c r="U160" s="19" t="str">
        <f t="shared" ca="1" si="176"/>
        <v/>
      </c>
      <c r="V160" s="16" t="str">
        <f t="shared" ca="1" si="185"/>
        <v/>
      </c>
      <c r="W160" s="26"/>
      <c r="Y160" s="153" t="str">
        <f t="shared" ca="1" si="147"/>
        <v/>
      </c>
      <c r="Z160" s="18" t="str">
        <f t="shared" ca="1" si="177"/>
        <v/>
      </c>
      <c r="AA160" s="57" t="str">
        <f t="shared" ca="1" si="148"/>
        <v/>
      </c>
      <c r="AB160" s="57" t="str">
        <f t="shared" ca="1" si="129"/>
        <v/>
      </c>
      <c r="AC160" s="37" t="str">
        <f t="shared" ca="1" si="130"/>
        <v/>
      </c>
      <c r="AD160" s="19" t="str">
        <f t="shared" ca="1" si="178"/>
        <v/>
      </c>
      <c r="AE160" s="16" t="str">
        <f t="shared" ca="1" si="149"/>
        <v/>
      </c>
      <c r="AF160" s="26"/>
      <c r="AH160" s="153" t="str">
        <f t="shared" ca="1" si="150"/>
        <v/>
      </c>
      <c r="AI160" s="18" t="str">
        <f t="shared" ca="1" si="179"/>
        <v/>
      </c>
      <c r="AJ160" s="57" t="str">
        <f t="shared" ca="1" si="151"/>
        <v/>
      </c>
      <c r="AK160" s="57" t="str">
        <f t="shared" ca="1" si="131"/>
        <v/>
      </c>
      <c r="AL160" s="37" t="str">
        <f t="shared" ca="1" si="132"/>
        <v/>
      </c>
      <c r="AM160" s="19" t="str">
        <f t="shared" ca="1" si="152"/>
        <v/>
      </c>
      <c r="AN160" s="16" t="str">
        <f t="shared" ca="1" si="153"/>
        <v/>
      </c>
      <c r="AO160" s="26"/>
      <c r="AQ160" s="153" t="str">
        <f t="shared" ca="1" si="154"/>
        <v/>
      </c>
      <c r="AR160" s="18" t="str">
        <f t="shared" ca="1" si="180"/>
        <v/>
      </c>
      <c r="AS160" s="57" t="str">
        <f t="shared" ca="1" si="155"/>
        <v/>
      </c>
      <c r="AT160" s="57" t="str">
        <f t="shared" ca="1" si="133"/>
        <v/>
      </c>
      <c r="AU160" s="37" t="str">
        <f t="shared" ca="1" si="134"/>
        <v/>
      </c>
      <c r="AV160" s="19" t="str">
        <f t="shared" ca="1" si="156"/>
        <v/>
      </c>
      <c r="AW160" s="16" t="str">
        <f t="shared" ca="1" si="157"/>
        <v/>
      </c>
      <c r="AX160" s="26"/>
      <c r="AZ160" s="153" t="str">
        <f t="shared" ca="1" si="158"/>
        <v/>
      </c>
      <c r="BA160" s="18" t="str">
        <f t="shared" ca="1" si="181"/>
        <v/>
      </c>
      <c r="BB160" s="57" t="str">
        <f t="shared" ca="1" si="159"/>
        <v/>
      </c>
      <c r="BC160" s="57" t="str">
        <f t="shared" ca="1" si="135"/>
        <v/>
      </c>
      <c r="BD160" s="37" t="str">
        <f t="shared" ca="1" si="136"/>
        <v/>
      </c>
      <c r="BE160" s="19" t="str">
        <f t="shared" ca="1" si="160"/>
        <v/>
      </c>
      <c r="BF160" s="16" t="str">
        <f t="shared" ca="1" si="161"/>
        <v/>
      </c>
      <c r="BG160" s="26"/>
      <c r="BI160" s="153" t="str">
        <f t="shared" ca="1" si="162"/>
        <v/>
      </c>
      <c r="BJ160" s="18" t="str">
        <f t="shared" ca="1" si="182"/>
        <v/>
      </c>
      <c r="BK160" s="57" t="str">
        <f t="shared" ca="1" si="163"/>
        <v/>
      </c>
      <c r="BL160" s="57" t="str">
        <f t="shared" ca="1" si="137"/>
        <v/>
      </c>
      <c r="BM160" s="37" t="str">
        <f t="shared" ca="1" si="138"/>
        <v/>
      </c>
      <c r="BN160" s="19" t="str">
        <f t="shared" ca="1" si="164"/>
        <v/>
      </c>
      <c r="BO160" s="16" t="str">
        <f t="shared" ca="1" si="165"/>
        <v/>
      </c>
      <c r="BP160" s="26"/>
      <c r="BR160" s="153" t="str">
        <f t="shared" ca="1" si="166"/>
        <v/>
      </c>
      <c r="BS160" s="18" t="str">
        <f t="shared" ca="1" si="183"/>
        <v/>
      </c>
      <c r="BT160" s="57" t="str">
        <f t="shared" ca="1" si="167"/>
        <v/>
      </c>
      <c r="BU160" s="57" t="str">
        <f t="shared" ca="1" si="139"/>
        <v/>
      </c>
      <c r="BV160" s="37" t="str">
        <f t="shared" ca="1" si="140"/>
        <v/>
      </c>
      <c r="BW160" s="19" t="str">
        <f t="shared" ca="1" si="168"/>
        <v/>
      </c>
      <c r="BX160" s="16" t="str">
        <f t="shared" ca="1" si="169"/>
        <v/>
      </c>
      <c r="CA160" s="153" t="str">
        <f t="shared" ca="1" si="170"/>
        <v/>
      </c>
      <c r="CB160" s="18" t="str">
        <f t="shared" ca="1" si="184"/>
        <v/>
      </c>
      <c r="CC160" s="57" t="str">
        <f t="shared" ca="1" si="171"/>
        <v/>
      </c>
      <c r="CD160" s="57" t="str">
        <f t="shared" ca="1" si="141"/>
        <v/>
      </c>
      <c r="CE160" s="37" t="str">
        <f t="shared" ca="1" si="142"/>
        <v/>
      </c>
      <c r="CF160" s="19" t="str">
        <f t="shared" ca="1" si="172"/>
        <v/>
      </c>
      <c r="CG160" s="16" t="str">
        <f t="shared" ca="1" si="173"/>
        <v/>
      </c>
    </row>
    <row r="161" spans="5:85" x14ac:dyDescent="0.3">
      <c r="E161" s="38"/>
      <c r="F161" s="38"/>
      <c r="G161" s="38"/>
      <c r="H161" s="27" t="str">
        <f t="shared" ca="1" si="174"/>
        <v/>
      </c>
      <c r="I161" s="28" t="str">
        <f t="shared" ca="1" si="143"/>
        <v/>
      </c>
      <c r="J161" s="28" t="str">
        <f t="shared" ca="1" si="125"/>
        <v/>
      </c>
      <c r="K161" s="29" t="str">
        <f t="shared" ca="1" si="126"/>
        <v/>
      </c>
      <c r="L161" s="28" t="str">
        <f t="shared" ca="1" si="144"/>
        <v/>
      </c>
      <c r="M161" s="54"/>
      <c r="N161" s="54"/>
      <c r="P161" s="153" t="str">
        <f t="shared" ca="1" si="145"/>
        <v/>
      </c>
      <c r="Q161" s="18" t="str">
        <f t="shared" ca="1" si="175"/>
        <v/>
      </c>
      <c r="R161" s="57" t="str">
        <f t="shared" ca="1" si="146"/>
        <v/>
      </c>
      <c r="S161" s="57" t="str">
        <f t="shared" ca="1" si="127"/>
        <v/>
      </c>
      <c r="T161" s="37" t="str">
        <f t="shared" ca="1" si="128"/>
        <v/>
      </c>
      <c r="U161" s="19" t="str">
        <f t="shared" ca="1" si="176"/>
        <v/>
      </c>
      <c r="V161" s="16" t="str">
        <f t="shared" ca="1" si="185"/>
        <v/>
      </c>
      <c r="W161" s="26"/>
      <c r="Y161" s="153" t="str">
        <f t="shared" ca="1" si="147"/>
        <v/>
      </c>
      <c r="Z161" s="18" t="str">
        <f t="shared" ca="1" si="177"/>
        <v/>
      </c>
      <c r="AA161" s="57" t="str">
        <f t="shared" ca="1" si="148"/>
        <v/>
      </c>
      <c r="AB161" s="57" t="str">
        <f t="shared" ca="1" si="129"/>
        <v/>
      </c>
      <c r="AC161" s="37" t="str">
        <f t="shared" ca="1" si="130"/>
        <v/>
      </c>
      <c r="AD161" s="19" t="str">
        <f t="shared" ca="1" si="178"/>
        <v/>
      </c>
      <c r="AE161" s="16" t="str">
        <f t="shared" ca="1" si="149"/>
        <v/>
      </c>
      <c r="AF161" s="26"/>
      <c r="AH161" s="153" t="str">
        <f t="shared" ca="1" si="150"/>
        <v/>
      </c>
      <c r="AI161" s="18" t="str">
        <f t="shared" ca="1" si="179"/>
        <v/>
      </c>
      <c r="AJ161" s="57" t="str">
        <f t="shared" ca="1" si="151"/>
        <v/>
      </c>
      <c r="AK161" s="57" t="str">
        <f t="shared" ca="1" si="131"/>
        <v/>
      </c>
      <c r="AL161" s="37" t="str">
        <f t="shared" ca="1" si="132"/>
        <v/>
      </c>
      <c r="AM161" s="19" t="str">
        <f t="shared" ca="1" si="152"/>
        <v/>
      </c>
      <c r="AN161" s="16" t="str">
        <f t="shared" ca="1" si="153"/>
        <v/>
      </c>
      <c r="AO161" s="26"/>
      <c r="AQ161" s="153" t="str">
        <f t="shared" ca="1" si="154"/>
        <v/>
      </c>
      <c r="AR161" s="18" t="str">
        <f t="shared" ca="1" si="180"/>
        <v/>
      </c>
      <c r="AS161" s="57" t="str">
        <f t="shared" ca="1" si="155"/>
        <v/>
      </c>
      <c r="AT161" s="57" t="str">
        <f t="shared" ca="1" si="133"/>
        <v/>
      </c>
      <c r="AU161" s="37" t="str">
        <f t="shared" ca="1" si="134"/>
        <v/>
      </c>
      <c r="AV161" s="19" t="str">
        <f t="shared" ca="1" si="156"/>
        <v/>
      </c>
      <c r="AW161" s="16" t="str">
        <f t="shared" ca="1" si="157"/>
        <v/>
      </c>
      <c r="AX161" s="26"/>
      <c r="AZ161" s="153" t="str">
        <f t="shared" ca="1" si="158"/>
        <v/>
      </c>
      <c r="BA161" s="18" t="str">
        <f t="shared" ca="1" si="181"/>
        <v/>
      </c>
      <c r="BB161" s="57" t="str">
        <f t="shared" ca="1" si="159"/>
        <v/>
      </c>
      <c r="BC161" s="57" t="str">
        <f t="shared" ca="1" si="135"/>
        <v/>
      </c>
      <c r="BD161" s="37" t="str">
        <f t="shared" ca="1" si="136"/>
        <v/>
      </c>
      <c r="BE161" s="19" t="str">
        <f t="shared" ca="1" si="160"/>
        <v/>
      </c>
      <c r="BF161" s="16" t="str">
        <f t="shared" ca="1" si="161"/>
        <v/>
      </c>
      <c r="BG161" s="26"/>
      <c r="BI161" s="153" t="str">
        <f t="shared" ca="1" si="162"/>
        <v/>
      </c>
      <c r="BJ161" s="18" t="str">
        <f t="shared" ca="1" si="182"/>
        <v/>
      </c>
      <c r="BK161" s="57" t="str">
        <f t="shared" ca="1" si="163"/>
        <v/>
      </c>
      <c r="BL161" s="57" t="str">
        <f t="shared" ca="1" si="137"/>
        <v/>
      </c>
      <c r="BM161" s="37" t="str">
        <f t="shared" ca="1" si="138"/>
        <v/>
      </c>
      <c r="BN161" s="19" t="str">
        <f t="shared" ca="1" si="164"/>
        <v/>
      </c>
      <c r="BO161" s="16" t="str">
        <f t="shared" ca="1" si="165"/>
        <v/>
      </c>
      <c r="BP161" s="26"/>
      <c r="BR161" s="153" t="str">
        <f t="shared" ca="1" si="166"/>
        <v/>
      </c>
      <c r="BS161" s="18" t="str">
        <f t="shared" ca="1" si="183"/>
        <v/>
      </c>
      <c r="BT161" s="57" t="str">
        <f t="shared" ca="1" si="167"/>
        <v/>
      </c>
      <c r="BU161" s="57" t="str">
        <f t="shared" ca="1" si="139"/>
        <v/>
      </c>
      <c r="BV161" s="37" t="str">
        <f t="shared" ca="1" si="140"/>
        <v/>
      </c>
      <c r="BW161" s="19" t="str">
        <f t="shared" ca="1" si="168"/>
        <v/>
      </c>
      <c r="BX161" s="16" t="str">
        <f t="shared" ca="1" si="169"/>
        <v/>
      </c>
      <c r="CA161" s="153" t="str">
        <f t="shared" ca="1" si="170"/>
        <v/>
      </c>
      <c r="CB161" s="18" t="str">
        <f t="shared" ca="1" si="184"/>
        <v/>
      </c>
      <c r="CC161" s="57" t="str">
        <f t="shared" ca="1" si="171"/>
        <v/>
      </c>
      <c r="CD161" s="57" t="str">
        <f t="shared" ca="1" si="141"/>
        <v/>
      </c>
      <c r="CE161" s="37" t="str">
        <f t="shared" ca="1" si="142"/>
        <v/>
      </c>
      <c r="CF161" s="19" t="str">
        <f t="shared" ca="1" si="172"/>
        <v/>
      </c>
      <c r="CG161" s="16" t="str">
        <f t="shared" ca="1" si="173"/>
        <v/>
      </c>
    </row>
    <row r="162" spans="5:85" x14ac:dyDescent="0.3">
      <c r="E162" s="38"/>
      <c r="F162" s="38"/>
      <c r="G162" s="38"/>
      <c r="H162" s="27" t="str">
        <f t="shared" ca="1" si="174"/>
        <v/>
      </c>
      <c r="I162" s="28" t="str">
        <f t="shared" ca="1" si="143"/>
        <v/>
      </c>
      <c r="J162" s="28" t="str">
        <f t="shared" ca="1" si="125"/>
        <v/>
      </c>
      <c r="K162" s="29" t="str">
        <f t="shared" ca="1" si="126"/>
        <v/>
      </c>
      <c r="L162" s="28" t="str">
        <f t="shared" ca="1" si="144"/>
        <v/>
      </c>
      <c r="M162" s="54"/>
      <c r="N162" s="54"/>
      <c r="P162" s="153" t="str">
        <f t="shared" ca="1" si="145"/>
        <v/>
      </c>
      <c r="Q162" s="18" t="str">
        <f t="shared" ca="1" si="175"/>
        <v/>
      </c>
      <c r="R162" s="57" t="str">
        <f t="shared" ca="1" si="146"/>
        <v/>
      </c>
      <c r="S162" s="57" t="str">
        <f t="shared" ca="1" si="127"/>
        <v/>
      </c>
      <c r="T162" s="37" t="str">
        <f t="shared" ca="1" si="128"/>
        <v/>
      </c>
      <c r="U162" s="19" t="str">
        <f t="shared" ca="1" si="176"/>
        <v/>
      </c>
      <c r="V162" s="16" t="str">
        <f t="shared" ca="1" si="185"/>
        <v/>
      </c>
      <c r="W162" s="26"/>
      <c r="Y162" s="153" t="str">
        <f t="shared" ca="1" si="147"/>
        <v/>
      </c>
      <c r="Z162" s="18" t="str">
        <f t="shared" ca="1" si="177"/>
        <v/>
      </c>
      <c r="AA162" s="57" t="str">
        <f t="shared" ca="1" si="148"/>
        <v/>
      </c>
      <c r="AB162" s="57" t="str">
        <f t="shared" ca="1" si="129"/>
        <v/>
      </c>
      <c r="AC162" s="37" t="str">
        <f t="shared" ca="1" si="130"/>
        <v/>
      </c>
      <c r="AD162" s="19" t="str">
        <f t="shared" ca="1" si="178"/>
        <v/>
      </c>
      <c r="AE162" s="16" t="str">
        <f t="shared" ca="1" si="149"/>
        <v/>
      </c>
      <c r="AF162" s="26"/>
      <c r="AH162" s="153" t="str">
        <f t="shared" ca="1" si="150"/>
        <v/>
      </c>
      <c r="AI162" s="18" t="str">
        <f t="shared" ca="1" si="179"/>
        <v/>
      </c>
      <c r="AJ162" s="57" t="str">
        <f t="shared" ca="1" si="151"/>
        <v/>
      </c>
      <c r="AK162" s="57" t="str">
        <f t="shared" ca="1" si="131"/>
        <v/>
      </c>
      <c r="AL162" s="37" t="str">
        <f t="shared" ca="1" si="132"/>
        <v/>
      </c>
      <c r="AM162" s="19" t="str">
        <f t="shared" ca="1" si="152"/>
        <v/>
      </c>
      <c r="AN162" s="16" t="str">
        <f t="shared" ca="1" si="153"/>
        <v/>
      </c>
      <c r="AO162" s="26"/>
      <c r="AQ162" s="153" t="str">
        <f t="shared" ca="1" si="154"/>
        <v/>
      </c>
      <c r="AR162" s="18" t="str">
        <f t="shared" ca="1" si="180"/>
        <v/>
      </c>
      <c r="AS162" s="57" t="str">
        <f t="shared" ca="1" si="155"/>
        <v/>
      </c>
      <c r="AT162" s="57" t="str">
        <f t="shared" ca="1" si="133"/>
        <v/>
      </c>
      <c r="AU162" s="37" t="str">
        <f t="shared" ca="1" si="134"/>
        <v/>
      </c>
      <c r="AV162" s="19" t="str">
        <f t="shared" ca="1" si="156"/>
        <v/>
      </c>
      <c r="AW162" s="16" t="str">
        <f t="shared" ca="1" si="157"/>
        <v/>
      </c>
      <c r="AX162" s="26"/>
      <c r="AZ162" s="153" t="str">
        <f t="shared" ca="1" si="158"/>
        <v/>
      </c>
      <c r="BA162" s="18" t="str">
        <f t="shared" ca="1" si="181"/>
        <v/>
      </c>
      <c r="BB162" s="57" t="str">
        <f t="shared" ca="1" si="159"/>
        <v/>
      </c>
      <c r="BC162" s="57" t="str">
        <f t="shared" ca="1" si="135"/>
        <v/>
      </c>
      <c r="BD162" s="37" t="str">
        <f t="shared" ca="1" si="136"/>
        <v/>
      </c>
      <c r="BE162" s="19" t="str">
        <f t="shared" ca="1" si="160"/>
        <v/>
      </c>
      <c r="BF162" s="16" t="str">
        <f t="shared" ca="1" si="161"/>
        <v/>
      </c>
      <c r="BG162" s="26"/>
      <c r="BI162" s="153" t="str">
        <f t="shared" ca="1" si="162"/>
        <v/>
      </c>
      <c r="BJ162" s="18" t="str">
        <f t="shared" ca="1" si="182"/>
        <v/>
      </c>
      <c r="BK162" s="57" t="str">
        <f t="shared" ca="1" si="163"/>
        <v/>
      </c>
      <c r="BL162" s="57" t="str">
        <f t="shared" ca="1" si="137"/>
        <v/>
      </c>
      <c r="BM162" s="37" t="str">
        <f t="shared" ca="1" si="138"/>
        <v/>
      </c>
      <c r="BN162" s="19" t="str">
        <f t="shared" ca="1" si="164"/>
        <v/>
      </c>
      <c r="BO162" s="16" t="str">
        <f t="shared" ca="1" si="165"/>
        <v/>
      </c>
      <c r="BP162" s="26"/>
      <c r="BR162" s="153" t="str">
        <f t="shared" ca="1" si="166"/>
        <v/>
      </c>
      <c r="BS162" s="18" t="str">
        <f t="shared" ca="1" si="183"/>
        <v/>
      </c>
      <c r="BT162" s="57" t="str">
        <f t="shared" ca="1" si="167"/>
        <v/>
      </c>
      <c r="BU162" s="57" t="str">
        <f t="shared" ca="1" si="139"/>
        <v/>
      </c>
      <c r="BV162" s="37" t="str">
        <f t="shared" ca="1" si="140"/>
        <v/>
      </c>
      <c r="BW162" s="19" t="str">
        <f t="shared" ca="1" si="168"/>
        <v/>
      </c>
      <c r="BX162" s="16" t="str">
        <f t="shared" ca="1" si="169"/>
        <v/>
      </c>
      <c r="CA162" s="153" t="str">
        <f t="shared" ca="1" si="170"/>
        <v/>
      </c>
      <c r="CB162" s="18" t="str">
        <f t="shared" ca="1" si="184"/>
        <v/>
      </c>
      <c r="CC162" s="57" t="str">
        <f t="shared" ca="1" si="171"/>
        <v/>
      </c>
      <c r="CD162" s="57" t="str">
        <f t="shared" ca="1" si="141"/>
        <v/>
      </c>
      <c r="CE162" s="37" t="str">
        <f t="shared" ca="1" si="142"/>
        <v/>
      </c>
      <c r="CF162" s="19" t="str">
        <f t="shared" ca="1" si="172"/>
        <v/>
      </c>
      <c r="CG162" s="16" t="str">
        <f t="shared" ca="1" si="173"/>
        <v/>
      </c>
    </row>
    <row r="163" spans="5:85" x14ac:dyDescent="0.3">
      <c r="E163" s="38"/>
      <c r="F163" s="38"/>
      <c r="G163" s="38"/>
      <c r="H163" s="27" t="str">
        <f t="shared" ca="1" si="174"/>
        <v/>
      </c>
      <c r="I163" s="28" t="str">
        <f t="shared" ca="1" si="143"/>
        <v/>
      </c>
      <c r="J163" s="28" t="str">
        <f t="shared" ca="1" si="125"/>
        <v/>
      </c>
      <c r="K163" s="29" t="str">
        <f t="shared" ca="1" si="126"/>
        <v/>
      </c>
      <c r="L163" s="28" t="str">
        <f t="shared" ca="1" si="144"/>
        <v/>
      </c>
      <c r="M163" s="54"/>
      <c r="N163" s="54"/>
      <c r="P163" s="153" t="str">
        <f t="shared" ca="1" si="145"/>
        <v/>
      </c>
      <c r="Q163" s="18" t="str">
        <f t="shared" ca="1" si="175"/>
        <v/>
      </c>
      <c r="R163" s="57" t="str">
        <f t="shared" ca="1" si="146"/>
        <v/>
      </c>
      <c r="S163" s="57" t="str">
        <f t="shared" ca="1" si="127"/>
        <v/>
      </c>
      <c r="T163" s="37" t="str">
        <f t="shared" ca="1" si="128"/>
        <v/>
      </c>
      <c r="U163" s="19" t="str">
        <f t="shared" ca="1" si="176"/>
        <v/>
      </c>
      <c r="V163" s="16" t="str">
        <f t="shared" ca="1" si="185"/>
        <v/>
      </c>
      <c r="W163" s="26"/>
      <c r="Y163" s="153" t="str">
        <f t="shared" ca="1" si="147"/>
        <v/>
      </c>
      <c r="Z163" s="18" t="str">
        <f t="shared" ca="1" si="177"/>
        <v/>
      </c>
      <c r="AA163" s="57" t="str">
        <f t="shared" ca="1" si="148"/>
        <v/>
      </c>
      <c r="AB163" s="57" t="str">
        <f t="shared" ca="1" si="129"/>
        <v/>
      </c>
      <c r="AC163" s="37" t="str">
        <f t="shared" ca="1" si="130"/>
        <v/>
      </c>
      <c r="AD163" s="19" t="str">
        <f t="shared" ca="1" si="178"/>
        <v/>
      </c>
      <c r="AE163" s="16" t="str">
        <f t="shared" ca="1" si="149"/>
        <v/>
      </c>
      <c r="AF163" s="26"/>
      <c r="AH163" s="153" t="str">
        <f t="shared" ca="1" si="150"/>
        <v/>
      </c>
      <c r="AI163" s="18" t="str">
        <f t="shared" ca="1" si="179"/>
        <v/>
      </c>
      <c r="AJ163" s="57" t="str">
        <f t="shared" ca="1" si="151"/>
        <v/>
      </c>
      <c r="AK163" s="57" t="str">
        <f t="shared" ca="1" si="131"/>
        <v/>
      </c>
      <c r="AL163" s="37" t="str">
        <f t="shared" ca="1" si="132"/>
        <v/>
      </c>
      <c r="AM163" s="19" t="str">
        <f t="shared" ca="1" si="152"/>
        <v/>
      </c>
      <c r="AN163" s="16" t="str">
        <f t="shared" ca="1" si="153"/>
        <v/>
      </c>
      <c r="AO163" s="26"/>
      <c r="AQ163" s="153" t="str">
        <f t="shared" ca="1" si="154"/>
        <v/>
      </c>
      <c r="AR163" s="18" t="str">
        <f t="shared" ca="1" si="180"/>
        <v/>
      </c>
      <c r="AS163" s="57" t="str">
        <f t="shared" ca="1" si="155"/>
        <v/>
      </c>
      <c r="AT163" s="57" t="str">
        <f t="shared" ca="1" si="133"/>
        <v/>
      </c>
      <c r="AU163" s="37" t="str">
        <f t="shared" ca="1" si="134"/>
        <v/>
      </c>
      <c r="AV163" s="19" t="str">
        <f t="shared" ca="1" si="156"/>
        <v/>
      </c>
      <c r="AW163" s="16" t="str">
        <f t="shared" ca="1" si="157"/>
        <v/>
      </c>
      <c r="AX163" s="26"/>
      <c r="AZ163" s="153" t="str">
        <f t="shared" ca="1" si="158"/>
        <v/>
      </c>
      <c r="BA163" s="18" t="str">
        <f t="shared" ca="1" si="181"/>
        <v/>
      </c>
      <c r="BB163" s="57" t="str">
        <f t="shared" ca="1" si="159"/>
        <v/>
      </c>
      <c r="BC163" s="57" t="str">
        <f t="shared" ca="1" si="135"/>
        <v/>
      </c>
      <c r="BD163" s="37" t="str">
        <f t="shared" ca="1" si="136"/>
        <v/>
      </c>
      <c r="BE163" s="19" t="str">
        <f t="shared" ca="1" si="160"/>
        <v/>
      </c>
      <c r="BF163" s="16" t="str">
        <f t="shared" ca="1" si="161"/>
        <v/>
      </c>
      <c r="BG163" s="26"/>
      <c r="BI163" s="153" t="str">
        <f t="shared" ca="1" si="162"/>
        <v/>
      </c>
      <c r="BJ163" s="18" t="str">
        <f t="shared" ca="1" si="182"/>
        <v/>
      </c>
      <c r="BK163" s="57" t="str">
        <f t="shared" ca="1" si="163"/>
        <v/>
      </c>
      <c r="BL163" s="57" t="str">
        <f t="shared" ca="1" si="137"/>
        <v/>
      </c>
      <c r="BM163" s="37" t="str">
        <f t="shared" ca="1" si="138"/>
        <v/>
      </c>
      <c r="BN163" s="19" t="str">
        <f t="shared" ca="1" si="164"/>
        <v/>
      </c>
      <c r="BO163" s="16" t="str">
        <f t="shared" ca="1" si="165"/>
        <v/>
      </c>
      <c r="BP163" s="26"/>
      <c r="BR163" s="153" t="str">
        <f t="shared" ca="1" si="166"/>
        <v/>
      </c>
      <c r="BS163" s="18" t="str">
        <f t="shared" ca="1" si="183"/>
        <v/>
      </c>
      <c r="BT163" s="57" t="str">
        <f t="shared" ca="1" si="167"/>
        <v/>
      </c>
      <c r="BU163" s="57" t="str">
        <f t="shared" ca="1" si="139"/>
        <v/>
      </c>
      <c r="BV163" s="37" t="str">
        <f t="shared" ca="1" si="140"/>
        <v/>
      </c>
      <c r="BW163" s="19" t="str">
        <f t="shared" ca="1" si="168"/>
        <v/>
      </c>
      <c r="BX163" s="16" t="str">
        <f t="shared" ca="1" si="169"/>
        <v/>
      </c>
      <c r="CA163" s="153" t="str">
        <f t="shared" ca="1" si="170"/>
        <v/>
      </c>
      <c r="CB163" s="18" t="str">
        <f t="shared" ca="1" si="184"/>
        <v/>
      </c>
      <c r="CC163" s="57" t="str">
        <f t="shared" ca="1" si="171"/>
        <v/>
      </c>
      <c r="CD163" s="57" t="str">
        <f t="shared" ca="1" si="141"/>
        <v/>
      </c>
      <c r="CE163" s="37" t="str">
        <f t="shared" ca="1" si="142"/>
        <v/>
      </c>
      <c r="CF163" s="19" t="str">
        <f t="shared" ca="1" si="172"/>
        <v/>
      </c>
      <c r="CG163" s="16" t="str">
        <f t="shared" ca="1" si="173"/>
        <v/>
      </c>
    </row>
    <row r="164" spans="5:85" x14ac:dyDescent="0.3">
      <c r="E164" s="38"/>
      <c r="F164" s="38"/>
      <c r="G164" s="38"/>
      <c r="H164" s="27" t="str">
        <f t="shared" ca="1" si="174"/>
        <v/>
      </c>
      <c r="I164" s="28" t="str">
        <f t="shared" ca="1" si="143"/>
        <v/>
      </c>
      <c r="J164" s="28" t="str">
        <f t="shared" ca="1" si="125"/>
        <v/>
      </c>
      <c r="K164" s="29" t="str">
        <f t="shared" ca="1" si="126"/>
        <v/>
      </c>
      <c r="L164" s="28" t="str">
        <f t="shared" ca="1" si="144"/>
        <v/>
      </c>
      <c r="M164" s="54"/>
      <c r="N164" s="54"/>
      <c r="P164" s="153" t="str">
        <f t="shared" ca="1" si="145"/>
        <v/>
      </c>
      <c r="Q164" s="18" t="str">
        <f t="shared" ca="1" si="175"/>
        <v/>
      </c>
      <c r="R164" s="57" t="str">
        <f t="shared" ca="1" si="146"/>
        <v/>
      </c>
      <c r="S164" s="57" t="str">
        <f t="shared" ca="1" si="127"/>
        <v/>
      </c>
      <c r="T164" s="37" t="str">
        <f t="shared" ca="1" si="128"/>
        <v/>
      </c>
      <c r="U164" s="19" t="str">
        <f t="shared" ca="1" si="176"/>
        <v/>
      </c>
      <c r="V164" s="16" t="str">
        <f t="shared" ca="1" si="185"/>
        <v/>
      </c>
      <c r="W164" s="26"/>
      <c r="Y164" s="153" t="str">
        <f t="shared" ca="1" si="147"/>
        <v/>
      </c>
      <c r="Z164" s="18" t="str">
        <f t="shared" ca="1" si="177"/>
        <v/>
      </c>
      <c r="AA164" s="57" t="str">
        <f t="shared" ca="1" si="148"/>
        <v/>
      </c>
      <c r="AB164" s="57" t="str">
        <f t="shared" ca="1" si="129"/>
        <v/>
      </c>
      <c r="AC164" s="37" t="str">
        <f t="shared" ca="1" si="130"/>
        <v/>
      </c>
      <c r="AD164" s="19" t="str">
        <f t="shared" ca="1" si="178"/>
        <v/>
      </c>
      <c r="AE164" s="16" t="str">
        <f t="shared" ca="1" si="149"/>
        <v/>
      </c>
      <c r="AF164" s="26"/>
      <c r="AH164" s="153" t="str">
        <f t="shared" ca="1" si="150"/>
        <v/>
      </c>
      <c r="AI164" s="18" t="str">
        <f t="shared" ca="1" si="179"/>
        <v/>
      </c>
      <c r="AJ164" s="57" t="str">
        <f t="shared" ca="1" si="151"/>
        <v/>
      </c>
      <c r="AK164" s="57" t="str">
        <f t="shared" ca="1" si="131"/>
        <v/>
      </c>
      <c r="AL164" s="37" t="str">
        <f t="shared" ca="1" si="132"/>
        <v/>
      </c>
      <c r="AM164" s="19" t="str">
        <f t="shared" ca="1" si="152"/>
        <v/>
      </c>
      <c r="AN164" s="16" t="str">
        <f t="shared" ca="1" si="153"/>
        <v/>
      </c>
      <c r="AO164" s="26"/>
      <c r="AQ164" s="153" t="str">
        <f t="shared" ca="1" si="154"/>
        <v/>
      </c>
      <c r="AR164" s="18" t="str">
        <f t="shared" ca="1" si="180"/>
        <v/>
      </c>
      <c r="AS164" s="57" t="str">
        <f t="shared" ca="1" si="155"/>
        <v/>
      </c>
      <c r="AT164" s="57" t="str">
        <f t="shared" ca="1" si="133"/>
        <v/>
      </c>
      <c r="AU164" s="37" t="str">
        <f t="shared" ca="1" si="134"/>
        <v/>
      </c>
      <c r="AV164" s="19" t="str">
        <f t="shared" ca="1" si="156"/>
        <v/>
      </c>
      <c r="AW164" s="16" t="str">
        <f t="shared" ca="1" si="157"/>
        <v/>
      </c>
      <c r="AX164" s="26"/>
      <c r="AZ164" s="153" t="str">
        <f t="shared" ca="1" si="158"/>
        <v/>
      </c>
      <c r="BA164" s="18" t="str">
        <f t="shared" ca="1" si="181"/>
        <v/>
      </c>
      <c r="BB164" s="57" t="str">
        <f t="shared" ca="1" si="159"/>
        <v/>
      </c>
      <c r="BC164" s="57" t="str">
        <f t="shared" ca="1" si="135"/>
        <v/>
      </c>
      <c r="BD164" s="37" t="str">
        <f t="shared" ca="1" si="136"/>
        <v/>
      </c>
      <c r="BE164" s="19" t="str">
        <f t="shared" ca="1" si="160"/>
        <v/>
      </c>
      <c r="BF164" s="16" t="str">
        <f t="shared" ca="1" si="161"/>
        <v/>
      </c>
      <c r="BG164" s="26"/>
      <c r="BI164" s="153" t="str">
        <f t="shared" ca="1" si="162"/>
        <v/>
      </c>
      <c r="BJ164" s="18" t="str">
        <f t="shared" ca="1" si="182"/>
        <v/>
      </c>
      <c r="BK164" s="57" t="str">
        <f t="shared" ca="1" si="163"/>
        <v/>
      </c>
      <c r="BL164" s="57" t="str">
        <f t="shared" ca="1" si="137"/>
        <v/>
      </c>
      <c r="BM164" s="37" t="str">
        <f t="shared" ca="1" si="138"/>
        <v/>
      </c>
      <c r="BN164" s="19" t="str">
        <f t="shared" ca="1" si="164"/>
        <v/>
      </c>
      <c r="BO164" s="16" t="str">
        <f t="shared" ca="1" si="165"/>
        <v/>
      </c>
      <c r="BP164" s="26"/>
      <c r="BR164" s="153" t="str">
        <f t="shared" ca="1" si="166"/>
        <v/>
      </c>
      <c r="BS164" s="18" t="str">
        <f t="shared" ca="1" si="183"/>
        <v/>
      </c>
      <c r="BT164" s="57" t="str">
        <f t="shared" ca="1" si="167"/>
        <v/>
      </c>
      <c r="BU164" s="57" t="str">
        <f t="shared" ca="1" si="139"/>
        <v/>
      </c>
      <c r="BV164" s="37" t="str">
        <f t="shared" ca="1" si="140"/>
        <v/>
      </c>
      <c r="BW164" s="19" t="str">
        <f t="shared" ca="1" si="168"/>
        <v/>
      </c>
      <c r="BX164" s="16" t="str">
        <f t="shared" ca="1" si="169"/>
        <v/>
      </c>
      <c r="CA164" s="153" t="str">
        <f t="shared" ca="1" si="170"/>
        <v/>
      </c>
      <c r="CB164" s="18" t="str">
        <f t="shared" ca="1" si="184"/>
        <v/>
      </c>
      <c r="CC164" s="57" t="str">
        <f t="shared" ca="1" si="171"/>
        <v/>
      </c>
      <c r="CD164" s="57" t="str">
        <f t="shared" ca="1" si="141"/>
        <v/>
      </c>
      <c r="CE164" s="37" t="str">
        <f t="shared" ca="1" si="142"/>
        <v/>
      </c>
      <c r="CF164" s="19" t="str">
        <f t="shared" ca="1" si="172"/>
        <v/>
      </c>
      <c r="CG164" s="16" t="str">
        <f t="shared" ca="1" si="173"/>
        <v/>
      </c>
    </row>
    <row r="165" spans="5:85" x14ac:dyDescent="0.3">
      <c r="E165" s="38"/>
      <c r="F165" s="38"/>
      <c r="G165" s="38"/>
      <c r="H165" s="27" t="str">
        <f t="shared" ca="1" si="174"/>
        <v/>
      </c>
      <c r="I165" s="28" t="str">
        <f t="shared" ca="1" si="143"/>
        <v/>
      </c>
      <c r="J165" s="28" t="str">
        <f t="shared" ca="1" si="125"/>
        <v/>
      </c>
      <c r="K165" s="29" t="str">
        <f t="shared" ca="1" si="126"/>
        <v/>
      </c>
      <c r="L165" s="28" t="str">
        <f t="shared" ca="1" si="144"/>
        <v/>
      </c>
      <c r="M165" s="54"/>
      <c r="N165" s="54"/>
      <c r="P165" s="153" t="str">
        <f t="shared" ca="1" si="145"/>
        <v/>
      </c>
      <c r="Q165" s="18" t="str">
        <f t="shared" ca="1" si="175"/>
        <v/>
      </c>
      <c r="R165" s="57" t="str">
        <f t="shared" ca="1" si="146"/>
        <v/>
      </c>
      <c r="S165" s="57" t="str">
        <f t="shared" ca="1" si="127"/>
        <v/>
      </c>
      <c r="T165" s="37" t="str">
        <f t="shared" ca="1" si="128"/>
        <v/>
      </c>
      <c r="U165" s="19" t="str">
        <f t="shared" ca="1" si="176"/>
        <v/>
      </c>
      <c r="V165" s="16" t="str">
        <f t="shared" ca="1" si="185"/>
        <v/>
      </c>
      <c r="W165" s="26"/>
      <c r="Y165" s="153" t="str">
        <f t="shared" ca="1" si="147"/>
        <v/>
      </c>
      <c r="Z165" s="18" t="str">
        <f t="shared" ca="1" si="177"/>
        <v/>
      </c>
      <c r="AA165" s="57" t="str">
        <f t="shared" ca="1" si="148"/>
        <v/>
      </c>
      <c r="AB165" s="57" t="str">
        <f t="shared" ca="1" si="129"/>
        <v/>
      </c>
      <c r="AC165" s="37" t="str">
        <f t="shared" ca="1" si="130"/>
        <v/>
      </c>
      <c r="AD165" s="19" t="str">
        <f t="shared" ca="1" si="178"/>
        <v/>
      </c>
      <c r="AE165" s="16" t="str">
        <f t="shared" ca="1" si="149"/>
        <v/>
      </c>
      <c r="AF165" s="26"/>
      <c r="AH165" s="153" t="str">
        <f t="shared" ca="1" si="150"/>
        <v/>
      </c>
      <c r="AI165" s="18" t="str">
        <f t="shared" ca="1" si="179"/>
        <v/>
      </c>
      <c r="AJ165" s="57" t="str">
        <f t="shared" ca="1" si="151"/>
        <v/>
      </c>
      <c r="AK165" s="57" t="str">
        <f t="shared" ca="1" si="131"/>
        <v/>
      </c>
      <c r="AL165" s="37" t="str">
        <f t="shared" ca="1" si="132"/>
        <v/>
      </c>
      <c r="AM165" s="19" t="str">
        <f t="shared" ca="1" si="152"/>
        <v/>
      </c>
      <c r="AN165" s="16" t="str">
        <f t="shared" ca="1" si="153"/>
        <v/>
      </c>
      <c r="AO165" s="26"/>
      <c r="AQ165" s="153" t="str">
        <f t="shared" ca="1" si="154"/>
        <v/>
      </c>
      <c r="AR165" s="18" t="str">
        <f t="shared" ca="1" si="180"/>
        <v/>
      </c>
      <c r="AS165" s="57" t="str">
        <f t="shared" ca="1" si="155"/>
        <v/>
      </c>
      <c r="AT165" s="57" t="str">
        <f t="shared" ca="1" si="133"/>
        <v/>
      </c>
      <c r="AU165" s="37" t="str">
        <f t="shared" ca="1" si="134"/>
        <v/>
      </c>
      <c r="AV165" s="19" t="str">
        <f t="shared" ca="1" si="156"/>
        <v/>
      </c>
      <c r="AW165" s="16" t="str">
        <f t="shared" ca="1" si="157"/>
        <v/>
      </c>
      <c r="AX165" s="26"/>
      <c r="AZ165" s="153" t="str">
        <f t="shared" ca="1" si="158"/>
        <v/>
      </c>
      <c r="BA165" s="18" t="str">
        <f t="shared" ca="1" si="181"/>
        <v/>
      </c>
      <c r="BB165" s="57" t="str">
        <f t="shared" ca="1" si="159"/>
        <v/>
      </c>
      <c r="BC165" s="57" t="str">
        <f t="shared" ca="1" si="135"/>
        <v/>
      </c>
      <c r="BD165" s="37" t="str">
        <f t="shared" ca="1" si="136"/>
        <v/>
      </c>
      <c r="BE165" s="19" t="str">
        <f t="shared" ca="1" si="160"/>
        <v/>
      </c>
      <c r="BF165" s="16" t="str">
        <f t="shared" ca="1" si="161"/>
        <v/>
      </c>
      <c r="BG165" s="26"/>
      <c r="BI165" s="153" t="str">
        <f t="shared" ca="1" si="162"/>
        <v/>
      </c>
      <c r="BJ165" s="18" t="str">
        <f t="shared" ca="1" si="182"/>
        <v/>
      </c>
      <c r="BK165" s="57" t="str">
        <f t="shared" ca="1" si="163"/>
        <v/>
      </c>
      <c r="BL165" s="57" t="str">
        <f t="shared" ca="1" si="137"/>
        <v/>
      </c>
      <c r="BM165" s="37" t="str">
        <f t="shared" ca="1" si="138"/>
        <v/>
      </c>
      <c r="BN165" s="19" t="str">
        <f t="shared" ca="1" si="164"/>
        <v/>
      </c>
      <c r="BO165" s="16" t="str">
        <f t="shared" ca="1" si="165"/>
        <v/>
      </c>
      <c r="BP165" s="26"/>
      <c r="BR165" s="153" t="str">
        <f t="shared" ca="1" si="166"/>
        <v/>
      </c>
      <c r="BS165" s="18" t="str">
        <f t="shared" ca="1" si="183"/>
        <v/>
      </c>
      <c r="BT165" s="57" t="str">
        <f t="shared" ca="1" si="167"/>
        <v/>
      </c>
      <c r="BU165" s="57" t="str">
        <f t="shared" ca="1" si="139"/>
        <v/>
      </c>
      <c r="BV165" s="37" t="str">
        <f t="shared" ca="1" si="140"/>
        <v/>
      </c>
      <c r="BW165" s="19" t="str">
        <f t="shared" ca="1" si="168"/>
        <v/>
      </c>
      <c r="BX165" s="16" t="str">
        <f t="shared" ca="1" si="169"/>
        <v/>
      </c>
      <c r="CA165" s="153" t="str">
        <f t="shared" ca="1" si="170"/>
        <v/>
      </c>
      <c r="CB165" s="18" t="str">
        <f t="shared" ca="1" si="184"/>
        <v/>
      </c>
      <c r="CC165" s="57" t="str">
        <f t="shared" ca="1" si="171"/>
        <v/>
      </c>
      <c r="CD165" s="57" t="str">
        <f t="shared" ca="1" si="141"/>
        <v/>
      </c>
      <c r="CE165" s="37" t="str">
        <f t="shared" ca="1" si="142"/>
        <v/>
      </c>
      <c r="CF165" s="19" t="str">
        <f t="shared" ca="1" si="172"/>
        <v/>
      </c>
      <c r="CG165" s="16" t="str">
        <f t="shared" ca="1" si="173"/>
        <v/>
      </c>
    </row>
    <row r="166" spans="5:85" x14ac:dyDescent="0.3">
      <c r="E166" s="38"/>
      <c r="F166" s="38"/>
      <c r="G166" s="38"/>
      <c r="H166" s="27" t="str">
        <f t="shared" ca="1" si="174"/>
        <v/>
      </c>
      <c r="I166" s="28" t="str">
        <f t="shared" ca="1" si="143"/>
        <v/>
      </c>
      <c r="J166" s="28" t="str">
        <f t="shared" ca="1" si="125"/>
        <v/>
      </c>
      <c r="K166" s="29" t="str">
        <f t="shared" ca="1" si="126"/>
        <v/>
      </c>
      <c r="L166" s="28" t="str">
        <f t="shared" ca="1" si="144"/>
        <v/>
      </c>
      <c r="M166" s="54"/>
      <c r="N166" s="54"/>
      <c r="P166" s="153" t="str">
        <f t="shared" ca="1" si="145"/>
        <v/>
      </c>
      <c r="Q166" s="18" t="str">
        <f t="shared" ca="1" si="175"/>
        <v/>
      </c>
      <c r="R166" s="57" t="str">
        <f t="shared" ca="1" si="146"/>
        <v/>
      </c>
      <c r="S166" s="57" t="str">
        <f t="shared" ca="1" si="127"/>
        <v/>
      </c>
      <c r="T166" s="37" t="str">
        <f t="shared" ca="1" si="128"/>
        <v/>
      </c>
      <c r="U166" s="19" t="str">
        <f t="shared" ca="1" si="176"/>
        <v/>
      </c>
      <c r="V166" s="16" t="str">
        <f t="shared" ca="1" si="185"/>
        <v/>
      </c>
      <c r="W166" s="26"/>
      <c r="Y166" s="153" t="str">
        <f t="shared" ca="1" si="147"/>
        <v/>
      </c>
      <c r="Z166" s="18" t="str">
        <f t="shared" ca="1" si="177"/>
        <v/>
      </c>
      <c r="AA166" s="57" t="str">
        <f t="shared" ca="1" si="148"/>
        <v/>
      </c>
      <c r="AB166" s="57" t="str">
        <f t="shared" ca="1" si="129"/>
        <v/>
      </c>
      <c r="AC166" s="37" t="str">
        <f t="shared" ca="1" si="130"/>
        <v/>
      </c>
      <c r="AD166" s="19" t="str">
        <f t="shared" ca="1" si="178"/>
        <v/>
      </c>
      <c r="AE166" s="16" t="str">
        <f t="shared" ca="1" si="149"/>
        <v/>
      </c>
      <c r="AF166" s="26"/>
      <c r="AH166" s="153" t="str">
        <f t="shared" ca="1" si="150"/>
        <v/>
      </c>
      <c r="AI166" s="18" t="str">
        <f t="shared" ca="1" si="179"/>
        <v/>
      </c>
      <c r="AJ166" s="57" t="str">
        <f t="shared" ca="1" si="151"/>
        <v/>
      </c>
      <c r="AK166" s="57" t="str">
        <f t="shared" ca="1" si="131"/>
        <v/>
      </c>
      <c r="AL166" s="37" t="str">
        <f t="shared" ca="1" si="132"/>
        <v/>
      </c>
      <c r="AM166" s="19" t="str">
        <f t="shared" ca="1" si="152"/>
        <v/>
      </c>
      <c r="AN166" s="16" t="str">
        <f t="shared" ca="1" si="153"/>
        <v/>
      </c>
      <c r="AO166" s="26"/>
      <c r="AQ166" s="153" t="str">
        <f t="shared" ca="1" si="154"/>
        <v/>
      </c>
      <c r="AR166" s="18" t="str">
        <f t="shared" ca="1" si="180"/>
        <v/>
      </c>
      <c r="AS166" s="57" t="str">
        <f t="shared" ca="1" si="155"/>
        <v/>
      </c>
      <c r="AT166" s="57" t="str">
        <f t="shared" ca="1" si="133"/>
        <v/>
      </c>
      <c r="AU166" s="37" t="str">
        <f t="shared" ca="1" si="134"/>
        <v/>
      </c>
      <c r="AV166" s="19" t="str">
        <f t="shared" ca="1" si="156"/>
        <v/>
      </c>
      <c r="AW166" s="16" t="str">
        <f t="shared" ca="1" si="157"/>
        <v/>
      </c>
      <c r="AX166" s="26"/>
      <c r="AZ166" s="153" t="str">
        <f t="shared" ca="1" si="158"/>
        <v/>
      </c>
      <c r="BA166" s="18" t="str">
        <f t="shared" ca="1" si="181"/>
        <v/>
      </c>
      <c r="BB166" s="57" t="str">
        <f t="shared" ca="1" si="159"/>
        <v/>
      </c>
      <c r="BC166" s="57" t="str">
        <f t="shared" ca="1" si="135"/>
        <v/>
      </c>
      <c r="BD166" s="37" t="str">
        <f t="shared" ca="1" si="136"/>
        <v/>
      </c>
      <c r="BE166" s="19" t="str">
        <f t="shared" ca="1" si="160"/>
        <v/>
      </c>
      <c r="BF166" s="16" t="str">
        <f t="shared" ca="1" si="161"/>
        <v/>
      </c>
      <c r="BG166" s="26"/>
      <c r="BI166" s="153" t="str">
        <f t="shared" ca="1" si="162"/>
        <v/>
      </c>
      <c r="BJ166" s="18" t="str">
        <f t="shared" ca="1" si="182"/>
        <v/>
      </c>
      <c r="BK166" s="57" t="str">
        <f t="shared" ca="1" si="163"/>
        <v/>
      </c>
      <c r="BL166" s="57" t="str">
        <f t="shared" ca="1" si="137"/>
        <v/>
      </c>
      <c r="BM166" s="37" t="str">
        <f t="shared" ca="1" si="138"/>
        <v/>
      </c>
      <c r="BN166" s="19" t="str">
        <f t="shared" ca="1" si="164"/>
        <v/>
      </c>
      <c r="BO166" s="16" t="str">
        <f t="shared" ca="1" si="165"/>
        <v/>
      </c>
      <c r="BP166" s="26"/>
      <c r="BR166" s="153" t="str">
        <f t="shared" ca="1" si="166"/>
        <v/>
      </c>
      <c r="BS166" s="18" t="str">
        <f t="shared" ca="1" si="183"/>
        <v/>
      </c>
      <c r="BT166" s="57" t="str">
        <f t="shared" ca="1" si="167"/>
        <v/>
      </c>
      <c r="BU166" s="57" t="str">
        <f t="shared" ca="1" si="139"/>
        <v/>
      </c>
      <c r="BV166" s="37" t="str">
        <f t="shared" ca="1" si="140"/>
        <v/>
      </c>
      <c r="BW166" s="19" t="str">
        <f t="shared" ca="1" si="168"/>
        <v/>
      </c>
      <c r="BX166" s="16" t="str">
        <f t="shared" ca="1" si="169"/>
        <v/>
      </c>
      <c r="CA166" s="153" t="str">
        <f t="shared" ca="1" si="170"/>
        <v/>
      </c>
      <c r="CB166" s="18" t="str">
        <f t="shared" ca="1" si="184"/>
        <v/>
      </c>
      <c r="CC166" s="57" t="str">
        <f t="shared" ca="1" si="171"/>
        <v/>
      </c>
      <c r="CD166" s="57" t="str">
        <f t="shared" ca="1" si="141"/>
        <v/>
      </c>
      <c r="CE166" s="37" t="str">
        <f t="shared" ca="1" si="142"/>
        <v/>
      </c>
      <c r="CF166" s="19" t="str">
        <f t="shared" ca="1" si="172"/>
        <v/>
      </c>
      <c r="CG166" s="16" t="str">
        <f t="shared" ca="1" si="173"/>
        <v/>
      </c>
    </row>
    <row r="167" spans="5:85" x14ac:dyDescent="0.3">
      <c r="E167" s="38"/>
      <c r="F167" s="38"/>
      <c r="G167" s="38"/>
      <c r="H167" s="27" t="str">
        <f t="shared" ca="1" si="174"/>
        <v/>
      </c>
      <c r="I167" s="28" t="str">
        <f t="shared" ca="1" si="143"/>
        <v/>
      </c>
      <c r="J167" s="28" t="str">
        <f t="shared" ca="1" si="125"/>
        <v/>
      </c>
      <c r="K167" s="29" t="str">
        <f t="shared" ca="1" si="126"/>
        <v/>
      </c>
      <c r="L167" s="28" t="str">
        <f t="shared" ca="1" si="144"/>
        <v/>
      </c>
      <c r="M167" s="54"/>
      <c r="N167" s="54"/>
      <c r="P167" s="153" t="str">
        <f t="shared" ca="1" si="145"/>
        <v/>
      </c>
      <c r="Q167" s="18" t="str">
        <f t="shared" ca="1" si="175"/>
        <v/>
      </c>
      <c r="R167" s="57" t="str">
        <f t="shared" ca="1" si="146"/>
        <v/>
      </c>
      <c r="S167" s="57" t="str">
        <f t="shared" ca="1" si="127"/>
        <v/>
      </c>
      <c r="T167" s="37" t="str">
        <f t="shared" ca="1" si="128"/>
        <v/>
      </c>
      <c r="U167" s="19" t="str">
        <f t="shared" ca="1" si="176"/>
        <v/>
      </c>
      <c r="V167" s="16" t="str">
        <f t="shared" ca="1" si="185"/>
        <v/>
      </c>
      <c r="W167" s="26"/>
      <c r="Y167" s="153" t="str">
        <f t="shared" ca="1" si="147"/>
        <v/>
      </c>
      <c r="Z167" s="18" t="str">
        <f t="shared" ca="1" si="177"/>
        <v/>
      </c>
      <c r="AA167" s="57" t="str">
        <f t="shared" ca="1" si="148"/>
        <v/>
      </c>
      <c r="AB167" s="57" t="str">
        <f t="shared" ca="1" si="129"/>
        <v/>
      </c>
      <c r="AC167" s="37" t="str">
        <f t="shared" ca="1" si="130"/>
        <v/>
      </c>
      <c r="AD167" s="19" t="str">
        <f t="shared" ca="1" si="178"/>
        <v/>
      </c>
      <c r="AE167" s="16" t="str">
        <f t="shared" ca="1" si="149"/>
        <v/>
      </c>
      <c r="AF167" s="26"/>
      <c r="AH167" s="153" t="str">
        <f t="shared" ca="1" si="150"/>
        <v/>
      </c>
      <c r="AI167" s="18" t="str">
        <f t="shared" ca="1" si="179"/>
        <v/>
      </c>
      <c r="AJ167" s="57" t="str">
        <f t="shared" ca="1" si="151"/>
        <v/>
      </c>
      <c r="AK167" s="57" t="str">
        <f t="shared" ca="1" si="131"/>
        <v/>
      </c>
      <c r="AL167" s="37" t="str">
        <f t="shared" ca="1" si="132"/>
        <v/>
      </c>
      <c r="AM167" s="19" t="str">
        <f t="shared" ca="1" si="152"/>
        <v/>
      </c>
      <c r="AN167" s="16" t="str">
        <f t="shared" ca="1" si="153"/>
        <v/>
      </c>
      <c r="AO167" s="26"/>
      <c r="AQ167" s="153" t="str">
        <f t="shared" ca="1" si="154"/>
        <v/>
      </c>
      <c r="AR167" s="18" t="str">
        <f t="shared" ca="1" si="180"/>
        <v/>
      </c>
      <c r="AS167" s="57" t="str">
        <f t="shared" ca="1" si="155"/>
        <v/>
      </c>
      <c r="AT167" s="57" t="str">
        <f t="shared" ca="1" si="133"/>
        <v/>
      </c>
      <c r="AU167" s="37" t="str">
        <f t="shared" ca="1" si="134"/>
        <v/>
      </c>
      <c r="AV167" s="19" t="str">
        <f t="shared" ca="1" si="156"/>
        <v/>
      </c>
      <c r="AW167" s="16" t="str">
        <f t="shared" ca="1" si="157"/>
        <v/>
      </c>
      <c r="AX167" s="26"/>
      <c r="AZ167" s="153" t="str">
        <f t="shared" ca="1" si="158"/>
        <v/>
      </c>
      <c r="BA167" s="18" t="str">
        <f t="shared" ca="1" si="181"/>
        <v/>
      </c>
      <c r="BB167" s="57" t="str">
        <f t="shared" ca="1" si="159"/>
        <v/>
      </c>
      <c r="BC167" s="57" t="str">
        <f t="shared" ca="1" si="135"/>
        <v/>
      </c>
      <c r="BD167" s="37" t="str">
        <f t="shared" ca="1" si="136"/>
        <v/>
      </c>
      <c r="BE167" s="19" t="str">
        <f t="shared" ca="1" si="160"/>
        <v/>
      </c>
      <c r="BF167" s="16" t="str">
        <f t="shared" ca="1" si="161"/>
        <v/>
      </c>
      <c r="BG167" s="26"/>
      <c r="BI167" s="153" t="str">
        <f t="shared" ca="1" si="162"/>
        <v/>
      </c>
      <c r="BJ167" s="18" t="str">
        <f t="shared" ca="1" si="182"/>
        <v/>
      </c>
      <c r="BK167" s="57" t="str">
        <f t="shared" ca="1" si="163"/>
        <v/>
      </c>
      <c r="BL167" s="57" t="str">
        <f t="shared" ca="1" si="137"/>
        <v/>
      </c>
      <c r="BM167" s="37" t="str">
        <f t="shared" ca="1" si="138"/>
        <v/>
      </c>
      <c r="BN167" s="19" t="str">
        <f t="shared" ca="1" si="164"/>
        <v/>
      </c>
      <c r="BO167" s="16" t="str">
        <f t="shared" ca="1" si="165"/>
        <v/>
      </c>
      <c r="BP167" s="26"/>
      <c r="BR167" s="153" t="str">
        <f t="shared" ca="1" si="166"/>
        <v/>
      </c>
      <c r="BS167" s="18" t="str">
        <f t="shared" ca="1" si="183"/>
        <v/>
      </c>
      <c r="BT167" s="57" t="str">
        <f t="shared" ca="1" si="167"/>
        <v/>
      </c>
      <c r="BU167" s="57" t="str">
        <f t="shared" ca="1" si="139"/>
        <v/>
      </c>
      <c r="BV167" s="37" t="str">
        <f t="shared" ca="1" si="140"/>
        <v/>
      </c>
      <c r="BW167" s="19" t="str">
        <f t="shared" ca="1" si="168"/>
        <v/>
      </c>
      <c r="BX167" s="16" t="str">
        <f t="shared" ca="1" si="169"/>
        <v/>
      </c>
      <c r="CA167" s="153" t="str">
        <f t="shared" ca="1" si="170"/>
        <v/>
      </c>
      <c r="CB167" s="18" t="str">
        <f t="shared" ca="1" si="184"/>
        <v/>
      </c>
      <c r="CC167" s="57" t="str">
        <f t="shared" ca="1" si="171"/>
        <v/>
      </c>
      <c r="CD167" s="57" t="str">
        <f t="shared" ca="1" si="141"/>
        <v/>
      </c>
      <c r="CE167" s="37" t="str">
        <f t="shared" ca="1" si="142"/>
        <v/>
      </c>
      <c r="CF167" s="19" t="str">
        <f t="shared" ca="1" si="172"/>
        <v/>
      </c>
      <c r="CG167" s="16" t="str">
        <f t="shared" ca="1" si="173"/>
        <v/>
      </c>
    </row>
    <row r="168" spans="5:85" x14ac:dyDescent="0.3">
      <c r="E168" s="38"/>
      <c r="F168" s="38"/>
      <c r="G168" s="38"/>
      <c r="H168" s="27" t="str">
        <f t="shared" ca="1" si="174"/>
        <v/>
      </c>
      <c r="I168" s="28" t="str">
        <f t="shared" ca="1" si="143"/>
        <v/>
      </c>
      <c r="J168" s="28" t="str">
        <f t="shared" ca="1" si="125"/>
        <v/>
      </c>
      <c r="K168" s="29" t="str">
        <f t="shared" ca="1" si="126"/>
        <v/>
      </c>
      <c r="L168" s="28" t="str">
        <f t="shared" ca="1" si="144"/>
        <v/>
      </c>
      <c r="M168" s="54"/>
      <c r="N168" s="54"/>
      <c r="P168" s="153" t="str">
        <f t="shared" ca="1" si="145"/>
        <v/>
      </c>
      <c r="Q168" s="18" t="str">
        <f t="shared" ca="1" si="175"/>
        <v/>
      </c>
      <c r="R168" s="57" t="str">
        <f t="shared" ca="1" si="146"/>
        <v/>
      </c>
      <c r="S168" s="57" t="str">
        <f t="shared" ca="1" si="127"/>
        <v/>
      </c>
      <c r="T168" s="37" t="str">
        <f t="shared" ca="1" si="128"/>
        <v/>
      </c>
      <c r="U168" s="19" t="str">
        <f t="shared" ca="1" si="176"/>
        <v/>
      </c>
      <c r="V168" s="16" t="str">
        <f t="shared" ca="1" si="185"/>
        <v/>
      </c>
      <c r="W168" s="26"/>
      <c r="Y168" s="153" t="str">
        <f t="shared" ca="1" si="147"/>
        <v/>
      </c>
      <c r="Z168" s="18" t="str">
        <f t="shared" ca="1" si="177"/>
        <v/>
      </c>
      <c r="AA168" s="57" t="str">
        <f t="shared" ca="1" si="148"/>
        <v/>
      </c>
      <c r="AB168" s="57" t="str">
        <f t="shared" ca="1" si="129"/>
        <v/>
      </c>
      <c r="AC168" s="37" t="str">
        <f t="shared" ca="1" si="130"/>
        <v/>
      </c>
      <c r="AD168" s="19" t="str">
        <f t="shared" ca="1" si="178"/>
        <v/>
      </c>
      <c r="AE168" s="16" t="str">
        <f t="shared" ca="1" si="149"/>
        <v/>
      </c>
      <c r="AF168" s="26"/>
      <c r="AH168" s="153" t="str">
        <f t="shared" ca="1" si="150"/>
        <v/>
      </c>
      <c r="AI168" s="18" t="str">
        <f t="shared" ca="1" si="179"/>
        <v/>
      </c>
      <c r="AJ168" s="57" t="str">
        <f t="shared" ca="1" si="151"/>
        <v/>
      </c>
      <c r="AK168" s="57" t="str">
        <f t="shared" ca="1" si="131"/>
        <v/>
      </c>
      <c r="AL168" s="37" t="str">
        <f t="shared" ca="1" si="132"/>
        <v/>
      </c>
      <c r="AM168" s="19" t="str">
        <f t="shared" ca="1" si="152"/>
        <v/>
      </c>
      <c r="AN168" s="16" t="str">
        <f t="shared" ca="1" si="153"/>
        <v/>
      </c>
      <c r="AO168" s="26"/>
      <c r="AQ168" s="153" t="str">
        <f t="shared" ca="1" si="154"/>
        <v/>
      </c>
      <c r="AR168" s="18" t="str">
        <f t="shared" ca="1" si="180"/>
        <v/>
      </c>
      <c r="AS168" s="57" t="str">
        <f t="shared" ca="1" si="155"/>
        <v/>
      </c>
      <c r="AT168" s="57" t="str">
        <f t="shared" ca="1" si="133"/>
        <v/>
      </c>
      <c r="AU168" s="37" t="str">
        <f t="shared" ca="1" si="134"/>
        <v/>
      </c>
      <c r="AV168" s="19" t="str">
        <f t="shared" ca="1" si="156"/>
        <v/>
      </c>
      <c r="AW168" s="16" t="str">
        <f t="shared" ca="1" si="157"/>
        <v/>
      </c>
      <c r="AX168" s="26"/>
      <c r="AZ168" s="153" t="str">
        <f t="shared" ca="1" si="158"/>
        <v/>
      </c>
      <c r="BA168" s="18" t="str">
        <f t="shared" ca="1" si="181"/>
        <v/>
      </c>
      <c r="BB168" s="57" t="str">
        <f t="shared" ca="1" si="159"/>
        <v/>
      </c>
      <c r="BC168" s="57" t="str">
        <f t="shared" ca="1" si="135"/>
        <v/>
      </c>
      <c r="BD168" s="37" t="str">
        <f t="shared" ca="1" si="136"/>
        <v/>
      </c>
      <c r="BE168" s="19" t="str">
        <f t="shared" ca="1" si="160"/>
        <v/>
      </c>
      <c r="BF168" s="16" t="str">
        <f t="shared" ca="1" si="161"/>
        <v/>
      </c>
      <c r="BG168" s="26"/>
      <c r="BI168" s="153" t="str">
        <f t="shared" ca="1" si="162"/>
        <v/>
      </c>
      <c r="BJ168" s="18" t="str">
        <f t="shared" ca="1" si="182"/>
        <v/>
      </c>
      <c r="BK168" s="57" t="str">
        <f t="shared" ca="1" si="163"/>
        <v/>
      </c>
      <c r="BL168" s="57" t="str">
        <f t="shared" ca="1" si="137"/>
        <v/>
      </c>
      <c r="BM168" s="37" t="str">
        <f t="shared" ca="1" si="138"/>
        <v/>
      </c>
      <c r="BN168" s="19" t="str">
        <f t="shared" ca="1" si="164"/>
        <v/>
      </c>
      <c r="BO168" s="16" t="str">
        <f t="shared" ca="1" si="165"/>
        <v/>
      </c>
      <c r="BP168" s="26"/>
      <c r="BR168" s="153" t="str">
        <f t="shared" ca="1" si="166"/>
        <v/>
      </c>
      <c r="BS168" s="18" t="str">
        <f t="shared" ca="1" si="183"/>
        <v/>
      </c>
      <c r="BT168" s="57" t="str">
        <f t="shared" ca="1" si="167"/>
        <v/>
      </c>
      <c r="BU168" s="57" t="str">
        <f t="shared" ca="1" si="139"/>
        <v/>
      </c>
      <c r="BV168" s="37" t="str">
        <f t="shared" ca="1" si="140"/>
        <v/>
      </c>
      <c r="BW168" s="19" t="str">
        <f t="shared" ca="1" si="168"/>
        <v/>
      </c>
      <c r="BX168" s="16" t="str">
        <f t="shared" ca="1" si="169"/>
        <v/>
      </c>
      <c r="CA168" s="153" t="str">
        <f t="shared" ca="1" si="170"/>
        <v/>
      </c>
      <c r="CB168" s="18" t="str">
        <f t="shared" ca="1" si="184"/>
        <v/>
      </c>
      <c r="CC168" s="57" t="str">
        <f t="shared" ca="1" si="171"/>
        <v/>
      </c>
      <c r="CD168" s="57" t="str">
        <f t="shared" ca="1" si="141"/>
        <v/>
      </c>
      <c r="CE168" s="37" t="str">
        <f t="shared" ca="1" si="142"/>
        <v/>
      </c>
      <c r="CF168" s="19" t="str">
        <f t="shared" ca="1" si="172"/>
        <v/>
      </c>
      <c r="CG168" s="16" t="str">
        <f t="shared" ca="1" si="173"/>
        <v/>
      </c>
    </row>
    <row r="169" spans="5:85" x14ac:dyDescent="0.3">
      <c r="E169" s="38"/>
      <c r="F169" s="38"/>
      <c r="G169" s="38"/>
      <c r="H169" s="27" t="str">
        <f t="shared" ca="1" si="174"/>
        <v/>
      </c>
      <c r="I169" s="28" t="str">
        <f t="shared" ca="1" si="143"/>
        <v/>
      </c>
      <c r="J169" s="28" t="str">
        <f t="shared" ca="1" si="125"/>
        <v/>
      </c>
      <c r="K169" s="29" t="str">
        <f t="shared" ca="1" si="126"/>
        <v/>
      </c>
      <c r="L169" s="28" t="str">
        <f t="shared" ca="1" si="144"/>
        <v/>
      </c>
      <c r="M169" s="54"/>
      <c r="N169" s="54"/>
      <c r="P169" s="153" t="str">
        <f t="shared" ca="1" si="145"/>
        <v/>
      </c>
      <c r="Q169" s="18" t="str">
        <f t="shared" ca="1" si="175"/>
        <v/>
      </c>
      <c r="R169" s="57" t="str">
        <f t="shared" ca="1" si="146"/>
        <v/>
      </c>
      <c r="S169" s="57" t="str">
        <f t="shared" ca="1" si="127"/>
        <v/>
      </c>
      <c r="T169" s="37" t="str">
        <f t="shared" ca="1" si="128"/>
        <v/>
      </c>
      <c r="U169" s="19" t="str">
        <f t="shared" ca="1" si="176"/>
        <v/>
      </c>
      <c r="V169" s="16" t="str">
        <f t="shared" ca="1" si="185"/>
        <v/>
      </c>
      <c r="W169" s="26"/>
      <c r="Y169" s="153" t="str">
        <f t="shared" ca="1" si="147"/>
        <v/>
      </c>
      <c r="Z169" s="18" t="str">
        <f t="shared" ca="1" si="177"/>
        <v/>
      </c>
      <c r="AA169" s="57" t="str">
        <f t="shared" ca="1" si="148"/>
        <v/>
      </c>
      <c r="AB169" s="57" t="str">
        <f t="shared" ca="1" si="129"/>
        <v/>
      </c>
      <c r="AC169" s="37" t="str">
        <f t="shared" ca="1" si="130"/>
        <v/>
      </c>
      <c r="AD169" s="19" t="str">
        <f t="shared" ca="1" si="178"/>
        <v/>
      </c>
      <c r="AE169" s="16" t="str">
        <f t="shared" ca="1" si="149"/>
        <v/>
      </c>
      <c r="AF169" s="26"/>
      <c r="AH169" s="153" t="str">
        <f t="shared" ca="1" si="150"/>
        <v/>
      </c>
      <c r="AI169" s="18" t="str">
        <f t="shared" ca="1" si="179"/>
        <v/>
      </c>
      <c r="AJ169" s="57" t="str">
        <f t="shared" ca="1" si="151"/>
        <v/>
      </c>
      <c r="AK169" s="57" t="str">
        <f t="shared" ca="1" si="131"/>
        <v/>
      </c>
      <c r="AL169" s="37" t="str">
        <f t="shared" ca="1" si="132"/>
        <v/>
      </c>
      <c r="AM169" s="19" t="str">
        <f t="shared" ca="1" si="152"/>
        <v/>
      </c>
      <c r="AN169" s="16" t="str">
        <f t="shared" ca="1" si="153"/>
        <v/>
      </c>
      <c r="AO169" s="26"/>
      <c r="AQ169" s="153" t="str">
        <f t="shared" ca="1" si="154"/>
        <v/>
      </c>
      <c r="AR169" s="18" t="str">
        <f t="shared" ca="1" si="180"/>
        <v/>
      </c>
      <c r="AS169" s="57" t="str">
        <f t="shared" ca="1" si="155"/>
        <v/>
      </c>
      <c r="AT169" s="57" t="str">
        <f t="shared" ca="1" si="133"/>
        <v/>
      </c>
      <c r="AU169" s="37" t="str">
        <f t="shared" ca="1" si="134"/>
        <v/>
      </c>
      <c r="AV169" s="19" t="str">
        <f t="shared" ca="1" si="156"/>
        <v/>
      </c>
      <c r="AW169" s="16" t="str">
        <f t="shared" ca="1" si="157"/>
        <v/>
      </c>
      <c r="AX169" s="26"/>
      <c r="AZ169" s="153" t="str">
        <f t="shared" ca="1" si="158"/>
        <v/>
      </c>
      <c r="BA169" s="18" t="str">
        <f t="shared" ca="1" si="181"/>
        <v/>
      </c>
      <c r="BB169" s="57" t="str">
        <f t="shared" ca="1" si="159"/>
        <v/>
      </c>
      <c r="BC169" s="57" t="str">
        <f t="shared" ca="1" si="135"/>
        <v/>
      </c>
      <c r="BD169" s="37" t="str">
        <f t="shared" ca="1" si="136"/>
        <v/>
      </c>
      <c r="BE169" s="19" t="str">
        <f t="shared" ca="1" si="160"/>
        <v/>
      </c>
      <c r="BF169" s="16" t="str">
        <f t="shared" ca="1" si="161"/>
        <v/>
      </c>
      <c r="BG169" s="26"/>
      <c r="BI169" s="153" t="str">
        <f t="shared" ca="1" si="162"/>
        <v/>
      </c>
      <c r="BJ169" s="18" t="str">
        <f t="shared" ca="1" si="182"/>
        <v/>
      </c>
      <c r="BK169" s="57" t="str">
        <f t="shared" ca="1" si="163"/>
        <v/>
      </c>
      <c r="BL169" s="57" t="str">
        <f t="shared" ca="1" si="137"/>
        <v/>
      </c>
      <c r="BM169" s="37" t="str">
        <f t="shared" ca="1" si="138"/>
        <v/>
      </c>
      <c r="BN169" s="19" t="str">
        <f t="shared" ca="1" si="164"/>
        <v/>
      </c>
      <c r="BO169" s="16" t="str">
        <f t="shared" ca="1" si="165"/>
        <v/>
      </c>
      <c r="BP169" s="26"/>
      <c r="BR169" s="153" t="str">
        <f t="shared" ca="1" si="166"/>
        <v/>
      </c>
      <c r="BS169" s="18" t="str">
        <f t="shared" ca="1" si="183"/>
        <v/>
      </c>
      <c r="BT169" s="57" t="str">
        <f t="shared" ca="1" si="167"/>
        <v/>
      </c>
      <c r="BU169" s="57" t="str">
        <f t="shared" ca="1" si="139"/>
        <v/>
      </c>
      <c r="BV169" s="37" t="str">
        <f t="shared" ca="1" si="140"/>
        <v/>
      </c>
      <c r="BW169" s="19" t="str">
        <f t="shared" ca="1" si="168"/>
        <v/>
      </c>
      <c r="BX169" s="16" t="str">
        <f t="shared" ca="1" si="169"/>
        <v/>
      </c>
      <c r="CA169" s="153" t="str">
        <f t="shared" ca="1" si="170"/>
        <v/>
      </c>
      <c r="CB169" s="18" t="str">
        <f t="shared" ca="1" si="184"/>
        <v/>
      </c>
      <c r="CC169" s="57" t="str">
        <f t="shared" ca="1" si="171"/>
        <v/>
      </c>
      <c r="CD169" s="57" t="str">
        <f t="shared" ca="1" si="141"/>
        <v/>
      </c>
      <c r="CE169" s="37" t="str">
        <f t="shared" ca="1" si="142"/>
        <v/>
      </c>
      <c r="CF169" s="19" t="str">
        <f t="shared" ca="1" si="172"/>
        <v/>
      </c>
      <c r="CG169" s="16" t="str">
        <f t="shared" ca="1" si="173"/>
        <v/>
      </c>
    </row>
    <row r="170" spans="5:85" x14ac:dyDescent="0.3">
      <c r="E170" s="38"/>
      <c r="F170" s="38"/>
      <c r="G170" s="38"/>
      <c r="H170" s="27" t="str">
        <f t="shared" ca="1" si="174"/>
        <v/>
      </c>
      <c r="I170" s="28" t="str">
        <f t="shared" ca="1" si="143"/>
        <v/>
      </c>
      <c r="J170" s="28" t="str">
        <f t="shared" ca="1" si="125"/>
        <v/>
      </c>
      <c r="K170" s="29" t="str">
        <f t="shared" ca="1" si="126"/>
        <v/>
      </c>
      <c r="L170" s="28" t="str">
        <f t="shared" ca="1" si="144"/>
        <v/>
      </c>
      <c r="M170" s="54"/>
      <c r="N170" s="54"/>
      <c r="P170" s="153" t="str">
        <f t="shared" ca="1" si="145"/>
        <v/>
      </c>
      <c r="Q170" s="18" t="str">
        <f t="shared" ca="1" si="175"/>
        <v/>
      </c>
      <c r="R170" s="57" t="str">
        <f t="shared" ca="1" si="146"/>
        <v/>
      </c>
      <c r="S170" s="57" t="str">
        <f t="shared" ca="1" si="127"/>
        <v/>
      </c>
      <c r="T170" s="37" t="str">
        <f t="shared" ca="1" si="128"/>
        <v/>
      </c>
      <c r="U170" s="19" t="str">
        <f t="shared" ca="1" si="176"/>
        <v/>
      </c>
      <c r="V170" s="16" t="str">
        <f t="shared" ca="1" si="185"/>
        <v/>
      </c>
      <c r="W170" s="26"/>
      <c r="Y170" s="153" t="str">
        <f t="shared" ca="1" si="147"/>
        <v/>
      </c>
      <c r="Z170" s="18" t="str">
        <f t="shared" ca="1" si="177"/>
        <v/>
      </c>
      <c r="AA170" s="57" t="str">
        <f t="shared" ca="1" si="148"/>
        <v/>
      </c>
      <c r="AB170" s="57" t="str">
        <f t="shared" ca="1" si="129"/>
        <v/>
      </c>
      <c r="AC170" s="37" t="str">
        <f t="shared" ca="1" si="130"/>
        <v/>
      </c>
      <c r="AD170" s="19" t="str">
        <f t="shared" ca="1" si="178"/>
        <v/>
      </c>
      <c r="AE170" s="16" t="str">
        <f t="shared" ca="1" si="149"/>
        <v/>
      </c>
      <c r="AF170" s="26"/>
      <c r="AH170" s="153" t="str">
        <f t="shared" ca="1" si="150"/>
        <v/>
      </c>
      <c r="AI170" s="18" t="str">
        <f t="shared" ca="1" si="179"/>
        <v/>
      </c>
      <c r="AJ170" s="57" t="str">
        <f t="shared" ca="1" si="151"/>
        <v/>
      </c>
      <c r="AK170" s="57" t="str">
        <f t="shared" ca="1" si="131"/>
        <v/>
      </c>
      <c r="AL170" s="37" t="str">
        <f t="shared" ca="1" si="132"/>
        <v/>
      </c>
      <c r="AM170" s="19" t="str">
        <f t="shared" ca="1" si="152"/>
        <v/>
      </c>
      <c r="AN170" s="16" t="str">
        <f t="shared" ca="1" si="153"/>
        <v/>
      </c>
      <c r="AO170" s="26"/>
      <c r="AQ170" s="153" t="str">
        <f t="shared" ca="1" si="154"/>
        <v/>
      </c>
      <c r="AR170" s="18" t="str">
        <f t="shared" ca="1" si="180"/>
        <v/>
      </c>
      <c r="AS170" s="57" t="str">
        <f t="shared" ca="1" si="155"/>
        <v/>
      </c>
      <c r="AT170" s="57" t="str">
        <f t="shared" ca="1" si="133"/>
        <v/>
      </c>
      <c r="AU170" s="37" t="str">
        <f t="shared" ca="1" si="134"/>
        <v/>
      </c>
      <c r="AV170" s="19" t="str">
        <f t="shared" ca="1" si="156"/>
        <v/>
      </c>
      <c r="AW170" s="16" t="str">
        <f t="shared" ca="1" si="157"/>
        <v/>
      </c>
      <c r="AX170" s="26"/>
      <c r="AZ170" s="153" t="str">
        <f t="shared" ca="1" si="158"/>
        <v/>
      </c>
      <c r="BA170" s="18" t="str">
        <f t="shared" ca="1" si="181"/>
        <v/>
      </c>
      <c r="BB170" s="57" t="str">
        <f t="shared" ca="1" si="159"/>
        <v/>
      </c>
      <c r="BC170" s="57" t="str">
        <f t="shared" ca="1" si="135"/>
        <v/>
      </c>
      <c r="BD170" s="37" t="str">
        <f t="shared" ca="1" si="136"/>
        <v/>
      </c>
      <c r="BE170" s="19" t="str">
        <f t="shared" ca="1" si="160"/>
        <v/>
      </c>
      <c r="BF170" s="16" t="str">
        <f t="shared" ca="1" si="161"/>
        <v/>
      </c>
      <c r="BG170" s="26"/>
      <c r="BI170" s="153" t="str">
        <f t="shared" ca="1" si="162"/>
        <v/>
      </c>
      <c r="BJ170" s="18" t="str">
        <f t="shared" ca="1" si="182"/>
        <v/>
      </c>
      <c r="BK170" s="57" t="str">
        <f t="shared" ca="1" si="163"/>
        <v/>
      </c>
      <c r="BL170" s="57" t="str">
        <f t="shared" ca="1" si="137"/>
        <v/>
      </c>
      <c r="BM170" s="37" t="str">
        <f t="shared" ca="1" si="138"/>
        <v/>
      </c>
      <c r="BN170" s="19" t="str">
        <f t="shared" ca="1" si="164"/>
        <v/>
      </c>
      <c r="BO170" s="16" t="str">
        <f t="shared" ca="1" si="165"/>
        <v/>
      </c>
      <c r="BP170" s="26"/>
      <c r="BR170" s="153" t="str">
        <f t="shared" ca="1" si="166"/>
        <v/>
      </c>
      <c r="BS170" s="18" t="str">
        <f t="shared" ca="1" si="183"/>
        <v/>
      </c>
      <c r="BT170" s="57" t="str">
        <f t="shared" ca="1" si="167"/>
        <v/>
      </c>
      <c r="BU170" s="57" t="str">
        <f t="shared" ca="1" si="139"/>
        <v/>
      </c>
      <c r="BV170" s="37" t="str">
        <f t="shared" ca="1" si="140"/>
        <v/>
      </c>
      <c r="BW170" s="19" t="str">
        <f t="shared" ca="1" si="168"/>
        <v/>
      </c>
      <c r="BX170" s="16" t="str">
        <f t="shared" ca="1" si="169"/>
        <v/>
      </c>
      <c r="CA170" s="153" t="str">
        <f t="shared" ca="1" si="170"/>
        <v/>
      </c>
      <c r="CB170" s="18" t="str">
        <f t="shared" ca="1" si="184"/>
        <v/>
      </c>
      <c r="CC170" s="57" t="str">
        <f t="shared" ca="1" si="171"/>
        <v/>
      </c>
      <c r="CD170" s="57" t="str">
        <f t="shared" ca="1" si="141"/>
        <v/>
      </c>
      <c r="CE170" s="37" t="str">
        <f t="shared" ca="1" si="142"/>
        <v/>
      </c>
      <c r="CF170" s="19" t="str">
        <f t="shared" ca="1" si="172"/>
        <v/>
      </c>
      <c r="CG170" s="16" t="str">
        <f t="shared" ca="1" si="173"/>
        <v/>
      </c>
    </row>
    <row r="171" spans="5:85" x14ac:dyDescent="0.3">
      <c r="E171" s="38"/>
      <c r="F171" s="38"/>
      <c r="G171" s="38"/>
      <c r="H171" s="27" t="str">
        <f t="shared" ca="1" si="174"/>
        <v/>
      </c>
      <c r="I171" s="28" t="str">
        <f t="shared" ca="1" si="143"/>
        <v/>
      </c>
      <c r="J171" s="28" t="str">
        <f t="shared" ca="1" si="125"/>
        <v/>
      </c>
      <c r="K171" s="29" t="str">
        <f t="shared" ca="1" si="126"/>
        <v/>
      </c>
      <c r="L171" s="28" t="str">
        <f t="shared" ca="1" si="144"/>
        <v/>
      </c>
      <c r="M171" s="54"/>
      <c r="N171" s="54"/>
      <c r="P171" s="153" t="str">
        <f t="shared" ca="1" si="145"/>
        <v/>
      </c>
      <c r="Q171" s="18" t="str">
        <f t="shared" ca="1" si="175"/>
        <v/>
      </c>
      <c r="R171" s="57" t="str">
        <f t="shared" ca="1" si="146"/>
        <v/>
      </c>
      <c r="S171" s="57" t="str">
        <f t="shared" ca="1" si="127"/>
        <v/>
      </c>
      <c r="T171" s="37" t="str">
        <f t="shared" ca="1" si="128"/>
        <v/>
      </c>
      <c r="U171" s="19" t="str">
        <f t="shared" ca="1" si="176"/>
        <v/>
      </c>
      <c r="V171" s="16" t="str">
        <f t="shared" ca="1" si="185"/>
        <v/>
      </c>
      <c r="W171" s="26"/>
      <c r="Y171" s="153" t="str">
        <f t="shared" ca="1" si="147"/>
        <v/>
      </c>
      <c r="Z171" s="18" t="str">
        <f t="shared" ca="1" si="177"/>
        <v/>
      </c>
      <c r="AA171" s="57" t="str">
        <f t="shared" ca="1" si="148"/>
        <v/>
      </c>
      <c r="AB171" s="57" t="str">
        <f t="shared" ca="1" si="129"/>
        <v/>
      </c>
      <c r="AC171" s="37" t="str">
        <f t="shared" ca="1" si="130"/>
        <v/>
      </c>
      <c r="AD171" s="19" t="str">
        <f t="shared" ca="1" si="178"/>
        <v/>
      </c>
      <c r="AE171" s="16" t="str">
        <f t="shared" ca="1" si="149"/>
        <v/>
      </c>
      <c r="AF171" s="26"/>
      <c r="AH171" s="153" t="str">
        <f t="shared" ca="1" si="150"/>
        <v/>
      </c>
      <c r="AI171" s="18" t="str">
        <f t="shared" ca="1" si="179"/>
        <v/>
      </c>
      <c r="AJ171" s="57" t="str">
        <f t="shared" ca="1" si="151"/>
        <v/>
      </c>
      <c r="AK171" s="57" t="str">
        <f t="shared" ca="1" si="131"/>
        <v/>
      </c>
      <c r="AL171" s="37" t="str">
        <f t="shared" ca="1" si="132"/>
        <v/>
      </c>
      <c r="AM171" s="19" t="str">
        <f t="shared" ca="1" si="152"/>
        <v/>
      </c>
      <c r="AN171" s="16" t="str">
        <f t="shared" ca="1" si="153"/>
        <v/>
      </c>
      <c r="AO171" s="26"/>
      <c r="AQ171" s="153" t="str">
        <f t="shared" ca="1" si="154"/>
        <v/>
      </c>
      <c r="AR171" s="18" t="str">
        <f t="shared" ca="1" si="180"/>
        <v/>
      </c>
      <c r="AS171" s="57" t="str">
        <f t="shared" ca="1" si="155"/>
        <v/>
      </c>
      <c r="AT171" s="57" t="str">
        <f t="shared" ca="1" si="133"/>
        <v/>
      </c>
      <c r="AU171" s="37" t="str">
        <f t="shared" ca="1" si="134"/>
        <v/>
      </c>
      <c r="AV171" s="19" t="str">
        <f t="shared" ca="1" si="156"/>
        <v/>
      </c>
      <c r="AW171" s="16" t="str">
        <f t="shared" ca="1" si="157"/>
        <v/>
      </c>
      <c r="AX171" s="26"/>
      <c r="AZ171" s="153" t="str">
        <f t="shared" ca="1" si="158"/>
        <v/>
      </c>
      <c r="BA171" s="18" t="str">
        <f t="shared" ca="1" si="181"/>
        <v/>
      </c>
      <c r="BB171" s="57" t="str">
        <f t="shared" ca="1" si="159"/>
        <v/>
      </c>
      <c r="BC171" s="57" t="str">
        <f t="shared" ca="1" si="135"/>
        <v/>
      </c>
      <c r="BD171" s="37" t="str">
        <f t="shared" ca="1" si="136"/>
        <v/>
      </c>
      <c r="BE171" s="19" t="str">
        <f t="shared" ca="1" si="160"/>
        <v/>
      </c>
      <c r="BF171" s="16" t="str">
        <f t="shared" ca="1" si="161"/>
        <v/>
      </c>
      <c r="BG171" s="26"/>
      <c r="BI171" s="153" t="str">
        <f t="shared" ca="1" si="162"/>
        <v/>
      </c>
      <c r="BJ171" s="18" t="str">
        <f t="shared" ca="1" si="182"/>
        <v/>
      </c>
      <c r="BK171" s="57" t="str">
        <f t="shared" ca="1" si="163"/>
        <v/>
      </c>
      <c r="BL171" s="57" t="str">
        <f t="shared" ca="1" si="137"/>
        <v/>
      </c>
      <c r="BM171" s="37" t="str">
        <f t="shared" ca="1" si="138"/>
        <v/>
      </c>
      <c r="BN171" s="19" t="str">
        <f t="shared" ca="1" si="164"/>
        <v/>
      </c>
      <c r="BO171" s="16" t="str">
        <f t="shared" ca="1" si="165"/>
        <v/>
      </c>
      <c r="BP171" s="26"/>
      <c r="BR171" s="153" t="str">
        <f t="shared" ca="1" si="166"/>
        <v/>
      </c>
      <c r="BS171" s="18" t="str">
        <f t="shared" ca="1" si="183"/>
        <v/>
      </c>
      <c r="BT171" s="57" t="str">
        <f t="shared" ca="1" si="167"/>
        <v/>
      </c>
      <c r="BU171" s="57" t="str">
        <f t="shared" ca="1" si="139"/>
        <v/>
      </c>
      <c r="BV171" s="37" t="str">
        <f t="shared" ca="1" si="140"/>
        <v/>
      </c>
      <c r="BW171" s="19" t="str">
        <f t="shared" ca="1" si="168"/>
        <v/>
      </c>
      <c r="BX171" s="16" t="str">
        <f t="shared" ca="1" si="169"/>
        <v/>
      </c>
      <c r="CA171" s="153" t="str">
        <f t="shared" ca="1" si="170"/>
        <v/>
      </c>
      <c r="CB171" s="18" t="str">
        <f t="shared" ca="1" si="184"/>
        <v/>
      </c>
      <c r="CC171" s="57" t="str">
        <f t="shared" ca="1" si="171"/>
        <v/>
      </c>
      <c r="CD171" s="57" t="str">
        <f t="shared" ca="1" si="141"/>
        <v/>
      </c>
      <c r="CE171" s="37" t="str">
        <f t="shared" ca="1" si="142"/>
        <v/>
      </c>
      <c r="CF171" s="19" t="str">
        <f t="shared" ca="1" si="172"/>
        <v/>
      </c>
      <c r="CG171" s="16" t="str">
        <f t="shared" ca="1" si="173"/>
        <v/>
      </c>
    </row>
    <row r="172" spans="5:85" x14ac:dyDescent="0.3">
      <c r="E172" s="38"/>
      <c r="F172" s="38"/>
      <c r="G172" s="38"/>
      <c r="H172" s="27" t="str">
        <f t="shared" ca="1" si="174"/>
        <v/>
      </c>
      <c r="I172" s="28" t="str">
        <f t="shared" ca="1" si="143"/>
        <v/>
      </c>
      <c r="J172" s="28" t="str">
        <f t="shared" ca="1" si="125"/>
        <v/>
      </c>
      <c r="K172" s="29" t="str">
        <f t="shared" ca="1" si="126"/>
        <v/>
      </c>
      <c r="L172" s="28" t="str">
        <f t="shared" ca="1" si="144"/>
        <v/>
      </c>
      <c r="M172" s="54"/>
      <c r="N172" s="54"/>
      <c r="P172" s="153" t="str">
        <f t="shared" ca="1" si="145"/>
        <v/>
      </c>
      <c r="Q172" s="18" t="str">
        <f t="shared" ca="1" si="175"/>
        <v/>
      </c>
      <c r="R172" s="57" t="str">
        <f t="shared" ca="1" si="146"/>
        <v/>
      </c>
      <c r="S172" s="57" t="str">
        <f t="shared" ca="1" si="127"/>
        <v/>
      </c>
      <c r="T172" s="37" t="str">
        <f t="shared" ca="1" si="128"/>
        <v/>
      </c>
      <c r="U172" s="19" t="str">
        <f t="shared" ca="1" si="176"/>
        <v/>
      </c>
      <c r="V172" s="16" t="str">
        <f t="shared" ca="1" si="185"/>
        <v/>
      </c>
      <c r="W172" s="26"/>
      <c r="Y172" s="153" t="str">
        <f t="shared" ca="1" si="147"/>
        <v/>
      </c>
      <c r="Z172" s="18" t="str">
        <f t="shared" ca="1" si="177"/>
        <v/>
      </c>
      <c r="AA172" s="57" t="str">
        <f t="shared" ca="1" si="148"/>
        <v/>
      </c>
      <c r="AB172" s="57" t="str">
        <f t="shared" ca="1" si="129"/>
        <v/>
      </c>
      <c r="AC172" s="37" t="str">
        <f t="shared" ca="1" si="130"/>
        <v/>
      </c>
      <c r="AD172" s="19" t="str">
        <f t="shared" ca="1" si="178"/>
        <v/>
      </c>
      <c r="AE172" s="16" t="str">
        <f t="shared" ca="1" si="149"/>
        <v/>
      </c>
      <c r="AF172" s="26"/>
      <c r="AH172" s="153" t="str">
        <f t="shared" ca="1" si="150"/>
        <v/>
      </c>
      <c r="AI172" s="18" t="str">
        <f t="shared" ca="1" si="179"/>
        <v/>
      </c>
      <c r="AJ172" s="57" t="str">
        <f t="shared" ca="1" si="151"/>
        <v/>
      </c>
      <c r="AK172" s="57" t="str">
        <f t="shared" ca="1" si="131"/>
        <v/>
      </c>
      <c r="AL172" s="37" t="str">
        <f t="shared" ca="1" si="132"/>
        <v/>
      </c>
      <c r="AM172" s="19" t="str">
        <f t="shared" ca="1" si="152"/>
        <v/>
      </c>
      <c r="AN172" s="16" t="str">
        <f t="shared" ca="1" si="153"/>
        <v/>
      </c>
      <c r="AO172" s="26"/>
      <c r="AQ172" s="153" t="str">
        <f t="shared" ca="1" si="154"/>
        <v/>
      </c>
      <c r="AR172" s="18" t="str">
        <f t="shared" ca="1" si="180"/>
        <v/>
      </c>
      <c r="AS172" s="57" t="str">
        <f t="shared" ca="1" si="155"/>
        <v/>
      </c>
      <c r="AT172" s="57" t="str">
        <f t="shared" ca="1" si="133"/>
        <v/>
      </c>
      <c r="AU172" s="37" t="str">
        <f t="shared" ca="1" si="134"/>
        <v/>
      </c>
      <c r="AV172" s="19" t="str">
        <f t="shared" ca="1" si="156"/>
        <v/>
      </c>
      <c r="AW172" s="16" t="str">
        <f t="shared" ca="1" si="157"/>
        <v/>
      </c>
      <c r="AX172" s="26"/>
      <c r="AZ172" s="153" t="str">
        <f t="shared" ca="1" si="158"/>
        <v/>
      </c>
      <c r="BA172" s="18" t="str">
        <f t="shared" ca="1" si="181"/>
        <v/>
      </c>
      <c r="BB172" s="57" t="str">
        <f t="shared" ca="1" si="159"/>
        <v/>
      </c>
      <c r="BC172" s="57" t="str">
        <f t="shared" ca="1" si="135"/>
        <v/>
      </c>
      <c r="BD172" s="37" t="str">
        <f t="shared" ca="1" si="136"/>
        <v/>
      </c>
      <c r="BE172" s="19" t="str">
        <f t="shared" ca="1" si="160"/>
        <v/>
      </c>
      <c r="BF172" s="16" t="str">
        <f t="shared" ca="1" si="161"/>
        <v/>
      </c>
      <c r="BG172" s="26"/>
      <c r="BI172" s="153" t="str">
        <f t="shared" ca="1" si="162"/>
        <v/>
      </c>
      <c r="BJ172" s="18" t="str">
        <f t="shared" ca="1" si="182"/>
        <v/>
      </c>
      <c r="BK172" s="57" t="str">
        <f t="shared" ca="1" si="163"/>
        <v/>
      </c>
      <c r="BL172" s="57" t="str">
        <f t="shared" ca="1" si="137"/>
        <v/>
      </c>
      <c r="BM172" s="37" t="str">
        <f t="shared" ca="1" si="138"/>
        <v/>
      </c>
      <c r="BN172" s="19" t="str">
        <f t="shared" ca="1" si="164"/>
        <v/>
      </c>
      <c r="BO172" s="16" t="str">
        <f t="shared" ca="1" si="165"/>
        <v/>
      </c>
      <c r="BP172" s="26"/>
      <c r="BR172" s="153" t="str">
        <f t="shared" ca="1" si="166"/>
        <v/>
      </c>
      <c r="BS172" s="18" t="str">
        <f t="shared" ca="1" si="183"/>
        <v/>
      </c>
      <c r="BT172" s="57" t="str">
        <f t="shared" ca="1" si="167"/>
        <v/>
      </c>
      <c r="BU172" s="57" t="str">
        <f t="shared" ca="1" si="139"/>
        <v/>
      </c>
      <c r="BV172" s="37" t="str">
        <f t="shared" ca="1" si="140"/>
        <v/>
      </c>
      <c r="BW172" s="19" t="str">
        <f t="shared" ca="1" si="168"/>
        <v/>
      </c>
      <c r="BX172" s="16" t="str">
        <f t="shared" ca="1" si="169"/>
        <v/>
      </c>
      <c r="CA172" s="153" t="str">
        <f t="shared" ca="1" si="170"/>
        <v/>
      </c>
      <c r="CB172" s="18" t="str">
        <f t="shared" ca="1" si="184"/>
        <v/>
      </c>
      <c r="CC172" s="57" t="str">
        <f t="shared" ca="1" si="171"/>
        <v/>
      </c>
      <c r="CD172" s="57" t="str">
        <f t="shared" ca="1" si="141"/>
        <v/>
      </c>
      <c r="CE172" s="37" t="str">
        <f t="shared" ca="1" si="142"/>
        <v/>
      </c>
      <c r="CF172" s="19" t="str">
        <f t="shared" ca="1" si="172"/>
        <v/>
      </c>
      <c r="CG172" s="16" t="str">
        <f t="shared" ca="1" si="173"/>
        <v/>
      </c>
    </row>
    <row r="173" spans="5:85" x14ac:dyDescent="0.3">
      <c r="E173" s="38"/>
      <c r="F173" s="38"/>
      <c r="G173" s="38"/>
      <c r="H173" s="27" t="str">
        <f t="shared" ca="1" si="174"/>
        <v/>
      </c>
      <c r="I173" s="28" t="str">
        <f t="shared" ca="1" si="143"/>
        <v/>
      </c>
      <c r="J173" s="28" t="str">
        <f t="shared" ca="1" si="125"/>
        <v/>
      </c>
      <c r="K173" s="29" t="str">
        <f t="shared" ca="1" si="126"/>
        <v/>
      </c>
      <c r="L173" s="28" t="str">
        <f t="shared" ca="1" si="144"/>
        <v/>
      </c>
      <c r="M173" s="54"/>
      <c r="N173" s="54"/>
      <c r="P173" s="153" t="str">
        <f t="shared" ca="1" si="145"/>
        <v/>
      </c>
      <c r="Q173" s="18" t="str">
        <f t="shared" ca="1" si="175"/>
        <v/>
      </c>
      <c r="R173" s="57" t="str">
        <f t="shared" ca="1" si="146"/>
        <v/>
      </c>
      <c r="S173" s="57" t="str">
        <f t="shared" ca="1" si="127"/>
        <v/>
      </c>
      <c r="T173" s="37" t="str">
        <f t="shared" ca="1" si="128"/>
        <v/>
      </c>
      <c r="U173" s="19" t="str">
        <f t="shared" ca="1" si="176"/>
        <v/>
      </c>
      <c r="V173" s="16" t="str">
        <f t="shared" ca="1" si="185"/>
        <v/>
      </c>
      <c r="W173" s="26"/>
      <c r="Y173" s="153" t="str">
        <f t="shared" ca="1" si="147"/>
        <v/>
      </c>
      <c r="Z173" s="18" t="str">
        <f t="shared" ca="1" si="177"/>
        <v/>
      </c>
      <c r="AA173" s="57" t="str">
        <f t="shared" ca="1" si="148"/>
        <v/>
      </c>
      <c r="AB173" s="57" t="str">
        <f t="shared" ca="1" si="129"/>
        <v/>
      </c>
      <c r="AC173" s="37" t="str">
        <f t="shared" ca="1" si="130"/>
        <v/>
      </c>
      <c r="AD173" s="19" t="str">
        <f t="shared" ca="1" si="178"/>
        <v/>
      </c>
      <c r="AE173" s="16" t="str">
        <f t="shared" ca="1" si="149"/>
        <v/>
      </c>
      <c r="AF173" s="26"/>
      <c r="AH173" s="153" t="str">
        <f t="shared" ca="1" si="150"/>
        <v/>
      </c>
      <c r="AI173" s="18" t="str">
        <f t="shared" ca="1" si="179"/>
        <v/>
      </c>
      <c r="AJ173" s="57" t="str">
        <f t="shared" ca="1" si="151"/>
        <v/>
      </c>
      <c r="AK173" s="57" t="str">
        <f t="shared" ca="1" si="131"/>
        <v/>
      </c>
      <c r="AL173" s="37" t="str">
        <f t="shared" ca="1" si="132"/>
        <v/>
      </c>
      <c r="AM173" s="19" t="str">
        <f t="shared" ca="1" si="152"/>
        <v/>
      </c>
      <c r="AN173" s="16" t="str">
        <f t="shared" ca="1" si="153"/>
        <v/>
      </c>
      <c r="AO173" s="26"/>
      <c r="AQ173" s="153" t="str">
        <f t="shared" ca="1" si="154"/>
        <v/>
      </c>
      <c r="AR173" s="18" t="str">
        <f t="shared" ca="1" si="180"/>
        <v/>
      </c>
      <c r="AS173" s="57" t="str">
        <f t="shared" ca="1" si="155"/>
        <v/>
      </c>
      <c r="AT173" s="57" t="str">
        <f t="shared" ca="1" si="133"/>
        <v/>
      </c>
      <c r="AU173" s="37" t="str">
        <f t="shared" ca="1" si="134"/>
        <v/>
      </c>
      <c r="AV173" s="19" t="str">
        <f t="shared" ca="1" si="156"/>
        <v/>
      </c>
      <c r="AW173" s="16" t="str">
        <f t="shared" ca="1" si="157"/>
        <v/>
      </c>
      <c r="AX173" s="26"/>
      <c r="AZ173" s="153" t="str">
        <f t="shared" ca="1" si="158"/>
        <v/>
      </c>
      <c r="BA173" s="18" t="str">
        <f t="shared" ca="1" si="181"/>
        <v/>
      </c>
      <c r="BB173" s="57" t="str">
        <f t="shared" ca="1" si="159"/>
        <v/>
      </c>
      <c r="BC173" s="57" t="str">
        <f t="shared" ca="1" si="135"/>
        <v/>
      </c>
      <c r="BD173" s="37" t="str">
        <f t="shared" ca="1" si="136"/>
        <v/>
      </c>
      <c r="BE173" s="19" t="str">
        <f t="shared" ca="1" si="160"/>
        <v/>
      </c>
      <c r="BF173" s="16" t="str">
        <f t="shared" ca="1" si="161"/>
        <v/>
      </c>
      <c r="BG173" s="26"/>
      <c r="BI173" s="153" t="str">
        <f t="shared" ca="1" si="162"/>
        <v/>
      </c>
      <c r="BJ173" s="18" t="str">
        <f t="shared" ca="1" si="182"/>
        <v/>
      </c>
      <c r="BK173" s="57" t="str">
        <f t="shared" ca="1" si="163"/>
        <v/>
      </c>
      <c r="BL173" s="57" t="str">
        <f t="shared" ca="1" si="137"/>
        <v/>
      </c>
      <c r="BM173" s="37" t="str">
        <f t="shared" ca="1" si="138"/>
        <v/>
      </c>
      <c r="BN173" s="19" t="str">
        <f t="shared" ca="1" si="164"/>
        <v/>
      </c>
      <c r="BO173" s="16" t="str">
        <f t="shared" ca="1" si="165"/>
        <v/>
      </c>
      <c r="BP173" s="26"/>
      <c r="BR173" s="153" t="str">
        <f t="shared" ca="1" si="166"/>
        <v/>
      </c>
      <c r="BS173" s="18" t="str">
        <f t="shared" ca="1" si="183"/>
        <v/>
      </c>
      <c r="BT173" s="57" t="str">
        <f t="shared" ca="1" si="167"/>
        <v/>
      </c>
      <c r="BU173" s="57" t="str">
        <f t="shared" ca="1" si="139"/>
        <v/>
      </c>
      <c r="BV173" s="37" t="str">
        <f t="shared" ca="1" si="140"/>
        <v/>
      </c>
      <c r="BW173" s="19" t="str">
        <f t="shared" ca="1" si="168"/>
        <v/>
      </c>
      <c r="BX173" s="16" t="str">
        <f t="shared" ca="1" si="169"/>
        <v/>
      </c>
      <c r="CA173" s="153" t="str">
        <f t="shared" ca="1" si="170"/>
        <v/>
      </c>
      <c r="CB173" s="18" t="str">
        <f t="shared" ca="1" si="184"/>
        <v/>
      </c>
      <c r="CC173" s="57" t="str">
        <f t="shared" ca="1" si="171"/>
        <v/>
      </c>
      <c r="CD173" s="57" t="str">
        <f t="shared" ca="1" si="141"/>
        <v/>
      </c>
      <c r="CE173" s="37" t="str">
        <f t="shared" ca="1" si="142"/>
        <v/>
      </c>
      <c r="CF173" s="19" t="str">
        <f t="shared" ca="1" si="172"/>
        <v/>
      </c>
      <c r="CG173" s="16" t="str">
        <f t="shared" ca="1" si="173"/>
        <v/>
      </c>
    </row>
    <row r="174" spans="5:85" x14ac:dyDescent="0.3">
      <c r="E174" s="38"/>
      <c r="F174" s="38"/>
      <c r="G174" s="38"/>
      <c r="H174" s="27" t="str">
        <f t="shared" ca="1" si="174"/>
        <v/>
      </c>
      <c r="I174" s="28" t="str">
        <f t="shared" ca="1" si="143"/>
        <v/>
      </c>
      <c r="J174" s="28" t="str">
        <f t="shared" ca="1" si="125"/>
        <v/>
      </c>
      <c r="K174" s="29" t="str">
        <f t="shared" ca="1" si="126"/>
        <v/>
      </c>
      <c r="L174" s="28" t="str">
        <f t="shared" ca="1" si="144"/>
        <v/>
      </c>
      <c r="M174" s="54"/>
      <c r="N174" s="54"/>
      <c r="P174" s="153" t="str">
        <f t="shared" ca="1" si="145"/>
        <v/>
      </c>
      <c r="Q174" s="18" t="str">
        <f t="shared" ca="1" si="175"/>
        <v/>
      </c>
      <c r="R174" s="57" t="str">
        <f t="shared" ca="1" si="146"/>
        <v/>
      </c>
      <c r="S174" s="57" t="str">
        <f t="shared" ca="1" si="127"/>
        <v/>
      </c>
      <c r="T174" s="37" t="str">
        <f t="shared" ca="1" si="128"/>
        <v/>
      </c>
      <c r="U174" s="19" t="str">
        <f t="shared" ca="1" si="176"/>
        <v/>
      </c>
      <c r="V174" s="16" t="str">
        <f t="shared" ca="1" si="185"/>
        <v/>
      </c>
      <c r="W174" s="26"/>
      <c r="Y174" s="153" t="str">
        <f t="shared" ca="1" si="147"/>
        <v/>
      </c>
      <c r="Z174" s="18" t="str">
        <f t="shared" ca="1" si="177"/>
        <v/>
      </c>
      <c r="AA174" s="57" t="str">
        <f t="shared" ca="1" si="148"/>
        <v/>
      </c>
      <c r="AB174" s="57" t="str">
        <f t="shared" ca="1" si="129"/>
        <v/>
      </c>
      <c r="AC174" s="37" t="str">
        <f t="shared" ca="1" si="130"/>
        <v/>
      </c>
      <c r="AD174" s="19" t="str">
        <f t="shared" ca="1" si="178"/>
        <v/>
      </c>
      <c r="AE174" s="16" t="str">
        <f t="shared" ca="1" si="149"/>
        <v/>
      </c>
      <c r="AF174" s="26"/>
      <c r="AH174" s="153" t="str">
        <f t="shared" ca="1" si="150"/>
        <v/>
      </c>
      <c r="AI174" s="18" t="str">
        <f t="shared" ca="1" si="179"/>
        <v/>
      </c>
      <c r="AJ174" s="57" t="str">
        <f t="shared" ca="1" si="151"/>
        <v/>
      </c>
      <c r="AK174" s="57" t="str">
        <f t="shared" ca="1" si="131"/>
        <v/>
      </c>
      <c r="AL174" s="37" t="str">
        <f t="shared" ca="1" si="132"/>
        <v/>
      </c>
      <c r="AM174" s="19" t="str">
        <f t="shared" ca="1" si="152"/>
        <v/>
      </c>
      <c r="AN174" s="16" t="str">
        <f t="shared" ca="1" si="153"/>
        <v/>
      </c>
      <c r="AO174" s="26"/>
      <c r="AQ174" s="153" t="str">
        <f t="shared" ca="1" si="154"/>
        <v/>
      </c>
      <c r="AR174" s="18" t="str">
        <f t="shared" ca="1" si="180"/>
        <v/>
      </c>
      <c r="AS174" s="57" t="str">
        <f t="shared" ca="1" si="155"/>
        <v/>
      </c>
      <c r="AT174" s="57" t="str">
        <f t="shared" ca="1" si="133"/>
        <v/>
      </c>
      <c r="AU174" s="37" t="str">
        <f t="shared" ca="1" si="134"/>
        <v/>
      </c>
      <c r="AV174" s="19" t="str">
        <f t="shared" ca="1" si="156"/>
        <v/>
      </c>
      <c r="AW174" s="16" t="str">
        <f t="shared" ca="1" si="157"/>
        <v/>
      </c>
      <c r="AX174" s="26"/>
      <c r="AZ174" s="153" t="str">
        <f t="shared" ca="1" si="158"/>
        <v/>
      </c>
      <c r="BA174" s="18" t="str">
        <f t="shared" ca="1" si="181"/>
        <v/>
      </c>
      <c r="BB174" s="57" t="str">
        <f t="shared" ca="1" si="159"/>
        <v/>
      </c>
      <c r="BC174" s="57" t="str">
        <f t="shared" ca="1" si="135"/>
        <v/>
      </c>
      <c r="BD174" s="37" t="str">
        <f t="shared" ca="1" si="136"/>
        <v/>
      </c>
      <c r="BE174" s="19" t="str">
        <f t="shared" ca="1" si="160"/>
        <v/>
      </c>
      <c r="BF174" s="16" t="str">
        <f t="shared" ca="1" si="161"/>
        <v/>
      </c>
      <c r="BG174" s="26"/>
      <c r="BI174" s="153" t="str">
        <f t="shared" ca="1" si="162"/>
        <v/>
      </c>
      <c r="BJ174" s="18" t="str">
        <f t="shared" ca="1" si="182"/>
        <v/>
      </c>
      <c r="BK174" s="57" t="str">
        <f t="shared" ca="1" si="163"/>
        <v/>
      </c>
      <c r="BL174" s="57" t="str">
        <f t="shared" ca="1" si="137"/>
        <v/>
      </c>
      <c r="BM174" s="37" t="str">
        <f t="shared" ca="1" si="138"/>
        <v/>
      </c>
      <c r="BN174" s="19" t="str">
        <f t="shared" ca="1" si="164"/>
        <v/>
      </c>
      <c r="BO174" s="16" t="str">
        <f t="shared" ca="1" si="165"/>
        <v/>
      </c>
      <c r="BP174" s="26"/>
      <c r="BR174" s="153" t="str">
        <f t="shared" ca="1" si="166"/>
        <v/>
      </c>
      <c r="BS174" s="18" t="str">
        <f t="shared" ca="1" si="183"/>
        <v/>
      </c>
      <c r="BT174" s="57" t="str">
        <f t="shared" ca="1" si="167"/>
        <v/>
      </c>
      <c r="BU174" s="57" t="str">
        <f t="shared" ca="1" si="139"/>
        <v/>
      </c>
      <c r="BV174" s="37" t="str">
        <f t="shared" ca="1" si="140"/>
        <v/>
      </c>
      <c r="BW174" s="19" t="str">
        <f t="shared" ca="1" si="168"/>
        <v/>
      </c>
      <c r="BX174" s="16" t="str">
        <f t="shared" ca="1" si="169"/>
        <v/>
      </c>
      <c r="CA174" s="153" t="str">
        <f t="shared" ca="1" si="170"/>
        <v/>
      </c>
      <c r="CB174" s="18" t="str">
        <f t="shared" ca="1" si="184"/>
        <v/>
      </c>
      <c r="CC174" s="57" t="str">
        <f t="shared" ca="1" si="171"/>
        <v/>
      </c>
      <c r="CD174" s="57" t="str">
        <f t="shared" ca="1" si="141"/>
        <v/>
      </c>
      <c r="CE174" s="37" t="str">
        <f t="shared" ca="1" si="142"/>
        <v/>
      </c>
      <c r="CF174" s="19" t="str">
        <f t="shared" ca="1" si="172"/>
        <v/>
      </c>
      <c r="CG174" s="16" t="str">
        <f t="shared" ca="1" si="173"/>
        <v/>
      </c>
    </row>
    <row r="175" spans="5:85" x14ac:dyDescent="0.3">
      <c r="E175" s="38"/>
      <c r="F175" s="38"/>
      <c r="G175" s="38"/>
      <c r="H175" s="27" t="str">
        <f t="shared" ca="1" si="174"/>
        <v/>
      </c>
      <c r="I175" s="28" t="str">
        <f t="shared" ca="1" si="143"/>
        <v/>
      </c>
      <c r="J175" s="28" t="str">
        <f t="shared" ca="1" si="125"/>
        <v/>
      </c>
      <c r="K175" s="29" t="str">
        <f t="shared" ca="1" si="126"/>
        <v/>
      </c>
      <c r="L175" s="28" t="str">
        <f t="shared" ca="1" si="144"/>
        <v/>
      </c>
      <c r="M175" s="54"/>
      <c r="N175" s="54"/>
      <c r="P175" s="153" t="str">
        <f t="shared" ca="1" si="145"/>
        <v/>
      </c>
      <c r="Q175" s="18" t="str">
        <f t="shared" ca="1" si="175"/>
        <v/>
      </c>
      <c r="R175" s="57" t="str">
        <f t="shared" ca="1" si="146"/>
        <v/>
      </c>
      <c r="S175" s="57" t="str">
        <f t="shared" ca="1" si="127"/>
        <v/>
      </c>
      <c r="T175" s="37" t="str">
        <f t="shared" ca="1" si="128"/>
        <v/>
      </c>
      <c r="U175" s="19" t="str">
        <f t="shared" ca="1" si="176"/>
        <v/>
      </c>
      <c r="V175" s="16" t="str">
        <f t="shared" ca="1" si="185"/>
        <v/>
      </c>
      <c r="W175" s="26"/>
      <c r="Y175" s="153" t="str">
        <f t="shared" ca="1" si="147"/>
        <v/>
      </c>
      <c r="Z175" s="18" t="str">
        <f t="shared" ca="1" si="177"/>
        <v/>
      </c>
      <c r="AA175" s="57" t="str">
        <f t="shared" ca="1" si="148"/>
        <v/>
      </c>
      <c r="AB175" s="57" t="str">
        <f t="shared" ca="1" si="129"/>
        <v/>
      </c>
      <c r="AC175" s="37" t="str">
        <f t="shared" ca="1" si="130"/>
        <v/>
      </c>
      <c r="AD175" s="19" t="str">
        <f t="shared" ca="1" si="178"/>
        <v/>
      </c>
      <c r="AE175" s="16" t="str">
        <f t="shared" ca="1" si="149"/>
        <v/>
      </c>
      <c r="AF175" s="26"/>
      <c r="AH175" s="153" t="str">
        <f t="shared" ca="1" si="150"/>
        <v/>
      </c>
      <c r="AI175" s="18" t="str">
        <f t="shared" ca="1" si="179"/>
        <v/>
      </c>
      <c r="AJ175" s="57" t="str">
        <f t="shared" ca="1" si="151"/>
        <v/>
      </c>
      <c r="AK175" s="57" t="str">
        <f t="shared" ca="1" si="131"/>
        <v/>
      </c>
      <c r="AL175" s="37" t="str">
        <f t="shared" ca="1" si="132"/>
        <v/>
      </c>
      <c r="AM175" s="19" t="str">
        <f t="shared" ca="1" si="152"/>
        <v/>
      </c>
      <c r="AN175" s="16" t="str">
        <f t="shared" ca="1" si="153"/>
        <v/>
      </c>
      <c r="AO175" s="26"/>
      <c r="AQ175" s="153" t="str">
        <f t="shared" ca="1" si="154"/>
        <v/>
      </c>
      <c r="AR175" s="18" t="str">
        <f t="shared" ca="1" si="180"/>
        <v/>
      </c>
      <c r="AS175" s="57" t="str">
        <f t="shared" ca="1" si="155"/>
        <v/>
      </c>
      <c r="AT175" s="57" t="str">
        <f t="shared" ca="1" si="133"/>
        <v/>
      </c>
      <c r="AU175" s="37" t="str">
        <f t="shared" ca="1" si="134"/>
        <v/>
      </c>
      <c r="AV175" s="19" t="str">
        <f t="shared" ca="1" si="156"/>
        <v/>
      </c>
      <c r="AW175" s="16" t="str">
        <f t="shared" ca="1" si="157"/>
        <v/>
      </c>
      <c r="AX175" s="26"/>
      <c r="AZ175" s="153" t="str">
        <f t="shared" ca="1" si="158"/>
        <v/>
      </c>
      <c r="BA175" s="18" t="str">
        <f t="shared" ca="1" si="181"/>
        <v/>
      </c>
      <c r="BB175" s="57" t="str">
        <f t="shared" ca="1" si="159"/>
        <v/>
      </c>
      <c r="BC175" s="57" t="str">
        <f t="shared" ca="1" si="135"/>
        <v/>
      </c>
      <c r="BD175" s="37" t="str">
        <f t="shared" ca="1" si="136"/>
        <v/>
      </c>
      <c r="BE175" s="19" t="str">
        <f t="shared" ca="1" si="160"/>
        <v/>
      </c>
      <c r="BF175" s="16" t="str">
        <f t="shared" ca="1" si="161"/>
        <v/>
      </c>
      <c r="BG175" s="26"/>
      <c r="BI175" s="153" t="str">
        <f t="shared" ca="1" si="162"/>
        <v/>
      </c>
      <c r="BJ175" s="18" t="str">
        <f t="shared" ca="1" si="182"/>
        <v/>
      </c>
      <c r="BK175" s="57" t="str">
        <f t="shared" ca="1" si="163"/>
        <v/>
      </c>
      <c r="BL175" s="57" t="str">
        <f t="shared" ca="1" si="137"/>
        <v/>
      </c>
      <c r="BM175" s="37" t="str">
        <f t="shared" ca="1" si="138"/>
        <v/>
      </c>
      <c r="BN175" s="19" t="str">
        <f t="shared" ca="1" si="164"/>
        <v/>
      </c>
      <c r="BO175" s="16" t="str">
        <f t="shared" ca="1" si="165"/>
        <v/>
      </c>
      <c r="BP175" s="26"/>
      <c r="BR175" s="153" t="str">
        <f t="shared" ca="1" si="166"/>
        <v/>
      </c>
      <c r="BS175" s="18" t="str">
        <f t="shared" ca="1" si="183"/>
        <v/>
      </c>
      <c r="BT175" s="57" t="str">
        <f t="shared" ca="1" si="167"/>
        <v/>
      </c>
      <c r="BU175" s="57" t="str">
        <f t="shared" ca="1" si="139"/>
        <v/>
      </c>
      <c r="BV175" s="37" t="str">
        <f t="shared" ca="1" si="140"/>
        <v/>
      </c>
      <c r="BW175" s="19" t="str">
        <f t="shared" ca="1" si="168"/>
        <v/>
      </c>
      <c r="BX175" s="16" t="str">
        <f t="shared" ca="1" si="169"/>
        <v/>
      </c>
      <c r="CA175" s="153" t="str">
        <f t="shared" ca="1" si="170"/>
        <v/>
      </c>
      <c r="CB175" s="18" t="str">
        <f t="shared" ca="1" si="184"/>
        <v/>
      </c>
      <c r="CC175" s="57" t="str">
        <f t="shared" ca="1" si="171"/>
        <v/>
      </c>
      <c r="CD175" s="57" t="str">
        <f t="shared" ca="1" si="141"/>
        <v/>
      </c>
      <c r="CE175" s="37" t="str">
        <f t="shared" ca="1" si="142"/>
        <v/>
      </c>
      <c r="CF175" s="19" t="str">
        <f t="shared" ca="1" si="172"/>
        <v/>
      </c>
      <c r="CG175" s="16" t="str">
        <f t="shared" ca="1" si="173"/>
        <v/>
      </c>
    </row>
    <row r="176" spans="5:85" x14ac:dyDescent="0.3">
      <c r="E176" s="38"/>
      <c r="F176" s="38"/>
      <c r="G176" s="38"/>
      <c r="H176" s="27" t="str">
        <f t="shared" ca="1" si="174"/>
        <v/>
      </c>
      <c r="I176" s="28" t="str">
        <f t="shared" ca="1" si="143"/>
        <v/>
      </c>
      <c r="J176" s="28" t="str">
        <f t="shared" ca="1" si="125"/>
        <v/>
      </c>
      <c r="K176" s="29" t="str">
        <f t="shared" ca="1" si="126"/>
        <v/>
      </c>
      <c r="L176" s="28" t="str">
        <f t="shared" ca="1" si="144"/>
        <v/>
      </c>
      <c r="M176" s="54"/>
      <c r="N176" s="54"/>
      <c r="P176" s="153" t="str">
        <f t="shared" ca="1" si="145"/>
        <v/>
      </c>
      <c r="Q176" s="18" t="str">
        <f t="shared" ca="1" si="175"/>
        <v/>
      </c>
      <c r="R176" s="57" t="str">
        <f t="shared" ca="1" si="146"/>
        <v/>
      </c>
      <c r="S176" s="57" t="str">
        <f t="shared" ca="1" si="127"/>
        <v/>
      </c>
      <c r="T176" s="37" t="str">
        <f t="shared" ca="1" si="128"/>
        <v/>
      </c>
      <c r="U176" s="19" t="str">
        <f t="shared" ca="1" si="176"/>
        <v/>
      </c>
      <c r="V176" s="16" t="str">
        <f t="shared" ca="1" si="185"/>
        <v/>
      </c>
      <c r="W176" s="26"/>
      <c r="Y176" s="153" t="str">
        <f t="shared" ca="1" si="147"/>
        <v/>
      </c>
      <c r="Z176" s="18" t="str">
        <f t="shared" ca="1" si="177"/>
        <v/>
      </c>
      <c r="AA176" s="57" t="str">
        <f t="shared" ca="1" si="148"/>
        <v/>
      </c>
      <c r="AB176" s="57" t="str">
        <f t="shared" ca="1" si="129"/>
        <v/>
      </c>
      <c r="AC176" s="37" t="str">
        <f t="shared" ca="1" si="130"/>
        <v/>
      </c>
      <c r="AD176" s="19" t="str">
        <f t="shared" ca="1" si="178"/>
        <v/>
      </c>
      <c r="AE176" s="16" t="str">
        <f t="shared" ca="1" si="149"/>
        <v/>
      </c>
      <c r="AF176" s="26"/>
      <c r="AH176" s="153" t="str">
        <f t="shared" ca="1" si="150"/>
        <v/>
      </c>
      <c r="AI176" s="18" t="str">
        <f t="shared" ca="1" si="179"/>
        <v/>
      </c>
      <c r="AJ176" s="57" t="str">
        <f t="shared" ca="1" si="151"/>
        <v/>
      </c>
      <c r="AK176" s="57" t="str">
        <f t="shared" ca="1" si="131"/>
        <v/>
      </c>
      <c r="AL176" s="37" t="str">
        <f t="shared" ca="1" si="132"/>
        <v/>
      </c>
      <c r="AM176" s="19" t="str">
        <f t="shared" ca="1" si="152"/>
        <v/>
      </c>
      <c r="AN176" s="16" t="str">
        <f t="shared" ca="1" si="153"/>
        <v/>
      </c>
      <c r="AO176" s="26"/>
      <c r="AQ176" s="153" t="str">
        <f t="shared" ca="1" si="154"/>
        <v/>
      </c>
      <c r="AR176" s="18" t="str">
        <f t="shared" ca="1" si="180"/>
        <v/>
      </c>
      <c r="AS176" s="57" t="str">
        <f t="shared" ca="1" si="155"/>
        <v/>
      </c>
      <c r="AT176" s="57" t="str">
        <f t="shared" ca="1" si="133"/>
        <v/>
      </c>
      <c r="AU176" s="37" t="str">
        <f t="shared" ca="1" si="134"/>
        <v/>
      </c>
      <c r="AV176" s="19" t="str">
        <f t="shared" ca="1" si="156"/>
        <v/>
      </c>
      <c r="AW176" s="16" t="str">
        <f t="shared" ca="1" si="157"/>
        <v/>
      </c>
      <c r="AX176" s="26"/>
      <c r="AZ176" s="153" t="str">
        <f t="shared" ca="1" si="158"/>
        <v/>
      </c>
      <c r="BA176" s="18" t="str">
        <f t="shared" ca="1" si="181"/>
        <v/>
      </c>
      <c r="BB176" s="57" t="str">
        <f t="shared" ca="1" si="159"/>
        <v/>
      </c>
      <c r="BC176" s="57" t="str">
        <f t="shared" ca="1" si="135"/>
        <v/>
      </c>
      <c r="BD176" s="37" t="str">
        <f t="shared" ca="1" si="136"/>
        <v/>
      </c>
      <c r="BE176" s="19" t="str">
        <f t="shared" ca="1" si="160"/>
        <v/>
      </c>
      <c r="BF176" s="16" t="str">
        <f t="shared" ca="1" si="161"/>
        <v/>
      </c>
      <c r="BG176" s="26"/>
      <c r="BI176" s="153" t="str">
        <f t="shared" ca="1" si="162"/>
        <v/>
      </c>
      <c r="BJ176" s="18" t="str">
        <f t="shared" ca="1" si="182"/>
        <v/>
      </c>
      <c r="BK176" s="57" t="str">
        <f t="shared" ca="1" si="163"/>
        <v/>
      </c>
      <c r="BL176" s="57" t="str">
        <f t="shared" ca="1" si="137"/>
        <v/>
      </c>
      <c r="BM176" s="37" t="str">
        <f t="shared" ca="1" si="138"/>
        <v/>
      </c>
      <c r="BN176" s="19" t="str">
        <f t="shared" ca="1" si="164"/>
        <v/>
      </c>
      <c r="BO176" s="16" t="str">
        <f t="shared" ca="1" si="165"/>
        <v/>
      </c>
      <c r="BP176" s="26"/>
      <c r="BR176" s="153" t="str">
        <f t="shared" ca="1" si="166"/>
        <v/>
      </c>
      <c r="BS176" s="18" t="str">
        <f t="shared" ca="1" si="183"/>
        <v/>
      </c>
      <c r="BT176" s="57" t="str">
        <f t="shared" ca="1" si="167"/>
        <v/>
      </c>
      <c r="BU176" s="57" t="str">
        <f t="shared" ca="1" si="139"/>
        <v/>
      </c>
      <c r="BV176" s="37" t="str">
        <f t="shared" ca="1" si="140"/>
        <v/>
      </c>
      <c r="BW176" s="19" t="str">
        <f t="shared" ca="1" si="168"/>
        <v/>
      </c>
      <c r="BX176" s="16" t="str">
        <f t="shared" ca="1" si="169"/>
        <v/>
      </c>
      <c r="CA176" s="153" t="str">
        <f t="shared" ca="1" si="170"/>
        <v/>
      </c>
      <c r="CB176" s="18" t="str">
        <f t="shared" ca="1" si="184"/>
        <v/>
      </c>
      <c r="CC176" s="57" t="str">
        <f t="shared" ca="1" si="171"/>
        <v/>
      </c>
      <c r="CD176" s="57" t="str">
        <f t="shared" ca="1" si="141"/>
        <v/>
      </c>
      <c r="CE176" s="37" t="str">
        <f t="shared" ca="1" si="142"/>
        <v/>
      </c>
      <c r="CF176" s="19" t="str">
        <f t="shared" ca="1" si="172"/>
        <v/>
      </c>
      <c r="CG176" s="16" t="str">
        <f t="shared" ca="1" si="173"/>
        <v/>
      </c>
    </row>
    <row r="177" spans="5:85" x14ac:dyDescent="0.3">
      <c r="E177" s="38"/>
      <c r="F177" s="38"/>
      <c r="G177" s="38"/>
      <c r="H177" s="27" t="str">
        <f t="shared" ca="1" si="174"/>
        <v/>
      </c>
      <c r="I177" s="28" t="str">
        <f t="shared" ca="1" si="143"/>
        <v/>
      </c>
      <c r="J177" s="28" t="str">
        <f t="shared" ca="1" si="125"/>
        <v/>
      </c>
      <c r="K177" s="29" t="str">
        <f t="shared" ca="1" si="126"/>
        <v/>
      </c>
      <c r="L177" s="28" t="str">
        <f t="shared" ca="1" si="144"/>
        <v/>
      </c>
      <c r="M177" s="54"/>
      <c r="N177" s="54"/>
      <c r="P177" s="153" t="str">
        <f t="shared" ca="1" si="145"/>
        <v/>
      </c>
      <c r="Q177" s="18" t="str">
        <f t="shared" ca="1" si="175"/>
        <v/>
      </c>
      <c r="R177" s="57" t="str">
        <f t="shared" ca="1" si="146"/>
        <v/>
      </c>
      <c r="S177" s="57" t="str">
        <f t="shared" ca="1" si="127"/>
        <v/>
      </c>
      <c r="T177" s="37" t="str">
        <f t="shared" ca="1" si="128"/>
        <v/>
      </c>
      <c r="U177" s="19" t="str">
        <f t="shared" ca="1" si="176"/>
        <v/>
      </c>
      <c r="V177" s="16" t="str">
        <f t="shared" ca="1" si="185"/>
        <v/>
      </c>
      <c r="W177" s="26"/>
      <c r="Y177" s="153" t="str">
        <f t="shared" ca="1" si="147"/>
        <v/>
      </c>
      <c r="Z177" s="18" t="str">
        <f t="shared" ca="1" si="177"/>
        <v/>
      </c>
      <c r="AA177" s="57" t="str">
        <f t="shared" ca="1" si="148"/>
        <v/>
      </c>
      <c r="AB177" s="57" t="str">
        <f t="shared" ca="1" si="129"/>
        <v/>
      </c>
      <c r="AC177" s="37" t="str">
        <f t="shared" ca="1" si="130"/>
        <v/>
      </c>
      <c r="AD177" s="19" t="str">
        <f t="shared" ca="1" si="178"/>
        <v/>
      </c>
      <c r="AE177" s="16" t="str">
        <f t="shared" ca="1" si="149"/>
        <v/>
      </c>
      <c r="AF177" s="26"/>
      <c r="AH177" s="153" t="str">
        <f t="shared" ca="1" si="150"/>
        <v/>
      </c>
      <c r="AI177" s="18" t="str">
        <f t="shared" ca="1" si="179"/>
        <v/>
      </c>
      <c r="AJ177" s="57" t="str">
        <f t="shared" ca="1" si="151"/>
        <v/>
      </c>
      <c r="AK177" s="57" t="str">
        <f t="shared" ca="1" si="131"/>
        <v/>
      </c>
      <c r="AL177" s="37" t="str">
        <f t="shared" ca="1" si="132"/>
        <v/>
      </c>
      <c r="AM177" s="19" t="str">
        <f t="shared" ca="1" si="152"/>
        <v/>
      </c>
      <c r="AN177" s="16" t="str">
        <f t="shared" ca="1" si="153"/>
        <v/>
      </c>
      <c r="AO177" s="26"/>
      <c r="AQ177" s="153" t="str">
        <f t="shared" ca="1" si="154"/>
        <v/>
      </c>
      <c r="AR177" s="18" t="str">
        <f t="shared" ca="1" si="180"/>
        <v/>
      </c>
      <c r="AS177" s="57" t="str">
        <f t="shared" ca="1" si="155"/>
        <v/>
      </c>
      <c r="AT177" s="57" t="str">
        <f t="shared" ca="1" si="133"/>
        <v/>
      </c>
      <c r="AU177" s="37" t="str">
        <f t="shared" ca="1" si="134"/>
        <v/>
      </c>
      <c r="AV177" s="19" t="str">
        <f t="shared" ca="1" si="156"/>
        <v/>
      </c>
      <c r="AW177" s="16" t="str">
        <f t="shared" ca="1" si="157"/>
        <v/>
      </c>
      <c r="AX177" s="26"/>
      <c r="AZ177" s="153" t="str">
        <f t="shared" ca="1" si="158"/>
        <v/>
      </c>
      <c r="BA177" s="18" t="str">
        <f t="shared" ca="1" si="181"/>
        <v/>
      </c>
      <c r="BB177" s="57" t="str">
        <f t="shared" ca="1" si="159"/>
        <v/>
      </c>
      <c r="BC177" s="57" t="str">
        <f t="shared" ca="1" si="135"/>
        <v/>
      </c>
      <c r="BD177" s="37" t="str">
        <f t="shared" ca="1" si="136"/>
        <v/>
      </c>
      <c r="BE177" s="19" t="str">
        <f t="shared" ca="1" si="160"/>
        <v/>
      </c>
      <c r="BF177" s="16" t="str">
        <f t="shared" ca="1" si="161"/>
        <v/>
      </c>
      <c r="BG177" s="26"/>
      <c r="BI177" s="153" t="str">
        <f t="shared" ca="1" si="162"/>
        <v/>
      </c>
      <c r="BJ177" s="18" t="str">
        <f t="shared" ca="1" si="182"/>
        <v/>
      </c>
      <c r="BK177" s="57" t="str">
        <f t="shared" ca="1" si="163"/>
        <v/>
      </c>
      <c r="BL177" s="57" t="str">
        <f t="shared" ca="1" si="137"/>
        <v/>
      </c>
      <c r="BM177" s="37" t="str">
        <f t="shared" ca="1" si="138"/>
        <v/>
      </c>
      <c r="BN177" s="19" t="str">
        <f t="shared" ca="1" si="164"/>
        <v/>
      </c>
      <c r="BO177" s="16" t="str">
        <f t="shared" ca="1" si="165"/>
        <v/>
      </c>
      <c r="BP177" s="26"/>
      <c r="BR177" s="153" t="str">
        <f t="shared" ca="1" si="166"/>
        <v/>
      </c>
      <c r="BS177" s="18" t="str">
        <f t="shared" ca="1" si="183"/>
        <v/>
      </c>
      <c r="BT177" s="57" t="str">
        <f t="shared" ca="1" si="167"/>
        <v/>
      </c>
      <c r="BU177" s="57" t="str">
        <f t="shared" ca="1" si="139"/>
        <v/>
      </c>
      <c r="BV177" s="37" t="str">
        <f t="shared" ca="1" si="140"/>
        <v/>
      </c>
      <c r="BW177" s="19" t="str">
        <f t="shared" ca="1" si="168"/>
        <v/>
      </c>
      <c r="BX177" s="16" t="str">
        <f t="shared" ca="1" si="169"/>
        <v/>
      </c>
      <c r="CA177" s="153" t="str">
        <f t="shared" ca="1" si="170"/>
        <v/>
      </c>
      <c r="CB177" s="18" t="str">
        <f t="shared" ca="1" si="184"/>
        <v/>
      </c>
      <c r="CC177" s="57" t="str">
        <f t="shared" ca="1" si="171"/>
        <v/>
      </c>
      <c r="CD177" s="57" t="str">
        <f t="shared" ca="1" si="141"/>
        <v/>
      </c>
      <c r="CE177" s="37" t="str">
        <f t="shared" ca="1" si="142"/>
        <v/>
      </c>
      <c r="CF177" s="19" t="str">
        <f t="shared" ca="1" si="172"/>
        <v/>
      </c>
      <c r="CG177" s="16" t="str">
        <f t="shared" ca="1" si="173"/>
        <v/>
      </c>
    </row>
    <row r="178" spans="5:85" x14ac:dyDescent="0.3">
      <c r="E178" s="38"/>
      <c r="F178" s="38"/>
      <c r="G178" s="38"/>
      <c r="H178" s="27" t="str">
        <f t="shared" ca="1" si="174"/>
        <v/>
      </c>
      <c r="I178" s="28" t="str">
        <f t="shared" ca="1" si="143"/>
        <v/>
      </c>
      <c r="J178" s="28" t="str">
        <f t="shared" ca="1" si="125"/>
        <v/>
      </c>
      <c r="K178" s="29" t="str">
        <f t="shared" ca="1" si="126"/>
        <v/>
      </c>
      <c r="L178" s="28" t="str">
        <f t="shared" ca="1" si="144"/>
        <v/>
      </c>
      <c r="M178" s="54"/>
      <c r="N178" s="54"/>
      <c r="P178" s="153" t="str">
        <f t="shared" ca="1" si="145"/>
        <v/>
      </c>
      <c r="Q178" s="18" t="str">
        <f t="shared" ca="1" si="175"/>
        <v/>
      </c>
      <c r="R178" s="57" t="str">
        <f t="shared" ca="1" si="146"/>
        <v/>
      </c>
      <c r="S178" s="57" t="str">
        <f t="shared" ca="1" si="127"/>
        <v/>
      </c>
      <c r="T178" s="37" t="str">
        <f t="shared" ca="1" si="128"/>
        <v/>
      </c>
      <c r="U178" s="19" t="str">
        <f t="shared" ca="1" si="176"/>
        <v/>
      </c>
      <c r="V178" s="16" t="str">
        <f t="shared" ca="1" si="185"/>
        <v/>
      </c>
      <c r="W178" s="26"/>
      <c r="Y178" s="153" t="str">
        <f t="shared" ca="1" si="147"/>
        <v/>
      </c>
      <c r="Z178" s="18" t="str">
        <f t="shared" ca="1" si="177"/>
        <v/>
      </c>
      <c r="AA178" s="57" t="str">
        <f t="shared" ca="1" si="148"/>
        <v/>
      </c>
      <c r="AB178" s="57" t="str">
        <f t="shared" ca="1" si="129"/>
        <v/>
      </c>
      <c r="AC178" s="37" t="str">
        <f t="shared" ca="1" si="130"/>
        <v/>
      </c>
      <c r="AD178" s="19" t="str">
        <f t="shared" ca="1" si="178"/>
        <v/>
      </c>
      <c r="AE178" s="16" t="str">
        <f t="shared" ca="1" si="149"/>
        <v/>
      </c>
      <c r="AF178" s="26"/>
      <c r="AH178" s="153" t="str">
        <f t="shared" ca="1" si="150"/>
        <v/>
      </c>
      <c r="AI178" s="18" t="str">
        <f t="shared" ca="1" si="179"/>
        <v/>
      </c>
      <c r="AJ178" s="57" t="str">
        <f t="shared" ca="1" si="151"/>
        <v/>
      </c>
      <c r="AK178" s="57" t="str">
        <f t="shared" ca="1" si="131"/>
        <v/>
      </c>
      <c r="AL178" s="37" t="str">
        <f t="shared" ca="1" si="132"/>
        <v/>
      </c>
      <c r="AM178" s="19" t="str">
        <f t="shared" ca="1" si="152"/>
        <v/>
      </c>
      <c r="AN178" s="16" t="str">
        <f t="shared" ca="1" si="153"/>
        <v/>
      </c>
      <c r="AO178" s="26"/>
      <c r="AQ178" s="153" t="str">
        <f t="shared" ca="1" si="154"/>
        <v/>
      </c>
      <c r="AR178" s="18" t="str">
        <f t="shared" ca="1" si="180"/>
        <v/>
      </c>
      <c r="AS178" s="57" t="str">
        <f t="shared" ca="1" si="155"/>
        <v/>
      </c>
      <c r="AT178" s="57" t="str">
        <f t="shared" ca="1" si="133"/>
        <v/>
      </c>
      <c r="AU178" s="37" t="str">
        <f t="shared" ca="1" si="134"/>
        <v/>
      </c>
      <c r="AV178" s="19" t="str">
        <f t="shared" ca="1" si="156"/>
        <v/>
      </c>
      <c r="AW178" s="16" t="str">
        <f t="shared" ca="1" si="157"/>
        <v/>
      </c>
      <c r="AX178" s="26"/>
      <c r="AZ178" s="153" t="str">
        <f t="shared" ca="1" si="158"/>
        <v/>
      </c>
      <c r="BA178" s="18" t="str">
        <f t="shared" ca="1" si="181"/>
        <v/>
      </c>
      <c r="BB178" s="57" t="str">
        <f t="shared" ca="1" si="159"/>
        <v/>
      </c>
      <c r="BC178" s="57" t="str">
        <f t="shared" ca="1" si="135"/>
        <v/>
      </c>
      <c r="BD178" s="37" t="str">
        <f t="shared" ca="1" si="136"/>
        <v/>
      </c>
      <c r="BE178" s="19" t="str">
        <f t="shared" ca="1" si="160"/>
        <v/>
      </c>
      <c r="BF178" s="16" t="str">
        <f t="shared" ca="1" si="161"/>
        <v/>
      </c>
      <c r="BG178" s="26"/>
      <c r="BI178" s="153" t="str">
        <f t="shared" ca="1" si="162"/>
        <v/>
      </c>
      <c r="BJ178" s="18" t="str">
        <f t="shared" ca="1" si="182"/>
        <v/>
      </c>
      <c r="BK178" s="57" t="str">
        <f t="shared" ca="1" si="163"/>
        <v/>
      </c>
      <c r="BL178" s="57" t="str">
        <f t="shared" ca="1" si="137"/>
        <v/>
      </c>
      <c r="BM178" s="37" t="str">
        <f t="shared" ca="1" si="138"/>
        <v/>
      </c>
      <c r="BN178" s="19" t="str">
        <f t="shared" ca="1" si="164"/>
        <v/>
      </c>
      <c r="BO178" s="16" t="str">
        <f t="shared" ca="1" si="165"/>
        <v/>
      </c>
      <c r="BP178" s="26"/>
      <c r="BR178" s="153" t="str">
        <f t="shared" ca="1" si="166"/>
        <v/>
      </c>
      <c r="BS178" s="18" t="str">
        <f t="shared" ca="1" si="183"/>
        <v/>
      </c>
      <c r="BT178" s="57" t="str">
        <f t="shared" ca="1" si="167"/>
        <v/>
      </c>
      <c r="BU178" s="57" t="str">
        <f t="shared" ca="1" si="139"/>
        <v/>
      </c>
      <c r="BV178" s="37" t="str">
        <f t="shared" ca="1" si="140"/>
        <v/>
      </c>
      <c r="BW178" s="19" t="str">
        <f t="shared" ca="1" si="168"/>
        <v/>
      </c>
      <c r="BX178" s="16" t="str">
        <f t="shared" ca="1" si="169"/>
        <v/>
      </c>
      <c r="CA178" s="153" t="str">
        <f t="shared" ca="1" si="170"/>
        <v/>
      </c>
      <c r="CB178" s="18" t="str">
        <f t="shared" ca="1" si="184"/>
        <v/>
      </c>
      <c r="CC178" s="57" t="str">
        <f t="shared" ca="1" si="171"/>
        <v/>
      </c>
      <c r="CD178" s="57" t="str">
        <f t="shared" ca="1" si="141"/>
        <v/>
      </c>
      <c r="CE178" s="37" t="str">
        <f t="shared" ca="1" si="142"/>
        <v/>
      </c>
      <c r="CF178" s="19" t="str">
        <f t="shared" ca="1" si="172"/>
        <v/>
      </c>
      <c r="CG178" s="16" t="str">
        <f t="shared" ca="1" si="173"/>
        <v/>
      </c>
    </row>
    <row r="179" spans="5:85" x14ac:dyDescent="0.3">
      <c r="E179" s="38"/>
      <c r="F179" s="38"/>
      <c r="G179" s="38"/>
      <c r="H179" s="27" t="str">
        <f t="shared" ca="1" si="174"/>
        <v/>
      </c>
      <c r="I179" s="28" t="str">
        <f t="shared" ca="1" si="143"/>
        <v/>
      </c>
      <c r="J179" s="28" t="str">
        <f t="shared" ca="1" si="125"/>
        <v/>
      </c>
      <c r="K179" s="29" t="str">
        <f t="shared" ca="1" si="126"/>
        <v/>
      </c>
      <c r="L179" s="28" t="str">
        <f t="shared" ca="1" si="144"/>
        <v/>
      </c>
      <c r="M179" s="54"/>
      <c r="N179" s="54"/>
      <c r="P179" s="153" t="str">
        <f t="shared" ca="1" si="145"/>
        <v/>
      </c>
      <c r="Q179" s="18" t="str">
        <f t="shared" ca="1" si="175"/>
        <v/>
      </c>
      <c r="R179" s="57" t="str">
        <f t="shared" ca="1" si="146"/>
        <v/>
      </c>
      <c r="S179" s="57" t="str">
        <f t="shared" ca="1" si="127"/>
        <v/>
      </c>
      <c r="T179" s="37" t="str">
        <f t="shared" ca="1" si="128"/>
        <v/>
      </c>
      <c r="U179" s="19" t="str">
        <f t="shared" ca="1" si="176"/>
        <v/>
      </c>
      <c r="V179" s="16" t="str">
        <f t="shared" ca="1" si="185"/>
        <v/>
      </c>
      <c r="W179" s="26"/>
      <c r="Y179" s="153" t="str">
        <f t="shared" ca="1" si="147"/>
        <v/>
      </c>
      <c r="Z179" s="18" t="str">
        <f t="shared" ca="1" si="177"/>
        <v/>
      </c>
      <c r="AA179" s="57" t="str">
        <f t="shared" ca="1" si="148"/>
        <v/>
      </c>
      <c r="AB179" s="57" t="str">
        <f t="shared" ca="1" si="129"/>
        <v/>
      </c>
      <c r="AC179" s="37" t="str">
        <f t="shared" ca="1" si="130"/>
        <v/>
      </c>
      <c r="AD179" s="19" t="str">
        <f t="shared" ca="1" si="178"/>
        <v/>
      </c>
      <c r="AE179" s="16" t="str">
        <f t="shared" ca="1" si="149"/>
        <v/>
      </c>
      <c r="AF179" s="26"/>
      <c r="AH179" s="153" t="str">
        <f t="shared" ca="1" si="150"/>
        <v/>
      </c>
      <c r="AI179" s="18" t="str">
        <f t="shared" ca="1" si="179"/>
        <v/>
      </c>
      <c r="AJ179" s="57" t="str">
        <f t="shared" ca="1" si="151"/>
        <v/>
      </c>
      <c r="AK179" s="57" t="str">
        <f t="shared" ca="1" si="131"/>
        <v/>
      </c>
      <c r="AL179" s="37" t="str">
        <f t="shared" ca="1" si="132"/>
        <v/>
      </c>
      <c r="AM179" s="19" t="str">
        <f t="shared" ca="1" si="152"/>
        <v/>
      </c>
      <c r="AN179" s="16" t="str">
        <f t="shared" ca="1" si="153"/>
        <v/>
      </c>
      <c r="AO179" s="26"/>
      <c r="AQ179" s="153" t="str">
        <f t="shared" ca="1" si="154"/>
        <v/>
      </c>
      <c r="AR179" s="18" t="str">
        <f t="shared" ca="1" si="180"/>
        <v/>
      </c>
      <c r="AS179" s="57" t="str">
        <f t="shared" ca="1" si="155"/>
        <v/>
      </c>
      <c r="AT179" s="57" t="str">
        <f t="shared" ca="1" si="133"/>
        <v/>
      </c>
      <c r="AU179" s="37" t="str">
        <f t="shared" ca="1" si="134"/>
        <v/>
      </c>
      <c r="AV179" s="19" t="str">
        <f t="shared" ca="1" si="156"/>
        <v/>
      </c>
      <c r="AW179" s="16" t="str">
        <f t="shared" ca="1" si="157"/>
        <v/>
      </c>
      <c r="AX179" s="26"/>
      <c r="AZ179" s="153" t="str">
        <f t="shared" ca="1" si="158"/>
        <v/>
      </c>
      <c r="BA179" s="18" t="str">
        <f t="shared" ca="1" si="181"/>
        <v/>
      </c>
      <c r="BB179" s="57" t="str">
        <f t="shared" ca="1" si="159"/>
        <v/>
      </c>
      <c r="BC179" s="57" t="str">
        <f t="shared" ca="1" si="135"/>
        <v/>
      </c>
      <c r="BD179" s="37" t="str">
        <f t="shared" ca="1" si="136"/>
        <v/>
      </c>
      <c r="BE179" s="19" t="str">
        <f t="shared" ca="1" si="160"/>
        <v/>
      </c>
      <c r="BF179" s="16" t="str">
        <f t="shared" ca="1" si="161"/>
        <v/>
      </c>
      <c r="BG179" s="26"/>
      <c r="BI179" s="153" t="str">
        <f t="shared" ca="1" si="162"/>
        <v/>
      </c>
      <c r="BJ179" s="18" t="str">
        <f t="shared" ca="1" si="182"/>
        <v/>
      </c>
      <c r="BK179" s="57" t="str">
        <f t="shared" ca="1" si="163"/>
        <v/>
      </c>
      <c r="BL179" s="57" t="str">
        <f t="shared" ca="1" si="137"/>
        <v/>
      </c>
      <c r="BM179" s="37" t="str">
        <f t="shared" ca="1" si="138"/>
        <v/>
      </c>
      <c r="BN179" s="19" t="str">
        <f t="shared" ca="1" si="164"/>
        <v/>
      </c>
      <c r="BO179" s="16" t="str">
        <f t="shared" ca="1" si="165"/>
        <v/>
      </c>
      <c r="BP179" s="26"/>
      <c r="BR179" s="153" t="str">
        <f t="shared" ca="1" si="166"/>
        <v/>
      </c>
      <c r="BS179" s="18" t="str">
        <f t="shared" ca="1" si="183"/>
        <v/>
      </c>
      <c r="BT179" s="57" t="str">
        <f t="shared" ca="1" si="167"/>
        <v/>
      </c>
      <c r="BU179" s="57" t="str">
        <f t="shared" ca="1" si="139"/>
        <v/>
      </c>
      <c r="BV179" s="37" t="str">
        <f t="shared" ca="1" si="140"/>
        <v/>
      </c>
      <c r="BW179" s="19" t="str">
        <f t="shared" ca="1" si="168"/>
        <v/>
      </c>
      <c r="BX179" s="16" t="str">
        <f t="shared" ca="1" si="169"/>
        <v/>
      </c>
      <c r="CA179" s="153" t="str">
        <f t="shared" ca="1" si="170"/>
        <v/>
      </c>
      <c r="CB179" s="18" t="str">
        <f t="shared" ca="1" si="184"/>
        <v/>
      </c>
      <c r="CC179" s="57" t="str">
        <f t="shared" ca="1" si="171"/>
        <v/>
      </c>
      <c r="CD179" s="57" t="str">
        <f t="shared" ca="1" si="141"/>
        <v/>
      </c>
      <c r="CE179" s="37" t="str">
        <f t="shared" ca="1" si="142"/>
        <v/>
      </c>
      <c r="CF179" s="19" t="str">
        <f t="shared" ca="1" si="172"/>
        <v/>
      </c>
      <c r="CG179" s="16" t="str">
        <f t="shared" ca="1" si="173"/>
        <v/>
      </c>
    </row>
    <row r="180" spans="5:85" x14ac:dyDescent="0.3">
      <c r="E180" s="38"/>
      <c r="F180" s="38"/>
      <c r="G180" s="38"/>
      <c r="H180" s="27" t="str">
        <f t="shared" ca="1" si="174"/>
        <v/>
      </c>
      <c r="I180" s="28" t="str">
        <f t="shared" ca="1" si="143"/>
        <v/>
      </c>
      <c r="J180" s="28" t="str">
        <f t="shared" ca="1" si="125"/>
        <v/>
      </c>
      <c r="K180" s="29" t="str">
        <f t="shared" ca="1" si="126"/>
        <v/>
      </c>
      <c r="L180" s="28" t="str">
        <f t="shared" ca="1" si="144"/>
        <v/>
      </c>
      <c r="M180" s="54"/>
      <c r="N180" s="54"/>
      <c r="P180" s="153" t="str">
        <f t="shared" ca="1" si="145"/>
        <v/>
      </c>
      <c r="Q180" s="18" t="str">
        <f t="shared" ca="1" si="175"/>
        <v/>
      </c>
      <c r="R180" s="57" t="str">
        <f t="shared" ca="1" si="146"/>
        <v/>
      </c>
      <c r="S180" s="57" t="str">
        <f t="shared" ca="1" si="127"/>
        <v/>
      </c>
      <c r="T180" s="37" t="str">
        <f t="shared" ca="1" si="128"/>
        <v/>
      </c>
      <c r="U180" s="19" t="str">
        <f t="shared" ca="1" si="176"/>
        <v/>
      </c>
      <c r="V180" s="16" t="str">
        <f t="shared" ca="1" si="185"/>
        <v/>
      </c>
      <c r="W180" s="26"/>
      <c r="Y180" s="153" t="str">
        <f t="shared" ca="1" si="147"/>
        <v/>
      </c>
      <c r="Z180" s="18" t="str">
        <f t="shared" ca="1" si="177"/>
        <v/>
      </c>
      <c r="AA180" s="57" t="str">
        <f t="shared" ca="1" si="148"/>
        <v/>
      </c>
      <c r="AB180" s="57" t="str">
        <f t="shared" ca="1" si="129"/>
        <v/>
      </c>
      <c r="AC180" s="37" t="str">
        <f t="shared" ca="1" si="130"/>
        <v/>
      </c>
      <c r="AD180" s="19" t="str">
        <f t="shared" ca="1" si="178"/>
        <v/>
      </c>
      <c r="AE180" s="16" t="str">
        <f t="shared" ca="1" si="149"/>
        <v/>
      </c>
      <c r="AF180" s="26"/>
      <c r="AH180" s="153" t="str">
        <f t="shared" ca="1" si="150"/>
        <v/>
      </c>
      <c r="AI180" s="18" t="str">
        <f t="shared" ca="1" si="179"/>
        <v/>
      </c>
      <c r="AJ180" s="57" t="str">
        <f t="shared" ca="1" si="151"/>
        <v/>
      </c>
      <c r="AK180" s="57" t="str">
        <f t="shared" ca="1" si="131"/>
        <v/>
      </c>
      <c r="AL180" s="37" t="str">
        <f t="shared" ca="1" si="132"/>
        <v/>
      </c>
      <c r="AM180" s="19" t="str">
        <f t="shared" ca="1" si="152"/>
        <v/>
      </c>
      <c r="AN180" s="16" t="str">
        <f t="shared" ca="1" si="153"/>
        <v/>
      </c>
      <c r="AO180" s="26"/>
      <c r="AQ180" s="153" t="str">
        <f t="shared" ca="1" si="154"/>
        <v/>
      </c>
      <c r="AR180" s="18" t="str">
        <f t="shared" ca="1" si="180"/>
        <v/>
      </c>
      <c r="AS180" s="57" t="str">
        <f t="shared" ca="1" si="155"/>
        <v/>
      </c>
      <c r="AT180" s="57" t="str">
        <f t="shared" ca="1" si="133"/>
        <v/>
      </c>
      <c r="AU180" s="37" t="str">
        <f t="shared" ca="1" si="134"/>
        <v/>
      </c>
      <c r="AV180" s="19" t="str">
        <f t="shared" ca="1" si="156"/>
        <v/>
      </c>
      <c r="AW180" s="16" t="str">
        <f t="shared" ca="1" si="157"/>
        <v/>
      </c>
      <c r="AX180" s="26"/>
      <c r="AZ180" s="153" t="str">
        <f t="shared" ca="1" si="158"/>
        <v/>
      </c>
      <c r="BA180" s="18" t="str">
        <f t="shared" ca="1" si="181"/>
        <v/>
      </c>
      <c r="BB180" s="57" t="str">
        <f t="shared" ca="1" si="159"/>
        <v/>
      </c>
      <c r="BC180" s="57" t="str">
        <f t="shared" ca="1" si="135"/>
        <v/>
      </c>
      <c r="BD180" s="37" t="str">
        <f t="shared" ca="1" si="136"/>
        <v/>
      </c>
      <c r="BE180" s="19" t="str">
        <f t="shared" ca="1" si="160"/>
        <v/>
      </c>
      <c r="BF180" s="16" t="str">
        <f t="shared" ca="1" si="161"/>
        <v/>
      </c>
      <c r="BG180" s="26"/>
      <c r="BI180" s="153" t="str">
        <f t="shared" ca="1" si="162"/>
        <v/>
      </c>
      <c r="BJ180" s="18" t="str">
        <f t="shared" ca="1" si="182"/>
        <v/>
      </c>
      <c r="BK180" s="57" t="str">
        <f t="shared" ca="1" si="163"/>
        <v/>
      </c>
      <c r="BL180" s="57" t="str">
        <f t="shared" ca="1" si="137"/>
        <v/>
      </c>
      <c r="BM180" s="37" t="str">
        <f t="shared" ca="1" si="138"/>
        <v/>
      </c>
      <c r="BN180" s="19" t="str">
        <f t="shared" ca="1" si="164"/>
        <v/>
      </c>
      <c r="BO180" s="16" t="str">
        <f t="shared" ca="1" si="165"/>
        <v/>
      </c>
      <c r="BP180" s="26"/>
      <c r="BR180" s="153" t="str">
        <f t="shared" ca="1" si="166"/>
        <v/>
      </c>
      <c r="BS180" s="18" t="str">
        <f t="shared" ca="1" si="183"/>
        <v/>
      </c>
      <c r="BT180" s="57" t="str">
        <f t="shared" ca="1" si="167"/>
        <v/>
      </c>
      <c r="BU180" s="57" t="str">
        <f t="shared" ca="1" si="139"/>
        <v/>
      </c>
      <c r="BV180" s="37" t="str">
        <f t="shared" ca="1" si="140"/>
        <v/>
      </c>
      <c r="BW180" s="19" t="str">
        <f t="shared" ca="1" si="168"/>
        <v/>
      </c>
      <c r="BX180" s="16" t="str">
        <f t="shared" ca="1" si="169"/>
        <v/>
      </c>
      <c r="CA180" s="153" t="str">
        <f t="shared" ca="1" si="170"/>
        <v/>
      </c>
      <c r="CB180" s="18" t="str">
        <f t="shared" ca="1" si="184"/>
        <v/>
      </c>
      <c r="CC180" s="57" t="str">
        <f t="shared" ca="1" si="171"/>
        <v/>
      </c>
      <c r="CD180" s="57" t="str">
        <f t="shared" ca="1" si="141"/>
        <v/>
      </c>
      <c r="CE180" s="37" t="str">
        <f t="shared" ca="1" si="142"/>
        <v/>
      </c>
      <c r="CF180" s="19" t="str">
        <f t="shared" ca="1" si="172"/>
        <v/>
      </c>
      <c r="CG180" s="16" t="str">
        <f t="shared" ca="1" si="173"/>
        <v/>
      </c>
    </row>
    <row r="181" spans="5:85" x14ac:dyDescent="0.3">
      <c r="E181" s="38"/>
      <c r="F181" s="38"/>
      <c r="G181" s="38"/>
      <c r="H181" s="27" t="str">
        <f t="shared" ca="1" si="174"/>
        <v/>
      </c>
      <c r="I181" s="28" t="str">
        <f t="shared" ca="1" si="143"/>
        <v/>
      </c>
      <c r="J181" s="28" t="str">
        <f t="shared" ca="1" si="125"/>
        <v/>
      </c>
      <c r="K181" s="29" t="str">
        <f t="shared" ca="1" si="126"/>
        <v/>
      </c>
      <c r="L181" s="28" t="str">
        <f t="shared" ca="1" si="144"/>
        <v/>
      </c>
      <c r="M181" s="54"/>
      <c r="N181" s="54"/>
      <c r="P181" s="153" t="str">
        <f t="shared" ca="1" si="145"/>
        <v/>
      </c>
      <c r="Q181" s="18" t="str">
        <f t="shared" ca="1" si="175"/>
        <v/>
      </c>
      <c r="R181" s="57" t="str">
        <f t="shared" ca="1" si="146"/>
        <v/>
      </c>
      <c r="S181" s="57" t="str">
        <f t="shared" ca="1" si="127"/>
        <v/>
      </c>
      <c r="T181" s="37" t="str">
        <f t="shared" ca="1" si="128"/>
        <v/>
      </c>
      <c r="U181" s="19" t="str">
        <f t="shared" ca="1" si="176"/>
        <v/>
      </c>
      <c r="V181" s="16" t="str">
        <f t="shared" ca="1" si="185"/>
        <v/>
      </c>
      <c r="W181" s="26"/>
      <c r="Y181" s="153" t="str">
        <f t="shared" ca="1" si="147"/>
        <v/>
      </c>
      <c r="Z181" s="18" t="str">
        <f t="shared" ca="1" si="177"/>
        <v/>
      </c>
      <c r="AA181" s="57" t="str">
        <f t="shared" ca="1" si="148"/>
        <v/>
      </c>
      <c r="AB181" s="57" t="str">
        <f t="shared" ca="1" si="129"/>
        <v/>
      </c>
      <c r="AC181" s="37" t="str">
        <f t="shared" ca="1" si="130"/>
        <v/>
      </c>
      <c r="AD181" s="19" t="str">
        <f t="shared" ca="1" si="178"/>
        <v/>
      </c>
      <c r="AE181" s="16" t="str">
        <f t="shared" ca="1" si="149"/>
        <v/>
      </c>
      <c r="AF181" s="26"/>
      <c r="AH181" s="153" t="str">
        <f t="shared" ca="1" si="150"/>
        <v/>
      </c>
      <c r="AI181" s="18" t="str">
        <f t="shared" ca="1" si="179"/>
        <v/>
      </c>
      <c r="AJ181" s="57" t="str">
        <f t="shared" ca="1" si="151"/>
        <v/>
      </c>
      <c r="AK181" s="57" t="str">
        <f t="shared" ca="1" si="131"/>
        <v/>
      </c>
      <c r="AL181" s="37" t="str">
        <f t="shared" ca="1" si="132"/>
        <v/>
      </c>
      <c r="AM181" s="19" t="str">
        <f t="shared" ca="1" si="152"/>
        <v/>
      </c>
      <c r="AN181" s="16" t="str">
        <f t="shared" ca="1" si="153"/>
        <v/>
      </c>
      <c r="AO181" s="26"/>
      <c r="AQ181" s="153" t="str">
        <f t="shared" ca="1" si="154"/>
        <v/>
      </c>
      <c r="AR181" s="18" t="str">
        <f t="shared" ca="1" si="180"/>
        <v/>
      </c>
      <c r="AS181" s="57" t="str">
        <f t="shared" ca="1" si="155"/>
        <v/>
      </c>
      <c r="AT181" s="57" t="str">
        <f t="shared" ca="1" si="133"/>
        <v/>
      </c>
      <c r="AU181" s="37" t="str">
        <f t="shared" ca="1" si="134"/>
        <v/>
      </c>
      <c r="AV181" s="19" t="str">
        <f t="shared" ca="1" si="156"/>
        <v/>
      </c>
      <c r="AW181" s="16" t="str">
        <f t="shared" ca="1" si="157"/>
        <v/>
      </c>
      <c r="AX181" s="26"/>
      <c r="AZ181" s="153" t="str">
        <f t="shared" ca="1" si="158"/>
        <v/>
      </c>
      <c r="BA181" s="18" t="str">
        <f t="shared" ca="1" si="181"/>
        <v/>
      </c>
      <c r="BB181" s="57" t="str">
        <f t="shared" ca="1" si="159"/>
        <v/>
      </c>
      <c r="BC181" s="57" t="str">
        <f t="shared" ca="1" si="135"/>
        <v/>
      </c>
      <c r="BD181" s="37" t="str">
        <f t="shared" ca="1" si="136"/>
        <v/>
      </c>
      <c r="BE181" s="19" t="str">
        <f t="shared" ca="1" si="160"/>
        <v/>
      </c>
      <c r="BF181" s="16" t="str">
        <f t="shared" ca="1" si="161"/>
        <v/>
      </c>
      <c r="BG181" s="26"/>
      <c r="BI181" s="153" t="str">
        <f t="shared" ca="1" si="162"/>
        <v/>
      </c>
      <c r="BJ181" s="18" t="str">
        <f t="shared" ca="1" si="182"/>
        <v/>
      </c>
      <c r="BK181" s="57" t="str">
        <f t="shared" ca="1" si="163"/>
        <v/>
      </c>
      <c r="BL181" s="57" t="str">
        <f t="shared" ca="1" si="137"/>
        <v/>
      </c>
      <c r="BM181" s="37" t="str">
        <f t="shared" ca="1" si="138"/>
        <v/>
      </c>
      <c r="BN181" s="19" t="str">
        <f t="shared" ca="1" si="164"/>
        <v/>
      </c>
      <c r="BO181" s="16" t="str">
        <f t="shared" ca="1" si="165"/>
        <v/>
      </c>
      <c r="BP181" s="26"/>
      <c r="BR181" s="153" t="str">
        <f t="shared" ca="1" si="166"/>
        <v/>
      </c>
      <c r="BS181" s="18" t="str">
        <f t="shared" ca="1" si="183"/>
        <v/>
      </c>
      <c r="BT181" s="57" t="str">
        <f t="shared" ca="1" si="167"/>
        <v/>
      </c>
      <c r="BU181" s="57" t="str">
        <f t="shared" ca="1" si="139"/>
        <v/>
      </c>
      <c r="BV181" s="37" t="str">
        <f t="shared" ca="1" si="140"/>
        <v/>
      </c>
      <c r="BW181" s="19" t="str">
        <f t="shared" ca="1" si="168"/>
        <v/>
      </c>
      <c r="BX181" s="16" t="str">
        <f t="shared" ca="1" si="169"/>
        <v/>
      </c>
      <c r="CA181" s="153" t="str">
        <f t="shared" ca="1" si="170"/>
        <v/>
      </c>
      <c r="CB181" s="18" t="str">
        <f t="shared" ca="1" si="184"/>
        <v/>
      </c>
      <c r="CC181" s="57" t="str">
        <f t="shared" ca="1" si="171"/>
        <v/>
      </c>
      <c r="CD181" s="57" t="str">
        <f t="shared" ca="1" si="141"/>
        <v/>
      </c>
      <c r="CE181" s="37" t="str">
        <f t="shared" ca="1" si="142"/>
        <v/>
      </c>
      <c r="CF181" s="19" t="str">
        <f t="shared" ca="1" si="172"/>
        <v/>
      </c>
      <c r="CG181" s="16" t="str">
        <f t="shared" ca="1" si="173"/>
        <v/>
      </c>
    </row>
    <row r="182" spans="5:85" x14ac:dyDescent="0.3">
      <c r="E182" s="38"/>
      <c r="F182" s="38"/>
      <c r="G182" s="38"/>
      <c r="H182" s="27" t="str">
        <f t="shared" ca="1" si="174"/>
        <v/>
      </c>
      <c r="I182" s="28" t="str">
        <f t="shared" ca="1" si="143"/>
        <v/>
      </c>
      <c r="J182" s="28" t="str">
        <f t="shared" ca="1" si="125"/>
        <v/>
      </c>
      <c r="K182" s="29" t="str">
        <f t="shared" ca="1" si="126"/>
        <v/>
      </c>
      <c r="L182" s="28" t="str">
        <f t="shared" ca="1" si="144"/>
        <v/>
      </c>
      <c r="M182" s="54"/>
      <c r="N182" s="54"/>
      <c r="P182" s="153" t="str">
        <f t="shared" ca="1" si="145"/>
        <v/>
      </c>
      <c r="Q182" s="18" t="str">
        <f t="shared" ca="1" si="175"/>
        <v/>
      </c>
      <c r="R182" s="57" t="str">
        <f t="shared" ca="1" si="146"/>
        <v/>
      </c>
      <c r="S182" s="57" t="str">
        <f t="shared" ca="1" si="127"/>
        <v/>
      </c>
      <c r="T182" s="37" t="str">
        <f t="shared" ca="1" si="128"/>
        <v/>
      </c>
      <c r="U182" s="19" t="str">
        <f t="shared" ca="1" si="176"/>
        <v/>
      </c>
      <c r="V182" s="16" t="str">
        <f t="shared" ca="1" si="185"/>
        <v/>
      </c>
      <c r="W182" s="26"/>
      <c r="Y182" s="153" t="str">
        <f t="shared" ca="1" si="147"/>
        <v/>
      </c>
      <c r="Z182" s="18" t="str">
        <f t="shared" ca="1" si="177"/>
        <v/>
      </c>
      <c r="AA182" s="57" t="str">
        <f t="shared" ca="1" si="148"/>
        <v/>
      </c>
      <c r="AB182" s="57" t="str">
        <f t="shared" ca="1" si="129"/>
        <v/>
      </c>
      <c r="AC182" s="37" t="str">
        <f t="shared" ca="1" si="130"/>
        <v/>
      </c>
      <c r="AD182" s="19" t="str">
        <f t="shared" ca="1" si="178"/>
        <v/>
      </c>
      <c r="AE182" s="16" t="str">
        <f t="shared" ca="1" si="149"/>
        <v/>
      </c>
      <c r="AF182" s="26"/>
      <c r="AH182" s="153" t="str">
        <f t="shared" ca="1" si="150"/>
        <v/>
      </c>
      <c r="AI182" s="18" t="str">
        <f t="shared" ca="1" si="179"/>
        <v/>
      </c>
      <c r="AJ182" s="57" t="str">
        <f t="shared" ca="1" si="151"/>
        <v/>
      </c>
      <c r="AK182" s="57" t="str">
        <f t="shared" ca="1" si="131"/>
        <v/>
      </c>
      <c r="AL182" s="37" t="str">
        <f t="shared" ca="1" si="132"/>
        <v/>
      </c>
      <c r="AM182" s="19" t="str">
        <f t="shared" ca="1" si="152"/>
        <v/>
      </c>
      <c r="AN182" s="16" t="str">
        <f t="shared" ca="1" si="153"/>
        <v/>
      </c>
      <c r="AO182" s="26"/>
      <c r="AQ182" s="153" t="str">
        <f t="shared" ca="1" si="154"/>
        <v/>
      </c>
      <c r="AR182" s="18" t="str">
        <f t="shared" ca="1" si="180"/>
        <v/>
      </c>
      <c r="AS182" s="57" t="str">
        <f t="shared" ca="1" si="155"/>
        <v/>
      </c>
      <c r="AT182" s="57" t="str">
        <f t="shared" ca="1" si="133"/>
        <v/>
      </c>
      <c r="AU182" s="37" t="str">
        <f t="shared" ca="1" si="134"/>
        <v/>
      </c>
      <c r="AV182" s="19" t="str">
        <f t="shared" ca="1" si="156"/>
        <v/>
      </c>
      <c r="AW182" s="16" t="str">
        <f t="shared" ca="1" si="157"/>
        <v/>
      </c>
      <c r="AX182" s="26"/>
      <c r="AZ182" s="153" t="str">
        <f t="shared" ca="1" si="158"/>
        <v/>
      </c>
      <c r="BA182" s="18" t="str">
        <f t="shared" ca="1" si="181"/>
        <v/>
      </c>
      <c r="BB182" s="57" t="str">
        <f t="shared" ca="1" si="159"/>
        <v/>
      </c>
      <c r="BC182" s="57" t="str">
        <f t="shared" ca="1" si="135"/>
        <v/>
      </c>
      <c r="BD182" s="37" t="str">
        <f t="shared" ca="1" si="136"/>
        <v/>
      </c>
      <c r="BE182" s="19" t="str">
        <f t="shared" ca="1" si="160"/>
        <v/>
      </c>
      <c r="BF182" s="16" t="str">
        <f t="shared" ca="1" si="161"/>
        <v/>
      </c>
      <c r="BG182" s="26"/>
      <c r="BI182" s="153" t="str">
        <f t="shared" ca="1" si="162"/>
        <v/>
      </c>
      <c r="BJ182" s="18" t="str">
        <f t="shared" ca="1" si="182"/>
        <v/>
      </c>
      <c r="BK182" s="57" t="str">
        <f t="shared" ca="1" si="163"/>
        <v/>
      </c>
      <c r="BL182" s="57" t="str">
        <f t="shared" ca="1" si="137"/>
        <v/>
      </c>
      <c r="BM182" s="37" t="str">
        <f t="shared" ca="1" si="138"/>
        <v/>
      </c>
      <c r="BN182" s="19" t="str">
        <f t="shared" ca="1" si="164"/>
        <v/>
      </c>
      <c r="BO182" s="16" t="str">
        <f t="shared" ca="1" si="165"/>
        <v/>
      </c>
      <c r="BP182" s="26"/>
      <c r="BR182" s="153" t="str">
        <f t="shared" ca="1" si="166"/>
        <v/>
      </c>
      <c r="BS182" s="18" t="str">
        <f t="shared" ca="1" si="183"/>
        <v/>
      </c>
      <c r="BT182" s="57" t="str">
        <f t="shared" ca="1" si="167"/>
        <v/>
      </c>
      <c r="BU182" s="57" t="str">
        <f t="shared" ca="1" si="139"/>
        <v/>
      </c>
      <c r="BV182" s="37" t="str">
        <f t="shared" ca="1" si="140"/>
        <v/>
      </c>
      <c r="BW182" s="19" t="str">
        <f t="shared" ca="1" si="168"/>
        <v/>
      </c>
      <c r="BX182" s="16" t="str">
        <f t="shared" ca="1" si="169"/>
        <v/>
      </c>
      <c r="CA182" s="153" t="str">
        <f t="shared" ca="1" si="170"/>
        <v/>
      </c>
      <c r="CB182" s="18" t="str">
        <f t="shared" ca="1" si="184"/>
        <v/>
      </c>
      <c r="CC182" s="57" t="str">
        <f t="shared" ca="1" si="171"/>
        <v/>
      </c>
      <c r="CD182" s="57" t="str">
        <f t="shared" ca="1" si="141"/>
        <v/>
      </c>
      <c r="CE182" s="37" t="str">
        <f t="shared" ca="1" si="142"/>
        <v/>
      </c>
      <c r="CF182" s="19" t="str">
        <f t="shared" ca="1" si="172"/>
        <v/>
      </c>
      <c r="CG182" s="16" t="str">
        <f t="shared" ca="1" si="173"/>
        <v/>
      </c>
    </row>
    <row r="183" spans="5:85" x14ac:dyDescent="0.3">
      <c r="E183" s="38"/>
      <c r="F183" s="38"/>
      <c r="G183" s="38"/>
      <c r="H183" s="27" t="str">
        <f t="shared" ca="1" si="174"/>
        <v/>
      </c>
      <c r="I183" s="28" t="str">
        <f t="shared" ca="1" si="143"/>
        <v/>
      </c>
      <c r="J183" s="28" t="str">
        <f t="shared" ca="1" si="125"/>
        <v/>
      </c>
      <c r="K183" s="29" t="str">
        <f t="shared" ca="1" si="126"/>
        <v/>
      </c>
      <c r="L183" s="28" t="str">
        <f t="shared" ca="1" si="144"/>
        <v/>
      </c>
      <c r="M183" s="54"/>
      <c r="N183" s="54"/>
      <c r="P183" s="153" t="str">
        <f t="shared" ca="1" si="145"/>
        <v/>
      </c>
      <c r="Q183" s="18" t="str">
        <f t="shared" ca="1" si="175"/>
        <v/>
      </c>
      <c r="R183" s="57" t="str">
        <f t="shared" ca="1" si="146"/>
        <v/>
      </c>
      <c r="S183" s="57" t="str">
        <f t="shared" ca="1" si="127"/>
        <v/>
      </c>
      <c r="T183" s="37" t="str">
        <f t="shared" ca="1" si="128"/>
        <v/>
      </c>
      <c r="U183" s="19" t="str">
        <f t="shared" ca="1" si="176"/>
        <v/>
      </c>
      <c r="V183" s="16" t="str">
        <f t="shared" ca="1" si="185"/>
        <v/>
      </c>
      <c r="W183" s="26"/>
      <c r="Y183" s="153" t="str">
        <f t="shared" ca="1" si="147"/>
        <v/>
      </c>
      <c r="Z183" s="18" t="str">
        <f t="shared" ca="1" si="177"/>
        <v/>
      </c>
      <c r="AA183" s="57" t="str">
        <f t="shared" ca="1" si="148"/>
        <v/>
      </c>
      <c r="AB183" s="57" t="str">
        <f t="shared" ca="1" si="129"/>
        <v/>
      </c>
      <c r="AC183" s="37" t="str">
        <f t="shared" ca="1" si="130"/>
        <v/>
      </c>
      <c r="AD183" s="19" t="str">
        <f t="shared" ca="1" si="178"/>
        <v/>
      </c>
      <c r="AE183" s="16" t="str">
        <f t="shared" ca="1" si="149"/>
        <v/>
      </c>
      <c r="AF183" s="26"/>
      <c r="AH183" s="153" t="str">
        <f t="shared" ca="1" si="150"/>
        <v/>
      </c>
      <c r="AI183" s="18" t="str">
        <f t="shared" ca="1" si="179"/>
        <v/>
      </c>
      <c r="AJ183" s="57" t="str">
        <f t="shared" ca="1" si="151"/>
        <v/>
      </c>
      <c r="AK183" s="57" t="str">
        <f t="shared" ca="1" si="131"/>
        <v/>
      </c>
      <c r="AL183" s="37" t="str">
        <f t="shared" ca="1" si="132"/>
        <v/>
      </c>
      <c r="AM183" s="19" t="str">
        <f t="shared" ca="1" si="152"/>
        <v/>
      </c>
      <c r="AN183" s="16" t="str">
        <f t="shared" ca="1" si="153"/>
        <v/>
      </c>
      <c r="AO183" s="26"/>
      <c r="AQ183" s="153" t="str">
        <f t="shared" ca="1" si="154"/>
        <v/>
      </c>
      <c r="AR183" s="18" t="str">
        <f t="shared" ca="1" si="180"/>
        <v/>
      </c>
      <c r="AS183" s="57" t="str">
        <f t="shared" ca="1" si="155"/>
        <v/>
      </c>
      <c r="AT183" s="57" t="str">
        <f t="shared" ca="1" si="133"/>
        <v/>
      </c>
      <c r="AU183" s="37" t="str">
        <f t="shared" ca="1" si="134"/>
        <v/>
      </c>
      <c r="AV183" s="19" t="str">
        <f t="shared" ca="1" si="156"/>
        <v/>
      </c>
      <c r="AW183" s="16" t="str">
        <f t="shared" ca="1" si="157"/>
        <v/>
      </c>
      <c r="AX183" s="26"/>
      <c r="AZ183" s="153" t="str">
        <f t="shared" ca="1" si="158"/>
        <v/>
      </c>
      <c r="BA183" s="18" t="str">
        <f t="shared" ca="1" si="181"/>
        <v/>
      </c>
      <c r="BB183" s="57" t="str">
        <f t="shared" ca="1" si="159"/>
        <v/>
      </c>
      <c r="BC183" s="57" t="str">
        <f t="shared" ca="1" si="135"/>
        <v/>
      </c>
      <c r="BD183" s="37" t="str">
        <f t="shared" ca="1" si="136"/>
        <v/>
      </c>
      <c r="BE183" s="19" t="str">
        <f t="shared" ca="1" si="160"/>
        <v/>
      </c>
      <c r="BF183" s="16" t="str">
        <f t="shared" ca="1" si="161"/>
        <v/>
      </c>
      <c r="BG183" s="26"/>
      <c r="BI183" s="153" t="str">
        <f t="shared" ca="1" si="162"/>
        <v/>
      </c>
      <c r="BJ183" s="18" t="str">
        <f t="shared" ca="1" si="182"/>
        <v/>
      </c>
      <c r="BK183" s="57" t="str">
        <f t="shared" ca="1" si="163"/>
        <v/>
      </c>
      <c r="BL183" s="57" t="str">
        <f t="shared" ca="1" si="137"/>
        <v/>
      </c>
      <c r="BM183" s="37" t="str">
        <f t="shared" ca="1" si="138"/>
        <v/>
      </c>
      <c r="BN183" s="19" t="str">
        <f t="shared" ca="1" si="164"/>
        <v/>
      </c>
      <c r="BO183" s="16" t="str">
        <f t="shared" ca="1" si="165"/>
        <v/>
      </c>
      <c r="BP183" s="26"/>
      <c r="BR183" s="153" t="str">
        <f t="shared" ca="1" si="166"/>
        <v/>
      </c>
      <c r="BS183" s="18" t="str">
        <f t="shared" ca="1" si="183"/>
        <v/>
      </c>
      <c r="BT183" s="57" t="str">
        <f t="shared" ca="1" si="167"/>
        <v/>
      </c>
      <c r="BU183" s="57" t="str">
        <f t="shared" ca="1" si="139"/>
        <v/>
      </c>
      <c r="BV183" s="37" t="str">
        <f t="shared" ca="1" si="140"/>
        <v/>
      </c>
      <c r="BW183" s="19" t="str">
        <f t="shared" ca="1" si="168"/>
        <v/>
      </c>
      <c r="BX183" s="16" t="str">
        <f t="shared" ca="1" si="169"/>
        <v/>
      </c>
      <c r="CA183" s="153" t="str">
        <f t="shared" ca="1" si="170"/>
        <v/>
      </c>
      <c r="CB183" s="18" t="str">
        <f t="shared" ca="1" si="184"/>
        <v/>
      </c>
      <c r="CC183" s="57" t="str">
        <f t="shared" ca="1" si="171"/>
        <v/>
      </c>
      <c r="CD183" s="57" t="str">
        <f t="shared" ca="1" si="141"/>
        <v/>
      </c>
      <c r="CE183" s="37" t="str">
        <f t="shared" ca="1" si="142"/>
        <v/>
      </c>
      <c r="CF183" s="19" t="str">
        <f t="shared" ca="1" si="172"/>
        <v/>
      </c>
      <c r="CG183" s="16" t="str">
        <f t="shared" ca="1" si="173"/>
        <v/>
      </c>
    </row>
    <row r="184" spans="5:85" x14ac:dyDescent="0.3">
      <c r="E184" s="38"/>
      <c r="F184" s="38"/>
      <c r="G184" s="38"/>
      <c r="H184" s="27" t="str">
        <f t="shared" ca="1" si="174"/>
        <v/>
      </c>
      <c r="I184" s="28" t="str">
        <f t="shared" ca="1" si="143"/>
        <v/>
      </c>
      <c r="J184" s="28" t="str">
        <f t="shared" ca="1" si="125"/>
        <v/>
      </c>
      <c r="K184" s="29" t="str">
        <f t="shared" ca="1" si="126"/>
        <v/>
      </c>
      <c r="L184" s="28" t="str">
        <f t="shared" ca="1" si="144"/>
        <v/>
      </c>
      <c r="M184" s="54"/>
      <c r="N184" s="54"/>
      <c r="P184" s="153" t="str">
        <f t="shared" ca="1" si="145"/>
        <v/>
      </c>
      <c r="Q184" s="18" t="str">
        <f t="shared" ca="1" si="175"/>
        <v/>
      </c>
      <c r="R184" s="57" t="str">
        <f t="shared" ca="1" si="146"/>
        <v/>
      </c>
      <c r="S184" s="57" t="str">
        <f t="shared" ca="1" si="127"/>
        <v/>
      </c>
      <c r="T184" s="37" t="str">
        <f t="shared" ca="1" si="128"/>
        <v/>
      </c>
      <c r="U184" s="19" t="str">
        <f t="shared" ca="1" si="176"/>
        <v/>
      </c>
      <c r="V184" s="16" t="str">
        <f t="shared" ca="1" si="185"/>
        <v/>
      </c>
      <c r="W184" s="26"/>
      <c r="Y184" s="153" t="str">
        <f t="shared" ca="1" si="147"/>
        <v/>
      </c>
      <c r="Z184" s="18" t="str">
        <f t="shared" ca="1" si="177"/>
        <v/>
      </c>
      <c r="AA184" s="57" t="str">
        <f t="shared" ca="1" si="148"/>
        <v/>
      </c>
      <c r="AB184" s="57" t="str">
        <f t="shared" ca="1" si="129"/>
        <v/>
      </c>
      <c r="AC184" s="37" t="str">
        <f t="shared" ca="1" si="130"/>
        <v/>
      </c>
      <c r="AD184" s="19" t="str">
        <f t="shared" ca="1" si="178"/>
        <v/>
      </c>
      <c r="AE184" s="16" t="str">
        <f t="shared" ca="1" si="149"/>
        <v/>
      </c>
      <c r="AF184" s="26"/>
      <c r="AH184" s="153" t="str">
        <f t="shared" ca="1" si="150"/>
        <v/>
      </c>
      <c r="AI184" s="18" t="str">
        <f t="shared" ca="1" si="179"/>
        <v/>
      </c>
      <c r="AJ184" s="57" t="str">
        <f t="shared" ca="1" si="151"/>
        <v/>
      </c>
      <c r="AK184" s="57" t="str">
        <f t="shared" ca="1" si="131"/>
        <v/>
      </c>
      <c r="AL184" s="37" t="str">
        <f t="shared" ca="1" si="132"/>
        <v/>
      </c>
      <c r="AM184" s="19" t="str">
        <f t="shared" ca="1" si="152"/>
        <v/>
      </c>
      <c r="AN184" s="16" t="str">
        <f t="shared" ca="1" si="153"/>
        <v/>
      </c>
      <c r="AO184" s="26"/>
      <c r="AQ184" s="153" t="str">
        <f t="shared" ca="1" si="154"/>
        <v/>
      </c>
      <c r="AR184" s="18" t="str">
        <f t="shared" ca="1" si="180"/>
        <v/>
      </c>
      <c r="AS184" s="57" t="str">
        <f t="shared" ca="1" si="155"/>
        <v/>
      </c>
      <c r="AT184" s="57" t="str">
        <f t="shared" ca="1" si="133"/>
        <v/>
      </c>
      <c r="AU184" s="37" t="str">
        <f t="shared" ca="1" si="134"/>
        <v/>
      </c>
      <c r="AV184" s="19" t="str">
        <f t="shared" ca="1" si="156"/>
        <v/>
      </c>
      <c r="AW184" s="16" t="str">
        <f t="shared" ca="1" si="157"/>
        <v/>
      </c>
      <c r="AX184" s="26"/>
      <c r="AZ184" s="153" t="str">
        <f t="shared" ca="1" si="158"/>
        <v/>
      </c>
      <c r="BA184" s="18" t="str">
        <f t="shared" ca="1" si="181"/>
        <v/>
      </c>
      <c r="BB184" s="57" t="str">
        <f t="shared" ca="1" si="159"/>
        <v/>
      </c>
      <c r="BC184" s="57" t="str">
        <f t="shared" ca="1" si="135"/>
        <v/>
      </c>
      <c r="BD184" s="37" t="str">
        <f t="shared" ca="1" si="136"/>
        <v/>
      </c>
      <c r="BE184" s="19" t="str">
        <f t="shared" ca="1" si="160"/>
        <v/>
      </c>
      <c r="BF184" s="16" t="str">
        <f t="shared" ca="1" si="161"/>
        <v/>
      </c>
      <c r="BG184" s="26"/>
      <c r="BI184" s="153" t="str">
        <f t="shared" ca="1" si="162"/>
        <v/>
      </c>
      <c r="BJ184" s="18" t="str">
        <f t="shared" ca="1" si="182"/>
        <v/>
      </c>
      <c r="BK184" s="57" t="str">
        <f t="shared" ca="1" si="163"/>
        <v/>
      </c>
      <c r="BL184" s="57" t="str">
        <f t="shared" ca="1" si="137"/>
        <v/>
      </c>
      <c r="BM184" s="37" t="str">
        <f t="shared" ca="1" si="138"/>
        <v/>
      </c>
      <c r="BN184" s="19" t="str">
        <f t="shared" ca="1" si="164"/>
        <v/>
      </c>
      <c r="BO184" s="16" t="str">
        <f t="shared" ca="1" si="165"/>
        <v/>
      </c>
      <c r="BP184" s="26"/>
      <c r="BR184" s="153" t="str">
        <f t="shared" ca="1" si="166"/>
        <v/>
      </c>
      <c r="BS184" s="18" t="str">
        <f t="shared" ca="1" si="183"/>
        <v/>
      </c>
      <c r="BT184" s="57" t="str">
        <f t="shared" ca="1" si="167"/>
        <v/>
      </c>
      <c r="BU184" s="57" t="str">
        <f t="shared" ca="1" si="139"/>
        <v/>
      </c>
      <c r="BV184" s="37" t="str">
        <f t="shared" ca="1" si="140"/>
        <v/>
      </c>
      <c r="BW184" s="19" t="str">
        <f t="shared" ca="1" si="168"/>
        <v/>
      </c>
      <c r="BX184" s="16" t="str">
        <f t="shared" ca="1" si="169"/>
        <v/>
      </c>
      <c r="CA184" s="153" t="str">
        <f t="shared" ca="1" si="170"/>
        <v/>
      </c>
      <c r="CB184" s="18" t="str">
        <f t="shared" ca="1" si="184"/>
        <v/>
      </c>
      <c r="CC184" s="57" t="str">
        <f t="shared" ca="1" si="171"/>
        <v/>
      </c>
      <c r="CD184" s="57" t="str">
        <f t="shared" ca="1" si="141"/>
        <v/>
      </c>
      <c r="CE184" s="37" t="str">
        <f t="shared" ca="1" si="142"/>
        <v/>
      </c>
      <c r="CF184" s="19" t="str">
        <f t="shared" ca="1" si="172"/>
        <v/>
      </c>
      <c r="CG184" s="16" t="str">
        <f t="shared" ca="1" si="173"/>
        <v/>
      </c>
    </row>
    <row r="185" spans="5:85" x14ac:dyDescent="0.3">
      <c r="E185" s="38"/>
      <c r="F185" s="38"/>
      <c r="G185" s="38"/>
      <c r="H185" s="27" t="str">
        <f t="shared" ca="1" si="174"/>
        <v/>
      </c>
      <c r="I185" s="28" t="str">
        <f t="shared" ca="1" si="143"/>
        <v/>
      </c>
      <c r="J185" s="28" t="str">
        <f t="shared" ca="1" si="125"/>
        <v/>
      </c>
      <c r="K185" s="29" t="str">
        <f t="shared" ca="1" si="126"/>
        <v/>
      </c>
      <c r="L185" s="28" t="str">
        <f t="shared" ca="1" si="144"/>
        <v/>
      </c>
      <c r="M185" s="54"/>
      <c r="N185" s="54"/>
      <c r="P185" s="153" t="str">
        <f t="shared" ca="1" si="145"/>
        <v/>
      </c>
      <c r="Q185" s="18" t="str">
        <f t="shared" ca="1" si="175"/>
        <v/>
      </c>
      <c r="R185" s="57" t="str">
        <f t="shared" ca="1" si="146"/>
        <v/>
      </c>
      <c r="S185" s="57" t="str">
        <f t="shared" ca="1" si="127"/>
        <v/>
      </c>
      <c r="T185" s="37" t="str">
        <f t="shared" ca="1" si="128"/>
        <v/>
      </c>
      <c r="U185" s="19" t="str">
        <f t="shared" ca="1" si="176"/>
        <v/>
      </c>
      <c r="V185" s="16" t="str">
        <f t="shared" ca="1" si="185"/>
        <v/>
      </c>
      <c r="W185" s="26"/>
      <c r="Y185" s="153" t="str">
        <f t="shared" ca="1" si="147"/>
        <v/>
      </c>
      <c r="Z185" s="18" t="str">
        <f t="shared" ca="1" si="177"/>
        <v/>
      </c>
      <c r="AA185" s="57" t="str">
        <f t="shared" ca="1" si="148"/>
        <v/>
      </c>
      <c r="AB185" s="57" t="str">
        <f t="shared" ca="1" si="129"/>
        <v/>
      </c>
      <c r="AC185" s="37" t="str">
        <f t="shared" ca="1" si="130"/>
        <v/>
      </c>
      <c r="AD185" s="19" t="str">
        <f t="shared" ca="1" si="178"/>
        <v/>
      </c>
      <c r="AE185" s="16" t="str">
        <f t="shared" ca="1" si="149"/>
        <v/>
      </c>
      <c r="AF185" s="26"/>
      <c r="AH185" s="153" t="str">
        <f t="shared" ca="1" si="150"/>
        <v/>
      </c>
      <c r="AI185" s="18" t="str">
        <f t="shared" ca="1" si="179"/>
        <v/>
      </c>
      <c r="AJ185" s="57" t="str">
        <f t="shared" ca="1" si="151"/>
        <v/>
      </c>
      <c r="AK185" s="57" t="str">
        <f t="shared" ca="1" si="131"/>
        <v/>
      </c>
      <c r="AL185" s="37" t="str">
        <f t="shared" ca="1" si="132"/>
        <v/>
      </c>
      <c r="AM185" s="19" t="str">
        <f t="shared" ca="1" si="152"/>
        <v/>
      </c>
      <c r="AN185" s="16" t="str">
        <f t="shared" ca="1" si="153"/>
        <v/>
      </c>
      <c r="AO185" s="26"/>
      <c r="AQ185" s="153" t="str">
        <f t="shared" ca="1" si="154"/>
        <v/>
      </c>
      <c r="AR185" s="18" t="str">
        <f t="shared" ca="1" si="180"/>
        <v/>
      </c>
      <c r="AS185" s="57" t="str">
        <f t="shared" ca="1" si="155"/>
        <v/>
      </c>
      <c r="AT185" s="57" t="str">
        <f t="shared" ca="1" si="133"/>
        <v/>
      </c>
      <c r="AU185" s="37" t="str">
        <f t="shared" ca="1" si="134"/>
        <v/>
      </c>
      <c r="AV185" s="19" t="str">
        <f t="shared" ca="1" si="156"/>
        <v/>
      </c>
      <c r="AW185" s="16" t="str">
        <f t="shared" ca="1" si="157"/>
        <v/>
      </c>
      <c r="AX185" s="26"/>
      <c r="AZ185" s="153" t="str">
        <f t="shared" ca="1" si="158"/>
        <v/>
      </c>
      <c r="BA185" s="18" t="str">
        <f t="shared" ca="1" si="181"/>
        <v/>
      </c>
      <c r="BB185" s="57" t="str">
        <f t="shared" ca="1" si="159"/>
        <v/>
      </c>
      <c r="BC185" s="57" t="str">
        <f t="shared" ca="1" si="135"/>
        <v/>
      </c>
      <c r="BD185" s="37" t="str">
        <f t="shared" ca="1" si="136"/>
        <v/>
      </c>
      <c r="BE185" s="19" t="str">
        <f t="shared" ca="1" si="160"/>
        <v/>
      </c>
      <c r="BF185" s="16" t="str">
        <f t="shared" ca="1" si="161"/>
        <v/>
      </c>
      <c r="BG185" s="26"/>
      <c r="BI185" s="153" t="str">
        <f t="shared" ca="1" si="162"/>
        <v/>
      </c>
      <c r="BJ185" s="18" t="str">
        <f t="shared" ca="1" si="182"/>
        <v/>
      </c>
      <c r="BK185" s="57" t="str">
        <f t="shared" ca="1" si="163"/>
        <v/>
      </c>
      <c r="BL185" s="57" t="str">
        <f t="shared" ca="1" si="137"/>
        <v/>
      </c>
      <c r="BM185" s="37" t="str">
        <f t="shared" ca="1" si="138"/>
        <v/>
      </c>
      <c r="BN185" s="19" t="str">
        <f t="shared" ca="1" si="164"/>
        <v/>
      </c>
      <c r="BO185" s="16" t="str">
        <f t="shared" ca="1" si="165"/>
        <v/>
      </c>
      <c r="BP185" s="26"/>
      <c r="BR185" s="153" t="str">
        <f t="shared" ca="1" si="166"/>
        <v/>
      </c>
      <c r="BS185" s="18" t="str">
        <f t="shared" ca="1" si="183"/>
        <v/>
      </c>
      <c r="BT185" s="57" t="str">
        <f t="shared" ca="1" si="167"/>
        <v/>
      </c>
      <c r="BU185" s="57" t="str">
        <f t="shared" ca="1" si="139"/>
        <v/>
      </c>
      <c r="BV185" s="37" t="str">
        <f t="shared" ca="1" si="140"/>
        <v/>
      </c>
      <c r="BW185" s="19" t="str">
        <f t="shared" ca="1" si="168"/>
        <v/>
      </c>
      <c r="BX185" s="16" t="str">
        <f t="shared" ca="1" si="169"/>
        <v/>
      </c>
      <c r="CA185" s="153" t="str">
        <f t="shared" ca="1" si="170"/>
        <v/>
      </c>
      <c r="CB185" s="18" t="str">
        <f t="shared" ca="1" si="184"/>
        <v/>
      </c>
      <c r="CC185" s="57" t="str">
        <f t="shared" ca="1" si="171"/>
        <v/>
      </c>
      <c r="CD185" s="57" t="str">
        <f t="shared" ca="1" si="141"/>
        <v/>
      </c>
      <c r="CE185" s="37" t="str">
        <f t="shared" ca="1" si="142"/>
        <v/>
      </c>
      <c r="CF185" s="19" t="str">
        <f t="shared" ca="1" si="172"/>
        <v/>
      </c>
      <c r="CG185" s="16" t="str">
        <f t="shared" ca="1" si="173"/>
        <v/>
      </c>
    </row>
    <row r="186" spans="5:85" x14ac:dyDescent="0.3">
      <c r="E186" s="38"/>
      <c r="F186" s="38"/>
      <c r="G186" s="38"/>
      <c r="H186" s="27" t="str">
        <f t="shared" ca="1" si="174"/>
        <v/>
      </c>
      <c r="I186" s="28" t="str">
        <f t="shared" ca="1" si="143"/>
        <v/>
      </c>
      <c r="J186" s="28" t="str">
        <f t="shared" ca="1" si="125"/>
        <v/>
      </c>
      <c r="K186" s="29" t="str">
        <f t="shared" ca="1" si="126"/>
        <v/>
      </c>
      <c r="L186" s="28" t="str">
        <f t="shared" ca="1" si="144"/>
        <v/>
      </c>
      <c r="M186" s="54"/>
      <c r="N186" s="54"/>
      <c r="P186" s="153" t="str">
        <f t="shared" ca="1" si="145"/>
        <v/>
      </c>
      <c r="Q186" s="18" t="str">
        <f t="shared" ca="1" si="175"/>
        <v/>
      </c>
      <c r="R186" s="57" t="str">
        <f t="shared" ca="1" si="146"/>
        <v/>
      </c>
      <c r="S186" s="57" t="str">
        <f t="shared" ca="1" si="127"/>
        <v/>
      </c>
      <c r="T186" s="37" t="str">
        <f t="shared" ca="1" si="128"/>
        <v/>
      </c>
      <c r="U186" s="19" t="str">
        <f t="shared" ca="1" si="176"/>
        <v/>
      </c>
      <c r="V186" s="16" t="str">
        <f t="shared" ca="1" si="185"/>
        <v/>
      </c>
      <c r="W186" s="26"/>
      <c r="Y186" s="153" t="str">
        <f t="shared" ca="1" si="147"/>
        <v/>
      </c>
      <c r="Z186" s="18" t="str">
        <f t="shared" ca="1" si="177"/>
        <v/>
      </c>
      <c r="AA186" s="57" t="str">
        <f t="shared" ca="1" si="148"/>
        <v/>
      </c>
      <c r="AB186" s="57" t="str">
        <f t="shared" ca="1" si="129"/>
        <v/>
      </c>
      <c r="AC186" s="37" t="str">
        <f t="shared" ca="1" si="130"/>
        <v/>
      </c>
      <c r="AD186" s="19" t="str">
        <f t="shared" ca="1" si="178"/>
        <v/>
      </c>
      <c r="AE186" s="16" t="str">
        <f t="shared" ca="1" si="149"/>
        <v/>
      </c>
      <c r="AF186" s="26"/>
      <c r="AH186" s="153" t="str">
        <f t="shared" ca="1" si="150"/>
        <v/>
      </c>
      <c r="AI186" s="18" t="str">
        <f t="shared" ca="1" si="179"/>
        <v/>
      </c>
      <c r="AJ186" s="57" t="str">
        <f t="shared" ca="1" si="151"/>
        <v/>
      </c>
      <c r="AK186" s="57" t="str">
        <f t="shared" ca="1" si="131"/>
        <v/>
      </c>
      <c r="AL186" s="37" t="str">
        <f t="shared" ca="1" si="132"/>
        <v/>
      </c>
      <c r="AM186" s="19" t="str">
        <f t="shared" ca="1" si="152"/>
        <v/>
      </c>
      <c r="AN186" s="16" t="str">
        <f t="shared" ca="1" si="153"/>
        <v/>
      </c>
      <c r="AO186" s="26"/>
      <c r="AQ186" s="153" t="str">
        <f t="shared" ca="1" si="154"/>
        <v/>
      </c>
      <c r="AR186" s="18" t="str">
        <f t="shared" ca="1" si="180"/>
        <v/>
      </c>
      <c r="AS186" s="57" t="str">
        <f t="shared" ca="1" si="155"/>
        <v/>
      </c>
      <c r="AT186" s="57" t="str">
        <f t="shared" ca="1" si="133"/>
        <v/>
      </c>
      <c r="AU186" s="37" t="str">
        <f t="shared" ca="1" si="134"/>
        <v/>
      </c>
      <c r="AV186" s="19" t="str">
        <f t="shared" ca="1" si="156"/>
        <v/>
      </c>
      <c r="AW186" s="16" t="str">
        <f t="shared" ca="1" si="157"/>
        <v/>
      </c>
      <c r="AX186" s="26"/>
      <c r="AZ186" s="153" t="str">
        <f t="shared" ca="1" si="158"/>
        <v/>
      </c>
      <c r="BA186" s="18" t="str">
        <f t="shared" ca="1" si="181"/>
        <v/>
      </c>
      <c r="BB186" s="57" t="str">
        <f t="shared" ca="1" si="159"/>
        <v/>
      </c>
      <c r="BC186" s="57" t="str">
        <f t="shared" ca="1" si="135"/>
        <v/>
      </c>
      <c r="BD186" s="37" t="str">
        <f t="shared" ca="1" si="136"/>
        <v/>
      </c>
      <c r="BE186" s="19" t="str">
        <f t="shared" ca="1" si="160"/>
        <v/>
      </c>
      <c r="BF186" s="16" t="str">
        <f t="shared" ca="1" si="161"/>
        <v/>
      </c>
      <c r="BG186" s="26"/>
      <c r="BI186" s="153" t="str">
        <f t="shared" ca="1" si="162"/>
        <v/>
      </c>
      <c r="BJ186" s="18" t="str">
        <f t="shared" ca="1" si="182"/>
        <v/>
      </c>
      <c r="BK186" s="57" t="str">
        <f t="shared" ca="1" si="163"/>
        <v/>
      </c>
      <c r="BL186" s="57" t="str">
        <f t="shared" ca="1" si="137"/>
        <v/>
      </c>
      <c r="BM186" s="37" t="str">
        <f t="shared" ca="1" si="138"/>
        <v/>
      </c>
      <c r="BN186" s="19" t="str">
        <f t="shared" ca="1" si="164"/>
        <v/>
      </c>
      <c r="BO186" s="16" t="str">
        <f t="shared" ca="1" si="165"/>
        <v/>
      </c>
      <c r="BP186" s="26"/>
      <c r="BR186" s="153" t="str">
        <f t="shared" ca="1" si="166"/>
        <v/>
      </c>
      <c r="BS186" s="18" t="str">
        <f t="shared" ca="1" si="183"/>
        <v/>
      </c>
      <c r="BT186" s="57" t="str">
        <f t="shared" ca="1" si="167"/>
        <v/>
      </c>
      <c r="BU186" s="57" t="str">
        <f t="shared" ca="1" si="139"/>
        <v/>
      </c>
      <c r="BV186" s="37" t="str">
        <f t="shared" ca="1" si="140"/>
        <v/>
      </c>
      <c r="BW186" s="19" t="str">
        <f t="shared" ca="1" si="168"/>
        <v/>
      </c>
      <c r="BX186" s="16" t="str">
        <f t="shared" ca="1" si="169"/>
        <v/>
      </c>
      <c r="CA186" s="153" t="str">
        <f t="shared" ca="1" si="170"/>
        <v/>
      </c>
      <c r="CB186" s="18" t="str">
        <f t="shared" ca="1" si="184"/>
        <v/>
      </c>
      <c r="CC186" s="57" t="str">
        <f t="shared" ca="1" si="171"/>
        <v/>
      </c>
      <c r="CD186" s="57" t="str">
        <f t="shared" ca="1" si="141"/>
        <v/>
      </c>
      <c r="CE186" s="37" t="str">
        <f t="shared" ca="1" si="142"/>
        <v/>
      </c>
      <c r="CF186" s="19" t="str">
        <f t="shared" ca="1" si="172"/>
        <v/>
      </c>
      <c r="CG186" s="16" t="str">
        <f t="shared" ca="1" si="173"/>
        <v/>
      </c>
    </row>
    <row r="187" spans="5:85" x14ac:dyDescent="0.3">
      <c r="E187" s="38"/>
      <c r="F187" s="38"/>
      <c r="G187" s="38"/>
      <c r="H187" s="27" t="str">
        <f t="shared" ca="1" si="174"/>
        <v/>
      </c>
      <c r="I187" s="28" t="str">
        <f t="shared" ca="1" si="143"/>
        <v/>
      </c>
      <c r="J187" s="28" t="str">
        <f t="shared" ca="1" si="125"/>
        <v/>
      </c>
      <c r="K187" s="29" t="str">
        <f t="shared" ca="1" si="126"/>
        <v/>
      </c>
      <c r="L187" s="28" t="str">
        <f t="shared" ca="1" si="144"/>
        <v/>
      </c>
      <c r="M187" s="54"/>
      <c r="N187" s="54"/>
      <c r="P187" s="153" t="str">
        <f t="shared" ca="1" si="145"/>
        <v/>
      </c>
      <c r="Q187" s="18" t="str">
        <f t="shared" ca="1" si="175"/>
        <v/>
      </c>
      <c r="R187" s="57" t="str">
        <f t="shared" ca="1" si="146"/>
        <v/>
      </c>
      <c r="S187" s="57" t="str">
        <f t="shared" ca="1" si="127"/>
        <v/>
      </c>
      <c r="T187" s="37" t="str">
        <f t="shared" ca="1" si="128"/>
        <v/>
      </c>
      <c r="U187" s="19" t="str">
        <f t="shared" ca="1" si="176"/>
        <v/>
      </c>
      <c r="V187" s="16" t="str">
        <f t="shared" ca="1" si="185"/>
        <v/>
      </c>
      <c r="W187" s="26"/>
      <c r="Y187" s="153" t="str">
        <f t="shared" ca="1" si="147"/>
        <v/>
      </c>
      <c r="Z187" s="18" t="str">
        <f t="shared" ca="1" si="177"/>
        <v/>
      </c>
      <c r="AA187" s="57" t="str">
        <f t="shared" ca="1" si="148"/>
        <v/>
      </c>
      <c r="AB187" s="57" t="str">
        <f t="shared" ca="1" si="129"/>
        <v/>
      </c>
      <c r="AC187" s="37" t="str">
        <f t="shared" ca="1" si="130"/>
        <v/>
      </c>
      <c r="AD187" s="19" t="str">
        <f t="shared" ca="1" si="178"/>
        <v/>
      </c>
      <c r="AE187" s="16" t="str">
        <f t="shared" ca="1" si="149"/>
        <v/>
      </c>
      <c r="AF187" s="26"/>
      <c r="AH187" s="153" t="str">
        <f t="shared" ca="1" si="150"/>
        <v/>
      </c>
      <c r="AI187" s="18" t="str">
        <f t="shared" ca="1" si="179"/>
        <v/>
      </c>
      <c r="AJ187" s="57" t="str">
        <f t="shared" ca="1" si="151"/>
        <v/>
      </c>
      <c r="AK187" s="57" t="str">
        <f t="shared" ca="1" si="131"/>
        <v/>
      </c>
      <c r="AL187" s="37" t="str">
        <f t="shared" ca="1" si="132"/>
        <v/>
      </c>
      <c r="AM187" s="19" t="str">
        <f t="shared" ca="1" si="152"/>
        <v/>
      </c>
      <c r="AN187" s="16" t="str">
        <f t="shared" ca="1" si="153"/>
        <v/>
      </c>
      <c r="AO187" s="26"/>
      <c r="AQ187" s="153" t="str">
        <f t="shared" ca="1" si="154"/>
        <v/>
      </c>
      <c r="AR187" s="18" t="str">
        <f t="shared" ca="1" si="180"/>
        <v/>
      </c>
      <c r="AS187" s="57" t="str">
        <f t="shared" ca="1" si="155"/>
        <v/>
      </c>
      <c r="AT187" s="57" t="str">
        <f t="shared" ca="1" si="133"/>
        <v/>
      </c>
      <c r="AU187" s="37" t="str">
        <f t="shared" ca="1" si="134"/>
        <v/>
      </c>
      <c r="AV187" s="19" t="str">
        <f t="shared" ca="1" si="156"/>
        <v/>
      </c>
      <c r="AW187" s="16" t="str">
        <f t="shared" ca="1" si="157"/>
        <v/>
      </c>
      <c r="AX187" s="26"/>
      <c r="AZ187" s="153" t="str">
        <f t="shared" ca="1" si="158"/>
        <v/>
      </c>
      <c r="BA187" s="18" t="str">
        <f t="shared" ca="1" si="181"/>
        <v/>
      </c>
      <c r="BB187" s="57" t="str">
        <f t="shared" ca="1" si="159"/>
        <v/>
      </c>
      <c r="BC187" s="57" t="str">
        <f t="shared" ca="1" si="135"/>
        <v/>
      </c>
      <c r="BD187" s="37" t="str">
        <f t="shared" ca="1" si="136"/>
        <v/>
      </c>
      <c r="BE187" s="19" t="str">
        <f t="shared" ca="1" si="160"/>
        <v/>
      </c>
      <c r="BF187" s="16" t="str">
        <f t="shared" ca="1" si="161"/>
        <v/>
      </c>
      <c r="BG187" s="26"/>
      <c r="BI187" s="153" t="str">
        <f t="shared" ca="1" si="162"/>
        <v/>
      </c>
      <c r="BJ187" s="18" t="str">
        <f t="shared" ca="1" si="182"/>
        <v/>
      </c>
      <c r="BK187" s="57" t="str">
        <f t="shared" ca="1" si="163"/>
        <v/>
      </c>
      <c r="BL187" s="57" t="str">
        <f t="shared" ca="1" si="137"/>
        <v/>
      </c>
      <c r="BM187" s="37" t="str">
        <f t="shared" ca="1" si="138"/>
        <v/>
      </c>
      <c r="BN187" s="19" t="str">
        <f t="shared" ca="1" si="164"/>
        <v/>
      </c>
      <c r="BO187" s="16" t="str">
        <f t="shared" ca="1" si="165"/>
        <v/>
      </c>
      <c r="BP187" s="26"/>
      <c r="BR187" s="153" t="str">
        <f t="shared" ca="1" si="166"/>
        <v/>
      </c>
      <c r="BS187" s="18" t="str">
        <f t="shared" ca="1" si="183"/>
        <v/>
      </c>
      <c r="BT187" s="57" t="str">
        <f t="shared" ca="1" si="167"/>
        <v/>
      </c>
      <c r="BU187" s="57" t="str">
        <f t="shared" ca="1" si="139"/>
        <v/>
      </c>
      <c r="BV187" s="37" t="str">
        <f t="shared" ca="1" si="140"/>
        <v/>
      </c>
      <c r="BW187" s="19" t="str">
        <f t="shared" ca="1" si="168"/>
        <v/>
      </c>
      <c r="BX187" s="16" t="str">
        <f t="shared" ca="1" si="169"/>
        <v/>
      </c>
      <c r="CA187" s="153" t="str">
        <f t="shared" ca="1" si="170"/>
        <v/>
      </c>
      <c r="CB187" s="18" t="str">
        <f t="shared" ca="1" si="184"/>
        <v/>
      </c>
      <c r="CC187" s="57" t="str">
        <f t="shared" ca="1" si="171"/>
        <v/>
      </c>
      <c r="CD187" s="57" t="str">
        <f t="shared" ca="1" si="141"/>
        <v/>
      </c>
      <c r="CE187" s="37" t="str">
        <f t="shared" ca="1" si="142"/>
        <v/>
      </c>
      <c r="CF187" s="19" t="str">
        <f t="shared" ca="1" si="172"/>
        <v/>
      </c>
      <c r="CG187" s="16" t="str">
        <f t="shared" ca="1" si="173"/>
        <v/>
      </c>
    </row>
    <row r="188" spans="5:85" x14ac:dyDescent="0.3">
      <c r="E188" s="38"/>
      <c r="F188" s="38"/>
      <c r="G188" s="38"/>
      <c r="H188" s="27" t="str">
        <f t="shared" ca="1" si="174"/>
        <v/>
      </c>
      <c r="I188" s="28" t="str">
        <f t="shared" ca="1" si="143"/>
        <v/>
      </c>
      <c r="J188" s="28" t="str">
        <f t="shared" ca="1" si="125"/>
        <v/>
      </c>
      <c r="K188" s="29" t="str">
        <f t="shared" ca="1" si="126"/>
        <v/>
      </c>
      <c r="L188" s="28" t="str">
        <f t="shared" ca="1" si="144"/>
        <v/>
      </c>
      <c r="M188" s="54"/>
      <c r="N188" s="54"/>
      <c r="P188" s="153" t="str">
        <f t="shared" ca="1" si="145"/>
        <v/>
      </c>
      <c r="Q188" s="18" t="str">
        <f t="shared" ca="1" si="175"/>
        <v/>
      </c>
      <c r="R188" s="57" t="str">
        <f t="shared" ca="1" si="146"/>
        <v/>
      </c>
      <c r="S188" s="57" t="str">
        <f t="shared" ca="1" si="127"/>
        <v/>
      </c>
      <c r="T188" s="37" t="str">
        <f t="shared" ca="1" si="128"/>
        <v/>
      </c>
      <c r="U188" s="19" t="str">
        <f t="shared" ca="1" si="176"/>
        <v/>
      </c>
      <c r="V188" s="16" t="str">
        <f t="shared" ca="1" si="185"/>
        <v/>
      </c>
      <c r="W188" s="26"/>
      <c r="Y188" s="153" t="str">
        <f t="shared" ca="1" si="147"/>
        <v/>
      </c>
      <c r="Z188" s="18" t="str">
        <f t="shared" ca="1" si="177"/>
        <v/>
      </c>
      <c r="AA188" s="57" t="str">
        <f t="shared" ca="1" si="148"/>
        <v/>
      </c>
      <c r="AB188" s="57" t="str">
        <f t="shared" ca="1" si="129"/>
        <v/>
      </c>
      <c r="AC188" s="37" t="str">
        <f t="shared" ca="1" si="130"/>
        <v/>
      </c>
      <c r="AD188" s="19" t="str">
        <f t="shared" ca="1" si="178"/>
        <v/>
      </c>
      <c r="AE188" s="16" t="str">
        <f t="shared" ca="1" si="149"/>
        <v/>
      </c>
      <c r="AF188" s="26"/>
      <c r="AH188" s="153" t="str">
        <f t="shared" ca="1" si="150"/>
        <v/>
      </c>
      <c r="AI188" s="18" t="str">
        <f t="shared" ca="1" si="179"/>
        <v/>
      </c>
      <c r="AJ188" s="57" t="str">
        <f t="shared" ca="1" si="151"/>
        <v/>
      </c>
      <c r="AK188" s="57" t="str">
        <f t="shared" ca="1" si="131"/>
        <v/>
      </c>
      <c r="AL188" s="37" t="str">
        <f t="shared" ca="1" si="132"/>
        <v/>
      </c>
      <c r="AM188" s="19" t="str">
        <f t="shared" ca="1" si="152"/>
        <v/>
      </c>
      <c r="AN188" s="16" t="str">
        <f t="shared" ca="1" si="153"/>
        <v/>
      </c>
      <c r="AO188" s="26"/>
      <c r="AQ188" s="153" t="str">
        <f t="shared" ca="1" si="154"/>
        <v/>
      </c>
      <c r="AR188" s="18" t="str">
        <f t="shared" ca="1" si="180"/>
        <v/>
      </c>
      <c r="AS188" s="57" t="str">
        <f t="shared" ca="1" si="155"/>
        <v/>
      </c>
      <c r="AT188" s="57" t="str">
        <f t="shared" ca="1" si="133"/>
        <v/>
      </c>
      <c r="AU188" s="37" t="str">
        <f t="shared" ca="1" si="134"/>
        <v/>
      </c>
      <c r="AV188" s="19" t="str">
        <f t="shared" ca="1" si="156"/>
        <v/>
      </c>
      <c r="AW188" s="16" t="str">
        <f t="shared" ca="1" si="157"/>
        <v/>
      </c>
      <c r="AX188" s="26"/>
      <c r="AZ188" s="153" t="str">
        <f t="shared" ca="1" si="158"/>
        <v/>
      </c>
      <c r="BA188" s="18" t="str">
        <f t="shared" ca="1" si="181"/>
        <v/>
      </c>
      <c r="BB188" s="57" t="str">
        <f t="shared" ca="1" si="159"/>
        <v/>
      </c>
      <c r="BC188" s="57" t="str">
        <f t="shared" ca="1" si="135"/>
        <v/>
      </c>
      <c r="BD188" s="37" t="str">
        <f t="shared" ca="1" si="136"/>
        <v/>
      </c>
      <c r="BE188" s="19" t="str">
        <f t="shared" ca="1" si="160"/>
        <v/>
      </c>
      <c r="BF188" s="16" t="str">
        <f t="shared" ca="1" si="161"/>
        <v/>
      </c>
      <c r="BG188" s="26"/>
      <c r="BI188" s="153" t="str">
        <f t="shared" ca="1" si="162"/>
        <v/>
      </c>
      <c r="BJ188" s="18" t="str">
        <f t="shared" ca="1" si="182"/>
        <v/>
      </c>
      <c r="BK188" s="57" t="str">
        <f t="shared" ca="1" si="163"/>
        <v/>
      </c>
      <c r="BL188" s="57" t="str">
        <f t="shared" ca="1" si="137"/>
        <v/>
      </c>
      <c r="BM188" s="37" t="str">
        <f t="shared" ca="1" si="138"/>
        <v/>
      </c>
      <c r="BN188" s="19" t="str">
        <f t="shared" ca="1" si="164"/>
        <v/>
      </c>
      <c r="BO188" s="16" t="str">
        <f t="shared" ca="1" si="165"/>
        <v/>
      </c>
      <c r="BP188" s="26"/>
      <c r="BR188" s="153" t="str">
        <f t="shared" ca="1" si="166"/>
        <v/>
      </c>
      <c r="BS188" s="18" t="str">
        <f t="shared" ca="1" si="183"/>
        <v/>
      </c>
      <c r="BT188" s="57" t="str">
        <f t="shared" ca="1" si="167"/>
        <v/>
      </c>
      <c r="BU188" s="57" t="str">
        <f t="shared" ca="1" si="139"/>
        <v/>
      </c>
      <c r="BV188" s="37" t="str">
        <f t="shared" ca="1" si="140"/>
        <v/>
      </c>
      <c r="BW188" s="19" t="str">
        <f t="shared" ca="1" si="168"/>
        <v/>
      </c>
      <c r="BX188" s="16" t="str">
        <f t="shared" ca="1" si="169"/>
        <v/>
      </c>
      <c r="CA188" s="153" t="str">
        <f t="shared" ca="1" si="170"/>
        <v/>
      </c>
      <c r="CB188" s="18" t="str">
        <f t="shared" ca="1" si="184"/>
        <v/>
      </c>
      <c r="CC188" s="57" t="str">
        <f t="shared" ca="1" si="171"/>
        <v/>
      </c>
      <c r="CD188" s="57" t="str">
        <f t="shared" ca="1" si="141"/>
        <v/>
      </c>
      <c r="CE188" s="37" t="str">
        <f t="shared" ca="1" si="142"/>
        <v/>
      </c>
      <c r="CF188" s="19" t="str">
        <f t="shared" ca="1" si="172"/>
        <v/>
      </c>
      <c r="CG188" s="16" t="str">
        <f t="shared" ca="1" si="173"/>
        <v/>
      </c>
    </row>
    <row r="189" spans="5:85" x14ac:dyDescent="0.3">
      <c r="E189" s="38"/>
      <c r="F189" s="38"/>
      <c r="G189" s="38"/>
      <c r="H189" s="27" t="str">
        <f t="shared" ca="1" si="174"/>
        <v/>
      </c>
      <c r="I189" s="28" t="str">
        <f t="shared" ca="1" si="143"/>
        <v/>
      </c>
      <c r="J189" s="28" t="str">
        <f t="shared" ca="1" si="125"/>
        <v/>
      </c>
      <c r="K189" s="29" t="str">
        <f t="shared" ca="1" si="126"/>
        <v/>
      </c>
      <c r="L189" s="28" t="str">
        <f t="shared" ca="1" si="144"/>
        <v/>
      </c>
      <c r="M189" s="54"/>
      <c r="N189" s="54"/>
      <c r="P189" s="153" t="str">
        <f t="shared" ca="1" si="145"/>
        <v/>
      </c>
      <c r="Q189" s="18" t="str">
        <f t="shared" ca="1" si="175"/>
        <v/>
      </c>
      <c r="R189" s="57" t="str">
        <f t="shared" ca="1" si="146"/>
        <v/>
      </c>
      <c r="S189" s="57" t="str">
        <f t="shared" ca="1" si="127"/>
        <v/>
      </c>
      <c r="T189" s="37" t="str">
        <f t="shared" ca="1" si="128"/>
        <v/>
      </c>
      <c r="U189" s="19" t="str">
        <f t="shared" ca="1" si="176"/>
        <v/>
      </c>
      <c r="V189" s="16" t="str">
        <f t="shared" ca="1" si="185"/>
        <v/>
      </c>
      <c r="W189" s="26"/>
      <c r="Y189" s="153" t="str">
        <f t="shared" ca="1" si="147"/>
        <v/>
      </c>
      <c r="Z189" s="18" t="str">
        <f t="shared" ca="1" si="177"/>
        <v/>
      </c>
      <c r="AA189" s="57" t="str">
        <f t="shared" ca="1" si="148"/>
        <v/>
      </c>
      <c r="AB189" s="57" t="str">
        <f t="shared" ca="1" si="129"/>
        <v/>
      </c>
      <c r="AC189" s="37" t="str">
        <f t="shared" ca="1" si="130"/>
        <v/>
      </c>
      <c r="AD189" s="19" t="str">
        <f t="shared" ca="1" si="178"/>
        <v/>
      </c>
      <c r="AE189" s="16" t="str">
        <f t="shared" ca="1" si="149"/>
        <v/>
      </c>
      <c r="AF189" s="26"/>
      <c r="AH189" s="153" t="str">
        <f t="shared" ca="1" si="150"/>
        <v/>
      </c>
      <c r="AI189" s="18" t="str">
        <f t="shared" ca="1" si="179"/>
        <v/>
      </c>
      <c r="AJ189" s="57" t="str">
        <f t="shared" ca="1" si="151"/>
        <v/>
      </c>
      <c r="AK189" s="57" t="str">
        <f t="shared" ca="1" si="131"/>
        <v/>
      </c>
      <c r="AL189" s="37" t="str">
        <f t="shared" ca="1" si="132"/>
        <v/>
      </c>
      <c r="AM189" s="19" t="str">
        <f t="shared" ca="1" si="152"/>
        <v/>
      </c>
      <c r="AN189" s="16" t="str">
        <f t="shared" ca="1" si="153"/>
        <v/>
      </c>
      <c r="AO189" s="26"/>
      <c r="AQ189" s="153" t="str">
        <f t="shared" ca="1" si="154"/>
        <v/>
      </c>
      <c r="AR189" s="18" t="str">
        <f t="shared" ca="1" si="180"/>
        <v/>
      </c>
      <c r="AS189" s="57" t="str">
        <f t="shared" ca="1" si="155"/>
        <v/>
      </c>
      <c r="AT189" s="57" t="str">
        <f t="shared" ca="1" si="133"/>
        <v/>
      </c>
      <c r="AU189" s="37" t="str">
        <f t="shared" ca="1" si="134"/>
        <v/>
      </c>
      <c r="AV189" s="19" t="str">
        <f t="shared" ca="1" si="156"/>
        <v/>
      </c>
      <c r="AW189" s="16" t="str">
        <f t="shared" ca="1" si="157"/>
        <v/>
      </c>
      <c r="AX189" s="26"/>
      <c r="AZ189" s="153" t="str">
        <f t="shared" ca="1" si="158"/>
        <v/>
      </c>
      <c r="BA189" s="18" t="str">
        <f t="shared" ca="1" si="181"/>
        <v/>
      </c>
      <c r="BB189" s="57" t="str">
        <f t="shared" ca="1" si="159"/>
        <v/>
      </c>
      <c r="BC189" s="57" t="str">
        <f t="shared" ca="1" si="135"/>
        <v/>
      </c>
      <c r="BD189" s="37" t="str">
        <f t="shared" ca="1" si="136"/>
        <v/>
      </c>
      <c r="BE189" s="19" t="str">
        <f t="shared" ca="1" si="160"/>
        <v/>
      </c>
      <c r="BF189" s="16" t="str">
        <f t="shared" ca="1" si="161"/>
        <v/>
      </c>
      <c r="BG189" s="26"/>
      <c r="BI189" s="153" t="str">
        <f t="shared" ca="1" si="162"/>
        <v/>
      </c>
      <c r="BJ189" s="18" t="str">
        <f t="shared" ca="1" si="182"/>
        <v/>
      </c>
      <c r="BK189" s="57" t="str">
        <f t="shared" ca="1" si="163"/>
        <v/>
      </c>
      <c r="BL189" s="57" t="str">
        <f t="shared" ca="1" si="137"/>
        <v/>
      </c>
      <c r="BM189" s="37" t="str">
        <f t="shared" ca="1" si="138"/>
        <v/>
      </c>
      <c r="BN189" s="19" t="str">
        <f t="shared" ca="1" si="164"/>
        <v/>
      </c>
      <c r="BO189" s="16" t="str">
        <f t="shared" ca="1" si="165"/>
        <v/>
      </c>
      <c r="BP189" s="26"/>
      <c r="BR189" s="153" t="str">
        <f t="shared" ca="1" si="166"/>
        <v/>
      </c>
      <c r="BS189" s="18" t="str">
        <f t="shared" ca="1" si="183"/>
        <v/>
      </c>
      <c r="BT189" s="57" t="str">
        <f t="shared" ca="1" si="167"/>
        <v/>
      </c>
      <c r="BU189" s="57" t="str">
        <f t="shared" ca="1" si="139"/>
        <v/>
      </c>
      <c r="BV189" s="37" t="str">
        <f t="shared" ca="1" si="140"/>
        <v/>
      </c>
      <c r="BW189" s="19" t="str">
        <f t="shared" ca="1" si="168"/>
        <v/>
      </c>
      <c r="BX189" s="16" t="str">
        <f t="shared" ca="1" si="169"/>
        <v/>
      </c>
      <c r="CA189" s="153" t="str">
        <f t="shared" ca="1" si="170"/>
        <v/>
      </c>
      <c r="CB189" s="18" t="str">
        <f t="shared" ca="1" si="184"/>
        <v/>
      </c>
      <c r="CC189" s="57" t="str">
        <f t="shared" ca="1" si="171"/>
        <v/>
      </c>
      <c r="CD189" s="57" t="str">
        <f t="shared" ca="1" si="141"/>
        <v/>
      </c>
      <c r="CE189" s="37" t="str">
        <f t="shared" ca="1" si="142"/>
        <v/>
      </c>
      <c r="CF189" s="19" t="str">
        <f t="shared" ca="1" si="172"/>
        <v/>
      </c>
      <c r="CG189" s="16" t="str">
        <f t="shared" ca="1" si="173"/>
        <v/>
      </c>
    </row>
    <row r="190" spans="5:85" x14ac:dyDescent="0.3">
      <c r="E190" s="38"/>
      <c r="F190" s="38"/>
      <c r="G190" s="38"/>
      <c r="H190" s="27" t="str">
        <f t="shared" ca="1" si="174"/>
        <v/>
      </c>
      <c r="I190" s="28" t="str">
        <f t="shared" ca="1" si="143"/>
        <v/>
      </c>
      <c r="J190" s="28" t="str">
        <f t="shared" ca="1" si="125"/>
        <v/>
      </c>
      <c r="K190" s="29" t="str">
        <f t="shared" ca="1" si="126"/>
        <v/>
      </c>
      <c r="L190" s="28" t="str">
        <f t="shared" ca="1" si="144"/>
        <v/>
      </c>
      <c r="M190" s="54"/>
      <c r="N190" s="54"/>
      <c r="P190" s="153" t="str">
        <f t="shared" ca="1" si="145"/>
        <v/>
      </c>
      <c r="Q190" s="18" t="str">
        <f t="shared" ca="1" si="175"/>
        <v/>
      </c>
      <c r="R190" s="57" t="str">
        <f t="shared" ca="1" si="146"/>
        <v/>
      </c>
      <c r="S190" s="57" t="str">
        <f t="shared" ca="1" si="127"/>
        <v/>
      </c>
      <c r="T190" s="37" t="str">
        <f t="shared" ca="1" si="128"/>
        <v/>
      </c>
      <c r="U190" s="19" t="str">
        <f t="shared" ca="1" si="176"/>
        <v/>
      </c>
      <c r="V190" s="16" t="str">
        <f t="shared" ca="1" si="185"/>
        <v/>
      </c>
      <c r="W190" s="26"/>
      <c r="Y190" s="153" t="str">
        <f t="shared" ca="1" si="147"/>
        <v/>
      </c>
      <c r="Z190" s="18" t="str">
        <f t="shared" ca="1" si="177"/>
        <v/>
      </c>
      <c r="AA190" s="57" t="str">
        <f t="shared" ca="1" si="148"/>
        <v/>
      </c>
      <c r="AB190" s="57" t="str">
        <f t="shared" ca="1" si="129"/>
        <v/>
      </c>
      <c r="AC190" s="37" t="str">
        <f t="shared" ca="1" si="130"/>
        <v/>
      </c>
      <c r="AD190" s="19" t="str">
        <f t="shared" ca="1" si="178"/>
        <v/>
      </c>
      <c r="AE190" s="16" t="str">
        <f t="shared" ca="1" si="149"/>
        <v/>
      </c>
      <c r="AF190" s="26"/>
      <c r="AH190" s="153" t="str">
        <f t="shared" ca="1" si="150"/>
        <v/>
      </c>
      <c r="AI190" s="18" t="str">
        <f t="shared" ca="1" si="179"/>
        <v/>
      </c>
      <c r="AJ190" s="57" t="str">
        <f t="shared" ca="1" si="151"/>
        <v/>
      </c>
      <c r="AK190" s="57" t="str">
        <f t="shared" ca="1" si="131"/>
        <v/>
      </c>
      <c r="AL190" s="37" t="str">
        <f t="shared" ca="1" si="132"/>
        <v/>
      </c>
      <c r="AM190" s="19" t="str">
        <f t="shared" ca="1" si="152"/>
        <v/>
      </c>
      <c r="AN190" s="16" t="str">
        <f t="shared" ca="1" si="153"/>
        <v/>
      </c>
      <c r="AO190" s="26"/>
      <c r="AQ190" s="153" t="str">
        <f t="shared" ca="1" si="154"/>
        <v/>
      </c>
      <c r="AR190" s="18" t="str">
        <f t="shared" ca="1" si="180"/>
        <v/>
      </c>
      <c r="AS190" s="57" t="str">
        <f t="shared" ca="1" si="155"/>
        <v/>
      </c>
      <c r="AT190" s="57" t="str">
        <f t="shared" ca="1" si="133"/>
        <v/>
      </c>
      <c r="AU190" s="37" t="str">
        <f t="shared" ca="1" si="134"/>
        <v/>
      </c>
      <c r="AV190" s="19" t="str">
        <f t="shared" ca="1" si="156"/>
        <v/>
      </c>
      <c r="AW190" s="16" t="str">
        <f t="shared" ca="1" si="157"/>
        <v/>
      </c>
      <c r="AX190" s="26"/>
      <c r="AZ190" s="153" t="str">
        <f t="shared" ca="1" si="158"/>
        <v/>
      </c>
      <c r="BA190" s="18" t="str">
        <f t="shared" ca="1" si="181"/>
        <v/>
      </c>
      <c r="BB190" s="57" t="str">
        <f t="shared" ca="1" si="159"/>
        <v/>
      </c>
      <c r="BC190" s="57" t="str">
        <f t="shared" ca="1" si="135"/>
        <v/>
      </c>
      <c r="BD190" s="37" t="str">
        <f t="shared" ca="1" si="136"/>
        <v/>
      </c>
      <c r="BE190" s="19" t="str">
        <f t="shared" ca="1" si="160"/>
        <v/>
      </c>
      <c r="BF190" s="16" t="str">
        <f t="shared" ca="1" si="161"/>
        <v/>
      </c>
      <c r="BG190" s="26"/>
      <c r="BI190" s="153" t="str">
        <f t="shared" ca="1" si="162"/>
        <v/>
      </c>
      <c r="BJ190" s="18" t="str">
        <f t="shared" ca="1" si="182"/>
        <v/>
      </c>
      <c r="BK190" s="57" t="str">
        <f t="shared" ca="1" si="163"/>
        <v/>
      </c>
      <c r="BL190" s="57" t="str">
        <f t="shared" ca="1" si="137"/>
        <v/>
      </c>
      <c r="BM190" s="37" t="str">
        <f t="shared" ca="1" si="138"/>
        <v/>
      </c>
      <c r="BN190" s="19" t="str">
        <f t="shared" ca="1" si="164"/>
        <v/>
      </c>
      <c r="BO190" s="16" t="str">
        <f t="shared" ca="1" si="165"/>
        <v/>
      </c>
      <c r="BP190" s="26"/>
      <c r="BR190" s="153" t="str">
        <f t="shared" ca="1" si="166"/>
        <v/>
      </c>
      <c r="BS190" s="18" t="str">
        <f t="shared" ca="1" si="183"/>
        <v/>
      </c>
      <c r="BT190" s="57" t="str">
        <f t="shared" ca="1" si="167"/>
        <v/>
      </c>
      <c r="BU190" s="57" t="str">
        <f t="shared" ca="1" si="139"/>
        <v/>
      </c>
      <c r="BV190" s="37" t="str">
        <f t="shared" ca="1" si="140"/>
        <v/>
      </c>
      <c r="BW190" s="19" t="str">
        <f t="shared" ca="1" si="168"/>
        <v/>
      </c>
      <c r="BX190" s="16" t="str">
        <f t="shared" ca="1" si="169"/>
        <v/>
      </c>
      <c r="CA190" s="153" t="str">
        <f t="shared" ca="1" si="170"/>
        <v/>
      </c>
      <c r="CB190" s="18" t="str">
        <f t="shared" ca="1" si="184"/>
        <v/>
      </c>
      <c r="CC190" s="57" t="str">
        <f t="shared" ca="1" si="171"/>
        <v/>
      </c>
      <c r="CD190" s="57" t="str">
        <f t="shared" ca="1" si="141"/>
        <v/>
      </c>
      <c r="CE190" s="37" t="str">
        <f t="shared" ca="1" si="142"/>
        <v/>
      </c>
      <c r="CF190" s="19" t="str">
        <f t="shared" ca="1" si="172"/>
        <v/>
      </c>
      <c r="CG190" s="16" t="str">
        <f t="shared" ca="1" si="173"/>
        <v/>
      </c>
    </row>
    <row r="191" spans="5:85" x14ac:dyDescent="0.3">
      <c r="E191" s="38"/>
      <c r="F191" s="38"/>
      <c r="G191" s="38"/>
      <c r="H191" s="27" t="str">
        <f t="shared" ca="1" si="174"/>
        <v/>
      </c>
      <c r="I191" s="28" t="str">
        <f t="shared" ca="1" si="143"/>
        <v/>
      </c>
      <c r="J191" s="28" t="str">
        <f t="shared" ca="1" si="125"/>
        <v/>
      </c>
      <c r="K191" s="29" t="str">
        <f t="shared" ca="1" si="126"/>
        <v/>
      </c>
      <c r="L191" s="28" t="str">
        <f t="shared" ca="1" si="144"/>
        <v/>
      </c>
      <c r="M191" s="54"/>
      <c r="N191" s="54"/>
      <c r="P191" s="153" t="str">
        <f t="shared" ca="1" si="145"/>
        <v/>
      </c>
      <c r="Q191" s="18" t="str">
        <f t="shared" ca="1" si="175"/>
        <v/>
      </c>
      <c r="R191" s="57" t="str">
        <f t="shared" ca="1" si="146"/>
        <v/>
      </c>
      <c r="S191" s="57" t="str">
        <f t="shared" ca="1" si="127"/>
        <v/>
      </c>
      <c r="T191" s="37" t="str">
        <f t="shared" ca="1" si="128"/>
        <v/>
      </c>
      <c r="U191" s="19" t="str">
        <f t="shared" ca="1" si="176"/>
        <v/>
      </c>
      <c r="V191" s="16" t="str">
        <f t="shared" ca="1" si="185"/>
        <v/>
      </c>
      <c r="W191" s="26"/>
      <c r="Y191" s="153" t="str">
        <f t="shared" ca="1" si="147"/>
        <v/>
      </c>
      <c r="Z191" s="18" t="str">
        <f t="shared" ca="1" si="177"/>
        <v/>
      </c>
      <c r="AA191" s="57" t="str">
        <f t="shared" ca="1" si="148"/>
        <v/>
      </c>
      <c r="AB191" s="57" t="str">
        <f t="shared" ca="1" si="129"/>
        <v/>
      </c>
      <c r="AC191" s="37" t="str">
        <f t="shared" ca="1" si="130"/>
        <v/>
      </c>
      <c r="AD191" s="19" t="str">
        <f t="shared" ca="1" si="178"/>
        <v/>
      </c>
      <c r="AE191" s="16" t="str">
        <f t="shared" ca="1" si="149"/>
        <v/>
      </c>
      <c r="AF191" s="26"/>
      <c r="AH191" s="153" t="str">
        <f t="shared" ca="1" si="150"/>
        <v/>
      </c>
      <c r="AI191" s="18" t="str">
        <f t="shared" ca="1" si="179"/>
        <v/>
      </c>
      <c r="AJ191" s="57" t="str">
        <f t="shared" ca="1" si="151"/>
        <v/>
      </c>
      <c r="AK191" s="57" t="str">
        <f t="shared" ca="1" si="131"/>
        <v/>
      </c>
      <c r="AL191" s="37" t="str">
        <f t="shared" ca="1" si="132"/>
        <v/>
      </c>
      <c r="AM191" s="19" t="str">
        <f t="shared" ca="1" si="152"/>
        <v/>
      </c>
      <c r="AN191" s="16" t="str">
        <f t="shared" ca="1" si="153"/>
        <v/>
      </c>
      <c r="AO191" s="26"/>
      <c r="AQ191" s="153" t="str">
        <f t="shared" ca="1" si="154"/>
        <v/>
      </c>
      <c r="AR191" s="18" t="str">
        <f t="shared" ca="1" si="180"/>
        <v/>
      </c>
      <c r="AS191" s="57" t="str">
        <f t="shared" ca="1" si="155"/>
        <v/>
      </c>
      <c r="AT191" s="57" t="str">
        <f t="shared" ca="1" si="133"/>
        <v/>
      </c>
      <c r="AU191" s="37" t="str">
        <f t="shared" ca="1" si="134"/>
        <v/>
      </c>
      <c r="AV191" s="19" t="str">
        <f t="shared" ca="1" si="156"/>
        <v/>
      </c>
      <c r="AW191" s="16" t="str">
        <f t="shared" ca="1" si="157"/>
        <v/>
      </c>
      <c r="AX191" s="26"/>
      <c r="AZ191" s="153" t="str">
        <f t="shared" ca="1" si="158"/>
        <v/>
      </c>
      <c r="BA191" s="18" t="str">
        <f t="shared" ca="1" si="181"/>
        <v/>
      </c>
      <c r="BB191" s="57" t="str">
        <f t="shared" ca="1" si="159"/>
        <v/>
      </c>
      <c r="BC191" s="57" t="str">
        <f t="shared" ca="1" si="135"/>
        <v/>
      </c>
      <c r="BD191" s="37" t="str">
        <f t="shared" ca="1" si="136"/>
        <v/>
      </c>
      <c r="BE191" s="19" t="str">
        <f t="shared" ca="1" si="160"/>
        <v/>
      </c>
      <c r="BF191" s="16" t="str">
        <f t="shared" ca="1" si="161"/>
        <v/>
      </c>
      <c r="BG191" s="26"/>
      <c r="BI191" s="153" t="str">
        <f t="shared" ca="1" si="162"/>
        <v/>
      </c>
      <c r="BJ191" s="18" t="str">
        <f t="shared" ca="1" si="182"/>
        <v/>
      </c>
      <c r="BK191" s="57" t="str">
        <f t="shared" ca="1" si="163"/>
        <v/>
      </c>
      <c r="BL191" s="57" t="str">
        <f t="shared" ca="1" si="137"/>
        <v/>
      </c>
      <c r="BM191" s="37" t="str">
        <f t="shared" ca="1" si="138"/>
        <v/>
      </c>
      <c r="BN191" s="19" t="str">
        <f t="shared" ca="1" si="164"/>
        <v/>
      </c>
      <c r="BO191" s="16" t="str">
        <f t="shared" ca="1" si="165"/>
        <v/>
      </c>
      <c r="BP191" s="26"/>
      <c r="BR191" s="153" t="str">
        <f t="shared" ca="1" si="166"/>
        <v/>
      </c>
      <c r="BS191" s="18" t="str">
        <f t="shared" ca="1" si="183"/>
        <v/>
      </c>
      <c r="BT191" s="57" t="str">
        <f t="shared" ca="1" si="167"/>
        <v/>
      </c>
      <c r="BU191" s="57" t="str">
        <f t="shared" ca="1" si="139"/>
        <v/>
      </c>
      <c r="BV191" s="37" t="str">
        <f t="shared" ca="1" si="140"/>
        <v/>
      </c>
      <c r="BW191" s="19" t="str">
        <f t="shared" ca="1" si="168"/>
        <v/>
      </c>
      <c r="BX191" s="16" t="str">
        <f t="shared" ca="1" si="169"/>
        <v/>
      </c>
      <c r="CA191" s="153" t="str">
        <f t="shared" ca="1" si="170"/>
        <v/>
      </c>
      <c r="CB191" s="18" t="str">
        <f t="shared" ca="1" si="184"/>
        <v/>
      </c>
      <c r="CC191" s="57" t="str">
        <f t="shared" ca="1" si="171"/>
        <v/>
      </c>
      <c r="CD191" s="57" t="str">
        <f t="shared" ca="1" si="141"/>
        <v/>
      </c>
      <c r="CE191" s="37" t="str">
        <f t="shared" ca="1" si="142"/>
        <v/>
      </c>
      <c r="CF191" s="19" t="str">
        <f t="shared" ca="1" si="172"/>
        <v/>
      </c>
      <c r="CG191" s="16" t="str">
        <f t="shared" ca="1" si="173"/>
        <v/>
      </c>
    </row>
    <row r="192" spans="5:85" x14ac:dyDescent="0.3">
      <c r="E192" s="38"/>
      <c r="F192" s="38"/>
      <c r="G192" s="38"/>
      <c r="H192" s="27" t="str">
        <f t="shared" ca="1" si="174"/>
        <v/>
      </c>
      <c r="I192" s="28" t="str">
        <f t="shared" ca="1" si="143"/>
        <v/>
      </c>
      <c r="J192" s="28" t="str">
        <f t="shared" ca="1" si="125"/>
        <v/>
      </c>
      <c r="K192" s="29" t="str">
        <f t="shared" ca="1" si="126"/>
        <v/>
      </c>
      <c r="L192" s="28" t="str">
        <f t="shared" ca="1" si="144"/>
        <v/>
      </c>
      <c r="M192" s="54"/>
      <c r="N192" s="54"/>
      <c r="P192" s="153" t="str">
        <f t="shared" ca="1" si="145"/>
        <v/>
      </c>
      <c r="Q192" s="18" t="str">
        <f t="shared" ca="1" si="175"/>
        <v/>
      </c>
      <c r="R192" s="57" t="str">
        <f t="shared" ca="1" si="146"/>
        <v/>
      </c>
      <c r="S192" s="57" t="str">
        <f t="shared" ca="1" si="127"/>
        <v/>
      </c>
      <c r="T192" s="37" t="str">
        <f t="shared" ca="1" si="128"/>
        <v/>
      </c>
      <c r="U192" s="19" t="str">
        <f t="shared" ca="1" si="176"/>
        <v/>
      </c>
      <c r="V192" s="16" t="str">
        <f t="shared" ca="1" si="185"/>
        <v/>
      </c>
      <c r="W192" s="26"/>
      <c r="Y192" s="153" t="str">
        <f t="shared" ca="1" si="147"/>
        <v/>
      </c>
      <c r="Z192" s="18" t="str">
        <f t="shared" ca="1" si="177"/>
        <v/>
      </c>
      <c r="AA192" s="57" t="str">
        <f t="shared" ca="1" si="148"/>
        <v/>
      </c>
      <c r="AB192" s="57" t="str">
        <f t="shared" ca="1" si="129"/>
        <v/>
      </c>
      <c r="AC192" s="37" t="str">
        <f t="shared" ca="1" si="130"/>
        <v/>
      </c>
      <c r="AD192" s="19" t="str">
        <f t="shared" ca="1" si="178"/>
        <v/>
      </c>
      <c r="AE192" s="16" t="str">
        <f t="shared" ca="1" si="149"/>
        <v/>
      </c>
      <c r="AF192" s="26"/>
      <c r="AH192" s="153" t="str">
        <f t="shared" ca="1" si="150"/>
        <v/>
      </c>
      <c r="AI192" s="18" t="str">
        <f t="shared" ca="1" si="179"/>
        <v/>
      </c>
      <c r="AJ192" s="57" t="str">
        <f t="shared" ca="1" si="151"/>
        <v/>
      </c>
      <c r="AK192" s="57" t="str">
        <f t="shared" ca="1" si="131"/>
        <v/>
      </c>
      <c r="AL192" s="37" t="str">
        <f t="shared" ca="1" si="132"/>
        <v/>
      </c>
      <c r="AM192" s="19" t="str">
        <f t="shared" ca="1" si="152"/>
        <v/>
      </c>
      <c r="AN192" s="16" t="str">
        <f t="shared" ca="1" si="153"/>
        <v/>
      </c>
      <c r="AO192" s="26"/>
      <c r="AQ192" s="153" t="str">
        <f t="shared" ca="1" si="154"/>
        <v/>
      </c>
      <c r="AR192" s="18" t="str">
        <f t="shared" ca="1" si="180"/>
        <v/>
      </c>
      <c r="AS192" s="57" t="str">
        <f t="shared" ca="1" si="155"/>
        <v/>
      </c>
      <c r="AT192" s="57" t="str">
        <f t="shared" ca="1" si="133"/>
        <v/>
      </c>
      <c r="AU192" s="37" t="str">
        <f t="shared" ca="1" si="134"/>
        <v/>
      </c>
      <c r="AV192" s="19" t="str">
        <f t="shared" ca="1" si="156"/>
        <v/>
      </c>
      <c r="AW192" s="16" t="str">
        <f t="shared" ca="1" si="157"/>
        <v/>
      </c>
      <c r="AX192" s="26"/>
      <c r="AZ192" s="153" t="str">
        <f t="shared" ca="1" si="158"/>
        <v/>
      </c>
      <c r="BA192" s="18" t="str">
        <f t="shared" ca="1" si="181"/>
        <v/>
      </c>
      <c r="BB192" s="57" t="str">
        <f t="shared" ca="1" si="159"/>
        <v/>
      </c>
      <c r="BC192" s="57" t="str">
        <f t="shared" ca="1" si="135"/>
        <v/>
      </c>
      <c r="BD192" s="37" t="str">
        <f t="shared" ca="1" si="136"/>
        <v/>
      </c>
      <c r="BE192" s="19" t="str">
        <f t="shared" ca="1" si="160"/>
        <v/>
      </c>
      <c r="BF192" s="16" t="str">
        <f t="shared" ca="1" si="161"/>
        <v/>
      </c>
      <c r="BG192" s="26"/>
      <c r="BI192" s="153" t="str">
        <f t="shared" ca="1" si="162"/>
        <v/>
      </c>
      <c r="BJ192" s="18" t="str">
        <f t="shared" ca="1" si="182"/>
        <v/>
      </c>
      <c r="BK192" s="57" t="str">
        <f t="shared" ca="1" si="163"/>
        <v/>
      </c>
      <c r="BL192" s="57" t="str">
        <f t="shared" ca="1" si="137"/>
        <v/>
      </c>
      <c r="BM192" s="37" t="str">
        <f t="shared" ca="1" si="138"/>
        <v/>
      </c>
      <c r="BN192" s="19" t="str">
        <f t="shared" ca="1" si="164"/>
        <v/>
      </c>
      <c r="BO192" s="16" t="str">
        <f t="shared" ca="1" si="165"/>
        <v/>
      </c>
      <c r="BP192" s="26"/>
      <c r="BR192" s="153" t="str">
        <f t="shared" ca="1" si="166"/>
        <v/>
      </c>
      <c r="BS192" s="18" t="str">
        <f t="shared" ca="1" si="183"/>
        <v/>
      </c>
      <c r="BT192" s="57" t="str">
        <f t="shared" ca="1" si="167"/>
        <v/>
      </c>
      <c r="BU192" s="57" t="str">
        <f t="shared" ca="1" si="139"/>
        <v/>
      </c>
      <c r="BV192" s="37" t="str">
        <f t="shared" ca="1" si="140"/>
        <v/>
      </c>
      <c r="BW192" s="19" t="str">
        <f t="shared" ca="1" si="168"/>
        <v/>
      </c>
      <c r="BX192" s="16" t="str">
        <f t="shared" ca="1" si="169"/>
        <v/>
      </c>
      <c r="CA192" s="153" t="str">
        <f t="shared" ca="1" si="170"/>
        <v/>
      </c>
      <c r="CB192" s="18" t="str">
        <f t="shared" ca="1" si="184"/>
        <v/>
      </c>
      <c r="CC192" s="57" t="str">
        <f t="shared" ca="1" si="171"/>
        <v/>
      </c>
      <c r="CD192" s="57" t="str">
        <f t="shared" ca="1" si="141"/>
        <v/>
      </c>
      <c r="CE192" s="37" t="str">
        <f t="shared" ca="1" si="142"/>
        <v/>
      </c>
      <c r="CF192" s="19" t="str">
        <f t="shared" ca="1" si="172"/>
        <v/>
      </c>
      <c r="CG192" s="16" t="str">
        <f t="shared" ca="1" si="173"/>
        <v/>
      </c>
    </row>
    <row r="193" spans="5:85" x14ac:dyDescent="0.3">
      <c r="E193" s="38"/>
      <c r="F193" s="38"/>
      <c r="G193" s="38"/>
      <c r="H193" s="27" t="str">
        <f t="shared" ca="1" si="174"/>
        <v/>
      </c>
      <c r="I193" s="28" t="str">
        <f t="shared" ca="1" si="143"/>
        <v/>
      </c>
      <c r="J193" s="28" t="str">
        <f t="shared" ca="1" si="125"/>
        <v/>
      </c>
      <c r="K193" s="29" t="str">
        <f t="shared" ca="1" si="126"/>
        <v/>
      </c>
      <c r="L193" s="28" t="str">
        <f t="shared" ca="1" si="144"/>
        <v/>
      </c>
      <c r="M193" s="54"/>
      <c r="N193" s="54"/>
      <c r="P193" s="153" t="str">
        <f t="shared" ca="1" si="145"/>
        <v/>
      </c>
      <c r="Q193" s="18" t="str">
        <f t="shared" ca="1" si="175"/>
        <v/>
      </c>
      <c r="R193" s="57" t="str">
        <f t="shared" ca="1" si="146"/>
        <v/>
      </c>
      <c r="S193" s="57" t="str">
        <f t="shared" ca="1" si="127"/>
        <v/>
      </c>
      <c r="T193" s="37" t="str">
        <f t="shared" ca="1" si="128"/>
        <v/>
      </c>
      <c r="U193" s="19" t="str">
        <f t="shared" ca="1" si="176"/>
        <v/>
      </c>
      <c r="V193" s="16" t="str">
        <f t="shared" ca="1" si="185"/>
        <v/>
      </c>
      <c r="W193" s="26"/>
      <c r="Y193" s="153" t="str">
        <f t="shared" ca="1" si="147"/>
        <v/>
      </c>
      <c r="Z193" s="18" t="str">
        <f t="shared" ca="1" si="177"/>
        <v/>
      </c>
      <c r="AA193" s="57" t="str">
        <f t="shared" ca="1" si="148"/>
        <v/>
      </c>
      <c r="AB193" s="57" t="str">
        <f t="shared" ca="1" si="129"/>
        <v/>
      </c>
      <c r="AC193" s="37" t="str">
        <f t="shared" ca="1" si="130"/>
        <v/>
      </c>
      <c r="AD193" s="19" t="str">
        <f t="shared" ca="1" si="178"/>
        <v/>
      </c>
      <c r="AE193" s="16" t="str">
        <f t="shared" ca="1" si="149"/>
        <v/>
      </c>
      <c r="AF193" s="26"/>
      <c r="AH193" s="153" t="str">
        <f t="shared" ca="1" si="150"/>
        <v/>
      </c>
      <c r="AI193" s="18" t="str">
        <f t="shared" ca="1" si="179"/>
        <v/>
      </c>
      <c r="AJ193" s="57" t="str">
        <f t="shared" ca="1" si="151"/>
        <v/>
      </c>
      <c r="AK193" s="57" t="str">
        <f t="shared" ca="1" si="131"/>
        <v/>
      </c>
      <c r="AL193" s="37" t="str">
        <f t="shared" ca="1" si="132"/>
        <v/>
      </c>
      <c r="AM193" s="19" t="str">
        <f t="shared" ca="1" si="152"/>
        <v/>
      </c>
      <c r="AN193" s="16" t="str">
        <f t="shared" ca="1" si="153"/>
        <v/>
      </c>
      <c r="AO193" s="26"/>
      <c r="AQ193" s="153" t="str">
        <f t="shared" ca="1" si="154"/>
        <v/>
      </c>
      <c r="AR193" s="18" t="str">
        <f t="shared" ca="1" si="180"/>
        <v/>
      </c>
      <c r="AS193" s="57" t="str">
        <f t="shared" ca="1" si="155"/>
        <v/>
      </c>
      <c r="AT193" s="57" t="str">
        <f t="shared" ca="1" si="133"/>
        <v/>
      </c>
      <c r="AU193" s="37" t="str">
        <f t="shared" ca="1" si="134"/>
        <v/>
      </c>
      <c r="AV193" s="19" t="str">
        <f t="shared" ca="1" si="156"/>
        <v/>
      </c>
      <c r="AW193" s="16" t="str">
        <f t="shared" ca="1" si="157"/>
        <v/>
      </c>
      <c r="AX193" s="26"/>
      <c r="AZ193" s="153" t="str">
        <f t="shared" ca="1" si="158"/>
        <v/>
      </c>
      <c r="BA193" s="18" t="str">
        <f t="shared" ca="1" si="181"/>
        <v/>
      </c>
      <c r="BB193" s="57" t="str">
        <f t="shared" ca="1" si="159"/>
        <v/>
      </c>
      <c r="BC193" s="57" t="str">
        <f t="shared" ca="1" si="135"/>
        <v/>
      </c>
      <c r="BD193" s="37" t="str">
        <f t="shared" ca="1" si="136"/>
        <v/>
      </c>
      <c r="BE193" s="19" t="str">
        <f t="shared" ca="1" si="160"/>
        <v/>
      </c>
      <c r="BF193" s="16" t="str">
        <f t="shared" ca="1" si="161"/>
        <v/>
      </c>
      <c r="BG193" s="26"/>
      <c r="BI193" s="153" t="str">
        <f t="shared" ca="1" si="162"/>
        <v/>
      </c>
      <c r="BJ193" s="18" t="str">
        <f t="shared" ca="1" si="182"/>
        <v/>
      </c>
      <c r="BK193" s="57" t="str">
        <f t="shared" ca="1" si="163"/>
        <v/>
      </c>
      <c r="BL193" s="57" t="str">
        <f t="shared" ca="1" si="137"/>
        <v/>
      </c>
      <c r="BM193" s="37" t="str">
        <f t="shared" ca="1" si="138"/>
        <v/>
      </c>
      <c r="BN193" s="19" t="str">
        <f t="shared" ca="1" si="164"/>
        <v/>
      </c>
      <c r="BO193" s="16" t="str">
        <f t="shared" ca="1" si="165"/>
        <v/>
      </c>
      <c r="BP193" s="26"/>
      <c r="BR193" s="153" t="str">
        <f t="shared" ca="1" si="166"/>
        <v/>
      </c>
      <c r="BS193" s="18" t="str">
        <f t="shared" ca="1" si="183"/>
        <v/>
      </c>
      <c r="BT193" s="57" t="str">
        <f t="shared" ca="1" si="167"/>
        <v/>
      </c>
      <c r="BU193" s="57" t="str">
        <f t="shared" ca="1" si="139"/>
        <v/>
      </c>
      <c r="BV193" s="37" t="str">
        <f t="shared" ca="1" si="140"/>
        <v/>
      </c>
      <c r="BW193" s="19" t="str">
        <f t="shared" ca="1" si="168"/>
        <v/>
      </c>
      <c r="BX193" s="16" t="str">
        <f t="shared" ca="1" si="169"/>
        <v/>
      </c>
      <c r="CA193" s="153" t="str">
        <f t="shared" ca="1" si="170"/>
        <v/>
      </c>
      <c r="CB193" s="18" t="str">
        <f t="shared" ca="1" si="184"/>
        <v/>
      </c>
      <c r="CC193" s="57" t="str">
        <f t="shared" ca="1" si="171"/>
        <v/>
      </c>
      <c r="CD193" s="57" t="str">
        <f t="shared" ca="1" si="141"/>
        <v/>
      </c>
      <c r="CE193" s="37" t="str">
        <f t="shared" ca="1" si="142"/>
        <v/>
      </c>
      <c r="CF193" s="19" t="str">
        <f t="shared" ca="1" si="172"/>
        <v/>
      </c>
      <c r="CG193" s="16" t="str">
        <f t="shared" ca="1" si="173"/>
        <v/>
      </c>
    </row>
    <row r="194" spans="5:85" x14ac:dyDescent="0.3">
      <c r="E194" s="38"/>
      <c r="F194" s="38"/>
      <c r="G194" s="38"/>
      <c r="H194" s="27" t="str">
        <f t="shared" ca="1" si="174"/>
        <v/>
      </c>
      <c r="I194" s="28" t="str">
        <f t="shared" ca="1" si="143"/>
        <v/>
      </c>
      <c r="J194" s="28" t="str">
        <f t="shared" ca="1" si="125"/>
        <v/>
      </c>
      <c r="K194" s="29" t="str">
        <f t="shared" ca="1" si="126"/>
        <v/>
      </c>
      <c r="L194" s="28" t="str">
        <f t="shared" ca="1" si="144"/>
        <v/>
      </c>
      <c r="M194" s="54"/>
      <c r="N194" s="54"/>
      <c r="P194" s="153" t="str">
        <f t="shared" ca="1" si="145"/>
        <v/>
      </c>
      <c r="Q194" s="18" t="str">
        <f t="shared" ca="1" si="175"/>
        <v/>
      </c>
      <c r="R194" s="57" t="str">
        <f t="shared" ca="1" si="146"/>
        <v/>
      </c>
      <c r="S194" s="57" t="str">
        <f t="shared" ca="1" si="127"/>
        <v/>
      </c>
      <c r="T194" s="37" t="str">
        <f t="shared" ca="1" si="128"/>
        <v/>
      </c>
      <c r="U194" s="19" t="str">
        <f t="shared" ca="1" si="176"/>
        <v/>
      </c>
      <c r="V194" s="16" t="str">
        <f t="shared" ca="1" si="185"/>
        <v/>
      </c>
      <c r="W194" s="26"/>
      <c r="Y194" s="153" t="str">
        <f t="shared" ca="1" si="147"/>
        <v/>
      </c>
      <c r="Z194" s="18" t="str">
        <f t="shared" ca="1" si="177"/>
        <v/>
      </c>
      <c r="AA194" s="57" t="str">
        <f t="shared" ca="1" si="148"/>
        <v/>
      </c>
      <c r="AB194" s="57" t="str">
        <f t="shared" ca="1" si="129"/>
        <v/>
      </c>
      <c r="AC194" s="37" t="str">
        <f t="shared" ca="1" si="130"/>
        <v/>
      </c>
      <c r="AD194" s="19" t="str">
        <f t="shared" ca="1" si="178"/>
        <v/>
      </c>
      <c r="AE194" s="16" t="str">
        <f t="shared" ca="1" si="149"/>
        <v/>
      </c>
      <c r="AF194" s="26"/>
      <c r="AH194" s="153" t="str">
        <f t="shared" ca="1" si="150"/>
        <v/>
      </c>
      <c r="AI194" s="18" t="str">
        <f t="shared" ca="1" si="179"/>
        <v/>
      </c>
      <c r="AJ194" s="57" t="str">
        <f t="shared" ca="1" si="151"/>
        <v/>
      </c>
      <c r="AK194" s="57" t="str">
        <f t="shared" ca="1" si="131"/>
        <v/>
      </c>
      <c r="AL194" s="37" t="str">
        <f t="shared" ca="1" si="132"/>
        <v/>
      </c>
      <c r="AM194" s="19" t="str">
        <f t="shared" ca="1" si="152"/>
        <v/>
      </c>
      <c r="AN194" s="16" t="str">
        <f t="shared" ca="1" si="153"/>
        <v/>
      </c>
      <c r="AO194" s="26"/>
      <c r="AQ194" s="153" t="str">
        <f t="shared" ca="1" si="154"/>
        <v/>
      </c>
      <c r="AR194" s="18" t="str">
        <f t="shared" ca="1" si="180"/>
        <v/>
      </c>
      <c r="AS194" s="57" t="str">
        <f t="shared" ca="1" si="155"/>
        <v/>
      </c>
      <c r="AT194" s="57" t="str">
        <f t="shared" ca="1" si="133"/>
        <v/>
      </c>
      <c r="AU194" s="37" t="str">
        <f t="shared" ca="1" si="134"/>
        <v/>
      </c>
      <c r="AV194" s="19" t="str">
        <f t="shared" ca="1" si="156"/>
        <v/>
      </c>
      <c r="AW194" s="16" t="str">
        <f t="shared" ca="1" si="157"/>
        <v/>
      </c>
      <c r="AX194" s="26"/>
      <c r="AZ194" s="153" t="str">
        <f t="shared" ca="1" si="158"/>
        <v/>
      </c>
      <c r="BA194" s="18" t="str">
        <f t="shared" ca="1" si="181"/>
        <v/>
      </c>
      <c r="BB194" s="57" t="str">
        <f t="shared" ca="1" si="159"/>
        <v/>
      </c>
      <c r="BC194" s="57" t="str">
        <f t="shared" ca="1" si="135"/>
        <v/>
      </c>
      <c r="BD194" s="37" t="str">
        <f t="shared" ca="1" si="136"/>
        <v/>
      </c>
      <c r="BE194" s="19" t="str">
        <f t="shared" ca="1" si="160"/>
        <v/>
      </c>
      <c r="BF194" s="16" t="str">
        <f t="shared" ca="1" si="161"/>
        <v/>
      </c>
      <c r="BG194" s="26"/>
      <c r="BI194" s="153" t="str">
        <f t="shared" ca="1" si="162"/>
        <v/>
      </c>
      <c r="BJ194" s="18" t="str">
        <f t="shared" ca="1" si="182"/>
        <v/>
      </c>
      <c r="BK194" s="57" t="str">
        <f t="shared" ca="1" si="163"/>
        <v/>
      </c>
      <c r="BL194" s="57" t="str">
        <f t="shared" ca="1" si="137"/>
        <v/>
      </c>
      <c r="BM194" s="37" t="str">
        <f t="shared" ca="1" si="138"/>
        <v/>
      </c>
      <c r="BN194" s="19" t="str">
        <f t="shared" ca="1" si="164"/>
        <v/>
      </c>
      <c r="BO194" s="16" t="str">
        <f t="shared" ca="1" si="165"/>
        <v/>
      </c>
      <c r="BP194" s="26"/>
      <c r="BR194" s="153" t="str">
        <f t="shared" ca="1" si="166"/>
        <v/>
      </c>
      <c r="BS194" s="18" t="str">
        <f t="shared" ca="1" si="183"/>
        <v/>
      </c>
      <c r="BT194" s="57" t="str">
        <f t="shared" ca="1" si="167"/>
        <v/>
      </c>
      <c r="BU194" s="57" t="str">
        <f t="shared" ca="1" si="139"/>
        <v/>
      </c>
      <c r="BV194" s="37" t="str">
        <f t="shared" ca="1" si="140"/>
        <v/>
      </c>
      <c r="BW194" s="19" t="str">
        <f t="shared" ca="1" si="168"/>
        <v/>
      </c>
      <c r="BX194" s="16" t="str">
        <f t="shared" ca="1" si="169"/>
        <v/>
      </c>
      <c r="CA194" s="153" t="str">
        <f t="shared" ca="1" si="170"/>
        <v/>
      </c>
      <c r="CB194" s="18" t="str">
        <f t="shared" ca="1" si="184"/>
        <v/>
      </c>
      <c r="CC194" s="57" t="str">
        <f t="shared" ca="1" si="171"/>
        <v/>
      </c>
      <c r="CD194" s="57" t="str">
        <f t="shared" ca="1" si="141"/>
        <v/>
      </c>
      <c r="CE194" s="37" t="str">
        <f t="shared" ca="1" si="142"/>
        <v/>
      </c>
      <c r="CF194" s="19" t="str">
        <f t="shared" ca="1" si="172"/>
        <v/>
      </c>
      <c r="CG194" s="16" t="str">
        <f t="shared" ca="1" si="173"/>
        <v/>
      </c>
    </row>
    <row r="195" spans="5:85" x14ac:dyDescent="0.3">
      <c r="E195" s="38"/>
      <c r="F195" s="38"/>
      <c r="G195" s="38"/>
      <c r="H195" s="27" t="str">
        <f t="shared" ca="1" si="174"/>
        <v/>
      </c>
      <c r="I195" s="28" t="str">
        <f t="shared" ca="1" si="143"/>
        <v/>
      </c>
      <c r="J195" s="28" t="str">
        <f t="shared" ca="1" si="125"/>
        <v/>
      </c>
      <c r="K195" s="29" t="str">
        <f t="shared" ca="1" si="126"/>
        <v/>
      </c>
      <c r="L195" s="28" t="str">
        <f t="shared" ca="1" si="144"/>
        <v/>
      </c>
      <c r="M195" s="54"/>
      <c r="N195" s="54"/>
      <c r="P195" s="153" t="str">
        <f t="shared" ca="1" si="145"/>
        <v/>
      </c>
      <c r="Q195" s="18" t="str">
        <f t="shared" ca="1" si="175"/>
        <v/>
      </c>
      <c r="R195" s="57" t="str">
        <f t="shared" ca="1" si="146"/>
        <v/>
      </c>
      <c r="S195" s="57" t="str">
        <f t="shared" ca="1" si="127"/>
        <v/>
      </c>
      <c r="T195" s="37" t="str">
        <f t="shared" ca="1" si="128"/>
        <v/>
      </c>
      <c r="U195" s="19" t="str">
        <f t="shared" ca="1" si="176"/>
        <v/>
      </c>
      <c r="V195" s="16" t="str">
        <f t="shared" ca="1" si="185"/>
        <v/>
      </c>
      <c r="W195" s="26"/>
      <c r="Y195" s="153" t="str">
        <f t="shared" ca="1" si="147"/>
        <v/>
      </c>
      <c r="Z195" s="18" t="str">
        <f t="shared" ca="1" si="177"/>
        <v/>
      </c>
      <c r="AA195" s="57" t="str">
        <f t="shared" ca="1" si="148"/>
        <v/>
      </c>
      <c r="AB195" s="57" t="str">
        <f t="shared" ca="1" si="129"/>
        <v/>
      </c>
      <c r="AC195" s="37" t="str">
        <f t="shared" ca="1" si="130"/>
        <v/>
      </c>
      <c r="AD195" s="19" t="str">
        <f t="shared" ca="1" si="178"/>
        <v/>
      </c>
      <c r="AE195" s="16" t="str">
        <f t="shared" ca="1" si="149"/>
        <v/>
      </c>
      <c r="AF195" s="26"/>
      <c r="AH195" s="153" t="str">
        <f t="shared" ca="1" si="150"/>
        <v/>
      </c>
      <c r="AI195" s="18" t="str">
        <f t="shared" ca="1" si="179"/>
        <v/>
      </c>
      <c r="AJ195" s="57" t="str">
        <f t="shared" ca="1" si="151"/>
        <v/>
      </c>
      <c r="AK195" s="57" t="str">
        <f t="shared" ca="1" si="131"/>
        <v/>
      </c>
      <c r="AL195" s="37" t="str">
        <f t="shared" ca="1" si="132"/>
        <v/>
      </c>
      <c r="AM195" s="19" t="str">
        <f t="shared" ca="1" si="152"/>
        <v/>
      </c>
      <c r="AN195" s="16" t="str">
        <f t="shared" ca="1" si="153"/>
        <v/>
      </c>
      <c r="AO195" s="26"/>
      <c r="AQ195" s="153" t="str">
        <f t="shared" ca="1" si="154"/>
        <v/>
      </c>
      <c r="AR195" s="18" t="str">
        <f t="shared" ca="1" si="180"/>
        <v/>
      </c>
      <c r="AS195" s="57" t="str">
        <f t="shared" ca="1" si="155"/>
        <v/>
      </c>
      <c r="AT195" s="57" t="str">
        <f t="shared" ca="1" si="133"/>
        <v/>
      </c>
      <c r="AU195" s="37" t="str">
        <f t="shared" ca="1" si="134"/>
        <v/>
      </c>
      <c r="AV195" s="19" t="str">
        <f t="shared" ca="1" si="156"/>
        <v/>
      </c>
      <c r="AW195" s="16" t="str">
        <f t="shared" ca="1" si="157"/>
        <v/>
      </c>
      <c r="AX195" s="26"/>
      <c r="AZ195" s="153" t="str">
        <f t="shared" ca="1" si="158"/>
        <v/>
      </c>
      <c r="BA195" s="18" t="str">
        <f t="shared" ca="1" si="181"/>
        <v/>
      </c>
      <c r="BB195" s="57" t="str">
        <f t="shared" ca="1" si="159"/>
        <v/>
      </c>
      <c r="BC195" s="57" t="str">
        <f t="shared" ca="1" si="135"/>
        <v/>
      </c>
      <c r="BD195" s="37" t="str">
        <f t="shared" ca="1" si="136"/>
        <v/>
      </c>
      <c r="BE195" s="19" t="str">
        <f t="shared" ca="1" si="160"/>
        <v/>
      </c>
      <c r="BF195" s="16" t="str">
        <f t="shared" ca="1" si="161"/>
        <v/>
      </c>
      <c r="BG195" s="26"/>
      <c r="BI195" s="153" t="str">
        <f t="shared" ca="1" si="162"/>
        <v/>
      </c>
      <c r="BJ195" s="18" t="str">
        <f t="shared" ca="1" si="182"/>
        <v/>
      </c>
      <c r="BK195" s="57" t="str">
        <f t="shared" ca="1" si="163"/>
        <v/>
      </c>
      <c r="BL195" s="57" t="str">
        <f t="shared" ca="1" si="137"/>
        <v/>
      </c>
      <c r="BM195" s="37" t="str">
        <f t="shared" ca="1" si="138"/>
        <v/>
      </c>
      <c r="BN195" s="19" t="str">
        <f t="shared" ca="1" si="164"/>
        <v/>
      </c>
      <c r="BO195" s="16" t="str">
        <f t="shared" ca="1" si="165"/>
        <v/>
      </c>
      <c r="BP195" s="26"/>
      <c r="BR195" s="153" t="str">
        <f t="shared" ca="1" si="166"/>
        <v/>
      </c>
      <c r="BS195" s="18" t="str">
        <f t="shared" ca="1" si="183"/>
        <v/>
      </c>
      <c r="BT195" s="57" t="str">
        <f t="shared" ca="1" si="167"/>
        <v/>
      </c>
      <c r="BU195" s="57" t="str">
        <f t="shared" ca="1" si="139"/>
        <v/>
      </c>
      <c r="BV195" s="37" t="str">
        <f t="shared" ca="1" si="140"/>
        <v/>
      </c>
      <c r="BW195" s="19" t="str">
        <f t="shared" ca="1" si="168"/>
        <v/>
      </c>
      <c r="BX195" s="16" t="str">
        <f t="shared" ca="1" si="169"/>
        <v/>
      </c>
      <c r="CA195" s="153" t="str">
        <f t="shared" ca="1" si="170"/>
        <v/>
      </c>
      <c r="CB195" s="18" t="str">
        <f t="shared" ca="1" si="184"/>
        <v/>
      </c>
      <c r="CC195" s="57" t="str">
        <f t="shared" ca="1" si="171"/>
        <v/>
      </c>
      <c r="CD195" s="57" t="str">
        <f t="shared" ca="1" si="141"/>
        <v/>
      </c>
      <c r="CE195" s="37" t="str">
        <f t="shared" ca="1" si="142"/>
        <v/>
      </c>
      <c r="CF195" s="19" t="str">
        <f t="shared" ca="1" si="172"/>
        <v/>
      </c>
      <c r="CG195" s="16" t="str">
        <f t="shared" ca="1" si="173"/>
        <v/>
      </c>
    </row>
    <row r="196" spans="5:85" x14ac:dyDescent="0.3">
      <c r="E196" s="38"/>
      <c r="F196" s="38"/>
      <c r="G196" s="38"/>
      <c r="H196" s="27" t="str">
        <f t="shared" ca="1" si="174"/>
        <v/>
      </c>
      <c r="I196" s="28" t="str">
        <f t="shared" ca="1" si="143"/>
        <v/>
      </c>
      <c r="J196" s="28" t="str">
        <f t="shared" ca="1" si="125"/>
        <v/>
      </c>
      <c r="K196" s="29" t="str">
        <f t="shared" ca="1" si="126"/>
        <v/>
      </c>
      <c r="L196" s="28" t="str">
        <f t="shared" ca="1" si="144"/>
        <v/>
      </c>
      <c r="M196" s="54"/>
      <c r="N196" s="54"/>
      <c r="P196" s="153" t="str">
        <f t="shared" ca="1" si="145"/>
        <v/>
      </c>
      <c r="Q196" s="18" t="str">
        <f t="shared" ca="1" si="175"/>
        <v/>
      </c>
      <c r="R196" s="57" t="str">
        <f t="shared" ca="1" si="146"/>
        <v/>
      </c>
      <c r="S196" s="57" t="str">
        <f t="shared" ca="1" si="127"/>
        <v/>
      </c>
      <c r="T196" s="37" t="str">
        <f t="shared" ca="1" si="128"/>
        <v/>
      </c>
      <c r="U196" s="19" t="str">
        <f t="shared" ca="1" si="176"/>
        <v/>
      </c>
      <c r="V196" s="16" t="str">
        <f t="shared" ca="1" si="185"/>
        <v/>
      </c>
      <c r="W196" s="26"/>
      <c r="Y196" s="153" t="str">
        <f t="shared" ca="1" si="147"/>
        <v/>
      </c>
      <c r="Z196" s="18" t="str">
        <f t="shared" ca="1" si="177"/>
        <v/>
      </c>
      <c r="AA196" s="57" t="str">
        <f t="shared" ca="1" si="148"/>
        <v/>
      </c>
      <c r="AB196" s="57" t="str">
        <f t="shared" ca="1" si="129"/>
        <v/>
      </c>
      <c r="AC196" s="37" t="str">
        <f t="shared" ca="1" si="130"/>
        <v/>
      </c>
      <c r="AD196" s="19" t="str">
        <f t="shared" ca="1" si="178"/>
        <v/>
      </c>
      <c r="AE196" s="16" t="str">
        <f t="shared" ca="1" si="149"/>
        <v/>
      </c>
      <c r="AF196" s="26"/>
      <c r="AH196" s="153" t="str">
        <f t="shared" ca="1" si="150"/>
        <v/>
      </c>
      <c r="AI196" s="18" t="str">
        <f t="shared" ca="1" si="179"/>
        <v/>
      </c>
      <c r="AJ196" s="57" t="str">
        <f t="shared" ca="1" si="151"/>
        <v/>
      </c>
      <c r="AK196" s="57" t="str">
        <f t="shared" ca="1" si="131"/>
        <v/>
      </c>
      <c r="AL196" s="37" t="str">
        <f t="shared" ca="1" si="132"/>
        <v/>
      </c>
      <c r="AM196" s="19" t="str">
        <f t="shared" ca="1" si="152"/>
        <v/>
      </c>
      <c r="AN196" s="16" t="str">
        <f t="shared" ca="1" si="153"/>
        <v/>
      </c>
      <c r="AO196" s="26"/>
      <c r="AQ196" s="153" t="str">
        <f t="shared" ca="1" si="154"/>
        <v/>
      </c>
      <c r="AR196" s="18" t="str">
        <f t="shared" ca="1" si="180"/>
        <v/>
      </c>
      <c r="AS196" s="57" t="str">
        <f t="shared" ca="1" si="155"/>
        <v/>
      </c>
      <c r="AT196" s="57" t="str">
        <f t="shared" ca="1" si="133"/>
        <v/>
      </c>
      <c r="AU196" s="37" t="str">
        <f t="shared" ca="1" si="134"/>
        <v/>
      </c>
      <c r="AV196" s="19" t="str">
        <f t="shared" ca="1" si="156"/>
        <v/>
      </c>
      <c r="AW196" s="16" t="str">
        <f t="shared" ca="1" si="157"/>
        <v/>
      </c>
      <c r="AX196" s="26"/>
      <c r="AZ196" s="153" t="str">
        <f t="shared" ca="1" si="158"/>
        <v/>
      </c>
      <c r="BA196" s="18" t="str">
        <f t="shared" ca="1" si="181"/>
        <v/>
      </c>
      <c r="BB196" s="57" t="str">
        <f t="shared" ca="1" si="159"/>
        <v/>
      </c>
      <c r="BC196" s="57" t="str">
        <f t="shared" ca="1" si="135"/>
        <v/>
      </c>
      <c r="BD196" s="37" t="str">
        <f t="shared" ca="1" si="136"/>
        <v/>
      </c>
      <c r="BE196" s="19" t="str">
        <f t="shared" ca="1" si="160"/>
        <v/>
      </c>
      <c r="BF196" s="16" t="str">
        <f t="shared" ca="1" si="161"/>
        <v/>
      </c>
      <c r="BG196" s="26"/>
      <c r="BI196" s="153" t="str">
        <f t="shared" ca="1" si="162"/>
        <v/>
      </c>
      <c r="BJ196" s="18" t="str">
        <f t="shared" ca="1" si="182"/>
        <v/>
      </c>
      <c r="BK196" s="57" t="str">
        <f t="shared" ca="1" si="163"/>
        <v/>
      </c>
      <c r="BL196" s="57" t="str">
        <f t="shared" ca="1" si="137"/>
        <v/>
      </c>
      <c r="BM196" s="37" t="str">
        <f t="shared" ca="1" si="138"/>
        <v/>
      </c>
      <c r="BN196" s="19" t="str">
        <f t="shared" ca="1" si="164"/>
        <v/>
      </c>
      <c r="BO196" s="16" t="str">
        <f t="shared" ca="1" si="165"/>
        <v/>
      </c>
      <c r="BP196" s="26"/>
      <c r="BR196" s="153" t="str">
        <f t="shared" ca="1" si="166"/>
        <v/>
      </c>
      <c r="BS196" s="18" t="str">
        <f t="shared" ca="1" si="183"/>
        <v/>
      </c>
      <c r="BT196" s="57" t="str">
        <f t="shared" ca="1" si="167"/>
        <v/>
      </c>
      <c r="BU196" s="57" t="str">
        <f t="shared" ca="1" si="139"/>
        <v/>
      </c>
      <c r="BV196" s="37" t="str">
        <f t="shared" ca="1" si="140"/>
        <v/>
      </c>
      <c r="BW196" s="19" t="str">
        <f t="shared" ca="1" si="168"/>
        <v/>
      </c>
      <c r="BX196" s="16" t="str">
        <f t="shared" ca="1" si="169"/>
        <v/>
      </c>
      <c r="CA196" s="153" t="str">
        <f t="shared" ca="1" si="170"/>
        <v/>
      </c>
      <c r="CB196" s="18" t="str">
        <f t="shared" ca="1" si="184"/>
        <v/>
      </c>
      <c r="CC196" s="57" t="str">
        <f t="shared" ca="1" si="171"/>
        <v/>
      </c>
      <c r="CD196" s="57" t="str">
        <f t="shared" ca="1" si="141"/>
        <v/>
      </c>
      <c r="CE196" s="37" t="str">
        <f t="shared" ca="1" si="142"/>
        <v/>
      </c>
      <c r="CF196" s="19" t="str">
        <f t="shared" ca="1" si="172"/>
        <v/>
      </c>
      <c r="CG196" s="16" t="str">
        <f t="shared" ca="1" si="173"/>
        <v/>
      </c>
    </row>
    <row r="197" spans="5:85" x14ac:dyDescent="0.3">
      <c r="E197" s="38"/>
      <c r="F197" s="38"/>
      <c r="G197" s="38"/>
      <c r="H197" s="27" t="str">
        <f t="shared" ca="1" si="174"/>
        <v/>
      </c>
      <c r="I197" s="28" t="str">
        <f t="shared" ca="1" si="143"/>
        <v/>
      </c>
      <c r="J197" s="28" t="str">
        <f t="shared" ca="1" si="125"/>
        <v/>
      </c>
      <c r="K197" s="29" t="str">
        <f t="shared" ca="1" si="126"/>
        <v/>
      </c>
      <c r="L197" s="28" t="str">
        <f t="shared" ca="1" si="144"/>
        <v/>
      </c>
      <c r="M197" s="54"/>
      <c r="N197" s="54"/>
      <c r="P197" s="153" t="str">
        <f t="shared" ca="1" si="145"/>
        <v/>
      </c>
      <c r="Q197" s="18" t="str">
        <f t="shared" ca="1" si="175"/>
        <v/>
      </c>
      <c r="R197" s="57" t="str">
        <f t="shared" ca="1" si="146"/>
        <v/>
      </c>
      <c r="S197" s="57" t="str">
        <f t="shared" ca="1" si="127"/>
        <v/>
      </c>
      <c r="T197" s="37" t="str">
        <f t="shared" ca="1" si="128"/>
        <v/>
      </c>
      <c r="U197" s="19" t="str">
        <f t="shared" ca="1" si="176"/>
        <v/>
      </c>
      <c r="V197" s="16" t="str">
        <f t="shared" ca="1" si="185"/>
        <v/>
      </c>
      <c r="W197" s="26"/>
      <c r="Y197" s="153" t="str">
        <f t="shared" ca="1" si="147"/>
        <v/>
      </c>
      <c r="Z197" s="18" t="str">
        <f t="shared" ca="1" si="177"/>
        <v/>
      </c>
      <c r="AA197" s="57" t="str">
        <f t="shared" ca="1" si="148"/>
        <v/>
      </c>
      <c r="AB197" s="57" t="str">
        <f t="shared" ca="1" si="129"/>
        <v/>
      </c>
      <c r="AC197" s="37" t="str">
        <f t="shared" ca="1" si="130"/>
        <v/>
      </c>
      <c r="AD197" s="19" t="str">
        <f t="shared" ca="1" si="178"/>
        <v/>
      </c>
      <c r="AE197" s="16" t="str">
        <f t="shared" ca="1" si="149"/>
        <v/>
      </c>
      <c r="AF197" s="26"/>
      <c r="AH197" s="153" t="str">
        <f t="shared" ca="1" si="150"/>
        <v/>
      </c>
      <c r="AI197" s="18" t="str">
        <f t="shared" ca="1" si="179"/>
        <v/>
      </c>
      <c r="AJ197" s="57" t="str">
        <f t="shared" ca="1" si="151"/>
        <v/>
      </c>
      <c r="AK197" s="57" t="str">
        <f t="shared" ca="1" si="131"/>
        <v/>
      </c>
      <c r="AL197" s="37" t="str">
        <f t="shared" ca="1" si="132"/>
        <v/>
      </c>
      <c r="AM197" s="19" t="str">
        <f t="shared" ca="1" si="152"/>
        <v/>
      </c>
      <c r="AN197" s="16" t="str">
        <f t="shared" ca="1" si="153"/>
        <v/>
      </c>
      <c r="AO197" s="26"/>
      <c r="AQ197" s="153" t="str">
        <f t="shared" ca="1" si="154"/>
        <v/>
      </c>
      <c r="AR197" s="18" t="str">
        <f t="shared" ca="1" si="180"/>
        <v/>
      </c>
      <c r="AS197" s="57" t="str">
        <f t="shared" ca="1" si="155"/>
        <v/>
      </c>
      <c r="AT197" s="57" t="str">
        <f t="shared" ca="1" si="133"/>
        <v/>
      </c>
      <c r="AU197" s="37" t="str">
        <f t="shared" ca="1" si="134"/>
        <v/>
      </c>
      <c r="AV197" s="19" t="str">
        <f t="shared" ca="1" si="156"/>
        <v/>
      </c>
      <c r="AW197" s="16" t="str">
        <f t="shared" ca="1" si="157"/>
        <v/>
      </c>
      <c r="AX197" s="26"/>
      <c r="AZ197" s="153" t="str">
        <f t="shared" ca="1" si="158"/>
        <v/>
      </c>
      <c r="BA197" s="18" t="str">
        <f t="shared" ca="1" si="181"/>
        <v/>
      </c>
      <c r="BB197" s="57" t="str">
        <f t="shared" ca="1" si="159"/>
        <v/>
      </c>
      <c r="BC197" s="57" t="str">
        <f t="shared" ca="1" si="135"/>
        <v/>
      </c>
      <c r="BD197" s="37" t="str">
        <f t="shared" ca="1" si="136"/>
        <v/>
      </c>
      <c r="BE197" s="19" t="str">
        <f t="shared" ca="1" si="160"/>
        <v/>
      </c>
      <c r="BF197" s="16" t="str">
        <f t="shared" ca="1" si="161"/>
        <v/>
      </c>
      <c r="BG197" s="26"/>
      <c r="BI197" s="153" t="str">
        <f t="shared" ca="1" si="162"/>
        <v/>
      </c>
      <c r="BJ197" s="18" t="str">
        <f t="shared" ca="1" si="182"/>
        <v/>
      </c>
      <c r="BK197" s="57" t="str">
        <f t="shared" ca="1" si="163"/>
        <v/>
      </c>
      <c r="BL197" s="57" t="str">
        <f t="shared" ca="1" si="137"/>
        <v/>
      </c>
      <c r="BM197" s="37" t="str">
        <f t="shared" ca="1" si="138"/>
        <v/>
      </c>
      <c r="BN197" s="19" t="str">
        <f t="shared" ca="1" si="164"/>
        <v/>
      </c>
      <c r="BO197" s="16" t="str">
        <f t="shared" ca="1" si="165"/>
        <v/>
      </c>
      <c r="BP197" s="26"/>
      <c r="BR197" s="153" t="str">
        <f t="shared" ca="1" si="166"/>
        <v/>
      </c>
      <c r="BS197" s="18" t="str">
        <f t="shared" ca="1" si="183"/>
        <v/>
      </c>
      <c r="BT197" s="57" t="str">
        <f t="shared" ca="1" si="167"/>
        <v/>
      </c>
      <c r="BU197" s="57" t="str">
        <f t="shared" ca="1" si="139"/>
        <v/>
      </c>
      <c r="BV197" s="37" t="str">
        <f t="shared" ca="1" si="140"/>
        <v/>
      </c>
      <c r="BW197" s="19" t="str">
        <f t="shared" ca="1" si="168"/>
        <v/>
      </c>
      <c r="BX197" s="16" t="str">
        <f t="shared" ca="1" si="169"/>
        <v/>
      </c>
      <c r="CA197" s="153" t="str">
        <f t="shared" ca="1" si="170"/>
        <v/>
      </c>
      <c r="CB197" s="18" t="str">
        <f t="shared" ca="1" si="184"/>
        <v/>
      </c>
      <c r="CC197" s="57" t="str">
        <f t="shared" ca="1" si="171"/>
        <v/>
      </c>
      <c r="CD197" s="57" t="str">
        <f t="shared" ca="1" si="141"/>
        <v/>
      </c>
      <c r="CE197" s="37" t="str">
        <f t="shared" ca="1" si="142"/>
        <v/>
      </c>
      <c r="CF197" s="19" t="str">
        <f t="shared" ca="1" si="172"/>
        <v/>
      </c>
      <c r="CG197" s="16" t="str">
        <f t="shared" ca="1" si="173"/>
        <v/>
      </c>
    </row>
    <row r="198" spans="5:85" x14ac:dyDescent="0.3">
      <c r="E198" s="38"/>
      <c r="F198" s="38"/>
      <c r="G198" s="38"/>
      <c r="H198" s="27" t="str">
        <f t="shared" ca="1" si="174"/>
        <v/>
      </c>
      <c r="I198" s="28" t="str">
        <f t="shared" ca="1" si="143"/>
        <v/>
      </c>
      <c r="J198" s="28" t="str">
        <f t="shared" ca="1" si="125"/>
        <v/>
      </c>
      <c r="K198" s="29" t="str">
        <f t="shared" ca="1" si="126"/>
        <v/>
      </c>
      <c r="L198" s="28" t="str">
        <f t="shared" ca="1" si="144"/>
        <v/>
      </c>
      <c r="M198" s="54"/>
      <c r="N198" s="54"/>
      <c r="P198" s="153" t="str">
        <f t="shared" ca="1" si="145"/>
        <v/>
      </c>
      <c r="Q198" s="18" t="str">
        <f t="shared" ca="1" si="175"/>
        <v/>
      </c>
      <c r="R198" s="57" t="str">
        <f t="shared" ca="1" si="146"/>
        <v/>
      </c>
      <c r="S198" s="57" t="str">
        <f t="shared" ca="1" si="127"/>
        <v/>
      </c>
      <c r="T198" s="37" t="str">
        <f t="shared" ca="1" si="128"/>
        <v/>
      </c>
      <c r="U198" s="19" t="str">
        <f t="shared" ca="1" si="176"/>
        <v/>
      </c>
      <c r="V198" s="16" t="str">
        <f t="shared" ca="1" si="185"/>
        <v/>
      </c>
      <c r="W198" s="26"/>
      <c r="Y198" s="153" t="str">
        <f t="shared" ca="1" si="147"/>
        <v/>
      </c>
      <c r="Z198" s="18" t="str">
        <f t="shared" ca="1" si="177"/>
        <v/>
      </c>
      <c r="AA198" s="57" t="str">
        <f t="shared" ca="1" si="148"/>
        <v/>
      </c>
      <c r="AB198" s="57" t="str">
        <f t="shared" ca="1" si="129"/>
        <v/>
      </c>
      <c r="AC198" s="37" t="str">
        <f t="shared" ca="1" si="130"/>
        <v/>
      </c>
      <c r="AD198" s="19" t="str">
        <f t="shared" ca="1" si="178"/>
        <v/>
      </c>
      <c r="AE198" s="16" t="str">
        <f t="shared" ca="1" si="149"/>
        <v/>
      </c>
      <c r="AF198" s="26"/>
      <c r="AH198" s="153" t="str">
        <f t="shared" ca="1" si="150"/>
        <v/>
      </c>
      <c r="AI198" s="18" t="str">
        <f t="shared" ca="1" si="179"/>
        <v/>
      </c>
      <c r="AJ198" s="57" t="str">
        <f t="shared" ca="1" si="151"/>
        <v/>
      </c>
      <c r="AK198" s="57" t="str">
        <f t="shared" ca="1" si="131"/>
        <v/>
      </c>
      <c r="AL198" s="37" t="str">
        <f t="shared" ca="1" si="132"/>
        <v/>
      </c>
      <c r="AM198" s="19" t="str">
        <f t="shared" ca="1" si="152"/>
        <v/>
      </c>
      <c r="AN198" s="16" t="str">
        <f t="shared" ca="1" si="153"/>
        <v/>
      </c>
      <c r="AO198" s="26"/>
      <c r="AQ198" s="153" t="str">
        <f t="shared" ca="1" si="154"/>
        <v/>
      </c>
      <c r="AR198" s="18" t="str">
        <f t="shared" ca="1" si="180"/>
        <v/>
      </c>
      <c r="AS198" s="57" t="str">
        <f t="shared" ca="1" si="155"/>
        <v/>
      </c>
      <c r="AT198" s="57" t="str">
        <f t="shared" ca="1" si="133"/>
        <v/>
      </c>
      <c r="AU198" s="37" t="str">
        <f t="shared" ca="1" si="134"/>
        <v/>
      </c>
      <c r="AV198" s="19" t="str">
        <f t="shared" ca="1" si="156"/>
        <v/>
      </c>
      <c r="AW198" s="16" t="str">
        <f t="shared" ca="1" si="157"/>
        <v/>
      </c>
      <c r="AX198" s="26"/>
      <c r="AZ198" s="153" t="str">
        <f t="shared" ca="1" si="158"/>
        <v/>
      </c>
      <c r="BA198" s="18" t="str">
        <f t="shared" ca="1" si="181"/>
        <v/>
      </c>
      <c r="BB198" s="57" t="str">
        <f t="shared" ca="1" si="159"/>
        <v/>
      </c>
      <c r="BC198" s="57" t="str">
        <f t="shared" ca="1" si="135"/>
        <v/>
      </c>
      <c r="BD198" s="37" t="str">
        <f t="shared" ca="1" si="136"/>
        <v/>
      </c>
      <c r="BE198" s="19" t="str">
        <f t="shared" ca="1" si="160"/>
        <v/>
      </c>
      <c r="BF198" s="16" t="str">
        <f t="shared" ca="1" si="161"/>
        <v/>
      </c>
      <c r="BG198" s="26"/>
      <c r="BI198" s="153" t="str">
        <f t="shared" ca="1" si="162"/>
        <v/>
      </c>
      <c r="BJ198" s="18" t="str">
        <f t="shared" ca="1" si="182"/>
        <v/>
      </c>
      <c r="BK198" s="57" t="str">
        <f t="shared" ca="1" si="163"/>
        <v/>
      </c>
      <c r="BL198" s="57" t="str">
        <f t="shared" ca="1" si="137"/>
        <v/>
      </c>
      <c r="BM198" s="37" t="str">
        <f t="shared" ca="1" si="138"/>
        <v/>
      </c>
      <c r="BN198" s="19" t="str">
        <f t="shared" ca="1" si="164"/>
        <v/>
      </c>
      <c r="BO198" s="16" t="str">
        <f t="shared" ca="1" si="165"/>
        <v/>
      </c>
      <c r="BP198" s="26"/>
      <c r="BR198" s="153" t="str">
        <f t="shared" ca="1" si="166"/>
        <v/>
      </c>
      <c r="BS198" s="18" t="str">
        <f t="shared" ca="1" si="183"/>
        <v/>
      </c>
      <c r="BT198" s="57" t="str">
        <f t="shared" ca="1" si="167"/>
        <v/>
      </c>
      <c r="BU198" s="57" t="str">
        <f t="shared" ca="1" si="139"/>
        <v/>
      </c>
      <c r="BV198" s="37" t="str">
        <f t="shared" ca="1" si="140"/>
        <v/>
      </c>
      <c r="BW198" s="19" t="str">
        <f t="shared" ca="1" si="168"/>
        <v/>
      </c>
      <c r="BX198" s="16" t="str">
        <f t="shared" ca="1" si="169"/>
        <v/>
      </c>
      <c r="CA198" s="153" t="str">
        <f t="shared" ca="1" si="170"/>
        <v/>
      </c>
      <c r="CB198" s="18" t="str">
        <f t="shared" ca="1" si="184"/>
        <v/>
      </c>
      <c r="CC198" s="57" t="str">
        <f t="shared" ca="1" si="171"/>
        <v/>
      </c>
      <c r="CD198" s="57" t="str">
        <f t="shared" ca="1" si="141"/>
        <v/>
      </c>
      <c r="CE198" s="37" t="str">
        <f t="shared" ca="1" si="142"/>
        <v/>
      </c>
      <c r="CF198" s="19" t="str">
        <f t="shared" ca="1" si="172"/>
        <v/>
      </c>
      <c r="CG198" s="16" t="str">
        <f t="shared" ca="1" si="173"/>
        <v/>
      </c>
    </row>
    <row r="199" spans="5:85" x14ac:dyDescent="0.3">
      <c r="E199" s="38"/>
      <c r="F199" s="38"/>
      <c r="G199" s="38"/>
      <c r="H199" s="27" t="str">
        <f t="shared" ca="1" si="174"/>
        <v/>
      </c>
      <c r="I199" s="28" t="str">
        <f t="shared" ca="1" si="143"/>
        <v/>
      </c>
      <c r="J199" s="28" t="str">
        <f t="shared" ref="J199:J262" ca="1" si="186">IF(H199&lt;=$B$10,$B$15/360*30*L198,"")</f>
        <v/>
      </c>
      <c r="K199" s="29" t="str">
        <f t="shared" ref="K199:K262" ca="1" si="187">IF(H199&lt;=$B$10,-PMT($B$15/12,$B$10,$L$6,0),"")</f>
        <v/>
      </c>
      <c r="L199" s="28" t="str">
        <f t="shared" ca="1" si="144"/>
        <v/>
      </c>
      <c r="M199" s="54"/>
      <c r="N199" s="54"/>
      <c r="P199" s="153" t="str">
        <f t="shared" ca="1" si="145"/>
        <v/>
      </c>
      <c r="Q199" s="18" t="str">
        <f t="shared" ca="1" si="175"/>
        <v/>
      </c>
      <c r="R199" s="57" t="str">
        <f t="shared" ca="1" si="146"/>
        <v/>
      </c>
      <c r="S199" s="57" t="str">
        <f t="shared" ref="S199:S262" ca="1" si="188">IF(Q199&lt;=$B$10,P199/360*30*U198,"")</f>
        <v/>
      </c>
      <c r="T199" s="37" t="str">
        <f t="shared" ref="T199:T262" ca="1" si="189">IF(Q199&lt;=$B$10,(-PMT(P199/12,$B$10-Q198,U198,0)),"")</f>
        <v/>
      </c>
      <c r="U199" s="19" t="str">
        <f t="shared" ca="1" si="176"/>
        <v/>
      </c>
      <c r="V199" s="16" t="str">
        <f t="shared" ca="1" si="185"/>
        <v/>
      </c>
      <c r="W199" s="26"/>
      <c r="Y199" s="153" t="str">
        <f t="shared" ca="1" si="147"/>
        <v/>
      </c>
      <c r="Z199" s="18" t="str">
        <f t="shared" ca="1" si="177"/>
        <v/>
      </c>
      <c r="AA199" s="57" t="str">
        <f t="shared" ca="1" si="148"/>
        <v/>
      </c>
      <c r="AB199" s="57" t="str">
        <f t="shared" ref="AB199:AB262" ca="1" si="190">IF(Z199&lt;=$B$10,Y199/360*30*AD198,"")</f>
        <v/>
      </c>
      <c r="AC199" s="37" t="str">
        <f t="shared" ref="AC199:AC262" ca="1" si="191">IF(Z199&lt;=$B$10,(-PMT(Y199/12,$B$10-Z198,AD198,0)),"")</f>
        <v/>
      </c>
      <c r="AD199" s="19" t="str">
        <f t="shared" ca="1" si="178"/>
        <v/>
      </c>
      <c r="AE199" s="16" t="str">
        <f t="shared" ca="1" si="149"/>
        <v/>
      </c>
      <c r="AF199" s="26"/>
      <c r="AH199" s="153" t="str">
        <f t="shared" ca="1" si="150"/>
        <v/>
      </c>
      <c r="AI199" s="18" t="str">
        <f t="shared" ca="1" si="179"/>
        <v/>
      </c>
      <c r="AJ199" s="57" t="str">
        <f t="shared" ca="1" si="151"/>
        <v/>
      </c>
      <c r="AK199" s="57" t="str">
        <f t="shared" ref="AK199:AK262" ca="1" si="192">IF(AI199&lt;=$B$10,AH199/360*30*AM198,"")</f>
        <v/>
      </c>
      <c r="AL199" s="37" t="str">
        <f t="shared" ref="AL199:AL262" ca="1" si="193">IF(AI199&lt;=$B$10,(-PMT(AH199/12,$B$10-AI198,AM198,0)),"")</f>
        <v/>
      </c>
      <c r="AM199" s="19" t="str">
        <f t="shared" ca="1" si="152"/>
        <v/>
      </c>
      <c r="AN199" s="16" t="str">
        <f t="shared" ca="1" si="153"/>
        <v/>
      </c>
      <c r="AO199" s="26"/>
      <c r="AQ199" s="153" t="str">
        <f t="shared" ca="1" si="154"/>
        <v/>
      </c>
      <c r="AR199" s="18" t="str">
        <f t="shared" ca="1" si="180"/>
        <v/>
      </c>
      <c r="AS199" s="57" t="str">
        <f t="shared" ca="1" si="155"/>
        <v/>
      </c>
      <c r="AT199" s="57" t="str">
        <f t="shared" ref="AT199:AT262" ca="1" si="194">IF(AR199&lt;=$B$10,AQ199/360*30*AV198,"")</f>
        <v/>
      </c>
      <c r="AU199" s="37" t="str">
        <f t="shared" ref="AU199:AU262" ca="1" si="195">IF(AR199&lt;=$B$10,(-PMT(AQ199/12,$B$10-AR198,AV198,0)),"")</f>
        <v/>
      </c>
      <c r="AV199" s="19" t="str">
        <f t="shared" ca="1" si="156"/>
        <v/>
      </c>
      <c r="AW199" s="16" t="str">
        <f t="shared" ca="1" si="157"/>
        <v/>
      </c>
      <c r="AX199" s="26"/>
      <c r="AZ199" s="153" t="str">
        <f t="shared" ca="1" si="158"/>
        <v/>
      </c>
      <c r="BA199" s="18" t="str">
        <f t="shared" ca="1" si="181"/>
        <v/>
      </c>
      <c r="BB199" s="57" t="str">
        <f t="shared" ca="1" si="159"/>
        <v/>
      </c>
      <c r="BC199" s="57" t="str">
        <f t="shared" ref="BC199:BC262" ca="1" si="196">IF(BA199&lt;=$B$10,AZ199/360*30*BE198,"")</f>
        <v/>
      </c>
      <c r="BD199" s="37" t="str">
        <f t="shared" ref="BD199:BD262" ca="1" si="197">IF(BA199&lt;=$B$10,(-PMT(AZ199/12,$B$10-BA198,BE198,0)),"")</f>
        <v/>
      </c>
      <c r="BE199" s="19" t="str">
        <f t="shared" ca="1" si="160"/>
        <v/>
      </c>
      <c r="BF199" s="16" t="str">
        <f t="shared" ca="1" si="161"/>
        <v/>
      </c>
      <c r="BG199" s="26"/>
      <c r="BI199" s="153" t="str">
        <f t="shared" ca="1" si="162"/>
        <v/>
      </c>
      <c r="BJ199" s="18" t="str">
        <f t="shared" ca="1" si="182"/>
        <v/>
      </c>
      <c r="BK199" s="57" t="str">
        <f t="shared" ca="1" si="163"/>
        <v/>
      </c>
      <c r="BL199" s="57" t="str">
        <f t="shared" ref="BL199:BL262" ca="1" si="198">IF(BJ199&lt;=$B$10,BI199/360*30*BN198,"")</f>
        <v/>
      </c>
      <c r="BM199" s="37" t="str">
        <f t="shared" ref="BM199:BM262" ca="1" si="199">IF(BJ199&lt;=$B$10,(-PMT(BI199/12,$B$10-BJ198,BN198,0)),"")</f>
        <v/>
      </c>
      <c r="BN199" s="19" t="str">
        <f t="shared" ca="1" si="164"/>
        <v/>
      </c>
      <c r="BO199" s="16" t="str">
        <f t="shared" ca="1" si="165"/>
        <v/>
      </c>
      <c r="BP199" s="26"/>
      <c r="BR199" s="153" t="str">
        <f t="shared" ca="1" si="166"/>
        <v/>
      </c>
      <c r="BS199" s="18" t="str">
        <f t="shared" ca="1" si="183"/>
        <v/>
      </c>
      <c r="BT199" s="57" t="str">
        <f t="shared" ca="1" si="167"/>
        <v/>
      </c>
      <c r="BU199" s="57" t="str">
        <f t="shared" ref="BU199:BU262" ca="1" si="200">IF(BS199&lt;=$B$10,BR199/360*30*BW198,"")</f>
        <v/>
      </c>
      <c r="BV199" s="37" t="str">
        <f t="shared" ref="BV199:BV262" ca="1" si="201">IF(BS199&lt;=$B$10,(-PMT(BR199/12,$B$10-BS198,BW198,0)),"")</f>
        <v/>
      </c>
      <c r="BW199" s="19" t="str">
        <f t="shared" ca="1" si="168"/>
        <v/>
      </c>
      <c r="BX199" s="16" t="str">
        <f t="shared" ca="1" si="169"/>
        <v/>
      </c>
      <c r="CA199" s="153" t="str">
        <f t="shared" ca="1" si="170"/>
        <v/>
      </c>
      <c r="CB199" s="18" t="str">
        <f t="shared" ca="1" si="184"/>
        <v/>
      </c>
      <c r="CC199" s="57" t="str">
        <f t="shared" ca="1" si="171"/>
        <v/>
      </c>
      <c r="CD199" s="57" t="str">
        <f t="shared" ref="CD199:CD262" ca="1" si="202">IF(CB199&lt;=$B$10,CA199/360*30*CF198,"")</f>
        <v/>
      </c>
      <c r="CE199" s="37" t="str">
        <f t="shared" ref="CE199:CE262" ca="1" si="203">IF(CB199&lt;=$B$10,(-PMT(CA199/12,$B$10-CB198,CF198,0)),"")</f>
        <v/>
      </c>
      <c r="CF199" s="19" t="str">
        <f t="shared" ca="1" si="172"/>
        <v/>
      </c>
      <c r="CG199" s="16" t="str">
        <f t="shared" ca="1" si="173"/>
        <v/>
      </c>
    </row>
    <row r="200" spans="5:85" x14ac:dyDescent="0.3">
      <c r="E200" s="38"/>
      <c r="F200" s="38"/>
      <c r="G200" s="38"/>
      <c r="H200" s="27" t="str">
        <f t="shared" ca="1" si="174"/>
        <v/>
      </c>
      <c r="I200" s="28" t="str">
        <f t="shared" ref="I200:I263" ca="1" si="204">IF(H200&lt;=$B$10,K200-J200,"")</f>
        <v/>
      </c>
      <c r="J200" s="28" t="str">
        <f t="shared" ca="1" si="186"/>
        <v/>
      </c>
      <c r="K200" s="29" t="str">
        <f t="shared" ca="1" si="187"/>
        <v/>
      </c>
      <c r="L200" s="28" t="str">
        <f t="shared" ref="L200:L263" ca="1" si="205">IF(H200&lt;=$B$10,L199-I200,"")</f>
        <v/>
      </c>
      <c r="M200" s="54"/>
      <c r="N200" s="54"/>
      <c r="P200" s="153" t="str">
        <f t="shared" ref="P200:P263" ca="1" si="206">IFERROR(IF((Q199+1)&lt;=$B$10,$F$20,""),"")</f>
        <v/>
      </c>
      <c r="Q200" s="18" t="str">
        <f t="shared" ca="1" si="175"/>
        <v/>
      </c>
      <c r="R200" s="57" t="str">
        <f t="shared" ref="R200:R263" ca="1" si="207">IF(Q200&lt;=$B$10,T200-S200,"")</f>
        <v/>
      </c>
      <c r="S200" s="57" t="str">
        <f t="shared" ca="1" si="188"/>
        <v/>
      </c>
      <c r="T200" s="37" t="str">
        <f t="shared" ca="1" si="189"/>
        <v/>
      </c>
      <c r="U200" s="19" t="str">
        <f t="shared" ca="1" si="176"/>
        <v/>
      </c>
      <c r="V200" s="16" t="str">
        <f t="shared" ca="1" si="185"/>
        <v/>
      </c>
      <c r="W200" s="26"/>
      <c r="Y200" s="153" t="str">
        <f t="shared" ref="Y200:Y263" ca="1" si="208">IFERROR(IF((Z199+1)&lt;=$B$10,$F$21,""),"")</f>
        <v/>
      </c>
      <c r="Z200" s="18" t="str">
        <f t="shared" ca="1" si="177"/>
        <v/>
      </c>
      <c r="AA200" s="57" t="str">
        <f t="shared" ref="AA200:AA263" ca="1" si="209">IF(Z200&lt;=$B$10,AC200-AB200,"")</f>
        <v/>
      </c>
      <c r="AB200" s="57" t="str">
        <f t="shared" ca="1" si="190"/>
        <v/>
      </c>
      <c r="AC200" s="37" t="str">
        <f t="shared" ca="1" si="191"/>
        <v/>
      </c>
      <c r="AD200" s="19" t="str">
        <f t="shared" ca="1" si="178"/>
        <v/>
      </c>
      <c r="AE200" s="16" t="str">
        <f t="shared" ref="AE200:AE263" ca="1" si="210">IF(Z200&lt;=$B$10, SUM(AC200,-$T200),"")</f>
        <v/>
      </c>
      <c r="AF200" s="26"/>
      <c r="AH200" s="153" t="str">
        <f t="shared" ref="AH200:AH263" ca="1" si="211">IFERROR(IF((AI199+1)&lt;=$B$10,$F$22,""),"")</f>
        <v/>
      </c>
      <c r="AI200" s="18" t="str">
        <f t="shared" ca="1" si="179"/>
        <v/>
      </c>
      <c r="AJ200" s="57" t="str">
        <f t="shared" ref="AJ200:AJ263" ca="1" si="212">IF(AI200&lt;=$B$10,AL200-AK200,"")</f>
        <v/>
      </c>
      <c r="AK200" s="57" t="str">
        <f t="shared" ca="1" si="192"/>
        <v/>
      </c>
      <c r="AL200" s="37" t="str">
        <f t="shared" ca="1" si="193"/>
        <v/>
      </c>
      <c r="AM200" s="19" t="str">
        <f t="shared" ref="AM200:AM263" ca="1" si="213">IF(AI200&lt;=$B$10,AM199-AJ200,"")</f>
        <v/>
      </c>
      <c r="AN200" s="16" t="str">
        <f t="shared" ref="AN200:AN263" ca="1" si="214">IF(AI200&lt;=$B$10, SUM(AL200,-$T200),"")</f>
        <v/>
      </c>
      <c r="AO200" s="26"/>
      <c r="AQ200" s="153" t="str">
        <f t="shared" ref="AQ200:AQ263" ca="1" si="215">IFERROR(IF((AR199+1)&lt;=$B$10,$F$23,""),"")</f>
        <v/>
      </c>
      <c r="AR200" s="18" t="str">
        <f t="shared" ca="1" si="180"/>
        <v/>
      </c>
      <c r="AS200" s="57" t="str">
        <f t="shared" ref="AS200:AS263" ca="1" si="216">IF(AR200&lt;=$B$10,AU200-AT200,"")</f>
        <v/>
      </c>
      <c r="AT200" s="57" t="str">
        <f t="shared" ca="1" si="194"/>
        <v/>
      </c>
      <c r="AU200" s="37" t="str">
        <f t="shared" ca="1" si="195"/>
        <v/>
      </c>
      <c r="AV200" s="19" t="str">
        <f t="shared" ref="AV200:AV263" ca="1" si="217">IF(AR200&lt;=$B$10,AV199-AS200,"")</f>
        <v/>
      </c>
      <c r="AW200" s="16" t="str">
        <f t="shared" ref="AW200:AW263" ca="1" si="218">IF(AR200&lt;=$B$10, SUM(AU200,-$T200),"")</f>
        <v/>
      </c>
      <c r="AX200" s="26"/>
      <c r="AZ200" s="153" t="str">
        <f t="shared" ref="AZ200:AZ263" ca="1" si="219">IFERROR(IF((BA199+1)&lt;=$B$10,$F$24,""),"")</f>
        <v/>
      </c>
      <c r="BA200" s="18" t="str">
        <f t="shared" ca="1" si="181"/>
        <v/>
      </c>
      <c r="BB200" s="57" t="str">
        <f t="shared" ref="BB200:BB263" ca="1" si="220">IF(BA200&lt;=$B$10,BD200-BC200,"")</f>
        <v/>
      </c>
      <c r="BC200" s="57" t="str">
        <f t="shared" ca="1" si="196"/>
        <v/>
      </c>
      <c r="BD200" s="37" t="str">
        <f t="shared" ca="1" si="197"/>
        <v/>
      </c>
      <c r="BE200" s="19" t="str">
        <f t="shared" ref="BE200:BE263" ca="1" si="221">IF(BA200&lt;=$B$10,BE199-BB200,"")</f>
        <v/>
      </c>
      <c r="BF200" s="16" t="str">
        <f t="shared" ref="BF200:BF263" ca="1" si="222">IF(BA200&lt;=$B$10, SUM(BD200,-$T200),"")</f>
        <v/>
      </c>
      <c r="BG200" s="26"/>
      <c r="BI200" s="153" t="str">
        <f t="shared" ref="BI200:BI263" ca="1" si="223">IFERROR(IF((BJ199+1)&lt;=$B$10,$F$25,""),"")</f>
        <v/>
      </c>
      <c r="BJ200" s="18" t="str">
        <f t="shared" ca="1" si="182"/>
        <v/>
      </c>
      <c r="BK200" s="57" t="str">
        <f t="shared" ref="BK200:BK263" ca="1" si="224">IF(BJ200&lt;=$B$10,BM200-BL200,"")</f>
        <v/>
      </c>
      <c r="BL200" s="57" t="str">
        <f t="shared" ca="1" si="198"/>
        <v/>
      </c>
      <c r="BM200" s="37" t="str">
        <f t="shared" ca="1" si="199"/>
        <v/>
      </c>
      <c r="BN200" s="19" t="str">
        <f t="shared" ref="BN200:BN263" ca="1" si="225">IF(BJ200&lt;=$B$10,BN199-BK200,"")</f>
        <v/>
      </c>
      <c r="BO200" s="16" t="str">
        <f t="shared" ref="BO200:BO263" ca="1" si="226">IF(BJ200&lt;=$B$10, SUM(BM200,-$T200),"")</f>
        <v/>
      </c>
      <c r="BP200" s="26"/>
      <c r="BR200" s="153" t="str">
        <f t="shared" ref="BR200:BR263" ca="1" si="227">IFERROR(IF((BS199+1)&lt;=$B$10,$F$26,""),"")</f>
        <v/>
      </c>
      <c r="BS200" s="18" t="str">
        <f t="shared" ca="1" si="183"/>
        <v/>
      </c>
      <c r="BT200" s="57" t="str">
        <f t="shared" ref="BT200:BT263" ca="1" si="228">IF(BS200&lt;=$B$10,BV200-BU200,"")</f>
        <v/>
      </c>
      <c r="BU200" s="57" t="str">
        <f t="shared" ca="1" si="200"/>
        <v/>
      </c>
      <c r="BV200" s="37" t="str">
        <f t="shared" ca="1" si="201"/>
        <v/>
      </c>
      <c r="BW200" s="19" t="str">
        <f t="shared" ref="BW200:BW263" ca="1" si="229">IF(BS200&lt;=$B$10,BW199-BT200,"")</f>
        <v/>
      </c>
      <c r="BX200" s="16" t="str">
        <f t="shared" ref="BX200:BX263" ca="1" si="230">IF(BS200&lt;=$B$10, SUM(BV200,-$T200),"")</f>
        <v/>
      </c>
      <c r="CA200" s="153" t="str">
        <f t="shared" ref="CA200:CA263" ca="1" si="231">IFERROR(IF((CB199+1)&lt;=$B$10,$F$27,""),"")</f>
        <v/>
      </c>
      <c r="CB200" s="18" t="str">
        <f t="shared" ca="1" si="184"/>
        <v/>
      </c>
      <c r="CC200" s="57" t="str">
        <f t="shared" ref="CC200:CC263" ca="1" si="232">IF(CB200&lt;=$B$10,CE200-CD200,"")</f>
        <v/>
      </c>
      <c r="CD200" s="57" t="str">
        <f t="shared" ca="1" si="202"/>
        <v/>
      </c>
      <c r="CE200" s="37" t="str">
        <f t="shared" ca="1" si="203"/>
        <v/>
      </c>
      <c r="CF200" s="19" t="str">
        <f t="shared" ref="CF200:CF263" ca="1" si="233">IF(CB200&lt;=$B$10,CF199-CC200,"")</f>
        <v/>
      </c>
      <c r="CG200" s="16" t="str">
        <f t="shared" ref="CG200:CG263" ca="1" si="234">IF(CB200&lt;=$B$10, SUM(CE200,-$T200),"")</f>
        <v/>
      </c>
    </row>
    <row r="201" spans="5:85" x14ac:dyDescent="0.3">
      <c r="E201" s="38"/>
      <c r="F201" s="38"/>
      <c r="G201" s="38"/>
      <c r="H201" s="27" t="str">
        <f t="shared" ref="H201:H264" ca="1" si="235">IFERROR(IF((H200+1)&lt;=$B$10,(H200+1),""),"")</f>
        <v/>
      </c>
      <c r="I201" s="28" t="str">
        <f t="shared" ca="1" si="204"/>
        <v/>
      </c>
      <c r="J201" s="28" t="str">
        <f t="shared" ca="1" si="186"/>
        <v/>
      </c>
      <c r="K201" s="29" t="str">
        <f t="shared" ca="1" si="187"/>
        <v/>
      </c>
      <c r="L201" s="28" t="str">
        <f t="shared" ca="1" si="205"/>
        <v/>
      </c>
      <c r="M201" s="54"/>
      <c r="N201" s="54"/>
      <c r="P201" s="153" t="str">
        <f t="shared" ca="1" si="206"/>
        <v/>
      </c>
      <c r="Q201" s="18" t="str">
        <f t="shared" ref="Q201:Q264" ca="1" si="236">IFERROR(IF((Q200+1)&lt;=$B$10,(Q200+1),""),"")</f>
        <v/>
      </c>
      <c r="R201" s="57" t="str">
        <f t="shared" ca="1" si="207"/>
        <v/>
      </c>
      <c r="S201" s="57" t="str">
        <f t="shared" ca="1" si="188"/>
        <v/>
      </c>
      <c r="T201" s="37" t="str">
        <f t="shared" ca="1" si="189"/>
        <v/>
      </c>
      <c r="U201" s="19" t="str">
        <f t="shared" ref="U201:U264" ca="1" si="237">IF(Q201&lt;=$B$10,U200-R201,"")</f>
        <v/>
      </c>
      <c r="V201" s="16" t="str">
        <f t="shared" ca="1" si="185"/>
        <v/>
      </c>
      <c r="W201" s="26"/>
      <c r="Y201" s="153" t="str">
        <f t="shared" ca="1" si="208"/>
        <v/>
      </c>
      <c r="Z201" s="18" t="str">
        <f t="shared" ref="Z201:Z264" ca="1" si="238">IFERROR(IF((Z200+1)&lt;=$B$10,(Z200+1),""),"")</f>
        <v/>
      </c>
      <c r="AA201" s="57" t="str">
        <f t="shared" ca="1" si="209"/>
        <v/>
      </c>
      <c r="AB201" s="57" t="str">
        <f t="shared" ca="1" si="190"/>
        <v/>
      </c>
      <c r="AC201" s="37" t="str">
        <f t="shared" ca="1" si="191"/>
        <v/>
      </c>
      <c r="AD201" s="19" t="str">
        <f t="shared" ref="AD201:AD264" ca="1" si="239">IF(Z201&lt;=$B$10,AD200-AA201,"")</f>
        <v/>
      </c>
      <c r="AE201" s="16" t="str">
        <f t="shared" ca="1" si="210"/>
        <v/>
      </c>
      <c r="AF201" s="26"/>
      <c r="AH201" s="153" t="str">
        <f t="shared" ca="1" si="211"/>
        <v/>
      </c>
      <c r="AI201" s="18" t="str">
        <f t="shared" ref="AI201:AI264" ca="1" si="240">IFERROR(IF((AI200+1)&lt;=$B$10,(AI200+1),""),"")</f>
        <v/>
      </c>
      <c r="AJ201" s="57" t="str">
        <f t="shared" ca="1" si="212"/>
        <v/>
      </c>
      <c r="AK201" s="57" t="str">
        <f t="shared" ca="1" si="192"/>
        <v/>
      </c>
      <c r="AL201" s="37" t="str">
        <f t="shared" ca="1" si="193"/>
        <v/>
      </c>
      <c r="AM201" s="19" t="str">
        <f t="shared" ca="1" si="213"/>
        <v/>
      </c>
      <c r="AN201" s="16" t="str">
        <f t="shared" ca="1" si="214"/>
        <v/>
      </c>
      <c r="AO201" s="26"/>
      <c r="AQ201" s="153" t="str">
        <f t="shared" ca="1" si="215"/>
        <v/>
      </c>
      <c r="AR201" s="18" t="str">
        <f t="shared" ref="AR201:AR264" ca="1" si="241">IFERROR(IF((AR200+1)&lt;=$B$10,(AR200+1),""),"")</f>
        <v/>
      </c>
      <c r="AS201" s="57" t="str">
        <f t="shared" ca="1" si="216"/>
        <v/>
      </c>
      <c r="AT201" s="57" t="str">
        <f t="shared" ca="1" si="194"/>
        <v/>
      </c>
      <c r="AU201" s="37" t="str">
        <f t="shared" ca="1" si="195"/>
        <v/>
      </c>
      <c r="AV201" s="19" t="str">
        <f t="shared" ca="1" si="217"/>
        <v/>
      </c>
      <c r="AW201" s="16" t="str">
        <f t="shared" ca="1" si="218"/>
        <v/>
      </c>
      <c r="AX201" s="26"/>
      <c r="AZ201" s="153" t="str">
        <f t="shared" ca="1" si="219"/>
        <v/>
      </c>
      <c r="BA201" s="18" t="str">
        <f t="shared" ref="BA201:BA264" ca="1" si="242">IFERROR(IF((BA200+1)&lt;=$B$10,(BA200+1),""),"")</f>
        <v/>
      </c>
      <c r="BB201" s="57" t="str">
        <f t="shared" ca="1" si="220"/>
        <v/>
      </c>
      <c r="BC201" s="57" t="str">
        <f t="shared" ca="1" si="196"/>
        <v/>
      </c>
      <c r="BD201" s="37" t="str">
        <f t="shared" ca="1" si="197"/>
        <v/>
      </c>
      <c r="BE201" s="19" t="str">
        <f t="shared" ca="1" si="221"/>
        <v/>
      </c>
      <c r="BF201" s="16" t="str">
        <f t="shared" ca="1" si="222"/>
        <v/>
      </c>
      <c r="BG201" s="26"/>
      <c r="BI201" s="153" t="str">
        <f t="shared" ca="1" si="223"/>
        <v/>
      </c>
      <c r="BJ201" s="18" t="str">
        <f t="shared" ref="BJ201:BJ264" ca="1" si="243">IFERROR(IF((BJ200+1)&lt;=$B$10,(BJ200+1),""),"")</f>
        <v/>
      </c>
      <c r="BK201" s="57" t="str">
        <f t="shared" ca="1" si="224"/>
        <v/>
      </c>
      <c r="BL201" s="57" t="str">
        <f t="shared" ca="1" si="198"/>
        <v/>
      </c>
      <c r="BM201" s="37" t="str">
        <f t="shared" ca="1" si="199"/>
        <v/>
      </c>
      <c r="BN201" s="19" t="str">
        <f t="shared" ca="1" si="225"/>
        <v/>
      </c>
      <c r="BO201" s="16" t="str">
        <f t="shared" ca="1" si="226"/>
        <v/>
      </c>
      <c r="BP201" s="26"/>
      <c r="BR201" s="153" t="str">
        <f t="shared" ca="1" si="227"/>
        <v/>
      </c>
      <c r="BS201" s="18" t="str">
        <f t="shared" ref="BS201:BS264" ca="1" si="244">IFERROR(IF((BS200+1)&lt;=$B$10,(BS200+1),""),"")</f>
        <v/>
      </c>
      <c r="BT201" s="57" t="str">
        <f t="shared" ca="1" si="228"/>
        <v/>
      </c>
      <c r="BU201" s="57" t="str">
        <f t="shared" ca="1" si="200"/>
        <v/>
      </c>
      <c r="BV201" s="37" t="str">
        <f t="shared" ca="1" si="201"/>
        <v/>
      </c>
      <c r="BW201" s="19" t="str">
        <f t="shared" ca="1" si="229"/>
        <v/>
      </c>
      <c r="BX201" s="16" t="str">
        <f t="shared" ca="1" si="230"/>
        <v/>
      </c>
      <c r="CA201" s="153" t="str">
        <f t="shared" ca="1" si="231"/>
        <v/>
      </c>
      <c r="CB201" s="18" t="str">
        <f t="shared" ref="CB201:CB264" ca="1" si="245">IFERROR(IF((CB200+1)&lt;=$B$10,(CB200+1),""),"")</f>
        <v/>
      </c>
      <c r="CC201" s="57" t="str">
        <f t="shared" ca="1" si="232"/>
        <v/>
      </c>
      <c r="CD201" s="57" t="str">
        <f t="shared" ca="1" si="202"/>
        <v/>
      </c>
      <c r="CE201" s="37" t="str">
        <f t="shared" ca="1" si="203"/>
        <v/>
      </c>
      <c r="CF201" s="19" t="str">
        <f t="shared" ca="1" si="233"/>
        <v/>
      </c>
      <c r="CG201" s="16" t="str">
        <f t="shared" ca="1" si="234"/>
        <v/>
      </c>
    </row>
    <row r="202" spans="5:85" x14ac:dyDescent="0.3">
      <c r="E202" s="38"/>
      <c r="F202" s="38"/>
      <c r="G202" s="38"/>
      <c r="H202" s="27" t="str">
        <f t="shared" ca="1" si="235"/>
        <v/>
      </c>
      <c r="I202" s="28" t="str">
        <f t="shared" ca="1" si="204"/>
        <v/>
      </c>
      <c r="J202" s="28" t="str">
        <f t="shared" ca="1" si="186"/>
        <v/>
      </c>
      <c r="K202" s="29" t="str">
        <f t="shared" ca="1" si="187"/>
        <v/>
      </c>
      <c r="L202" s="28" t="str">
        <f t="shared" ca="1" si="205"/>
        <v/>
      </c>
      <c r="M202" s="54"/>
      <c r="N202" s="54"/>
      <c r="P202" s="153" t="str">
        <f t="shared" ca="1" si="206"/>
        <v/>
      </c>
      <c r="Q202" s="18" t="str">
        <f t="shared" ca="1" si="236"/>
        <v/>
      </c>
      <c r="R202" s="57" t="str">
        <f t="shared" ca="1" si="207"/>
        <v/>
      </c>
      <c r="S202" s="57" t="str">
        <f t="shared" ca="1" si="188"/>
        <v/>
      </c>
      <c r="T202" s="37" t="str">
        <f t="shared" ca="1" si="189"/>
        <v/>
      </c>
      <c r="U202" s="19" t="str">
        <f t="shared" ca="1" si="237"/>
        <v/>
      </c>
      <c r="V202" s="16" t="str">
        <f t="shared" ca="1" si="185"/>
        <v/>
      </c>
      <c r="W202" s="26"/>
      <c r="Y202" s="153" t="str">
        <f t="shared" ca="1" si="208"/>
        <v/>
      </c>
      <c r="Z202" s="18" t="str">
        <f t="shared" ca="1" si="238"/>
        <v/>
      </c>
      <c r="AA202" s="57" t="str">
        <f t="shared" ca="1" si="209"/>
        <v/>
      </c>
      <c r="AB202" s="57" t="str">
        <f t="shared" ca="1" si="190"/>
        <v/>
      </c>
      <c r="AC202" s="37" t="str">
        <f t="shared" ca="1" si="191"/>
        <v/>
      </c>
      <c r="AD202" s="19" t="str">
        <f t="shared" ca="1" si="239"/>
        <v/>
      </c>
      <c r="AE202" s="16" t="str">
        <f t="shared" ca="1" si="210"/>
        <v/>
      </c>
      <c r="AF202" s="26"/>
      <c r="AH202" s="153" t="str">
        <f t="shared" ca="1" si="211"/>
        <v/>
      </c>
      <c r="AI202" s="18" t="str">
        <f t="shared" ca="1" si="240"/>
        <v/>
      </c>
      <c r="AJ202" s="57" t="str">
        <f t="shared" ca="1" si="212"/>
        <v/>
      </c>
      <c r="AK202" s="57" t="str">
        <f t="shared" ca="1" si="192"/>
        <v/>
      </c>
      <c r="AL202" s="37" t="str">
        <f t="shared" ca="1" si="193"/>
        <v/>
      </c>
      <c r="AM202" s="19" t="str">
        <f t="shared" ca="1" si="213"/>
        <v/>
      </c>
      <c r="AN202" s="16" t="str">
        <f t="shared" ca="1" si="214"/>
        <v/>
      </c>
      <c r="AO202" s="26"/>
      <c r="AQ202" s="153" t="str">
        <f t="shared" ca="1" si="215"/>
        <v/>
      </c>
      <c r="AR202" s="18" t="str">
        <f t="shared" ca="1" si="241"/>
        <v/>
      </c>
      <c r="AS202" s="57" t="str">
        <f t="shared" ca="1" si="216"/>
        <v/>
      </c>
      <c r="AT202" s="57" t="str">
        <f t="shared" ca="1" si="194"/>
        <v/>
      </c>
      <c r="AU202" s="37" t="str">
        <f t="shared" ca="1" si="195"/>
        <v/>
      </c>
      <c r="AV202" s="19" t="str">
        <f t="shared" ca="1" si="217"/>
        <v/>
      </c>
      <c r="AW202" s="16" t="str">
        <f t="shared" ca="1" si="218"/>
        <v/>
      </c>
      <c r="AX202" s="26"/>
      <c r="AZ202" s="153" t="str">
        <f t="shared" ca="1" si="219"/>
        <v/>
      </c>
      <c r="BA202" s="18" t="str">
        <f t="shared" ca="1" si="242"/>
        <v/>
      </c>
      <c r="BB202" s="57" t="str">
        <f t="shared" ca="1" si="220"/>
        <v/>
      </c>
      <c r="BC202" s="57" t="str">
        <f t="shared" ca="1" si="196"/>
        <v/>
      </c>
      <c r="BD202" s="37" t="str">
        <f t="shared" ca="1" si="197"/>
        <v/>
      </c>
      <c r="BE202" s="19" t="str">
        <f t="shared" ca="1" si="221"/>
        <v/>
      </c>
      <c r="BF202" s="16" t="str">
        <f t="shared" ca="1" si="222"/>
        <v/>
      </c>
      <c r="BG202" s="26"/>
      <c r="BI202" s="153" t="str">
        <f t="shared" ca="1" si="223"/>
        <v/>
      </c>
      <c r="BJ202" s="18" t="str">
        <f t="shared" ca="1" si="243"/>
        <v/>
      </c>
      <c r="BK202" s="57" t="str">
        <f t="shared" ca="1" si="224"/>
        <v/>
      </c>
      <c r="BL202" s="57" t="str">
        <f t="shared" ca="1" si="198"/>
        <v/>
      </c>
      <c r="BM202" s="37" t="str">
        <f t="shared" ca="1" si="199"/>
        <v/>
      </c>
      <c r="BN202" s="19" t="str">
        <f t="shared" ca="1" si="225"/>
        <v/>
      </c>
      <c r="BO202" s="16" t="str">
        <f t="shared" ca="1" si="226"/>
        <v/>
      </c>
      <c r="BP202" s="26"/>
      <c r="BR202" s="153" t="str">
        <f t="shared" ca="1" si="227"/>
        <v/>
      </c>
      <c r="BS202" s="18" t="str">
        <f t="shared" ca="1" si="244"/>
        <v/>
      </c>
      <c r="BT202" s="57" t="str">
        <f t="shared" ca="1" si="228"/>
        <v/>
      </c>
      <c r="BU202" s="57" t="str">
        <f t="shared" ca="1" si="200"/>
        <v/>
      </c>
      <c r="BV202" s="37" t="str">
        <f t="shared" ca="1" si="201"/>
        <v/>
      </c>
      <c r="BW202" s="19" t="str">
        <f t="shared" ca="1" si="229"/>
        <v/>
      </c>
      <c r="BX202" s="16" t="str">
        <f t="shared" ca="1" si="230"/>
        <v/>
      </c>
      <c r="CA202" s="153" t="str">
        <f t="shared" ca="1" si="231"/>
        <v/>
      </c>
      <c r="CB202" s="18" t="str">
        <f t="shared" ca="1" si="245"/>
        <v/>
      </c>
      <c r="CC202" s="57" t="str">
        <f t="shared" ca="1" si="232"/>
        <v/>
      </c>
      <c r="CD202" s="57" t="str">
        <f t="shared" ca="1" si="202"/>
        <v/>
      </c>
      <c r="CE202" s="37" t="str">
        <f t="shared" ca="1" si="203"/>
        <v/>
      </c>
      <c r="CF202" s="19" t="str">
        <f t="shared" ca="1" si="233"/>
        <v/>
      </c>
      <c r="CG202" s="16" t="str">
        <f t="shared" ca="1" si="234"/>
        <v/>
      </c>
    </row>
    <row r="203" spans="5:85" x14ac:dyDescent="0.3">
      <c r="E203" s="38"/>
      <c r="F203" s="38"/>
      <c r="G203" s="38"/>
      <c r="H203" s="27" t="str">
        <f t="shared" ca="1" si="235"/>
        <v/>
      </c>
      <c r="I203" s="28" t="str">
        <f t="shared" ca="1" si="204"/>
        <v/>
      </c>
      <c r="J203" s="28" t="str">
        <f t="shared" ca="1" si="186"/>
        <v/>
      </c>
      <c r="K203" s="29" t="str">
        <f t="shared" ca="1" si="187"/>
        <v/>
      </c>
      <c r="L203" s="28" t="str">
        <f t="shared" ca="1" si="205"/>
        <v/>
      </c>
      <c r="M203" s="54"/>
      <c r="N203" s="54"/>
      <c r="P203" s="153" t="str">
        <f t="shared" ca="1" si="206"/>
        <v/>
      </c>
      <c r="Q203" s="18" t="str">
        <f t="shared" ca="1" si="236"/>
        <v/>
      </c>
      <c r="R203" s="57" t="str">
        <f t="shared" ca="1" si="207"/>
        <v/>
      </c>
      <c r="S203" s="57" t="str">
        <f t="shared" ca="1" si="188"/>
        <v/>
      </c>
      <c r="T203" s="37" t="str">
        <f t="shared" ca="1" si="189"/>
        <v/>
      </c>
      <c r="U203" s="19" t="str">
        <f t="shared" ca="1" si="237"/>
        <v/>
      </c>
      <c r="V203" s="16" t="str">
        <f t="shared" ref="V203:V266" ca="1" si="246">IF(Q203&lt;=$B$10, SUM(T203,-K203),"")</f>
        <v/>
      </c>
      <c r="W203" s="26"/>
      <c r="Y203" s="153" t="str">
        <f t="shared" ca="1" si="208"/>
        <v/>
      </c>
      <c r="Z203" s="18" t="str">
        <f t="shared" ca="1" si="238"/>
        <v/>
      </c>
      <c r="AA203" s="57" t="str">
        <f t="shared" ca="1" si="209"/>
        <v/>
      </c>
      <c r="AB203" s="57" t="str">
        <f t="shared" ca="1" si="190"/>
        <v/>
      </c>
      <c r="AC203" s="37" t="str">
        <f t="shared" ca="1" si="191"/>
        <v/>
      </c>
      <c r="AD203" s="19" t="str">
        <f t="shared" ca="1" si="239"/>
        <v/>
      </c>
      <c r="AE203" s="16" t="str">
        <f t="shared" ca="1" si="210"/>
        <v/>
      </c>
      <c r="AF203" s="26"/>
      <c r="AH203" s="153" t="str">
        <f t="shared" ca="1" si="211"/>
        <v/>
      </c>
      <c r="AI203" s="18" t="str">
        <f t="shared" ca="1" si="240"/>
        <v/>
      </c>
      <c r="AJ203" s="57" t="str">
        <f t="shared" ca="1" si="212"/>
        <v/>
      </c>
      <c r="AK203" s="57" t="str">
        <f t="shared" ca="1" si="192"/>
        <v/>
      </c>
      <c r="AL203" s="37" t="str">
        <f t="shared" ca="1" si="193"/>
        <v/>
      </c>
      <c r="AM203" s="19" t="str">
        <f t="shared" ca="1" si="213"/>
        <v/>
      </c>
      <c r="AN203" s="16" t="str">
        <f t="shared" ca="1" si="214"/>
        <v/>
      </c>
      <c r="AO203" s="26"/>
      <c r="AQ203" s="153" t="str">
        <f t="shared" ca="1" si="215"/>
        <v/>
      </c>
      <c r="AR203" s="18" t="str">
        <f t="shared" ca="1" si="241"/>
        <v/>
      </c>
      <c r="AS203" s="57" t="str">
        <f t="shared" ca="1" si="216"/>
        <v/>
      </c>
      <c r="AT203" s="57" t="str">
        <f t="shared" ca="1" si="194"/>
        <v/>
      </c>
      <c r="AU203" s="37" t="str">
        <f t="shared" ca="1" si="195"/>
        <v/>
      </c>
      <c r="AV203" s="19" t="str">
        <f t="shared" ca="1" si="217"/>
        <v/>
      </c>
      <c r="AW203" s="16" t="str">
        <f t="shared" ca="1" si="218"/>
        <v/>
      </c>
      <c r="AX203" s="26"/>
      <c r="AZ203" s="153" t="str">
        <f t="shared" ca="1" si="219"/>
        <v/>
      </c>
      <c r="BA203" s="18" t="str">
        <f t="shared" ca="1" si="242"/>
        <v/>
      </c>
      <c r="BB203" s="57" t="str">
        <f t="shared" ca="1" si="220"/>
        <v/>
      </c>
      <c r="BC203" s="57" t="str">
        <f t="shared" ca="1" si="196"/>
        <v/>
      </c>
      <c r="BD203" s="37" t="str">
        <f t="shared" ca="1" si="197"/>
        <v/>
      </c>
      <c r="BE203" s="19" t="str">
        <f t="shared" ca="1" si="221"/>
        <v/>
      </c>
      <c r="BF203" s="16" t="str">
        <f t="shared" ca="1" si="222"/>
        <v/>
      </c>
      <c r="BG203" s="26"/>
      <c r="BI203" s="153" t="str">
        <f t="shared" ca="1" si="223"/>
        <v/>
      </c>
      <c r="BJ203" s="18" t="str">
        <f t="shared" ca="1" si="243"/>
        <v/>
      </c>
      <c r="BK203" s="57" t="str">
        <f t="shared" ca="1" si="224"/>
        <v/>
      </c>
      <c r="BL203" s="57" t="str">
        <f t="shared" ca="1" si="198"/>
        <v/>
      </c>
      <c r="BM203" s="37" t="str">
        <f t="shared" ca="1" si="199"/>
        <v/>
      </c>
      <c r="BN203" s="19" t="str">
        <f t="shared" ca="1" si="225"/>
        <v/>
      </c>
      <c r="BO203" s="16" t="str">
        <f t="shared" ca="1" si="226"/>
        <v/>
      </c>
      <c r="BP203" s="26"/>
      <c r="BR203" s="153" t="str">
        <f t="shared" ca="1" si="227"/>
        <v/>
      </c>
      <c r="BS203" s="18" t="str">
        <f t="shared" ca="1" si="244"/>
        <v/>
      </c>
      <c r="BT203" s="57" t="str">
        <f t="shared" ca="1" si="228"/>
        <v/>
      </c>
      <c r="BU203" s="57" t="str">
        <f t="shared" ca="1" si="200"/>
        <v/>
      </c>
      <c r="BV203" s="37" t="str">
        <f t="shared" ca="1" si="201"/>
        <v/>
      </c>
      <c r="BW203" s="19" t="str">
        <f t="shared" ca="1" si="229"/>
        <v/>
      </c>
      <c r="BX203" s="16" t="str">
        <f t="shared" ca="1" si="230"/>
        <v/>
      </c>
      <c r="CA203" s="153" t="str">
        <f t="shared" ca="1" si="231"/>
        <v/>
      </c>
      <c r="CB203" s="18" t="str">
        <f t="shared" ca="1" si="245"/>
        <v/>
      </c>
      <c r="CC203" s="57" t="str">
        <f t="shared" ca="1" si="232"/>
        <v/>
      </c>
      <c r="CD203" s="57" t="str">
        <f t="shared" ca="1" si="202"/>
        <v/>
      </c>
      <c r="CE203" s="37" t="str">
        <f t="shared" ca="1" si="203"/>
        <v/>
      </c>
      <c r="CF203" s="19" t="str">
        <f t="shared" ca="1" si="233"/>
        <v/>
      </c>
      <c r="CG203" s="16" t="str">
        <f t="shared" ca="1" si="234"/>
        <v/>
      </c>
    </row>
    <row r="204" spans="5:85" x14ac:dyDescent="0.3">
      <c r="E204" s="38"/>
      <c r="F204" s="38"/>
      <c r="G204" s="38"/>
      <c r="H204" s="27" t="str">
        <f t="shared" ca="1" si="235"/>
        <v/>
      </c>
      <c r="I204" s="28" t="str">
        <f t="shared" ca="1" si="204"/>
        <v/>
      </c>
      <c r="J204" s="28" t="str">
        <f t="shared" ca="1" si="186"/>
        <v/>
      </c>
      <c r="K204" s="29" t="str">
        <f t="shared" ca="1" si="187"/>
        <v/>
      </c>
      <c r="L204" s="28" t="str">
        <f t="shared" ca="1" si="205"/>
        <v/>
      </c>
      <c r="M204" s="54"/>
      <c r="N204" s="54"/>
      <c r="P204" s="153" t="str">
        <f t="shared" ca="1" si="206"/>
        <v/>
      </c>
      <c r="Q204" s="18" t="str">
        <f t="shared" ca="1" si="236"/>
        <v/>
      </c>
      <c r="R204" s="57" t="str">
        <f t="shared" ca="1" si="207"/>
        <v/>
      </c>
      <c r="S204" s="57" t="str">
        <f t="shared" ca="1" si="188"/>
        <v/>
      </c>
      <c r="T204" s="37" t="str">
        <f t="shared" ca="1" si="189"/>
        <v/>
      </c>
      <c r="U204" s="19" t="str">
        <f t="shared" ca="1" si="237"/>
        <v/>
      </c>
      <c r="V204" s="16" t="str">
        <f t="shared" ca="1" si="246"/>
        <v/>
      </c>
      <c r="W204" s="26"/>
      <c r="Y204" s="153" t="str">
        <f t="shared" ca="1" si="208"/>
        <v/>
      </c>
      <c r="Z204" s="18" t="str">
        <f t="shared" ca="1" si="238"/>
        <v/>
      </c>
      <c r="AA204" s="57" t="str">
        <f t="shared" ca="1" si="209"/>
        <v/>
      </c>
      <c r="AB204" s="57" t="str">
        <f t="shared" ca="1" si="190"/>
        <v/>
      </c>
      <c r="AC204" s="37" t="str">
        <f t="shared" ca="1" si="191"/>
        <v/>
      </c>
      <c r="AD204" s="19" t="str">
        <f t="shared" ca="1" si="239"/>
        <v/>
      </c>
      <c r="AE204" s="16" t="str">
        <f t="shared" ca="1" si="210"/>
        <v/>
      </c>
      <c r="AF204" s="26"/>
      <c r="AH204" s="153" t="str">
        <f t="shared" ca="1" si="211"/>
        <v/>
      </c>
      <c r="AI204" s="18" t="str">
        <f t="shared" ca="1" si="240"/>
        <v/>
      </c>
      <c r="AJ204" s="57" t="str">
        <f t="shared" ca="1" si="212"/>
        <v/>
      </c>
      <c r="AK204" s="57" t="str">
        <f t="shared" ca="1" si="192"/>
        <v/>
      </c>
      <c r="AL204" s="37" t="str">
        <f t="shared" ca="1" si="193"/>
        <v/>
      </c>
      <c r="AM204" s="19" t="str">
        <f t="shared" ca="1" si="213"/>
        <v/>
      </c>
      <c r="AN204" s="16" t="str">
        <f t="shared" ca="1" si="214"/>
        <v/>
      </c>
      <c r="AO204" s="26"/>
      <c r="AQ204" s="153" t="str">
        <f t="shared" ca="1" si="215"/>
        <v/>
      </c>
      <c r="AR204" s="18" t="str">
        <f t="shared" ca="1" si="241"/>
        <v/>
      </c>
      <c r="AS204" s="57" t="str">
        <f t="shared" ca="1" si="216"/>
        <v/>
      </c>
      <c r="AT204" s="57" t="str">
        <f t="shared" ca="1" si="194"/>
        <v/>
      </c>
      <c r="AU204" s="37" t="str">
        <f t="shared" ca="1" si="195"/>
        <v/>
      </c>
      <c r="AV204" s="19" t="str">
        <f t="shared" ca="1" si="217"/>
        <v/>
      </c>
      <c r="AW204" s="16" t="str">
        <f t="shared" ca="1" si="218"/>
        <v/>
      </c>
      <c r="AX204" s="26"/>
      <c r="AZ204" s="153" t="str">
        <f t="shared" ca="1" si="219"/>
        <v/>
      </c>
      <c r="BA204" s="18" t="str">
        <f t="shared" ca="1" si="242"/>
        <v/>
      </c>
      <c r="BB204" s="57" t="str">
        <f t="shared" ca="1" si="220"/>
        <v/>
      </c>
      <c r="BC204" s="57" t="str">
        <f t="shared" ca="1" si="196"/>
        <v/>
      </c>
      <c r="BD204" s="37" t="str">
        <f t="shared" ca="1" si="197"/>
        <v/>
      </c>
      <c r="BE204" s="19" t="str">
        <f t="shared" ca="1" si="221"/>
        <v/>
      </c>
      <c r="BF204" s="16" t="str">
        <f t="shared" ca="1" si="222"/>
        <v/>
      </c>
      <c r="BG204" s="26"/>
      <c r="BI204" s="153" t="str">
        <f t="shared" ca="1" si="223"/>
        <v/>
      </c>
      <c r="BJ204" s="18" t="str">
        <f t="shared" ca="1" si="243"/>
        <v/>
      </c>
      <c r="BK204" s="57" t="str">
        <f t="shared" ca="1" si="224"/>
        <v/>
      </c>
      <c r="BL204" s="57" t="str">
        <f t="shared" ca="1" si="198"/>
        <v/>
      </c>
      <c r="BM204" s="37" t="str">
        <f t="shared" ca="1" si="199"/>
        <v/>
      </c>
      <c r="BN204" s="19" t="str">
        <f t="shared" ca="1" si="225"/>
        <v/>
      </c>
      <c r="BO204" s="16" t="str">
        <f t="shared" ca="1" si="226"/>
        <v/>
      </c>
      <c r="BP204" s="26"/>
      <c r="BR204" s="153" t="str">
        <f t="shared" ca="1" si="227"/>
        <v/>
      </c>
      <c r="BS204" s="18" t="str">
        <f t="shared" ca="1" si="244"/>
        <v/>
      </c>
      <c r="BT204" s="57" t="str">
        <f t="shared" ca="1" si="228"/>
        <v/>
      </c>
      <c r="BU204" s="57" t="str">
        <f t="shared" ca="1" si="200"/>
        <v/>
      </c>
      <c r="BV204" s="37" t="str">
        <f t="shared" ca="1" si="201"/>
        <v/>
      </c>
      <c r="BW204" s="19" t="str">
        <f t="shared" ca="1" si="229"/>
        <v/>
      </c>
      <c r="BX204" s="16" t="str">
        <f t="shared" ca="1" si="230"/>
        <v/>
      </c>
      <c r="CA204" s="153" t="str">
        <f t="shared" ca="1" si="231"/>
        <v/>
      </c>
      <c r="CB204" s="18" t="str">
        <f t="shared" ca="1" si="245"/>
        <v/>
      </c>
      <c r="CC204" s="57" t="str">
        <f t="shared" ca="1" si="232"/>
        <v/>
      </c>
      <c r="CD204" s="57" t="str">
        <f t="shared" ca="1" si="202"/>
        <v/>
      </c>
      <c r="CE204" s="37" t="str">
        <f t="shared" ca="1" si="203"/>
        <v/>
      </c>
      <c r="CF204" s="19" t="str">
        <f t="shared" ca="1" si="233"/>
        <v/>
      </c>
      <c r="CG204" s="16" t="str">
        <f t="shared" ca="1" si="234"/>
        <v/>
      </c>
    </row>
    <row r="205" spans="5:85" x14ac:dyDescent="0.3">
      <c r="E205" s="38"/>
      <c r="F205" s="38"/>
      <c r="G205" s="38"/>
      <c r="H205" s="27" t="str">
        <f t="shared" ca="1" si="235"/>
        <v/>
      </c>
      <c r="I205" s="28" t="str">
        <f t="shared" ca="1" si="204"/>
        <v/>
      </c>
      <c r="J205" s="28" t="str">
        <f t="shared" ca="1" si="186"/>
        <v/>
      </c>
      <c r="K205" s="29" t="str">
        <f t="shared" ca="1" si="187"/>
        <v/>
      </c>
      <c r="L205" s="28" t="str">
        <f t="shared" ca="1" si="205"/>
        <v/>
      </c>
      <c r="M205" s="54"/>
      <c r="N205" s="54"/>
      <c r="P205" s="153" t="str">
        <f t="shared" ca="1" si="206"/>
        <v/>
      </c>
      <c r="Q205" s="18" t="str">
        <f t="shared" ca="1" si="236"/>
        <v/>
      </c>
      <c r="R205" s="57" t="str">
        <f t="shared" ca="1" si="207"/>
        <v/>
      </c>
      <c r="S205" s="57" t="str">
        <f t="shared" ca="1" si="188"/>
        <v/>
      </c>
      <c r="T205" s="37" t="str">
        <f t="shared" ca="1" si="189"/>
        <v/>
      </c>
      <c r="U205" s="19" t="str">
        <f t="shared" ca="1" si="237"/>
        <v/>
      </c>
      <c r="V205" s="16" t="str">
        <f t="shared" ca="1" si="246"/>
        <v/>
      </c>
      <c r="W205" s="26"/>
      <c r="Y205" s="153" t="str">
        <f t="shared" ca="1" si="208"/>
        <v/>
      </c>
      <c r="Z205" s="18" t="str">
        <f t="shared" ca="1" si="238"/>
        <v/>
      </c>
      <c r="AA205" s="57" t="str">
        <f t="shared" ca="1" si="209"/>
        <v/>
      </c>
      <c r="AB205" s="57" t="str">
        <f t="shared" ca="1" si="190"/>
        <v/>
      </c>
      <c r="AC205" s="37" t="str">
        <f t="shared" ca="1" si="191"/>
        <v/>
      </c>
      <c r="AD205" s="19" t="str">
        <f t="shared" ca="1" si="239"/>
        <v/>
      </c>
      <c r="AE205" s="16" t="str">
        <f t="shared" ca="1" si="210"/>
        <v/>
      </c>
      <c r="AF205" s="26"/>
      <c r="AH205" s="153" t="str">
        <f t="shared" ca="1" si="211"/>
        <v/>
      </c>
      <c r="AI205" s="18" t="str">
        <f t="shared" ca="1" si="240"/>
        <v/>
      </c>
      <c r="AJ205" s="57" t="str">
        <f t="shared" ca="1" si="212"/>
        <v/>
      </c>
      <c r="AK205" s="57" t="str">
        <f t="shared" ca="1" si="192"/>
        <v/>
      </c>
      <c r="AL205" s="37" t="str">
        <f t="shared" ca="1" si="193"/>
        <v/>
      </c>
      <c r="AM205" s="19" t="str">
        <f t="shared" ca="1" si="213"/>
        <v/>
      </c>
      <c r="AN205" s="16" t="str">
        <f t="shared" ca="1" si="214"/>
        <v/>
      </c>
      <c r="AO205" s="26"/>
      <c r="AQ205" s="153" t="str">
        <f t="shared" ca="1" si="215"/>
        <v/>
      </c>
      <c r="AR205" s="18" t="str">
        <f t="shared" ca="1" si="241"/>
        <v/>
      </c>
      <c r="AS205" s="57" t="str">
        <f t="shared" ca="1" si="216"/>
        <v/>
      </c>
      <c r="AT205" s="57" t="str">
        <f t="shared" ca="1" si="194"/>
        <v/>
      </c>
      <c r="AU205" s="37" t="str">
        <f t="shared" ca="1" si="195"/>
        <v/>
      </c>
      <c r="AV205" s="19" t="str">
        <f t="shared" ca="1" si="217"/>
        <v/>
      </c>
      <c r="AW205" s="16" t="str">
        <f t="shared" ca="1" si="218"/>
        <v/>
      </c>
      <c r="AX205" s="26"/>
      <c r="AZ205" s="153" t="str">
        <f t="shared" ca="1" si="219"/>
        <v/>
      </c>
      <c r="BA205" s="18" t="str">
        <f t="shared" ca="1" si="242"/>
        <v/>
      </c>
      <c r="BB205" s="57" t="str">
        <f t="shared" ca="1" si="220"/>
        <v/>
      </c>
      <c r="BC205" s="57" t="str">
        <f t="shared" ca="1" si="196"/>
        <v/>
      </c>
      <c r="BD205" s="37" t="str">
        <f t="shared" ca="1" si="197"/>
        <v/>
      </c>
      <c r="BE205" s="19" t="str">
        <f t="shared" ca="1" si="221"/>
        <v/>
      </c>
      <c r="BF205" s="16" t="str">
        <f t="shared" ca="1" si="222"/>
        <v/>
      </c>
      <c r="BG205" s="26"/>
      <c r="BI205" s="153" t="str">
        <f t="shared" ca="1" si="223"/>
        <v/>
      </c>
      <c r="BJ205" s="18" t="str">
        <f t="shared" ca="1" si="243"/>
        <v/>
      </c>
      <c r="BK205" s="57" t="str">
        <f t="shared" ca="1" si="224"/>
        <v/>
      </c>
      <c r="BL205" s="57" t="str">
        <f t="shared" ca="1" si="198"/>
        <v/>
      </c>
      <c r="BM205" s="37" t="str">
        <f t="shared" ca="1" si="199"/>
        <v/>
      </c>
      <c r="BN205" s="19" t="str">
        <f t="shared" ca="1" si="225"/>
        <v/>
      </c>
      <c r="BO205" s="16" t="str">
        <f t="shared" ca="1" si="226"/>
        <v/>
      </c>
      <c r="BP205" s="26"/>
      <c r="BR205" s="153" t="str">
        <f t="shared" ca="1" si="227"/>
        <v/>
      </c>
      <c r="BS205" s="18" t="str">
        <f t="shared" ca="1" si="244"/>
        <v/>
      </c>
      <c r="BT205" s="57" t="str">
        <f t="shared" ca="1" si="228"/>
        <v/>
      </c>
      <c r="BU205" s="57" t="str">
        <f t="shared" ca="1" si="200"/>
        <v/>
      </c>
      <c r="BV205" s="37" t="str">
        <f t="shared" ca="1" si="201"/>
        <v/>
      </c>
      <c r="BW205" s="19" t="str">
        <f t="shared" ca="1" si="229"/>
        <v/>
      </c>
      <c r="BX205" s="16" t="str">
        <f t="shared" ca="1" si="230"/>
        <v/>
      </c>
      <c r="CA205" s="153" t="str">
        <f t="shared" ca="1" si="231"/>
        <v/>
      </c>
      <c r="CB205" s="18" t="str">
        <f t="shared" ca="1" si="245"/>
        <v/>
      </c>
      <c r="CC205" s="57" t="str">
        <f t="shared" ca="1" si="232"/>
        <v/>
      </c>
      <c r="CD205" s="57" t="str">
        <f t="shared" ca="1" si="202"/>
        <v/>
      </c>
      <c r="CE205" s="37" t="str">
        <f t="shared" ca="1" si="203"/>
        <v/>
      </c>
      <c r="CF205" s="19" t="str">
        <f t="shared" ca="1" si="233"/>
        <v/>
      </c>
      <c r="CG205" s="16" t="str">
        <f t="shared" ca="1" si="234"/>
        <v/>
      </c>
    </row>
    <row r="206" spans="5:85" x14ac:dyDescent="0.3">
      <c r="E206" s="38"/>
      <c r="F206" s="38"/>
      <c r="G206" s="38"/>
      <c r="H206" s="27" t="str">
        <f t="shared" ca="1" si="235"/>
        <v/>
      </c>
      <c r="I206" s="28" t="str">
        <f t="shared" ca="1" si="204"/>
        <v/>
      </c>
      <c r="J206" s="28" t="str">
        <f t="shared" ca="1" si="186"/>
        <v/>
      </c>
      <c r="K206" s="29" t="str">
        <f t="shared" ca="1" si="187"/>
        <v/>
      </c>
      <c r="L206" s="28" t="str">
        <f t="shared" ca="1" si="205"/>
        <v/>
      </c>
      <c r="M206" s="54"/>
      <c r="N206" s="54"/>
      <c r="P206" s="153" t="str">
        <f t="shared" ca="1" si="206"/>
        <v/>
      </c>
      <c r="Q206" s="18" t="str">
        <f t="shared" ca="1" si="236"/>
        <v/>
      </c>
      <c r="R206" s="57" t="str">
        <f t="shared" ca="1" si="207"/>
        <v/>
      </c>
      <c r="S206" s="57" t="str">
        <f t="shared" ca="1" si="188"/>
        <v/>
      </c>
      <c r="T206" s="37" t="str">
        <f t="shared" ca="1" si="189"/>
        <v/>
      </c>
      <c r="U206" s="19" t="str">
        <f t="shared" ca="1" si="237"/>
        <v/>
      </c>
      <c r="V206" s="16" t="str">
        <f t="shared" ca="1" si="246"/>
        <v/>
      </c>
      <c r="W206" s="26"/>
      <c r="Y206" s="153" t="str">
        <f t="shared" ca="1" si="208"/>
        <v/>
      </c>
      <c r="Z206" s="18" t="str">
        <f t="shared" ca="1" si="238"/>
        <v/>
      </c>
      <c r="AA206" s="57" t="str">
        <f t="shared" ca="1" si="209"/>
        <v/>
      </c>
      <c r="AB206" s="57" t="str">
        <f t="shared" ca="1" si="190"/>
        <v/>
      </c>
      <c r="AC206" s="37" t="str">
        <f t="shared" ca="1" si="191"/>
        <v/>
      </c>
      <c r="AD206" s="19" t="str">
        <f t="shared" ca="1" si="239"/>
        <v/>
      </c>
      <c r="AE206" s="16" t="str">
        <f t="shared" ca="1" si="210"/>
        <v/>
      </c>
      <c r="AF206" s="26"/>
      <c r="AH206" s="153" t="str">
        <f t="shared" ca="1" si="211"/>
        <v/>
      </c>
      <c r="AI206" s="18" t="str">
        <f t="shared" ca="1" si="240"/>
        <v/>
      </c>
      <c r="AJ206" s="57" t="str">
        <f t="shared" ca="1" si="212"/>
        <v/>
      </c>
      <c r="AK206" s="57" t="str">
        <f t="shared" ca="1" si="192"/>
        <v/>
      </c>
      <c r="AL206" s="37" t="str">
        <f t="shared" ca="1" si="193"/>
        <v/>
      </c>
      <c r="AM206" s="19" t="str">
        <f t="shared" ca="1" si="213"/>
        <v/>
      </c>
      <c r="AN206" s="16" t="str">
        <f t="shared" ca="1" si="214"/>
        <v/>
      </c>
      <c r="AO206" s="26"/>
      <c r="AQ206" s="153" t="str">
        <f t="shared" ca="1" si="215"/>
        <v/>
      </c>
      <c r="AR206" s="18" t="str">
        <f t="shared" ca="1" si="241"/>
        <v/>
      </c>
      <c r="AS206" s="57" t="str">
        <f t="shared" ca="1" si="216"/>
        <v/>
      </c>
      <c r="AT206" s="57" t="str">
        <f t="shared" ca="1" si="194"/>
        <v/>
      </c>
      <c r="AU206" s="37" t="str">
        <f t="shared" ca="1" si="195"/>
        <v/>
      </c>
      <c r="AV206" s="19" t="str">
        <f t="shared" ca="1" si="217"/>
        <v/>
      </c>
      <c r="AW206" s="16" t="str">
        <f t="shared" ca="1" si="218"/>
        <v/>
      </c>
      <c r="AX206" s="26"/>
      <c r="AZ206" s="153" t="str">
        <f t="shared" ca="1" si="219"/>
        <v/>
      </c>
      <c r="BA206" s="18" t="str">
        <f t="shared" ca="1" si="242"/>
        <v/>
      </c>
      <c r="BB206" s="57" t="str">
        <f t="shared" ca="1" si="220"/>
        <v/>
      </c>
      <c r="BC206" s="57" t="str">
        <f t="shared" ca="1" si="196"/>
        <v/>
      </c>
      <c r="BD206" s="37" t="str">
        <f t="shared" ca="1" si="197"/>
        <v/>
      </c>
      <c r="BE206" s="19" t="str">
        <f t="shared" ca="1" si="221"/>
        <v/>
      </c>
      <c r="BF206" s="16" t="str">
        <f t="shared" ca="1" si="222"/>
        <v/>
      </c>
      <c r="BG206" s="26"/>
      <c r="BI206" s="153" t="str">
        <f t="shared" ca="1" si="223"/>
        <v/>
      </c>
      <c r="BJ206" s="18" t="str">
        <f t="shared" ca="1" si="243"/>
        <v/>
      </c>
      <c r="BK206" s="57" t="str">
        <f t="shared" ca="1" si="224"/>
        <v/>
      </c>
      <c r="BL206" s="57" t="str">
        <f t="shared" ca="1" si="198"/>
        <v/>
      </c>
      <c r="BM206" s="37" t="str">
        <f t="shared" ca="1" si="199"/>
        <v/>
      </c>
      <c r="BN206" s="19" t="str">
        <f t="shared" ca="1" si="225"/>
        <v/>
      </c>
      <c r="BO206" s="16" t="str">
        <f t="shared" ca="1" si="226"/>
        <v/>
      </c>
      <c r="BP206" s="26"/>
      <c r="BR206" s="153" t="str">
        <f t="shared" ca="1" si="227"/>
        <v/>
      </c>
      <c r="BS206" s="18" t="str">
        <f t="shared" ca="1" si="244"/>
        <v/>
      </c>
      <c r="BT206" s="57" t="str">
        <f t="shared" ca="1" si="228"/>
        <v/>
      </c>
      <c r="BU206" s="57" t="str">
        <f t="shared" ca="1" si="200"/>
        <v/>
      </c>
      <c r="BV206" s="37" t="str">
        <f t="shared" ca="1" si="201"/>
        <v/>
      </c>
      <c r="BW206" s="19" t="str">
        <f t="shared" ca="1" si="229"/>
        <v/>
      </c>
      <c r="BX206" s="16" t="str">
        <f t="shared" ca="1" si="230"/>
        <v/>
      </c>
      <c r="CA206" s="153" t="str">
        <f t="shared" ca="1" si="231"/>
        <v/>
      </c>
      <c r="CB206" s="18" t="str">
        <f t="shared" ca="1" si="245"/>
        <v/>
      </c>
      <c r="CC206" s="57" t="str">
        <f t="shared" ca="1" si="232"/>
        <v/>
      </c>
      <c r="CD206" s="57" t="str">
        <f t="shared" ca="1" si="202"/>
        <v/>
      </c>
      <c r="CE206" s="37" t="str">
        <f t="shared" ca="1" si="203"/>
        <v/>
      </c>
      <c r="CF206" s="19" t="str">
        <f t="shared" ca="1" si="233"/>
        <v/>
      </c>
      <c r="CG206" s="16" t="str">
        <f t="shared" ca="1" si="234"/>
        <v/>
      </c>
    </row>
    <row r="207" spans="5:85" x14ac:dyDescent="0.3">
      <c r="E207" s="38"/>
      <c r="F207" s="38"/>
      <c r="G207" s="38"/>
      <c r="H207" s="27" t="str">
        <f t="shared" ca="1" si="235"/>
        <v/>
      </c>
      <c r="I207" s="28" t="str">
        <f t="shared" ca="1" si="204"/>
        <v/>
      </c>
      <c r="J207" s="28" t="str">
        <f t="shared" ca="1" si="186"/>
        <v/>
      </c>
      <c r="K207" s="29" t="str">
        <f t="shared" ca="1" si="187"/>
        <v/>
      </c>
      <c r="L207" s="28" t="str">
        <f t="shared" ca="1" si="205"/>
        <v/>
      </c>
      <c r="M207" s="54"/>
      <c r="N207" s="54"/>
      <c r="P207" s="153" t="str">
        <f t="shared" ca="1" si="206"/>
        <v/>
      </c>
      <c r="Q207" s="18" t="str">
        <f t="shared" ca="1" si="236"/>
        <v/>
      </c>
      <c r="R207" s="57" t="str">
        <f t="shared" ca="1" si="207"/>
        <v/>
      </c>
      <c r="S207" s="57" t="str">
        <f t="shared" ca="1" si="188"/>
        <v/>
      </c>
      <c r="T207" s="37" t="str">
        <f t="shared" ca="1" si="189"/>
        <v/>
      </c>
      <c r="U207" s="19" t="str">
        <f t="shared" ca="1" si="237"/>
        <v/>
      </c>
      <c r="V207" s="16" t="str">
        <f t="shared" ca="1" si="246"/>
        <v/>
      </c>
      <c r="W207" s="26"/>
      <c r="Y207" s="153" t="str">
        <f t="shared" ca="1" si="208"/>
        <v/>
      </c>
      <c r="Z207" s="18" t="str">
        <f t="shared" ca="1" si="238"/>
        <v/>
      </c>
      <c r="AA207" s="57" t="str">
        <f t="shared" ca="1" si="209"/>
        <v/>
      </c>
      <c r="AB207" s="57" t="str">
        <f t="shared" ca="1" si="190"/>
        <v/>
      </c>
      <c r="AC207" s="37" t="str">
        <f t="shared" ca="1" si="191"/>
        <v/>
      </c>
      <c r="AD207" s="19" t="str">
        <f t="shared" ca="1" si="239"/>
        <v/>
      </c>
      <c r="AE207" s="16" t="str">
        <f t="shared" ca="1" si="210"/>
        <v/>
      </c>
      <c r="AF207" s="26"/>
      <c r="AH207" s="153" t="str">
        <f t="shared" ca="1" si="211"/>
        <v/>
      </c>
      <c r="AI207" s="18" t="str">
        <f t="shared" ca="1" si="240"/>
        <v/>
      </c>
      <c r="AJ207" s="57" t="str">
        <f t="shared" ca="1" si="212"/>
        <v/>
      </c>
      <c r="AK207" s="57" t="str">
        <f t="shared" ca="1" si="192"/>
        <v/>
      </c>
      <c r="AL207" s="37" t="str">
        <f t="shared" ca="1" si="193"/>
        <v/>
      </c>
      <c r="AM207" s="19" t="str">
        <f t="shared" ca="1" si="213"/>
        <v/>
      </c>
      <c r="AN207" s="16" t="str">
        <f t="shared" ca="1" si="214"/>
        <v/>
      </c>
      <c r="AO207" s="26"/>
      <c r="AQ207" s="153" t="str">
        <f t="shared" ca="1" si="215"/>
        <v/>
      </c>
      <c r="AR207" s="18" t="str">
        <f t="shared" ca="1" si="241"/>
        <v/>
      </c>
      <c r="AS207" s="57" t="str">
        <f t="shared" ca="1" si="216"/>
        <v/>
      </c>
      <c r="AT207" s="57" t="str">
        <f t="shared" ca="1" si="194"/>
        <v/>
      </c>
      <c r="AU207" s="37" t="str">
        <f t="shared" ca="1" si="195"/>
        <v/>
      </c>
      <c r="AV207" s="19" t="str">
        <f t="shared" ca="1" si="217"/>
        <v/>
      </c>
      <c r="AW207" s="16" t="str">
        <f t="shared" ca="1" si="218"/>
        <v/>
      </c>
      <c r="AX207" s="26"/>
      <c r="AZ207" s="153" t="str">
        <f t="shared" ca="1" si="219"/>
        <v/>
      </c>
      <c r="BA207" s="18" t="str">
        <f t="shared" ca="1" si="242"/>
        <v/>
      </c>
      <c r="BB207" s="57" t="str">
        <f t="shared" ca="1" si="220"/>
        <v/>
      </c>
      <c r="BC207" s="57" t="str">
        <f t="shared" ca="1" si="196"/>
        <v/>
      </c>
      <c r="BD207" s="37" t="str">
        <f t="shared" ca="1" si="197"/>
        <v/>
      </c>
      <c r="BE207" s="19" t="str">
        <f t="shared" ca="1" si="221"/>
        <v/>
      </c>
      <c r="BF207" s="16" t="str">
        <f t="shared" ca="1" si="222"/>
        <v/>
      </c>
      <c r="BG207" s="26"/>
      <c r="BI207" s="153" t="str">
        <f t="shared" ca="1" si="223"/>
        <v/>
      </c>
      <c r="BJ207" s="18" t="str">
        <f t="shared" ca="1" si="243"/>
        <v/>
      </c>
      <c r="BK207" s="57" t="str">
        <f t="shared" ca="1" si="224"/>
        <v/>
      </c>
      <c r="BL207" s="57" t="str">
        <f t="shared" ca="1" si="198"/>
        <v/>
      </c>
      <c r="BM207" s="37" t="str">
        <f t="shared" ca="1" si="199"/>
        <v/>
      </c>
      <c r="BN207" s="19" t="str">
        <f t="shared" ca="1" si="225"/>
        <v/>
      </c>
      <c r="BO207" s="16" t="str">
        <f t="shared" ca="1" si="226"/>
        <v/>
      </c>
      <c r="BP207" s="26"/>
      <c r="BR207" s="153" t="str">
        <f t="shared" ca="1" si="227"/>
        <v/>
      </c>
      <c r="BS207" s="18" t="str">
        <f t="shared" ca="1" si="244"/>
        <v/>
      </c>
      <c r="BT207" s="57" t="str">
        <f t="shared" ca="1" si="228"/>
        <v/>
      </c>
      <c r="BU207" s="57" t="str">
        <f t="shared" ca="1" si="200"/>
        <v/>
      </c>
      <c r="BV207" s="37" t="str">
        <f t="shared" ca="1" si="201"/>
        <v/>
      </c>
      <c r="BW207" s="19" t="str">
        <f t="shared" ca="1" si="229"/>
        <v/>
      </c>
      <c r="BX207" s="16" t="str">
        <f t="shared" ca="1" si="230"/>
        <v/>
      </c>
      <c r="CA207" s="153" t="str">
        <f t="shared" ca="1" si="231"/>
        <v/>
      </c>
      <c r="CB207" s="18" t="str">
        <f t="shared" ca="1" si="245"/>
        <v/>
      </c>
      <c r="CC207" s="57" t="str">
        <f t="shared" ca="1" si="232"/>
        <v/>
      </c>
      <c r="CD207" s="57" t="str">
        <f t="shared" ca="1" si="202"/>
        <v/>
      </c>
      <c r="CE207" s="37" t="str">
        <f t="shared" ca="1" si="203"/>
        <v/>
      </c>
      <c r="CF207" s="19" t="str">
        <f t="shared" ca="1" si="233"/>
        <v/>
      </c>
      <c r="CG207" s="16" t="str">
        <f t="shared" ca="1" si="234"/>
        <v/>
      </c>
    </row>
    <row r="208" spans="5:85" x14ac:dyDescent="0.3">
      <c r="E208" s="38"/>
      <c r="F208" s="38"/>
      <c r="G208" s="38"/>
      <c r="H208" s="27" t="str">
        <f t="shared" ca="1" si="235"/>
        <v/>
      </c>
      <c r="I208" s="28" t="str">
        <f t="shared" ca="1" si="204"/>
        <v/>
      </c>
      <c r="J208" s="28" t="str">
        <f t="shared" ca="1" si="186"/>
        <v/>
      </c>
      <c r="K208" s="29" t="str">
        <f t="shared" ca="1" si="187"/>
        <v/>
      </c>
      <c r="L208" s="28" t="str">
        <f t="shared" ca="1" si="205"/>
        <v/>
      </c>
      <c r="M208" s="54"/>
      <c r="N208" s="54"/>
      <c r="P208" s="153" t="str">
        <f t="shared" ca="1" si="206"/>
        <v/>
      </c>
      <c r="Q208" s="18" t="str">
        <f t="shared" ca="1" si="236"/>
        <v/>
      </c>
      <c r="R208" s="57" t="str">
        <f t="shared" ca="1" si="207"/>
        <v/>
      </c>
      <c r="S208" s="57" t="str">
        <f t="shared" ca="1" si="188"/>
        <v/>
      </c>
      <c r="T208" s="37" t="str">
        <f t="shared" ca="1" si="189"/>
        <v/>
      </c>
      <c r="U208" s="19" t="str">
        <f t="shared" ca="1" si="237"/>
        <v/>
      </c>
      <c r="V208" s="16" t="str">
        <f t="shared" ca="1" si="246"/>
        <v/>
      </c>
      <c r="W208" s="26"/>
      <c r="Y208" s="153" t="str">
        <f t="shared" ca="1" si="208"/>
        <v/>
      </c>
      <c r="Z208" s="18" t="str">
        <f t="shared" ca="1" si="238"/>
        <v/>
      </c>
      <c r="AA208" s="57" t="str">
        <f t="shared" ca="1" si="209"/>
        <v/>
      </c>
      <c r="AB208" s="57" t="str">
        <f t="shared" ca="1" si="190"/>
        <v/>
      </c>
      <c r="AC208" s="37" t="str">
        <f t="shared" ca="1" si="191"/>
        <v/>
      </c>
      <c r="AD208" s="19" t="str">
        <f t="shared" ca="1" si="239"/>
        <v/>
      </c>
      <c r="AE208" s="16" t="str">
        <f t="shared" ca="1" si="210"/>
        <v/>
      </c>
      <c r="AF208" s="26"/>
      <c r="AH208" s="153" t="str">
        <f t="shared" ca="1" si="211"/>
        <v/>
      </c>
      <c r="AI208" s="18" t="str">
        <f t="shared" ca="1" si="240"/>
        <v/>
      </c>
      <c r="AJ208" s="57" t="str">
        <f t="shared" ca="1" si="212"/>
        <v/>
      </c>
      <c r="AK208" s="57" t="str">
        <f t="shared" ca="1" si="192"/>
        <v/>
      </c>
      <c r="AL208" s="37" t="str">
        <f t="shared" ca="1" si="193"/>
        <v/>
      </c>
      <c r="AM208" s="19" t="str">
        <f t="shared" ca="1" si="213"/>
        <v/>
      </c>
      <c r="AN208" s="16" t="str">
        <f t="shared" ca="1" si="214"/>
        <v/>
      </c>
      <c r="AO208" s="26"/>
      <c r="AQ208" s="153" t="str">
        <f t="shared" ca="1" si="215"/>
        <v/>
      </c>
      <c r="AR208" s="18" t="str">
        <f t="shared" ca="1" si="241"/>
        <v/>
      </c>
      <c r="AS208" s="57" t="str">
        <f t="shared" ca="1" si="216"/>
        <v/>
      </c>
      <c r="AT208" s="57" t="str">
        <f t="shared" ca="1" si="194"/>
        <v/>
      </c>
      <c r="AU208" s="37" t="str">
        <f t="shared" ca="1" si="195"/>
        <v/>
      </c>
      <c r="AV208" s="19" t="str">
        <f t="shared" ca="1" si="217"/>
        <v/>
      </c>
      <c r="AW208" s="16" t="str">
        <f t="shared" ca="1" si="218"/>
        <v/>
      </c>
      <c r="AX208" s="26"/>
      <c r="AZ208" s="153" t="str">
        <f t="shared" ca="1" si="219"/>
        <v/>
      </c>
      <c r="BA208" s="18" t="str">
        <f t="shared" ca="1" si="242"/>
        <v/>
      </c>
      <c r="BB208" s="57" t="str">
        <f t="shared" ca="1" si="220"/>
        <v/>
      </c>
      <c r="BC208" s="57" t="str">
        <f t="shared" ca="1" si="196"/>
        <v/>
      </c>
      <c r="BD208" s="37" t="str">
        <f t="shared" ca="1" si="197"/>
        <v/>
      </c>
      <c r="BE208" s="19" t="str">
        <f t="shared" ca="1" si="221"/>
        <v/>
      </c>
      <c r="BF208" s="16" t="str">
        <f t="shared" ca="1" si="222"/>
        <v/>
      </c>
      <c r="BG208" s="26"/>
      <c r="BI208" s="153" t="str">
        <f t="shared" ca="1" si="223"/>
        <v/>
      </c>
      <c r="BJ208" s="18" t="str">
        <f t="shared" ca="1" si="243"/>
        <v/>
      </c>
      <c r="BK208" s="57" t="str">
        <f t="shared" ca="1" si="224"/>
        <v/>
      </c>
      <c r="BL208" s="57" t="str">
        <f t="shared" ca="1" si="198"/>
        <v/>
      </c>
      <c r="BM208" s="37" t="str">
        <f t="shared" ca="1" si="199"/>
        <v/>
      </c>
      <c r="BN208" s="19" t="str">
        <f t="shared" ca="1" si="225"/>
        <v/>
      </c>
      <c r="BO208" s="16" t="str">
        <f t="shared" ca="1" si="226"/>
        <v/>
      </c>
      <c r="BP208" s="26"/>
      <c r="BR208" s="153" t="str">
        <f t="shared" ca="1" si="227"/>
        <v/>
      </c>
      <c r="BS208" s="18" t="str">
        <f t="shared" ca="1" si="244"/>
        <v/>
      </c>
      <c r="BT208" s="57" t="str">
        <f t="shared" ca="1" si="228"/>
        <v/>
      </c>
      <c r="BU208" s="57" t="str">
        <f t="shared" ca="1" si="200"/>
        <v/>
      </c>
      <c r="BV208" s="37" t="str">
        <f t="shared" ca="1" si="201"/>
        <v/>
      </c>
      <c r="BW208" s="19" t="str">
        <f t="shared" ca="1" si="229"/>
        <v/>
      </c>
      <c r="BX208" s="16" t="str">
        <f t="shared" ca="1" si="230"/>
        <v/>
      </c>
      <c r="CA208" s="153" t="str">
        <f t="shared" ca="1" si="231"/>
        <v/>
      </c>
      <c r="CB208" s="18" t="str">
        <f t="shared" ca="1" si="245"/>
        <v/>
      </c>
      <c r="CC208" s="57" t="str">
        <f t="shared" ca="1" si="232"/>
        <v/>
      </c>
      <c r="CD208" s="57" t="str">
        <f t="shared" ca="1" si="202"/>
        <v/>
      </c>
      <c r="CE208" s="37" t="str">
        <f t="shared" ca="1" si="203"/>
        <v/>
      </c>
      <c r="CF208" s="19" t="str">
        <f t="shared" ca="1" si="233"/>
        <v/>
      </c>
      <c r="CG208" s="16" t="str">
        <f t="shared" ca="1" si="234"/>
        <v/>
      </c>
    </row>
    <row r="209" spans="5:85" x14ac:dyDescent="0.3">
      <c r="E209" s="38"/>
      <c r="F209" s="38"/>
      <c r="G209" s="38"/>
      <c r="H209" s="27" t="str">
        <f t="shared" ca="1" si="235"/>
        <v/>
      </c>
      <c r="I209" s="28" t="str">
        <f t="shared" ca="1" si="204"/>
        <v/>
      </c>
      <c r="J209" s="28" t="str">
        <f t="shared" ca="1" si="186"/>
        <v/>
      </c>
      <c r="K209" s="29" t="str">
        <f t="shared" ca="1" si="187"/>
        <v/>
      </c>
      <c r="L209" s="28" t="str">
        <f t="shared" ca="1" si="205"/>
        <v/>
      </c>
      <c r="M209" s="54"/>
      <c r="N209" s="54"/>
      <c r="P209" s="153" t="str">
        <f t="shared" ca="1" si="206"/>
        <v/>
      </c>
      <c r="Q209" s="18" t="str">
        <f t="shared" ca="1" si="236"/>
        <v/>
      </c>
      <c r="R209" s="57" t="str">
        <f t="shared" ca="1" si="207"/>
        <v/>
      </c>
      <c r="S209" s="57" t="str">
        <f t="shared" ca="1" si="188"/>
        <v/>
      </c>
      <c r="T209" s="37" t="str">
        <f t="shared" ca="1" si="189"/>
        <v/>
      </c>
      <c r="U209" s="19" t="str">
        <f t="shared" ca="1" si="237"/>
        <v/>
      </c>
      <c r="V209" s="16" t="str">
        <f t="shared" ca="1" si="246"/>
        <v/>
      </c>
      <c r="W209" s="26"/>
      <c r="Y209" s="153" t="str">
        <f t="shared" ca="1" si="208"/>
        <v/>
      </c>
      <c r="Z209" s="18" t="str">
        <f t="shared" ca="1" si="238"/>
        <v/>
      </c>
      <c r="AA209" s="57" t="str">
        <f t="shared" ca="1" si="209"/>
        <v/>
      </c>
      <c r="AB209" s="57" t="str">
        <f t="shared" ca="1" si="190"/>
        <v/>
      </c>
      <c r="AC209" s="37" t="str">
        <f t="shared" ca="1" si="191"/>
        <v/>
      </c>
      <c r="AD209" s="19" t="str">
        <f t="shared" ca="1" si="239"/>
        <v/>
      </c>
      <c r="AE209" s="16" t="str">
        <f t="shared" ca="1" si="210"/>
        <v/>
      </c>
      <c r="AF209" s="26"/>
      <c r="AH209" s="153" t="str">
        <f t="shared" ca="1" si="211"/>
        <v/>
      </c>
      <c r="AI209" s="18" t="str">
        <f t="shared" ca="1" si="240"/>
        <v/>
      </c>
      <c r="AJ209" s="57" t="str">
        <f t="shared" ca="1" si="212"/>
        <v/>
      </c>
      <c r="AK209" s="57" t="str">
        <f t="shared" ca="1" si="192"/>
        <v/>
      </c>
      <c r="AL209" s="37" t="str">
        <f t="shared" ca="1" si="193"/>
        <v/>
      </c>
      <c r="AM209" s="19" t="str">
        <f t="shared" ca="1" si="213"/>
        <v/>
      </c>
      <c r="AN209" s="16" t="str">
        <f t="shared" ca="1" si="214"/>
        <v/>
      </c>
      <c r="AO209" s="26"/>
      <c r="AQ209" s="153" t="str">
        <f t="shared" ca="1" si="215"/>
        <v/>
      </c>
      <c r="AR209" s="18" t="str">
        <f t="shared" ca="1" si="241"/>
        <v/>
      </c>
      <c r="AS209" s="57" t="str">
        <f t="shared" ca="1" si="216"/>
        <v/>
      </c>
      <c r="AT209" s="57" t="str">
        <f t="shared" ca="1" si="194"/>
        <v/>
      </c>
      <c r="AU209" s="37" t="str">
        <f t="shared" ca="1" si="195"/>
        <v/>
      </c>
      <c r="AV209" s="19" t="str">
        <f t="shared" ca="1" si="217"/>
        <v/>
      </c>
      <c r="AW209" s="16" t="str">
        <f t="shared" ca="1" si="218"/>
        <v/>
      </c>
      <c r="AX209" s="26"/>
      <c r="AZ209" s="153" t="str">
        <f t="shared" ca="1" si="219"/>
        <v/>
      </c>
      <c r="BA209" s="18" t="str">
        <f t="shared" ca="1" si="242"/>
        <v/>
      </c>
      <c r="BB209" s="57" t="str">
        <f t="shared" ca="1" si="220"/>
        <v/>
      </c>
      <c r="BC209" s="57" t="str">
        <f t="shared" ca="1" si="196"/>
        <v/>
      </c>
      <c r="BD209" s="37" t="str">
        <f t="shared" ca="1" si="197"/>
        <v/>
      </c>
      <c r="BE209" s="19" t="str">
        <f t="shared" ca="1" si="221"/>
        <v/>
      </c>
      <c r="BF209" s="16" t="str">
        <f t="shared" ca="1" si="222"/>
        <v/>
      </c>
      <c r="BG209" s="26"/>
      <c r="BI209" s="153" t="str">
        <f t="shared" ca="1" si="223"/>
        <v/>
      </c>
      <c r="BJ209" s="18" t="str">
        <f t="shared" ca="1" si="243"/>
        <v/>
      </c>
      <c r="BK209" s="57" t="str">
        <f t="shared" ca="1" si="224"/>
        <v/>
      </c>
      <c r="BL209" s="57" t="str">
        <f t="shared" ca="1" si="198"/>
        <v/>
      </c>
      <c r="BM209" s="37" t="str">
        <f t="shared" ca="1" si="199"/>
        <v/>
      </c>
      <c r="BN209" s="19" t="str">
        <f t="shared" ca="1" si="225"/>
        <v/>
      </c>
      <c r="BO209" s="16" t="str">
        <f t="shared" ca="1" si="226"/>
        <v/>
      </c>
      <c r="BP209" s="26"/>
      <c r="BR209" s="153" t="str">
        <f t="shared" ca="1" si="227"/>
        <v/>
      </c>
      <c r="BS209" s="18" t="str">
        <f t="shared" ca="1" si="244"/>
        <v/>
      </c>
      <c r="BT209" s="57" t="str">
        <f t="shared" ca="1" si="228"/>
        <v/>
      </c>
      <c r="BU209" s="57" t="str">
        <f t="shared" ca="1" si="200"/>
        <v/>
      </c>
      <c r="BV209" s="37" t="str">
        <f t="shared" ca="1" si="201"/>
        <v/>
      </c>
      <c r="BW209" s="19" t="str">
        <f t="shared" ca="1" si="229"/>
        <v/>
      </c>
      <c r="BX209" s="16" t="str">
        <f t="shared" ca="1" si="230"/>
        <v/>
      </c>
      <c r="CA209" s="153" t="str">
        <f t="shared" ca="1" si="231"/>
        <v/>
      </c>
      <c r="CB209" s="18" t="str">
        <f t="shared" ca="1" si="245"/>
        <v/>
      </c>
      <c r="CC209" s="57" t="str">
        <f t="shared" ca="1" si="232"/>
        <v/>
      </c>
      <c r="CD209" s="57" t="str">
        <f t="shared" ca="1" si="202"/>
        <v/>
      </c>
      <c r="CE209" s="37" t="str">
        <f t="shared" ca="1" si="203"/>
        <v/>
      </c>
      <c r="CF209" s="19" t="str">
        <f t="shared" ca="1" si="233"/>
        <v/>
      </c>
      <c r="CG209" s="16" t="str">
        <f t="shared" ca="1" si="234"/>
        <v/>
      </c>
    </row>
    <row r="210" spans="5:85" x14ac:dyDescent="0.3">
      <c r="E210" s="38"/>
      <c r="F210" s="38"/>
      <c r="G210" s="38"/>
      <c r="H210" s="27" t="str">
        <f t="shared" ca="1" si="235"/>
        <v/>
      </c>
      <c r="I210" s="28" t="str">
        <f t="shared" ca="1" si="204"/>
        <v/>
      </c>
      <c r="J210" s="28" t="str">
        <f t="shared" ca="1" si="186"/>
        <v/>
      </c>
      <c r="K210" s="29" t="str">
        <f t="shared" ca="1" si="187"/>
        <v/>
      </c>
      <c r="L210" s="28" t="str">
        <f t="shared" ca="1" si="205"/>
        <v/>
      </c>
      <c r="M210" s="54"/>
      <c r="N210" s="54"/>
      <c r="P210" s="153" t="str">
        <f t="shared" ca="1" si="206"/>
        <v/>
      </c>
      <c r="Q210" s="18" t="str">
        <f t="shared" ca="1" si="236"/>
        <v/>
      </c>
      <c r="R210" s="57" t="str">
        <f t="shared" ca="1" si="207"/>
        <v/>
      </c>
      <c r="S210" s="57" t="str">
        <f t="shared" ca="1" si="188"/>
        <v/>
      </c>
      <c r="T210" s="37" t="str">
        <f t="shared" ca="1" si="189"/>
        <v/>
      </c>
      <c r="U210" s="19" t="str">
        <f t="shared" ca="1" si="237"/>
        <v/>
      </c>
      <c r="V210" s="16" t="str">
        <f t="shared" ca="1" si="246"/>
        <v/>
      </c>
      <c r="W210" s="26"/>
      <c r="Y210" s="153" t="str">
        <f t="shared" ca="1" si="208"/>
        <v/>
      </c>
      <c r="Z210" s="18" t="str">
        <f t="shared" ca="1" si="238"/>
        <v/>
      </c>
      <c r="AA210" s="57" t="str">
        <f t="shared" ca="1" si="209"/>
        <v/>
      </c>
      <c r="AB210" s="57" t="str">
        <f t="shared" ca="1" si="190"/>
        <v/>
      </c>
      <c r="AC210" s="37" t="str">
        <f t="shared" ca="1" si="191"/>
        <v/>
      </c>
      <c r="AD210" s="19" t="str">
        <f t="shared" ca="1" si="239"/>
        <v/>
      </c>
      <c r="AE210" s="16" t="str">
        <f t="shared" ca="1" si="210"/>
        <v/>
      </c>
      <c r="AF210" s="26"/>
      <c r="AH210" s="153" t="str">
        <f t="shared" ca="1" si="211"/>
        <v/>
      </c>
      <c r="AI210" s="18" t="str">
        <f t="shared" ca="1" si="240"/>
        <v/>
      </c>
      <c r="AJ210" s="57" t="str">
        <f t="shared" ca="1" si="212"/>
        <v/>
      </c>
      <c r="AK210" s="57" t="str">
        <f t="shared" ca="1" si="192"/>
        <v/>
      </c>
      <c r="AL210" s="37" t="str">
        <f t="shared" ca="1" si="193"/>
        <v/>
      </c>
      <c r="AM210" s="19" t="str">
        <f t="shared" ca="1" si="213"/>
        <v/>
      </c>
      <c r="AN210" s="16" t="str">
        <f t="shared" ca="1" si="214"/>
        <v/>
      </c>
      <c r="AO210" s="26"/>
      <c r="AQ210" s="153" t="str">
        <f t="shared" ca="1" si="215"/>
        <v/>
      </c>
      <c r="AR210" s="18" t="str">
        <f t="shared" ca="1" si="241"/>
        <v/>
      </c>
      <c r="AS210" s="57" t="str">
        <f t="shared" ca="1" si="216"/>
        <v/>
      </c>
      <c r="AT210" s="57" t="str">
        <f t="shared" ca="1" si="194"/>
        <v/>
      </c>
      <c r="AU210" s="37" t="str">
        <f t="shared" ca="1" si="195"/>
        <v/>
      </c>
      <c r="AV210" s="19" t="str">
        <f t="shared" ca="1" si="217"/>
        <v/>
      </c>
      <c r="AW210" s="16" t="str">
        <f t="shared" ca="1" si="218"/>
        <v/>
      </c>
      <c r="AX210" s="26"/>
      <c r="AZ210" s="153" t="str">
        <f t="shared" ca="1" si="219"/>
        <v/>
      </c>
      <c r="BA210" s="18" t="str">
        <f t="shared" ca="1" si="242"/>
        <v/>
      </c>
      <c r="BB210" s="57" t="str">
        <f t="shared" ca="1" si="220"/>
        <v/>
      </c>
      <c r="BC210" s="57" t="str">
        <f t="shared" ca="1" si="196"/>
        <v/>
      </c>
      <c r="BD210" s="37" t="str">
        <f t="shared" ca="1" si="197"/>
        <v/>
      </c>
      <c r="BE210" s="19" t="str">
        <f t="shared" ca="1" si="221"/>
        <v/>
      </c>
      <c r="BF210" s="16" t="str">
        <f t="shared" ca="1" si="222"/>
        <v/>
      </c>
      <c r="BG210" s="26"/>
      <c r="BI210" s="153" t="str">
        <f t="shared" ca="1" si="223"/>
        <v/>
      </c>
      <c r="BJ210" s="18" t="str">
        <f t="shared" ca="1" si="243"/>
        <v/>
      </c>
      <c r="BK210" s="57" t="str">
        <f t="shared" ca="1" si="224"/>
        <v/>
      </c>
      <c r="BL210" s="57" t="str">
        <f t="shared" ca="1" si="198"/>
        <v/>
      </c>
      <c r="BM210" s="37" t="str">
        <f t="shared" ca="1" si="199"/>
        <v/>
      </c>
      <c r="BN210" s="19" t="str">
        <f t="shared" ca="1" si="225"/>
        <v/>
      </c>
      <c r="BO210" s="16" t="str">
        <f t="shared" ca="1" si="226"/>
        <v/>
      </c>
      <c r="BP210" s="26"/>
      <c r="BR210" s="153" t="str">
        <f t="shared" ca="1" si="227"/>
        <v/>
      </c>
      <c r="BS210" s="18" t="str">
        <f t="shared" ca="1" si="244"/>
        <v/>
      </c>
      <c r="BT210" s="57" t="str">
        <f t="shared" ca="1" si="228"/>
        <v/>
      </c>
      <c r="BU210" s="57" t="str">
        <f t="shared" ca="1" si="200"/>
        <v/>
      </c>
      <c r="BV210" s="37" t="str">
        <f t="shared" ca="1" si="201"/>
        <v/>
      </c>
      <c r="BW210" s="19" t="str">
        <f t="shared" ca="1" si="229"/>
        <v/>
      </c>
      <c r="BX210" s="16" t="str">
        <f t="shared" ca="1" si="230"/>
        <v/>
      </c>
      <c r="CA210" s="153" t="str">
        <f t="shared" ca="1" si="231"/>
        <v/>
      </c>
      <c r="CB210" s="18" t="str">
        <f t="shared" ca="1" si="245"/>
        <v/>
      </c>
      <c r="CC210" s="57" t="str">
        <f t="shared" ca="1" si="232"/>
        <v/>
      </c>
      <c r="CD210" s="57" t="str">
        <f t="shared" ca="1" si="202"/>
        <v/>
      </c>
      <c r="CE210" s="37" t="str">
        <f t="shared" ca="1" si="203"/>
        <v/>
      </c>
      <c r="CF210" s="19" t="str">
        <f t="shared" ca="1" si="233"/>
        <v/>
      </c>
      <c r="CG210" s="16" t="str">
        <f t="shared" ca="1" si="234"/>
        <v/>
      </c>
    </row>
    <row r="211" spans="5:85" x14ac:dyDescent="0.3">
      <c r="E211" s="38"/>
      <c r="F211" s="38"/>
      <c r="G211" s="38"/>
      <c r="H211" s="27" t="str">
        <f t="shared" ca="1" si="235"/>
        <v/>
      </c>
      <c r="I211" s="28" t="str">
        <f t="shared" ca="1" si="204"/>
        <v/>
      </c>
      <c r="J211" s="28" t="str">
        <f t="shared" ca="1" si="186"/>
        <v/>
      </c>
      <c r="K211" s="29" t="str">
        <f t="shared" ca="1" si="187"/>
        <v/>
      </c>
      <c r="L211" s="28" t="str">
        <f t="shared" ca="1" si="205"/>
        <v/>
      </c>
      <c r="M211" s="54"/>
      <c r="N211" s="54"/>
      <c r="P211" s="153" t="str">
        <f t="shared" ca="1" si="206"/>
        <v/>
      </c>
      <c r="Q211" s="18" t="str">
        <f t="shared" ca="1" si="236"/>
        <v/>
      </c>
      <c r="R211" s="57" t="str">
        <f t="shared" ca="1" si="207"/>
        <v/>
      </c>
      <c r="S211" s="57" t="str">
        <f t="shared" ca="1" si="188"/>
        <v/>
      </c>
      <c r="T211" s="37" t="str">
        <f t="shared" ca="1" si="189"/>
        <v/>
      </c>
      <c r="U211" s="19" t="str">
        <f t="shared" ca="1" si="237"/>
        <v/>
      </c>
      <c r="V211" s="16" t="str">
        <f t="shared" ca="1" si="246"/>
        <v/>
      </c>
      <c r="W211" s="26"/>
      <c r="Y211" s="153" t="str">
        <f t="shared" ca="1" si="208"/>
        <v/>
      </c>
      <c r="Z211" s="18" t="str">
        <f t="shared" ca="1" si="238"/>
        <v/>
      </c>
      <c r="AA211" s="57" t="str">
        <f t="shared" ca="1" si="209"/>
        <v/>
      </c>
      <c r="AB211" s="57" t="str">
        <f t="shared" ca="1" si="190"/>
        <v/>
      </c>
      <c r="AC211" s="37" t="str">
        <f t="shared" ca="1" si="191"/>
        <v/>
      </c>
      <c r="AD211" s="19" t="str">
        <f t="shared" ca="1" si="239"/>
        <v/>
      </c>
      <c r="AE211" s="16" t="str">
        <f t="shared" ca="1" si="210"/>
        <v/>
      </c>
      <c r="AF211" s="26"/>
      <c r="AH211" s="153" t="str">
        <f t="shared" ca="1" si="211"/>
        <v/>
      </c>
      <c r="AI211" s="18" t="str">
        <f t="shared" ca="1" si="240"/>
        <v/>
      </c>
      <c r="AJ211" s="57" t="str">
        <f t="shared" ca="1" si="212"/>
        <v/>
      </c>
      <c r="AK211" s="57" t="str">
        <f t="shared" ca="1" si="192"/>
        <v/>
      </c>
      <c r="AL211" s="37" t="str">
        <f t="shared" ca="1" si="193"/>
        <v/>
      </c>
      <c r="AM211" s="19" t="str">
        <f t="shared" ca="1" si="213"/>
        <v/>
      </c>
      <c r="AN211" s="16" t="str">
        <f t="shared" ca="1" si="214"/>
        <v/>
      </c>
      <c r="AO211" s="26"/>
      <c r="AQ211" s="153" t="str">
        <f t="shared" ca="1" si="215"/>
        <v/>
      </c>
      <c r="AR211" s="18" t="str">
        <f t="shared" ca="1" si="241"/>
        <v/>
      </c>
      <c r="AS211" s="57" t="str">
        <f t="shared" ca="1" si="216"/>
        <v/>
      </c>
      <c r="AT211" s="57" t="str">
        <f t="shared" ca="1" si="194"/>
        <v/>
      </c>
      <c r="AU211" s="37" t="str">
        <f t="shared" ca="1" si="195"/>
        <v/>
      </c>
      <c r="AV211" s="19" t="str">
        <f t="shared" ca="1" si="217"/>
        <v/>
      </c>
      <c r="AW211" s="16" t="str">
        <f t="shared" ca="1" si="218"/>
        <v/>
      </c>
      <c r="AX211" s="26"/>
      <c r="AZ211" s="153" t="str">
        <f t="shared" ca="1" si="219"/>
        <v/>
      </c>
      <c r="BA211" s="18" t="str">
        <f t="shared" ca="1" si="242"/>
        <v/>
      </c>
      <c r="BB211" s="57" t="str">
        <f t="shared" ca="1" si="220"/>
        <v/>
      </c>
      <c r="BC211" s="57" t="str">
        <f t="shared" ca="1" si="196"/>
        <v/>
      </c>
      <c r="BD211" s="37" t="str">
        <f t="shared" ca="1" si="197"/>
        <v/>
      </c>
      <c r="BE211" s="19" t="str">
        <f t="shared" ca="1" si="221"/>
        <v/>
      </c>
      <c r="BF211" s="16" t="str">
        <f t="shared" ca="1" si="222"/>
        <v/>
      </c>
      <c r="BG211" s="26"/>
      <c r="BI211" s="153" t="str">
        <f t="shared" ca="1" si="223"/>
        <v/>
      </c>
      <c r="BJ211" s="18" t="str">
        <f t="shared" ca="1" si="243"/>
        <v/>
      </c>
      <c r="BK211" s="57" t="str">
        <f t="shared" ca="1" si="224"/>
        <v/>
      </c>
      <c r="BL211" s="57" t="str">
        <f t="shared" ca="1" si="198"/>
        <v/>
      </c>
      <c r="BM211" s="37" t="str">
        <f t="shared" ca="1" si="199"/>
        <v/>
      </c>
      <c r="BN211" s="19" t="str">
        <f t="shared" ca="1" si="225"/>
        <v/>
      </c>
      <c r="BO211" s="16" t="str">
        <f t="shared" ca="1" si="226"/>
        <v/>
      </c>
      <c r="BP211" s="26"/>
      <c r="BR211" s="153" t="str">
        <f t="shared" ca="1" si="227"/>
        <v/>
      </c>
      <c r="BS211" s="18" t="str">
        <f t="shared" ca="1" si="244"/>
        <v/>
      </c>
      <c r="BT211" s="57" t="str">
        <f t="shared" ca="1" si="228"/>
        <v/>
      </c>
      <c r="BU211" s="57" t="str">
        <f t="shared" ca="1" si="200"/>
        <v/>
      </c>
      <c r="BV211" s="37" t="str">
        <f t="shared" ca="1" si="201"/>
        <v/>
      </c>
      <c r="BW211" s="19" t="str">
        <f t="shared" ca="1" si="229"/>
        <v/>
      </c>
      <c r="BX211" s="16" t="str">
        <f t="shared" ca="1" si="230"/>
        <v/>
      </c>
      <c r="CA211" s="153" t="str">
        <f t="shared" ca="1" si="231"/>
        <v/>
      </c>
      <c r="CB211" s="18" t="str">
        <f t="shared" ca="1" si="245"/>
        <v/>
      </c>
      <c r="CC211" s="57" t="str">
        <f t="shared" ca="1" si="232"/>
        <v/>
      </c>
      <c r="CD211" s="57" t="str">
        <f t="shared" ca="1" si="202"/>
        <v/>
      </c>
      <c r="CE211" s="37" t="str">
        <f t="shared" ca="1" si="203"/>
        <v/>
      </c>
      <c r="CF211" s="19" t="str">
        <f t="shared" ca="1" si="233"/>
        <v/>
      </c>
      <c r="CG211" s="16" t="str">
        <f t="shared" ca="1" si="234"/>
        <v/>
      </c>
    </row>
    <row r="212" spans="5:85" x14ac:dyDescent="0.3">
      <c r="E212" s="38"/>
      <c r="F212" s="38"/>
      <c r="G212" s="38"/>
      <c r="H212" s="27" t="str">
        <f t="shared" ca="1" si="235"/>
        <v/>
      </c>
      <c r="I212" s="28" t="str">
        <f t="shared" ca="1" si="204"/>
        <v/>
      </c>
      <c r="J212" s="28" t="str">
        <f t="shared" ca="1" si="186"/>
        <v/>
      </c>
      <c r="K212" s="29" t="str">
        <f t="shared" ca="1" si="187"/>
        <v/>
      </c>
      <c r="L212" s="28" t="str">
        <f t="shared" ca="1" si="205"/>
        <v/>
      </c>
      <c r="M212" s="54"/>
      <c r="N212" s="54"/>
      <c r="P212" s="153" t="str">
        <f t="shared" ca="1" si="206"/>
        <v/>
      </c>
      <c r="Q212" s="18" t="str">
        <f t="shared" ca="1" si="236"/>
        <v/>
      </c>
      <c r="R212" s="57" t="str">
        <f t="shared" ca="1" si="207"/>
        <v/>
      </c>
      <c r="S212" s="57" t="str">
        <f t="shared" ca="1" si="188"/>
        <v/>
      </c>
      <c r="T212" s="37" t="str">
        <f t="shared" ca="1" si="189"/>
        <v/>
      </c>
      <c r="U212" s="19" t="str">
        <f t="shared" ca="1" si="237"/>
        <v/>
      </c>
      <c r="V212" s="16" t="str">
        <f t="shared" ca="1" si="246"/>
        <v/>
      </c>
      <c r="W212" s="26"/>
      <c r="Y212" s="153" t="str">
        <f t="shared" ca="1" si="208"/>
        <v/>
      </c>
      <c r="Z212" s="18" t="str">
        <f t="shared" ca="1" si="238"/>
        <v/>
      </c>
      <c r="AA212" s="57" t="str">
        <f t="shared" ca="1" si="209"/>
        <v/>
      </c>
      <c r="AB212" s="57" t="str">
        <f t="shared" ca="1" si="190"/>
        <v/>
      </c>
      <c r="AC212" s="37" t="str">
        <f t="shared" ca="1" si="191"/>
        <v/>
      </c>
      <c r="AD212" s="19" t="str">
        <f t="shared" ca="1" si="239"/>
        <v/>
      </c>
      <c r="AE212" s="16" t="str">
        <f t="shared" ca="1" si="210"/>
        <v/>
      </c>
      <c r="AF212" s="26"/>
      <c r="AH212" s="153" t="str">
        <f t="shared" ca="1" si="211"/>
        <v/>
      </c>
      <c r="AI212" s="18" t="str">
        <f t="shared" ca="1" si="240"/>
        <v/>
      </c>
      <c r="AJ212" s="57" t="str">
        <f t="shared" ca="1" si="212"/>
        <v/>
      </c>
      <c r="AK212" s="57" t="str">
        <f t="shared" ca="1" si="192"/>
        <v/>
      </c>
      <c r="AL212" s="37" t="str">
        <f t="shared" ca="1" si="193"/>
        <v/>
      </c>
      <c r="AM212" s="19" t="str">
        <f t="shared" ca="1" si="213"/>
        <v/>
      </c>
      <c r="AN212" s="16" t="str">
        <f t="shared" ca="1" si="214"/>
        <v/>
      </c>
      <c r="AO212" s="26"/>
      <c r="AQ212" s="153" t="str">
        <f t="shared" ca="1" si="215"/>
        <v/>
      </c>
      <c r="AR212" s="18" t="str">
        <f t="shared" ca="1" si="241"/>
        <v/>
      </c>
      <c r="AS212" s="57" t="str">
        <f t="shared" ca="1" si="216"/>
        <v/>
      </c>
      <c r="AT212" s="57" t="str">
        <f t="shared" ca="1" si="194"/>
        <v/>
      </c>
      <c r="AU212" s="37" t="str">
        <f t="shared" ca="1" si="195"/>
        <v/>
      </c>
      <c r="AV212" s="19" t="str">
        <f t="shared" ca="1" si="217"/>
        <v/>
      </c>
      <c r="AW212" s="16" t="str">
        <f t="shared" ca="1" si="218"/>
        <v/>
      </c>
      <c r="AX212" s="26"/>
      <c r="AZ212" s="153" t="str">
        <f t="shared" ca="1" si="219"/>
        <v/>
      </c>
      <c r="BA212" s="18" t="str">
        <f t="shared" ca="1" si="242"/>
        <v/>
      </c>
      <c r="BB212" s="57" t="str">
        <f t="shared" ca="1" si="220"/>
        <v/>
      </c>
      <c r="BC212" s="57" t="str">
        <f t="shared" ca="1" si="196"/>
        <v/>
      </c>
      <c r="BD212" s="37" t="str">
        <f t="shared" ca="1" si="197"/>
        <v/>
      </c>
      <c r="BE212" s="19" t="str">
        <f t="shared" ca="1" si="221"/>
        <v/>
      </c>
      <c r="BF212" s="16" t="str">
        <f t="shared" ca="1" si="222"/>
        <v/>
      </c>
      <c r="BG212" s="26"/>
      <c r="BI212" s="153" t="str">
        <f t="shared" ca="1" si="223"/>
        <v/>
      </c>
      <c r="BJ212" s="18" t="str">
        <f t="shared" ca="1" si="243"/>
        <v/>
      </c>
      <c r="BK212" s="57" t="str">
        <f t="shared" ca="1" si="224"/>
        <v/>
      </c>
      <c r="BL212" s="57" t="str">
        <f t="shared" ca="1" si="198"/>
        <v/>
      </c>
      <c r="BM212" s="37" t="str">
        <f t="shared" ca="1" si="199"/>
        <v/>
      </c>
      <c r="BN212" s="19" t="str">
        <f t="shared" ca="1" si="225"/>
        <v/>
      </c>
      <c r="BO212" s="16" t="str">
        <f t="shared" ca="1" si="226"/>
        <v/>
      </c>
      <c r="BP212" s="26"/>
      <c r="BR212" s="153" t="str">
        <f t="shared" ca="1" si="227"/>
        <v/>
      </c>
      <c r="BS212" s="18" t="str">
        <f t="shared" ca="1" si="244"/>
        <v/>
      </c>
      <c r="BT212" s="57" t="str">
        <f t="shared" ca="1" si="228"/>
        <v/>
      </c>
      <c r="BU212" s="57" t="str">
        <f t="shared" ca="1" si="200"/>
        <v/>
      </c>
      <c r="BV212" s="37" t="str">
        <f t="shared" ca="1" si="201"/>
        <v/>
      </c>
      <c r="BW212" s="19" t="str">
        <f t="shared" ca="1" si="229"/>
        <v/>
      </c>
      <c r="BX212" s="16" t="str">
        <f t="shared" ca="1" si="230"/>
        <v/>
      </c>
      <c r="CA212" s="153" t="str">
        <f t="shared" ca="1" si="231"/>
        <v/>
      </c>
      <c r="CB212" s="18" t="str">
        <f t="shared" ca="1" si="245"/>
        <v/>
      </c>
      <c r="CC212" s="57" t="str">
        <f t="shared" ca="1" si="232"/>
        <v/>
      </c>
      <c r="CD212" s="57" t="str">
        <f t="shared" ca="1" si="202"/>
        <v/>
      </c>
      <c r="CE212" s="37" t="str">
        <f t="shared" ca="1" si="203"/>
        <v/>
      </c>
      <c r="CF212" s="19" t="str">
        <f t="shared" ca="1" si="233"/>
        <v/>
      </c>
      <c r="CG212" s="16" t="str">
        <f t="shared" ca="1" si="234"/>
        <v/>
      </c>
    </row>
    <row r="213" spans="5:85" x14ac:dyDescent="0.3">
      <c r="E213" s="38"/>
      <c r="F213" s="38"/>
      <c r="G213" s="38"/>
      <c r="H213" s="27" t="str">
        <f t="shared" ca="1" si="235"/>
        <v/>
      </c>
      <c r="I213" s="28" t="str">
        <f t="shared" ca="1" si="204"/>
        <v/>
      </c>
      <c r="J213" s="28" t="str">
        <f t="shared" ca="1" si="186"/>
        <v/>
      </c>
      <c r="K213" s="29" t="str">
        <f t="shared" ca="1" si="187"/>
        <v/>
      </c>
      <c r="L213" s="28" t="str">
        <f t="shared" ca="1" si="205"/>
        <v/>
      </c>
      <c r="M213" s="54"/>
      <c r="N213" s="54"/>
      <c r="P213" s="153" t="str">
        <f t="shared" ca="1" si="206"/>
        <v/>
      </c>
      <c r="Q213" s="18" t="str">
        <f t="shared" ca="1" si="236"/>
        <v/>
      </c>
      <c r="R213" s="57" t="str">
        <f t="shared" ca="1" si="207"/>
        <v/>
      </c>
      <c r="S213" s="57" t="str">
        <f t="shared" ca="1" si="188"/>
        <v/>
      </c>
      <c r="T213" s="37" t="str">
        <f t="shared" ca="1" si="189"/>
        <v/>
      </c>
      <c r="U213" s="19" t="str">
        <f t="shared" ca="1" si="237"/>
        <v/>
      </c>
      <c r="V213" s="16" t="str">
        <f t="shared" ca="1" si="246"/>
        <v/>
      </c>
      <c r="W213" s="26"/>
      <c r="Y213" s="153" t="str">
        <f t="shared" ca="1" si="208"/>
        <v/>
      </c>
      <c r="Z213" s="18" t="str">
        <f t="shared" ca="1" si="238"/>
        <v/>
      </c>
      <c r="AA213" s="57" t="str">
        <f t="shared" ca="1" si="209"/>
        <v/>
      </c>
      <c r="AB213" s="57" t="str">
        <f t="shared" ca="1" si="190"/>
        <v/>
      </c>
      <c r="AC213" s="37" t="str">
        <f t="shared" ca="1" si="191"/>
        <v/>
      </c>
      <c r="AD213" s="19" t="str">
        <f t="shared" ca="1" si="239"/>
        <v/>
      </c>
      <c r="AE213" s="16" t="str">
        <f t="shared" ca="1" si="210"/>
        <v/>
      </c>
      <c r="AF213" s="26"/>
      <c r="AH213" s="153" t="str">
        <f t="shared" ca="1" si="211"/>
        <v/>
      </c>
      <c r="AI213" s="18" t="str">
        <f t="shared" ca="1" si="240"/>
        <v/>
      </c>
      <c r="AJ213" s="57" t="str">
        <f t="shared" ca="1" si="212"/>
        <v/>
      </c>
      <c r="AK213" s="57" t="str">
        <f t="shared" ca="1" si="192"/>
        <v/>
      </c>
      <c r="AL213" s="37" t="str">
        <f t="shared" ca="1" si="193"/>
        <v/>
      </c>
      <c r="AM213" s="19" t="str">
        <f t="shared" ca="1" si="213"/>
        <v/>
      </c>
      <c r="AN213" s="16" t="str">
        <f t="shared" ca="1" si="214"/>
        <v/>
      </c>
      <c r="AO213" s="26"/>
      <c r="AQ213" s="153" t="str">
        <f t="shared" ca="1" si="215"/>
        <v/>
      </c>
      <c r="AR213" s="18" t="str">
        <f t="shared" ca="1" si="241"/>
        <v/>
      </c>
      <c r="AS213" s="57" t="str">
        <f t="shared" ca="1" si="216"/>
        <v/>
      </c>
      <c r="AT213" s="57" t="str">
        <f t="shared" ca="1" si="194"/>
        <v/>
      </c>
      <c r="AU213" s="37" t="str">
        <f t="shared" ca="1" si="195"/>
        <v/>
      </c>
      <c r="AV213" s="19" t="str">
        <f t="shared" ca="1" si="217"/>
        <v/>
      </c>
      <c r="AW213" s="16" t="str">
        <f t="shared" ca="1" si="218"/>
        <v/>
      </c>
      <c r="AX213" s="26"/>
      <c r="AZ213" s="153" t="str">
        <f t="shared" ca="1" si="219"/>
        <v/>
      </c>
      <c r="BA213" s="18" t="str">
        <f t="shared" ca="1" si="242"/>
        <v/>
      </c>
      <c r="BB213" s="57" t="str">
        <f t="shared" ca="1" si="220"/>
        <v/>
      </c>
      <c r="BC213" s="57" t="str">
        <f t="shared" ca="1" si="196"/>
        <v/>
      </c>
      <c r="BD213" s="37" t="str">
        <f t="shared" ca="1" si="197"/>
        <v/>
      </c>
      <c r="BE213" s="19" t="str">
        <f t="shared" ca="1" si="221"/>
        <v/>
      </c>
      <c r="BF213" s="16" t="str">
        <f t="shared" ca="1" si="222"/>
        <v/>
      </c>
      <c r="BG213" s="26"/>
      <c r="BI213" s="153" t="str">
        <f t="shared" ca="1" si="223"/>
        <v/>
      </c>
      <c r="BJ213" s="18" t="str">
        <f t="shared" ca="1" si="243"/>
        <v/>
      </c>
      <c r="BK213" s="57" t="str">
        <f t="shared" ca="1" si="224"/>
        <v/>
      </c>
      <c r="BL213" s="57" t="str">
        <f t="shared" ca="1" si="198"/>
        <v/>
      </c>
      <c r="BM213" s="37" t="str">
        <f t="shared" ca="1" si="199"/>
        <v/>
      </c>
      <c r="BN213" s="19" t="str">
        <f t="shared" ca="1" si="225"/>
        <v/>
      </c>
      <c r="BO213" s="16" t="str">
        <f t="shared" ca="1" si="226"/>
        <v/>
      </c>
      <c r="BP213" s="26"/>
      <c r="BR213" s="153" t="str">
        <f t="shared" ca="1" si="227"/>
        <v/>
      </c>
      <c r="BS213" s="18" t="str">
        <f t="shared" ca="1" si="244"/>
        <v/>
      </c>
      <c r="BT213" s="57" t="str">
        <f t="shared" ca="1" si="228"/>
        <v/>
      </c>
      <c r="BU213" s="57" t="str">
        <f t="shared" ca="1" si="200"/>
        <v/>
      </c>
      <c r="BV213" s="37" t="str">
        <f t="shared" ca="1" si="201"/>
        <v/>
      </c>
      <c r="BW213" s="19" t="str">
        <f t="shared" ca="1" si="229"/>
        <v/>
      </c>
      <c r="BX213" s="16" t="str">
        <f t="shared" ca="1" si="230"/>
        <v/>
      </c>
      <c r="CA213" s="153" t="str">
        <f t="shared" ca="1" si="231"/>
        <v/>
      </c>
      <c r="CB213" s="18" t="str">
        <f t="shared" ca="1" si="245"/>
        <v/>
      </c>
      <c r="CC213" s="57" t="str">
        <f t="shared" ca="1" si="232"/>
        <v/>
      </c>
      <c r="CD213" s="57" t="str">
        <f t="shared" ca="1" si="202"/>
        <v/>
      </c>
      <c r="CE213" s="37" t="str">
        <f t="shared" ca="1" si="203"/>
        <v/>
      </c>
      <c r="CF213" s="19" t="str">
        <f t="shared" ca="1" si="233"/>
        <v/>
      </c>
      <c r="CG213" s="16" t="str">
        <f t="shared" ca="1" si="234"/>
        <v/>
      </c>
    </row>
    <row r="214" spans="5:85" x14ac:dyDescent="0.3">
      <c r="E214" s="38"/>
      <c r="F214" s="38"/>
      <c r="G214" s="38"/>
      <c r="H214" s="27" t="str">
        <f t="shared" ca="1" si="235"/>
        <v/>
      </c>
      <c r="I214" s="28" t="str">
        <f t="shared" ca="1" si="204"/>
        <v/>
      </c>
      <c r="J214" s="28" t="str">
        <f t="shared" ca="1" si="186"/>
        <v/>
      </c>
      <c r="K214" s="29" t="str">
        <f t="shared" ca="1" si="187"/>
        <v/>
      </c>
      <c r="L214" s="28" t="str">
        <f t="shared" ca="1" si="205"/>
        <v/>
      </c>
      <c r="M214" s="54"/>
      <c r="N214" s="54"/>
      <c r="P214" s="153" t="str">
        <f t="shared" ca="1" si="206"/>
        <v/>
      </c>
      <c r="Q214" s="18" t="str">
        <f t="shared" ca="1" si="236"/>
        <v/>
      </c>
      <c r="R214" s="57" t="str">
        <f t="shared" ca="1" si="207"/>
        <v/>
      </c>
      <c r="S214" s="57" t="str">
        <f t="shared" ca="1" si="188"/>
        <v/>
      </c>
      <c r="T214" s="37" t="str">
        <f t="shared" ca="1" si="189"/>
        <v/>
      </c>
      <c r="U214" s="19" t="str">
        <f t="shared" ca="1" si="237"/>
        <v/>
      </c>
      <c r="V214" s="16" t="str">
        <f t="shared" ca="1" si="246"/>
        <v/>
      </c>
      <c r="W214" s="26"/>
      <c r="Y214" s="153" t="str">
        <f t="shared" ca="1" si="208"/>
        <v/>
      </c>
      <c r="Z214" s="18" t="str">
        <f t="shared" ca="1" si="238"/>
        <v/>
      </c>
      <c r="AA214" s="57" t="str">
        <f t="shared" ca="1" si="209"/>
        <v/>
      </c>
      <c r="AB214" s="57" t="str">
        <f t="shared" ca="1" si="190"/>
        <v/>
      </c>
      <c r="AC214" s="37" t="str">
        <f t="shared" ca="1" si="191"/>
        <v/>
      </c>
      <c r="AD214" s="19" t="str">
        <f t="shared" ca="1" si="239"/>
        <v/>
      </c>
      <c r="AE214" s="16" t="str">
        <f t="shared" ca="1" si="210"/>
        <v/>
      </c>
      <c r="AF214" s="26"/>
      <c r="AH214" s="153" t="str">
        <f t="shared" ca="1" si="211"/>
        <v/>
      </c>
      <c r="AI214" s="18" t="str">
        <f t="shared" ca="1" si="240"/>
        <v/>
      </c>
      <c r="AJ214" s="57" t="str">
        <f t="shared" ca="1" si="212"/>
        <v/>
      </c>
      <c r="AK214" s="57" t="str">
        <f t="shared" ca="1" si="192"/>
        <v/>
      </c>
      <c r="AL214" s="37" t="str">
        <f t="shared" ca="1" si="193"/>
        <v/>
      </c>
      <c r="AM214" s="19" t="str">
        <f t="shared" ca="1" si="213"/>
        <v/>
      </c>
      <c r="AN214" s="16" t="str">
        <f t="shared" ca="1" si="214"/>
        <v/>
      </c>
      <c r="AO214" s="26"/>
      <c r="AQ214" s="153" t="str">
        <f t="shared" ca="1" si="215"/>
        <v/>
      </c>
      <c r="AR214" s="18" t="str">
        <f t="shared" ca="1" si="241"/>
        <v/>
      </c>
      <c r="AS214" s="57" t="str">
        <f t="shared" ca="1" si="216"/>
        <v/>
      </c>
      <c r="AT214" s="57" t="str">
        <f t="shared" ca="1" si="194"/>
        <v/>
      </c>
      <c r="AU214" s="37" t="str">
        <f t="shared" ca="1" si="195"/>
        <v/>
      </c>
      <c r="AV214" s="19" t="str">
        <f t="shared" ca="1" si="217"/>
        <v/>
      </c>
      <c r="AW214" s="16" t="str">
        <f t="shared" ca="1" si="218"/>
        <v/>
      </c>
      <c r="AX214" s="26"/>
      <c r="AZ214" s="153" t="str">
        <f t="shared" ca="1" si="219"/>
        <v/>
      </c>
      <c r="BA214" s="18" t="str">
        <f t="shared" ca="1" si="242"/>
        <v/>
      </c>
      <c r="BB214" s="57" t="str">
        <f t="shared" ca="1" si="220"/>
        <v/>
      </c>
      <c r="BC214" s="57" t="str">
        <f t="shared" ca="1" si="196"/>
        <v/>
      </c>
      <c r="BD214" s="37" t="str">
        <f t="shared" ca="1" si="197"/>
        <v/>
      </c>
      <c r="BE214" s="19" t="str">
        <f t="shared" ca="1" si="221"/>
        <v/>
      </c>
      <c r="BF214" s="16" t="str">
        <f t="shared" ca="1" si="222"/>
        <v/>
      </c>
      <c r="BG214" s="26"/>
      <c r="BI214" s="153" t="str">
        <f t="shared" ca="1" si="223"/>
        <v/>
      </c>
      <c r="BJ214" s="18" t="str">
        <f t="shared" ca="1" si="243"/>
        <v/>
      </c>
      <c r="BK214" s="57" t="str">
        <f t="shared" ca="1" si="224"/>
        <v/>
      </c>
      <c r="BL214" s="57" t="str">
        <f t="shared" ca="1" si="198"/>
        <v/>
      </c>
      <c r="BM214" s="37" t="str">
        <f t="shared" ca="1" si="199"/>
        <v/>
      </c>
      <c r="BN214" s="19" t="str">
        <f t="shared" ca="1" si="225"/>
        <v/>
      </c>
      <c r="BO214" s="16" t="str">
        <f t="shared" ca="1" si="226"/>
        <v/>
      </c>
      <c r="BP214" s="26"/>
      <c r="BR214" s="153" t="str">
        <f t="shared" ca="1" si="227"/>
        <v/>
      </c>
      <c r="BS214" s="18" t="str">
        <f t="shared" ca="1" si="244"/>
        <v/>
      </c>
      <c r="BT214" s="57" t="str">
        <f t="shared" ca="1" si="228"/>
        <v/>
      </c>
      <c r="BU214" s="57" t="str">
        <f t="shared" ca="1" si="200"/>
        <v/>
      </c>
      <c r="BV214" s="37" t="str">
        <f t="shared" ca="1" si="201"/>
        <v/>
      </c>
      <c r="BW214" s="19" t="str">
        <f t="shared" ca="1" si="229"/>
        <v/>
      </c>
      <c r="BX214" s="16" t="str">
        <f t="shared" ca="1" si="230"/>
        <v/>
      </c>
      <c r="CA214" s="153" t="str">
        <f t="shared" ca="1" si="231"/>
        <v/>
      </c>
      <c r="CB214" s="18" t="str">
        <f t="shared" ca="1" si="245"/>
        <v/>
      </c>
      <c r="CC214" s="57" t="str">
        <f t="shared" ca="1" si="232"/>
        <v/>
      </c>
      <c r="CD214" s="57" t="str">
        <f t="shared" ca="1" si="202"/>
        <v/>
      </c>
      <c r="CE214" s="37" t="str">
        <f t="shared" ca="1" si="203"/>
        <v/>
      </c>
      <c r="CF214" s="19" t="str">
        <f t="shared" ca="1" si="233"/>
        <v/>
      </c>
      <c r="CG214" s="16" t="str">
        <f t="shared" ca="1" si="234"/>
        <v/>
      </c>
    </row>
    <row r="215" spans="5:85" x14ac:dyDescent="0.3">
      <c r="E215" s="38"/>
      <c r="F215" s="38"/>
      <c r="G215" s="38"/>
      <c r="H215" s="27" t="str">
        <f t="shared" ca="1" si="235"/>
        <v/>
      </c>
      <c r="I215" s="28" t="str">
        <f t="shared" ca="1" si="204"/>
        <v/>
      </c>
      <c r="J215" s="28" t="str">
        <f t="shared" ca="1" si="186"/>
        <v/>
      </c>
      <c r="K215" s="29" t="str">
        <f t="shared" ca="1" si="187"/>
        <v/>
      </c>
      <c r="L215" s="28" t="str">
        <f t="shared" ca="1" si="205"/>
        <v/>
      </c>
      <c r="M215" s="54"/>
      <c r="N215" s="54"/>
      <c r="P215" s="153" t="str">
        <f t="shared" ca="1" si="206"/>
        <v/>
      </c>
      <c r="Q215" s="18" t="str">
        <f t="shared" ca="1" si="236"/>
        <v/>
      </c>
      <c r="R215" s="57" t="str">
        <f t="shared" ca="1" si="207"/>
        <v/>
      </c>
      <c r="S215" s="57" t="str">
        <f t="shared" ca="1" si="188"/>
        <v/>
      </c>
      <c r="T215" s="37" t="str">
        <f t="shared" ca="1" si="189"/>
        <v/>
      </c>
      <c r="U215" s="19" t="str">
        <f t="shared" ca="1" si="237"/>
        <v/>
      </c>
      <c r="V215" s="16" t="str">
        <f t="shared" ca="1" si="246"/>
        <v/>
      </c>
      <c r="W215" s="26"/>
      <c r="Y215" s="153" t="str">
        <f t="shared" ca="1" si="208"/>
        <v/>
      </c>
      <c r="Z215" s="18" t="str">
        <f t="shared" ca="1" si="238"/>
        <v/>
      </c>
      <c r="AA215" s="57" t="str">
        <f t="shared" ca="1" si="209"/>
        <v/>
      </c>
      <c r="AB215" s="57" t="str">
        <f t="shared" ca="1" si="190"/>
        <v/>
      </c>
      <c r="AC215" s="37" t="str">
        <f t="shared" ca="1" si="191"/>
        <v/>
      </c>
      <c r="AD215" s="19" t="str">
        <f t="shared" ca="1" si="239"/>
        <v/>
      </c>
      <c r="AE215" s="16" t="str">
        <f t="shared" ca="1" si="210"/>
        <v/>
      </c>
      <c r="AF215" s="26"/>
      <c r="AH215" s="153" t="str">
        <f t="shared" ca="1" si="211"/>
        <v/>
      </c>
      <c r="AI215" s="18" t="str">
        <f t="shared" ca="1" si="240"/>
        <v/>
      </c>
      <c r="AJ215" s="57" t="str">
        <f t="shared" ca="1" si="212"/>
        <v/>
      </c>
      <c r="AK215" s="57" t="str">
        <f t="shared" ca="1" si="192"/>
        <v/>
      </c>
      <c r="AL215" s="37" t="str">
        <f t="shared" ca="1" si="193"/>
        <v/>
      </c>
      <c r="AM215" s="19" t="str">
        <f t="shared" ca="1" si="213"/>
        <v/>
      </c>
      <c r="AN215" s="16" t="str">
        <f t="shared" ca="1" si="214"/>
        <v/>
      </c>
      <c r="AO215" s="26"/>
      <c r="AQ215" s="153" t="str">
        <f t="shared" ca="1" si="215"/>
        <v/>
      </c>
      <c r="AR215" s="18" t="str">
        <f t="shared" ca="1" si="241"/>
        <v/>
      </c>
      <c r="AS215" s="57" t="str">
        <f t="shared" ca="1" si="216"/>
        <v/>
      </c>
      <c r="AT215" s="57" t="str">
        <f t="shared" ca="1" si="194"/>
        <v/>
      </c>
      <c r="AU215" s="37" t="str">
        <f t="shared" ca="1" si="195"/>
        <v/>
      </c>
      <c r="AV215" s="19" t="str">
        <f t="shared" ca="1" si="217"/>
        <v/>
      </c>
      <c r="AW215" s="16" t="str">
        <f t="shared" ca="1" si="218"/>
        <v/>
      </c>
      <c r="AX215" s="26"/>
      <c r="AZ215" s="153" t="str">
        <f t="shared" ca="1" si="219"/>
        <v/>
      </c>
      <c r="BA215" s="18" t="str">
        <f t="shared" ca="1" si="242"/>
        <v/>
      </c>
      <c r="BB215" s="57" t="str">
        <f t="shared" ca="1" si="220"/>
        <v/>
      </c>
      <c r="BC215" s="57" t="str">
        <f t="shared" ca="1" si="196"/>
        <v/>
      </c>
      <c r="BD215" s="37" t="str">
        <f t="shared" ca="1" si="197"/>
        <v/>
      </c>
      <c r="BE215" s="19" t="str">
        <f t="shared" ca="1" si="221"/>
        <v/>
      </c>
      <c r="BF215" s="16" t="str">
        <f t="shared" ca="1" si="222"/>
        <v/>
      </c>
      <c r="BG215" s="26"/>
      <c r="BI215" s="153" t="str">
        <f t="shared" ca="1" si="223"/>
        <v/>
      </c>
      <c r="BJ215" s="18" t="str">
        <f t="shared" ca="1" si="243"/>
        <v/>
      </c>
      <c r="BK215" s="57" t="str">
        <f t="shared" ca="1" si="224"/>
        <v/>
      </c>
      <c r="BL215" s="57" t="str">
        <f t="shared" ca="1" si="198"/>
        <v/>
      </c>
      <c r="BM215" s="37" t="str">
        <f t="shared" ca="1" si="199"/>
        <v/>
      </c>
      <c r="BN215" s="19" t="str">
        <f t="shared" ca="1" si="225"/>
        <v/>
      </c>
      <c r="BO215" s="16" t="str">
        <f t="shared" ca="1" si="226"/>
        <v/>
      </c>
      <c r="BP215" s="26"/>
      <c r="BR215" s="153" t="str">
        <f t="shared" ca="1" si="227"/>
        <v/>
      </c>
      <c r="BS215" s="18" t="str">
        <f t="shared" ca="1" si="244"/>
        <v/>
      </c>
      <c r="BT215" s="57" t="str">
        <f t="shared" ca="1" si="228"/>
        <v/>
      </c>
      <c r="BU215" s="57" t="str">
        <f t="shared" ca="1" si="200"/>
        <v/>
      </c>
      <c r="BV215" s="37" t="str">
        <f t="shared" ca="1" si="201"/>
        <v/>
      </c>
      <c r="BW215" s="19" t="str">
        <f t="shared" ca="1" si="229"/>
        <v/>
      </c>
      <c r="BX215" s="16" t="str">
        <f t="shared" ca="1" si="230"/>
        <v/>
      </c>
      <c r="CA215" s="153" t="str">
        <f t="shared" ca="1" si="231"/>
        <v/>
      </c>
      <c r="CB215" s="18" t="str">
        <f t="shared" ca="1" si="245"/>
        <v/>
      </c>
      <c r="CC215" s="57" t="str">
        <f t="shared" ca="1" si="232"/>
        <v/>
      </c>
      <c r="CD215" s="57" t="str">
        <f t="shared" ca="1" si="202"/>
        <v/>
      </c>
      <c r="CE215" s="37" t="str">
        <f t="shared" ca="1" si="203"/>
        <v/>
      </c>
      <c r="CF215" s="19" t="str">
        <f t="shared" ca="1" si="233"/>
        <v/>
      </c>
      <c r="CG215" s="16" t="str">
        <f t="shared" ca="1" si="234"/>
        <v/>
      </c>
    </row>
    <row r="216" spans="5:85" x14ac:dyDescent="0.3">
      <c r="E216" s="38"/>
      <c r="F216" s="38"/>
      <c r="G216" s="38"/>
      <c r="H216" s="27" t="str">
        <f t="shared" ca="1" si="235"/>
        <v/>
      </c>
      <c r="I216" s="28" t="str">
        <f t="shared" ca="1" si="204"/>
        <v/>
      </c>
      <c r="J216" s="28" t="str">
        <f t="shared" ca="1" si="186"/>
        <v/>
      </c>
      <c r="K216" s="29" t="str">
        <f t="shared" ca="1" si="187"/>
        <v/>
      </c>
      <c r="L216" s="28" t="str">
        <f t="shared" ca="1" si="205"/>
        <v/>
      </c>
      <c r="M216" s="54"/>
      <c r="N216" s="54"/>
      <c r="P216" s="153" t="str">
        <f t="shared" ca="1" si="206"/>
        <v/>
      </c>
      <c r="Q216" s="18" t="str">
        <f t="shared" ca="1" si="236"/>
        <v/>
      </c>
      <c r="R216" s="57" t="str">
        <f t="shared" ca="1" si="207"/>
        <v/>
      </c>
      <c r="S216" s="57" t="str">
        <f t="shared" ca="1" si="188"/>
        <v/>
      </c>
      <c r="T216" s="37" t="str">
        <f t="shared" ca="1" si="189"/>
        <v/>
      </c>
      <c r="U216" s="19" t="str">
        <f t="shared" ca="1" si="237"/>
        <v/>
      </c>
      <c r="V216" s="16" t="str">
        <f t="shared" ca="1" si="246"/>
        <v/>
      </c>
      <c r="W216" s="26"/>
      <c r="Y216" s="153" t="str">
        <f t="shared" ca="1" si="208"/>
        <v/>
      </c>
      <c r="Z216" s="18" t="str">
        <f t="shared" ca="1" si="238"/>
        <v/>
      </c>
      <c r="AA216" s="57" t="str">
        <f t="shared" ca="1" si="209"/>
        <v/>
      </c>
      <c r="AB216" s="57" t="str">
        <f t="shared" ca="1" si="190"/>
        <v/>
      </c>
      <c r="AC216" s="37" t="str">
        <f t="shared" ca="1" si="191"/>
        <v/>
      </c>
      <c r="AD216" s="19" t="str">
        <f t="shared" ca="1" si="239"/>
        <v/>
      </c>
      <c r="AE216" s="16" t="str">
        <f t="shared" ca="1" si="210"/>
        <v/>
      </c>
      <c r="AF216" s="26"/>
      <c r="AH216" s="153" t="str">
        <f t="shared" ca="1" si="211"/>
        <v/>
      </c>
      <c r="AI216" s="18" t="str">
        <f t="shared" ca="1" si="240"/>
        <v/>
      </c>
      <c r="AJ216" s="57" t="str">
        <f t="shared" ca="1" si="212"/>
        <v/>
      </c>
      <c r="AK216" s="57" t="str">
        <f t="shared" ca="1" si="192"/>
        <v/>
      </c>
      <c r="AL216" s="37" t="str">
        <f t="shared" ca="1" si="193"/>
        <v/>
      </c>
      <c r="AM216" s="19" t="str">
        <f t="shared" ca="1" si="213"/>
        <v/>
      </c>
      <c r="AN216" s="16" t="str">
        <f t="shared" ca="1" si="214"/>
        <v/>
      </c>
      <c r="AO216" s="26"/>
      <c r="AQ216" s="153" t="str">
        <f t="shared" ca="1" si="215"/>
        <v/>
      </c>
      <c r="AR216" s="18" t="str">
        <f t="shared" ca="1" si="241"/>
        <v/>
      </c>
      <c r="AS216" s="57" t="str">
        <f t="shared" ca="1" si="216"/>
        <v/>
      </c>
      <c r="AT216" s="57" t="str">
        <f t="shared" ca="1" si="194"/>
        <v/>
      </c>
      <c r="AU216" s="37" t="str">
        <f t="shared" ca="1" si="195"/>
        <v/>
      </c>
      <c r="AV216" s="19" t="str">
        <f t="shared" ca="1" si="217"/>
        <v/>
      </c>
      <c r="AW216" s="16" t="str">
        <f t="shared" ca="1" si="218"/>
        <v/>
      </c>
      <c r="AX216" s="26"/>
      <c r="AZ216" s="153" t="str">
        <f t="shared" ca="1" si="219"/>
        <v/>
      </c>
      <c r="BA216" s="18" t="str">
        <f t="shared" ca="1" si="242"/>
        <v/>
      </c>
      <c r="BB216" s="57" t="str">
        <f t="shared" ca="1" si="220"/>
        <v/>
      </c>
      <c r="BC216" s="57" t="str">
        <f t="shared" ca="1" si="196"/>
        <v/>
      </c>
      <c r="BD216" s="37" t="str">
        <f t="shared" ca="1" si="197"/>
        <v/>
      </c>
      <c r="BE216" s="19" t="str">
        <f t="shared" ca="1" si="221"/>
        <v/>
      </c>
      <c r="BF216" s="16" t="str">
        <f t="shared" ca="1" si="222"/>
        <v/>
      </c>
      <c r="BG216" s="26"/>
      <c r="BI216" s="153" t="str">
        <f t="shared" ca="1" si="223"/>
        <v/>
      </c>
      <c r="BJ216" s="18" t="str">
        <f t="shared" ca="1" si="243"/>
        <v/>
      </c>
      <c r="BK216" s="57" t="str">
        <f t="shared" ca="1" si="224"/>
        <v/>
      </c>
      <c r="BL216" s="57" t="str">
        <f t="shared" ca="1" si="198"/>
        <v/>
      </c>
      <c r="BM216" s="37" t="str">
        <f t="shared" ca="1" si="199"/>
        <v/>
      </c>
      <c r="BN216" s="19" t="str">
        <f t="shared" ca="1" si="225"/>
        <v/>
      </c>
      <c r="BO216" s="16" t="str">
        <f t="shared" ca="1" si="226"/>
        <v/>
      </c>
      <c r="BP216" s="26"/>
      <c r="BR216" s="153" t="str">
        <f t="shared" ca="1" si="227"/>
        <v/>
      </c>
      <c r="BS216" s="18" t="str">
        <f t="shared" ca="1" si="244"/>
        <v/>
      </c>
      <c r="BT216" s="57" t="str">
        <f t="shared" ca="1" si="228"/>
        <v/>
      </c>
      <c r="BU216" s="57" t="str">
        <f t="shared" ca="1" si="200"/>
        <v/>
      </c>
      <c r="BV216" s="37" t="str">
        <f t="shared" ca="1" si="201"/>
        <v/>
      </c>
      <c r="BW216" s="19" t="str">
        <f t="shared" ca="1" si="229"/>
        <v/>
      </c>
      <c r="BX216" s="16" t="str">
        <f t="shared" ca="1" si="230"/>
        <v/>
      </c>
      <c r="CA216" s="153" t="str">
        <f t="shared" ca="1" si="231"/>
        <v/>
      </c>
      <c r="CB216" s="18" t="str">
        <f t="shared" ca="1" si="245"/>
        <v/>
      </c>
      <c r="CC216" s="57" t="str">
        <f t="shared" ca="1" si="232"/>
        <v/>
      </c>
      <c r="CD216" s="57" t="str">
        <f t="shared" ca="1" si="202"/>
        <v/>
      </c>
      <c r="CE216" s="37" t="str">
        <f t="shared" ca="1" si="203"/>
        <v/>
      </c>
      <c r="CF216" s="19" t="str">
        <f t="shared" ca="1" si="233"/>
        <v/>
      </c>
      <c r="CG216" s="16" t="str">
        <f t="shared" ca="1" si="234"/>
        <v/>
      </c>
    </row>
    <row r="217" spans="5:85" x14ac:dyDescent="0.3">
      <c r="E217" s="38"/>
      <c r="F217" s="38"/>
      <c r="G217" s="38"/>
      <c r="H217" s="27" t="str">
        <f t="shared" ca="1" si="235"/>
        <v/>
      </c>
      <c r="I217" s="28" t="str">
        <f t="shared" ca="1" si="204"/>
        <v/>
      </c>
      <c r="J217" s="28" t="str">
        <f t="shared" ca="1" si="186"/>
        <v/>
      </c>
      <c r="K217" s="29" t="str">
        <f t="shared" ca="1" si="187"/>
        <v/>
      </c>
      <c r="L217" s="28" t="str">
        <f t="shared" ca="1" si="205"/>
        <v/>
      </c>
      <c r="M217" s="54"/>
      <c r="N217" s="54"/>
      <c r="P217" s="153" t="str">
        <f t="shared" ca="1" si="206"/>
        <v/>
      </c>
      <c r="Q217" s="18" t="str">
        <f t="shared" ca="1" si="236"/>
        <v/>
      </c>
      <c r="R217" s="57" t="str">
        <f t="shared" ca="1" si="207"/>
        <v/>
      </c>
      <c r="S217" s="57" t="str">
        <f t="shared" ca="1" si="188"/>
        <v/>
      </c>
      <c r="T217" s="37" t="str">
        <f t="shared" ca="1" si="189"/>
        <v/>
      </c>
      <c r="U217" s="19" t="str">
        <f t="shared" ca="1" si="237"/>
        <v/>
      </c>
      <c r="V217" s="16" t="str">
        <f t="shared" ca="1" si="246"/>
        <v/>
      </c>
      <c r="W217" s="26"/>
      <c r="Y217" s="153" t="str">
        <f t="shared" ca="1" si="208"/>
        <v/>
      </c>
      <c r="Z217" s="18" t="str">
        <f t="shared" ca="1" si="238"/>
        <v/>
      </c>
      <c r="AA217" s="57" t="str">
        <f t="shared" ca="1" si="209"/>
        <v/>
      </c>
      <c r="AB217" s="57" t="str">
        <f t="shared" ca="1" si="190"/>
        <v/>
      </c>
      <c r="AC217" s="37" t="str">
        <f t="shared" ca="1" si="191"/>
        <v/>
      </c>
      <c r="AD217" s="19" t="str">
        <f t="shared" ca="1" si="239"/>
        <v/>
      </c>
      <c r="AE217" s="16" t="str">
        <f t="shared" ca="1" si="210"/>
        <v/>
      </c>
      <c r="AF217" s="26"/>
      <c r="AH217" s="153" t="str">
        <f t="shared" ca="1" si="211"/>
        <v/>
      </c>
      <c r="AI217" s="18" t="str">
        <f t="shared" ca="1" si="240"/>
        <v/>
      </c>
      <c r="AJ217" s="57" t="str">
        <f t="shared" ca="1" si="212"/>
        <v/>
      </c>
      <c r="AK217" s="57" t="str">
        <f t="shared" ca="1" si="192"/>
        <v/>
      </c>
      <c r="AL217" s="37" t="str">
        <f t="shared" ca="1" si="193"/>
        <v/>
      </c>
      <c r="AM217" s="19" t="str">
        <f t="shared" ca="1" si="213"/>
        <v/>
      </c>
      <c r="AN217" s="16" t="str">
        <f t="shared" ca="1" si="214"/>
        <v/>
      </c>
      <c r="AO217" s="26"/>
      <c r="AQ217" s="153" t="str">
        <f t="shared" ca="1" si="215"/>
        <v/>
      </c>
      <c r="AR217" s="18" t="str">
        <f t="shared" ca="1" si="241"/>
        <v/>
      </c>
      <c r="AS217" s="57" t="str">
        <f t="shared" ca="1" si="216"/>
        <v/>
      </c>
      <c r="AT217" s="57" t="str">
        <f t="shared" ca="1" si="194"/>
        <v/>
      </c>
      <c r="AU217" s="37" t="str">
        <f t="shared" ca="1" si="195"/>
        <v/>
      </c>
      <c r="AV217" s="19" t="str">
        <f t="shared" ca="1" si="217"/>
        <v/>
      </c>
      <c r="AW217" s="16" t="str">
        <f t="shared" ca="1" si="218"/>
        <v/>
      </c>
      <c r="AX217" s="26"/>
      <c r="AZ217" s="153" t="str">
        <f t="shared" ca="1" si="219"/>
        <v/>
      </c>
      <c r="BA217" s="18" t="str">
        <f t="shared" ca="1" si="242"/>
        <v/>
      </c>
      <c r="BB217" s="57" t="str">
        <f t="shared" ca="1" si="220"/>
        <v/>
      </c>
      <c r="BC217" s="57" t="str">
        <f t="shared" ca="1" si="196"/>
        <v/>
      </c>
      <c r="BD217" s="37" t="str">
        <f t="shared" ca="1" si="197"/>
        <v/>
      </c>
      <c r="BE217" s="19" t="str">
        <f t="shared" ca="1" si="221"/>
        <v/>
      </c>
      <c r="BF217" s="16" t="str">
        <f t="shared" ca="1" si="222"/>
        <v/>
      </c>
      <c r="BG217" s="26"/>
      <c r="BI217" s="153" t="str">
        <f t="shared" ca="1" si="223"/>
        <v/>
      </c>
      <c r="BJ217" s="18" t="str">
        <f t="shared" ca="1" si="243"/>
        <v/>
      </c>
      <c r="BK217" s="57" t="str">
        <f t="shared" ca="1" si="224"/>
        <v/>
      </c>
      <c r="BL217" s="57" t="str">
        <f t="shared" ca="1" si="198"/>
        <v/>
      </c>
      <c r="BM217" s="37" t="str">
        <f t="shared" ca="1" si="199"/>
        <v/>
      </c>
      <c r="BN217" s="19" t="str">
        <f t="shared" ca="1" si="225"/>
        <v/>
      </c>
      <c r="BO217" s="16" t="str">
        <f t="shared" ca="1" si="226"/>
        <v/>
      </c>
      <c r="BP217" s="26"/>
      <c r="BR217" s="153" t="str">
        <f t="shared" ca="1" si="227"/>
        <v/>
      </c>
      <c r="BS217" s="18" t="str">
        <f t="shared" ca="1" si="244"/>
        <v/>
      </c>
      <c r="BT217" s="57" t="str">
        <f t="shared" ca="1" si="228"/>
        <v/>
      </c>
      <c r="BU217" s="57" t="str">
        <f t="shared" ca="1" si="200"/>
        <v/>
      </c>
      <c r="BV217" s="37" t="str">
        <f t="shared" ca="1" si="201"/>
        <v/>
      </c>
      <c r="BW217" s="19" t="str">
        <f t="shared" ca="1" si="229"/>
        <v/>
      </c>
      <c r="BX217" s="16" t="str">
        <f t="shared" ca="1" si="230"/>
        <v/>
      </c>
      <c r="CA217" s="153" t="str">
        <f t="shared" ca="1" si="231"/>
        <v/>
      </c>
      <c r="CB217" s="18" t="str">
        <f t="shared" ca="1" si="245"/>
        <v/>
      </c>
      <c r="CC217" s="57" t="str">
        <f t="shared" ca="1" si="232"/>
        <v/>
      </c>
      <c r="CD217" s="57" t="str">
        <f t="shared" ca="1" si="202"/>
        <v/>
      </c>
      <c r="CE217" s="37" t="str">
        <f t="shared" ca="1" si="203"/>
        <v/>
      </c>
      <c r="CF217" s="19" t="str">
        <f t="shared" ca="1" si="233"/>
        <v/>
      </c>
      <c r="CG217" s="16" t="str">
        <f t="shared" ca="1" si="234"/>
        <v/>
      </c>
    </row>
    <row r="218" spans="5:85" x14ac:dyDescent="0.3">
      <c r="E218" s="38"/>
      <c r="F218" s="38"/>
      <c r="G218" s="38"/>
      <c r="H218" s="27" t="str">
        <f t="shared" ca="1" si="235"/>
        <v/>
      </c>
      <c r="I218" s="28" t="str">
        <f t="shared" ca="1" si="204"/>
        <v/>
      </c>
      <c r="J218" s="28" t="str">
        <f t="shared" ca="1" si="186"/>
        <v/>
      </c>
      <c r="K218" s="29" t="str">
        <f t="shared" ca="1" si="187"/>
        <v/>
      </c>
      <c r="L218" s="28" t="str">
        <f t="shared" ca="1" si="205"/>
        <v/>
      </c>
      <c r="M218" s="54"/>
      <c r="N218" s="54"/>
      <c r="P218" s="153" t="str">
        <f t="shared" ca="1" si="206"/>
        <v/>
      </c>
      <c r="Q218" s="18" t="str">
        <f t="shared" ca="1" si="236"/>
        <v/>
      </c>
      <c r="R218" s="57" t="str">
        <f t="shared" ca="1" si="207"/>
        <v/>
      </c>
      <c r="S218" s="57" t="str">
        <f t="shared" ca="1" si="188"/>
        <v/>
      </c>
      <c r="T218" s="37" t="str">
        <f t="shared" ca="1" si="189"/>
        <v/>
      </c>
      <c r="U218" s="19" t="str">
        <f t="shared" ca="1" si="237"/>
        <v/>
      </c>
      <c r="V218" s="16" t="str">
        <f t="shared" ca="1" si="246"/>
        <v/>
      </c>
      <c r="W218" s="26"/>
      <c r="Y218" s="153" t="str">
        <f t="shared" ca="1" si="208"/>
        <v/>
      </c>
      <c r="Z218" s="18" t="str">
        <f t="shared" ca="1" si="238"/>
        <v/>
      </c>
      <c r="AA218" s="57" t="str">
        <f t="shared" ca="1" si="209"/>
        <v/>
      </c>
      <c r="AB218" s="57" t="str">
        <f t="shared" ca="1" si="190"/>
        <v/>
      </c>
      <c r="AC218" s="37" t="str">
        <f t="shared" ca="1" si="191"/>
        <v/>
      </c>
      <c r="AD218" s="19" t="str">
        <f t="shared" ca="1" si="239"/>
        <v/>
      </c>
      <c r="AE218" s="16" t="str">
        <f t="shared" ca="1" si="210"/>
        <v/>
      </c>
      <c r="AF218" s="26"/>
      <c r="AH218" s="153" t="str">
        <f t="shared" ca="1" si="211"/>
        <v/>
      </c>
      <c r="AI218" s="18" t="str">
        <f t="shared" ca="1" si="240"/>
        <v/>
      </c>
      <c r="AJ218" s="57" t="str">
        <f t="shared" ca="1" si="212"/>
        <v/>
      </c>
      <c r="AK218" s="57" t="str">
        <f t="shared" ca="1" si="192"/>
        <v/>
      </c>
      <c r="AL218" s="37" t="str">
        <f t="shared" ca="1" si="193"/>
        <v/>
      </c>
      <c r="AM218" s="19" t="str">
        <f t="shared" ca="1" si="213"/>
        <v/>
      </c>
      <c r="AN218" s="16" t="str">
        <f t="shared" ca="1" si="214"/>
        <v/>
      </c>
      <c r="AO218" s="26"/>
      <c r="AQ218" s="153" t="str">
        <f t="shared" ca="1" si="215"/>
        <v/>
      </c>
      <c r="AR218" s="18" t="str">
        <f t="shared" ca="1" si="241"/>
        <v/>
      </c>
      <c r="AS218" s="57" t="str">
        <f t="shared" ca="1" si="216"/>
        <v/>
      </c>
      <c r="AT218" s="57" t="str">
        <f t="shared" ca="1" si="194"/>
        <v/>
      </c>
      <c r="AU218" s="37" t="str">
        <f t="shared" ca="1" si="195"/>
        <v/>
      </c>
      <c r="AV218" s="19" t="str">
        <f t="shared" ca="1" si="217"/>
        <v/>
      </c>
      <c r="AW218" s="16" t="str">
        <f t="shared" ca="1" si="218"/>
        <v/>
      </c>
      <c r="AX218" s="26"/>
      <c r="AZ218" s="153" t="str">
        <f t="shared" ca="1" si="219"/>
        <v/>
      </c>
      <c r="BA218" s="18" t="str">
        <f t="shared" ca="1" si="242"/>
        <v/>
      </c>
      <c r="BB218" s="57" t="str">
        <f t="shared" ca="1" si="220"/>
        <v/>
      </c>
      <c r="BC218" s="57" t="str">
        <f t="shared" ca="1" si="196"/>
        <v/>
      </c>
      <c r="BD218" s="37" t="str">
        <f t="shared" ca="1" si="197"/>
        <v/>
      </c>
      <c r="BE218" s="19" t="str">
        <f t="shared" ca="1" si="221"/>
        <v/>
      </c>
      <c r="BF218" s="16" t="str">
        <f t="shared" ca="1" si="222"/>
        <v/>
      </c>
      <c r="BG218" s="26"/>
      <c r="BI218" s="153" t="str">
        <f t="shared" ca="1" si="223"/>
        <v/>
      </c>
      <c r="BJ218" s="18" t="str">
        <f t="shared" ca="1" si="243"/>
        <v/>
      </c>
      <c r="BK218" s="57" t="str">
        <f t="shared" ca="1" si="224"/>
        <v/>
      </c>
      <c r="BL218" s="57" t="str">
        <f t="shared" ca="1" si="198"/>
        <v/>
      </c>
      <c r="BM218" s="37" t="str">
        <f t="shared" ca="1" si="199"/>
        <v/>
      </c>
      <c r="BN218" s="19" t="str">
        <f t="shared" ca="1" si="225"/>
        <v/>
      </c>
      <c r="BO218" s="16" t="str">
        <f t="shared" ca="1" si="226"/>
        <v/>
      </c>
      <c r="BP218" s="26"/>
      <c r="BR218" s="153" t="str">
        <f t="shared" ca="1" si="227"/>
        <v/>
      </c>
      <c r="BS218" s="18" t="str">
        <f t="shared" ca="1" si="244"/>
        <v/>
      </c>
      <c r="BT218" s="57" t="str">
        <f t="shared" ca="1" si="228"/>
        <v/>
      </c>
      <c r="BU218" s="57" t="str">
        <f t="shared" ca="1" si="200"/>
        <v/>
      </c>
      <c r="BV218" s="37" t="str">
        <f t="shared" ca="1" si="201"/>
        <v/>
      </c>
      <c r="BW218" s="19" t="str">
        <f t="shared" ca="1" si="229"/>
        <v/>
      </c>
      <c r="BX218" s="16" t="str">
        <f t="shared" ca="1" si="230"/>
        <v/>
      </c>
      <c r="CA218" s="153" t="str">
        <f t="shared" ca="1" si="231"/>
        <v/>
      </c>
      <c r="CB218" s="18" t="str">
        <f t="shared" ca="1" si="245"/>
        <v/>
      </c>
      <c r="CC218" s="57" t="str">
        <f t="shared" ca="1" si="232"/>
        <v/>
      </c>
      <c r="CD218" s="57" t="str">
        <f t="shared" ca="1" si="202"/>
        <v/>
      </c>
      <c r="CE218" s="37" t="str">
        <f t="shared" ca="1" si="203"/>
        <v/>
      </c>
      <c r="CF218" s="19" t="str">
        <f t="shared" ca="1" si="233"/>
        <v/>
      </c>
      <c r="CG218" s="16" t="str">
        <f t="shared" ca="1" si="234"/>
        <v/>
      </c>
    </row>
    <row r="219" spans="5:85" x14ac:dyDescent="0.3">
      <c r="E219" s="38"/>
      <c r="F219" s="38"/>
      <c r="G219" s="38"/>
      <c r="H219" s="27" t="str">
        <f t="shared" ca="1" si="235"/>
        <v/>
      </c>
      <c r="I219" s="28" t="str">
        <f t="shared" ca="1" si="204"/>
        <v/>
      </c>
      <c r="J219" s="28" t="str">
        <f t="shared" ca="1" si="186"/>
        <v/>
      </c>
      <c r="K219" s="29" t="str">
        <f t="shared" ca="1" si="187"/>
        <v/>
      </c>
      <c r="L219" s="28" t="str">
        <f t="shared" ca="1" si="205"/>
        <v/>
      </c>
      <c r="M219" s="54"/>
      <c r="N219" s="54"/>
      <c r="P219" s="153" t="str">
        <f t="shared" ca="1" si="206"/>
        <v/>
      </c>
      <c r="Q219" s="18" t="str">
        <f t="shared" ca="1" si="236"/>
        <v/>
      </c>
      <c r="R219" s="57" t="str">
        <f t="shared" ca="1" si="207"/>
        <v/>
      </c>
      <c r="S219" s="57" t="str">
        <f t="shared" ca="1" si="188"/>
        <v/>
      </c>
      <c r="T219" s="37" t="str">
        <f t="shared" ca="1" si="189"/>
        <v/>
      </c>
      <c r="U219" s="19" t="str">
        <f t="shared" ca="1" si="237"/>
        <v/>
      </c>
      <c r="V219" s="16" t="str">
        <f t="shared" ca="1" si="246"/>
        <v/>
      </c>
      <c r="W219" s="26"/>
      <c r="Y219" s="153" t="str">
        <f t="shared" ca="1" si="208"/>
        <v/>
      </c>
      <c r="Z219" s="18" t="str">
        <f t="shared" ca="1" si="238"/>
        <v/>
      </c>
      <c r="AA219" s="57" t="str">
        <f t="shared" ca="1" si="209"/>
        <v/>
      </c>
      <c r="AB219" s="57" t="str">
        <f t="shared" ca="1" si="190"/>
        <v/>
      </c>
      <c r="AC219" s="37" t="str">
        <f t="shared" ca="1" si="191"/>
        <v/>
      </c>
      <c r="AD219" s="19" t="str">
        <f t="shared" ca="1" si="239"/>
        <v/>
      </c>
      <c r="AE219" s="16" t="str">
        <f t="shared" ca="1" si="210"/>
        <v/>
      </c>
      <c r="AF219" s="26"/>
      <c r="AH219" s="153" t="str">
        <f t="shared" ca="1" si="211"/>
        <v/>
      </c>
      <c r="AI219" s="18" t="str">
        <f t="shared" ca="1" si="240"/>
        <v/>
      </c>
      <c r="AJ219" s="57" t="str">
        <f t="shared" ca="1" si="212"/>
        <v/>
      </c>
      <c r="AK219" s="57" t="str">
        <f t="shared" ca="1" si="192"/>
        <v/>
      </c>
      <c r="AL219" s="37" t="str">
        <f t="shared" ca="1" si="193"/>
        <v/>
      </c>
      <c r="AM219" s="19" t="str">
        <f t="shared" ca="1" si="213"/>
        <v/>
      </c>
      <c r="AN219" s="16" t="str">
        <f t="shared" ca="1" si="214"/>
        <v/>
      </c>
      <c r="AO219" s="26"/>
      <c r="AQ219" s="153" t="str">
        <f t="shared" ca="1" si="215"/>
        <v/>
      </c>
      <c r="AR219" s="18" t="str">
        <f t="shared" ca="1" si="241"/>
        <v/>
      </c>
      <c r="AS219" s="57" t="str">
        <f t="shared" ca="1" si="216"/>
        <v/>
      </c>
      <c r="AT219" s="57" t="str">
        <f t="shared" ca="1" si="194"/>
        <v/>
      </c>
      <c r="AU219" s="37" t="str">
        <f t="shared" ca="1" si="195"/>
        <v/>
      </c>
      <c r="AV219" s="19" t="str">
        <f t="shared" ca="1" si="217"/>
        <v/>
      </c>
      <c r="AW219" s="16" t="str">
        <f t="shared" ca="1" si="218"/>
        <v/>
      </c>
      <c r="AX219" s="26"/>
      <c r="AZ219" s="153" t="str">
        <f t="shared" ca="1" si="219"/>
        <v/>
      </c>
      <c r="BA219" s="18" t="str">
        <f t="shared" ca="1" si="242"/>
        <v/>
      </c>
      <c r="BB219" s="57" t="str">
        <f t="shared" ca="1" si="220"/>
        <v/>
      </c>
      <c r="BC219" s="57" t="str">
        <f t="shared" ca="1" si="196"/>
        <v/>
      </c>
      <c r="BD219" s="37" t="str">
        <f t="shared" ca="1" si="197"/>
        <v/>
      </c>
      <c r="BE219" s="19" t="str">
        <f t="shared" ca="1" si="221"/>
        <v/>
      </c>
      <c r="BF219" s="16" t="str">
        <f t="shared" ca="1" si="222"/>
        <v/>
      </c>
      <c r="BG219" s="26"/>
      <c r="BI219" s="153" t="str">
        <f t="shared" ca="1" si="223"/>
        <v/>
      </c>
      <c r="BJ219" s="18" t="str">
        <f t="shared" ca="1" si="243"/>
        <v/>
      </c>
      <c r="BK219" s="57" t="str">
        <f t="shared" ca="1" si="224"/>
        <v/>
      </c>
      <c r="BL219" s="57" t="str">
        <f t="shared" ca="1" si="198"/>
        <v/>
      </c>
      <c r="BM219" s="37" t="str">
        <f t="shared" ca="1" si="199"/>
        <v/>
      </c>
      <c r="BN219" s="19" t="str">
        <f t="shared" ca="1" si="225"/>
        <v/>
      </c>
      <c r="BO219" s="16" t="str">
        <f t="shared" ca="1" si="226"/>
        <v/>
      </c>
      <c r="BP219" s="26"/>
      <c r="BR219" s="153" t="str">
        <f t="shared" ca="1" si="227"/>
        <v/>
      </c>
      <c r="BS219" s="18" t="str">
        <f t="shared" ca="1" si="244"/>
        <v/>
      </c>
      <c r="BT219" s="57" t="str">
        <f t="shared" ca="1" si="228"/>
        <v/>
      </c>
      <c r="BU219" s="57" t="str">
        <f t="shared" ca="1" si="200"/>
        <v/>
      </c>
      <c r="BV219" s="37" t="str">
        <f t="shared" ca="1" si="201"/>
        <v/>
      </c>
      <c r="BW219" s="19" t="str">
        <f t="shared" ca="1" si="229"/>
        <v/>
      </c>
      <c r="BX219" s="16" t="str">
        <f t="shared" ca="1" si="230"/>
        <v/>
      </c>
      <c r="CA219" s="153" t="str">
        <f t="shared" ca="1" si="231"/>
        <v/>
      </c>
      <c r="CB219" s="18" t="str">
        <f t="shared" ca="1" si="245"/>
        <v/>
      </c>
      <c r="CC219" s="57" t="str">
        <f t="shared" ca="1" si="232"/>
        <v/>
      </c>
      <c r="CD219" s="57" t="str">
        <f t="shared" ca="1" si="202"/>
        <v/>
      </c>
      <c r="CE219" s="37" t="str">
        <f t="shared" ca="1" si="203"/>
        <v/>
      </c>
      <c r="CF219" s="19" t="str">
        <f t="shared" ca="1" si="233"/>
        <v/>
      </c>
      <c r="CG219" s="16" t="str">
        <f t="shared" ca="1" si="234"/>
        <v/>
      </c>
    </row>
    <row r="220" spans="5:85" x14ac:dyDescent="0.3">
      <c r="E220" s="38"/>
      <c r="F220" s="38"/>
      <c r="G220" s="38"/>
      <c r="H220" s="27" t="str">
        <f t="shared" ca="1" si="235"/>
        <v/>
      </c>
      <c r="I220" s="28" t="str">
        <f t="shared" ca="1" si="204"/>
        <v/>
      </c>
      <c r="J220" s="28" t="str">
        <f t="shared" ca="1" si="186"/>
        <v/>
      </c>
      <c r="K220" s="29" t="str">
        <f t="shared" ca="1" si="187"/>
        <v/>
      </c>
      <c r="L220" s="28" t="str">
        <f t="shared" ca="1" si="205"/>
        <v/>
      </c>
      <c r="M220" s="54"/>
      <c r="N220" s="54"/>
      <c r="P220" s="153" t="str">
        <f t="shared" ca="1" si="206"/>
        <v/>
      </c>
      <c r="Q220" s="18" t="str">
        <f t="shared" ca="1" si="236"/>
        <v/>
      </c>
      <c r="R220" s="57" t="str">
        <f t="shared" ca="1" si="207"/>
        <v/>
      </c>
      <c r="S220" s="57" t="str">
        <f t="shared" ca="1" si="188"/>
        <v/>
      </c>
      <c r="T220" s="37" t="str">
        <f t="shared" ca="1" si="189"/>
        <v/>
      </c>
      <c r="U220" s="19" t="str">
        <f t="shared" ca="1" si="237"/>
        <v/>
      </c>
      <c r="V220" s="16" t="str">
        <f t="shared" ca="1" si="246"/>
        <v/>
      </c>
      <c r="W220" s="26"/>
      <c r="Y220" s="153" t="str">
        <f t="shared" ca="1" si="208"/>
        <v/>
      </c>
      <c r="Z220" s="18" t="str">
        <f t="shared" ca="1" si="238"/>
        <v/>
      </c>
      <c r="AA220" s="57" t="str">
        <f t="shared" ca="1" si="209"/>
        <v/>
      </c>
      <c r="AB220" s="57" t="str">
        <f t="shared" ca="1" si="190"/>
        <v/>
      </c>
      <c r="AC220" s="37" t="str">
        <f t="shared" ca="1" si="191"/>
        <v/>
      </c>
      <c r="AD220" s="19" t="str">
        <f t="shared" ca="1" si="239"/>
        <v/>
      </c>
      <c r="AE220" s="16" t="str">
        <f t="shared" ca="1" si="210"/>
        <v/>
      </c>
      <c r="AF220" s="26"/>
      <c r="AH220" s="153" t="str">
        <f t="shared" ca="1" si="211"/>
        <v/>
      </c>
      <c r="AI220" s="18" t="str">
        <f t="shared" ca="1" si="240"/>
        <v/>
      </c>
      <c r="AJ220" s="57" t="str">
        <f t="shared" ca="1" si="212"/>
        <v/>
      </c>
      <c r="AK220" s="57" t="str">
        <f t="shared" ca="1" si="192"/>
        <v/>
      </c>
      <c r="AL220" s="37" t="str">
        <f t="shared" ca="1" si="193"/>
        <v/>
      </c>
      <c r="AM220" s="19" t="str">
        <f t="shared" ca="1" si="213"/>
        <v/>
      </c>
      <c r="AN220" s="16" t="str">
        <f t="shared" ca="1" si="214"/>
        <v/>
      </c>
      <c r="AO220" s="26"/>
      <c r="AQ220" s="153" t="str">
        <f t="shared" ca="1" si="215"/>
        <v/>
      </c>
      <c r="AR220" s="18" t="str">
        <f t="shared" ca="1" si="241"/>
        <v/>
      </c>
      <c r="AS220" s="57" t="str">
        <f t="shared" ca="1" si="216"/>
        <v/>
      </c>
      <c r="AT220" s="57" t="str">
        <f t="shared" ca="1" si="194"/>
        <v/>
      </c>
      <c r="AU220" s="37" t="str">
        <f t="shared" ca="1" si="195"/>
        <v/>
      </c>
      <c r="AV220" s="19" t="str">
        <f t="shared" ca="1" si="217"/>
        <v/>
      </c>
      <c r="AW220" s="16" t="str">
        <f t="shared" ca="1" si="218"/>
        <v/>
      </c>
      <c r="AX220" s="26"/>
      <c r="AZ220" s="153" t="str">
        <f t="shared" ca="1" si="219"/>
        <v/>
      </c>
      <c r="BA220" s="18" t="str">
        <f t="shared" ca="1" si="242"/>
        <v/>
      </c>
      <c r="BB220" s="57" t="str">
        <f t="shared" ca="1" si="220"/>
        <v/>
      </c>
      <c r="BC220" s="57" t="str">
        <f t="shared" ca="1" si="196"/>
        <v/>
      </c>
      <c r="BD220" s="37" t="str">
        <f t="shared" ca="1" si="197"/>
        <v/>
      </c>
      <c r="BE220" s="19" t="str">
        <f t="shared" ca="1" si="221"/>
        <v/>
      </c>
      <c r="BF220" s="16" t="str">
        <f t="shared" ca="1" si="222"/>
        <v/>
      </c>
      <c r="BG220" s="26"/>
      <c r="BI220" s="153" t="str">
        <f t="shared" ca="1" si="223"/>
        <v/>
      </c>
      <c r="BJ220" s="18" t="str">
        <f t="shared" ca="1" si="243"/>
        <v/>
      </c>
      <c r="BK220" s="57" t="str">
        <f t="shared" ca="1" si="224"/>
        <v/>
      </c>
      <c r="BL220" s="57" t="str">
        <f t="shared" ca="1" si="198"/>
        <v/>
      </c>
      <c r="BM220" s="37" t="str">
        <f t="shared" ca="1" si="199"/>
        <v/>
      </c>
      <c r="BN220" s="19" t="str">
        <f t="shared" ca="1" si="225"/>
        <v/>
      </c>
      <c r="BO220" s="16" t="str">
        <f t="shared" ca="1" si="226"/>
        <v/>
      </c>
      <c r="BP220" s="26"/>
      <c r="BR220" s="153" t="str">
        <f t="shared" ca="1" si="227"/>
        <v/>
      </c>
      <c r="BS220" s="18" t="str">
        <f t="shared" ca="1" si="244"/>
        <v/>
      </c>
      <c r="BT220" s="57" t="str">
        <f t="shared" ca="1" si="228"/>
        <v/>
      </c>
      <c r="BU220" s="57" t="str">
        <f t="shared" ca="1" si="200"/>
        <v/>
      </c>
      <c r="BV220" s="37" t="str">
        <f t="shared" ca="1" si="201"/>
        <v/>
      </c>
      <c r="BW220" s="19" t="str">
        <f t="shared" ca="1" si="229"/>
        <v/>
      </c>
      <c r="BX220" s="16" t="str">
        <f t="shared" ca="1" si="230"/>
        <v/>
      </c>
      <c r="CA220" s="153" t="str">
        <f t="shared" ca="1" si="231"/>
        <v/>
      </c>
      <c r="CB220" s="18" t="str">
        <f t="shared" ca="1" si="245"/>
        <v/>
      </c>
      <c r="CC220" s="57" t="str">
        <f t="shared" ca="1" si="232"/>
        <v/>
      </c>
      <c r="CD220" s="57" t="str">
        <f t="shared" ca="1" si="202"/>
        <v/>
      </c>
      <c r="CE220" s="37" t="str">
        <f t="shared" ca="1" si="203"/>
        <v/>
      </c>
      <c r="CF220" s="19" t="str">
        <f t="shared" ca="1" si="233"/>
        <v/>
      </c>
      <c r="CG220" s="16" t="str">
        <f t="shared" ca="1" si="234"/>
        <v/>
      </c>
    </row>
    <row r="221" spans="5:85" x14ac:dyDescent="0.3">
      <c r="E221" s="38"/>
      <c r="F221" s="38"/>
      <c r="G221" s="38"/>
      <c r="H221" s="27" t="str">
        <f t="shared" ca="1" si="235"/>
        <v/>
      </c>
      <c r="I221" s="28" t="str">
        <f t="shared" ca="1" si="204"/>
        <v/>
      </c>
      <c r="J221" s="28" t="str">
        <f t="shared" ca="1" si="186"/>
        <v/>
      </c>
      <c r="K221" s="29" t="str">
        <f t="shared" ca="1" si="187"/>
        <v/>
      </c>
      <c r="L221" s="28" t="str">
        <f t="shared" ca="1" si="205"/>
        <v/>
      </c>
      <c r="M221" s="54"/>
      <c r="N221" s="54"/>
      <c r="P221" s="153" t="str">
        <f t="shared" ca="1" si="206"/>
        <v/>
      </c>
      <c r="Q221" s="18" t="str">
        <f t="shared" ca="1" si="236"/>
        <v/>
      </c>
      <c r="R221" s="57" t="str">
        <f t="shared" ca="1" si="207"/>
        <v/>
      </c>
      <c r="S221" s="57" t="str">
        <f t="shared" ca="1" si="188"/>
        <v/>
      </c>
      <c r="T221" s="37" t="str">
        <f t="shared" ca="1" si="189"/>
        <v/>
      </c>
      <c r="U221" s="19" t="str">
        <f t="shared" ca="1" si="237"/>
        <v/>
      </c>
      <c r="V221" s="16" t="str">
        <f t="shared" ca="1" si="246"/>
        <v/>
      </c>
      <c r="W221" s="26"/>
      <c r="Y221" s="153" t="str">
        <f t="shared" ca="1" si="208"/>
        <v/>
      </c>
      <c r="Z221" s="18" t="str">
        <f t="shared" ca="1" si="238"/>
        <v/>
      </c>
      <c r="AA221" s="57" t="str">
        <f t="shared" ca="1" si="209"/>
        <v/>
      </c>
      <c r="AB221" s="57" t="str">
        <f t="shared" ca="1" si="190"/>
        <v/>
      </c>
      <c r="AC221" s="37" t="str">
        <f t="shared" ca="1" si="191"/>
        <v/>
      </c>
      <c r="AD221" s="19" t="str">
        <f t="shared" ca="1" si="239"/>
        <v/>
      </c>
      <c r="AE221" s="16" t="str">
        <f t="shared" ca="1" si="210"/>
        <v/>
      </c>
      <c r="AF221" s="26"/>
      <c r="AH221" s="153" t="str">
        <f t="shared" ca="1" si="211"/>
        <v/>
      </c>
      <c r="AI221" s="18" t="str">
        <f t="shared" ca="1" si="240"/>
        <v/>
      </c>
      <c r="AJ221" s="57" t="str">
        <f t="shared" ca="1" si="212"/>
        <v/>
      </c>
      <c r="AK221" s="57" t="str">
        <f t="shared" ca="1" si="192"/>
        <v/>
      </c>
      <c r="AL221" s="37" t="str">
        <f t="shared" ca="1" si="193"/>
        <v/>
      </c>
      <c r="AM221" s="19" t="str">
        <f t="shared" ca="1" si="213"/>
        <v/>
      </c>
      <c r="AN221" s="16" t="str">
        <f t="shared" ca="1" si="214"/>
        <v/>
      </c>
      <c r="AO221" s="26"/>
      <c r="AQ221" s="153" t="str">
        <f t="shared" ca="1" si="215"/>
        <v/>
      </c>
      <c r="AR221" s="18" t="str">
        <f t="shared" ca="1" si="241"/>
        <v/>
      </c>
      <c r="AS221" s="57" t="str">
        <f t="shared" ca="1" si="216"/>
        <v/>
      </c>
      <c r="AT221" s="57" t="str">
        <f t="shared" ca="1" si="194"/>
        <v/>
      </c>
      <c r="AU221" s="37" t="str">
        <f t="shared" ca="1" si="195"/>
        <v/>
      </c>
      <c r="AV221" s="19" t="str">
        <f t="shared" ca="1" si="217"/>
        <v/>
      </c>
      <c r="AW221" s="16" t="str">
        <f t="shared" ca="1" si="218"/>
        <v/>
      </c>
      <c r="AX221" s="26"/>
      <c r="AZ221" s="153" t="str">
        <f t="shared" ca="1" si="219"/>
        <v/>
      </c>
      <c r="BA221" s="18" t="str">
        <f t="shared" ca="1" si="242"/>
        <v/>
      </c>
      <c r="BB221" s="57" t="str">
        <f t="shared" ca="1" si="220"/>
        <v/>
      </c>
      <c r="BC221" s="57" t="str">
        <f t="shared" ca="1" si="196"/>
        <v/>
      </c>
      <c r="BD221" s="37" t="str">
        <f t="shared" ca="1" si="197"/>
        <v/>
      </c>
      <c r="BE221" s="19" t="str">
        <f t="shared" ca="1" si="221"/>
        <v/>
      </c>
      <c r="BF221" s="16" t="str">
        <f t="shared" ca="1" si="222"/>
        <v/>
      </c>
      <c r="BG221" s="26"/>
      <c r="BI221" s="153" t="str">
        <f t="shared" ca="1" si="223"/>
        <v/>
      </c>
      <c r="BJ221" s="18" t="str">
        <f t="shared" ca="1" si="243"/>
        <v/>
      </c>
      <c r="BK221" s="57" t="str">
        <f t="shared" ca="1" si="224"/>
        <v/>
      </c>
      <c r="BL221" s="57" t="str">
        <f t="shared" ca="1" si="198"/>
        <v/>
      </c>
      <c r="BM221" s="37" t="str">
        <f t="shared" ca="1" si="199"/>
        <v/>
      </c>
      <c r="BN221" s="19" t="str">
        <f t="shared" ca="1" si="225"/>
        <v/>
      </c>
      <c r="BO221" s="16" t="str">
        <f t="shared" ca="1" si="226"/>
        <v/>
      </c>
      <c r="BP221" s="26"/>
      <c r="BR221" s="153" t="str">
        <f t="shared" ca="1" si="227"/>
        <v/>
      </c>
      <c r="BS221" s="18" t="str">
        <f t="shared" ca="1" si="244"/>
        <v/>
      </c>
      <c r="BT221" s="57" t="str">
        <f t="shared" ca="1" si="228"/>
        <v/>
      </c>
      <c r="BU221" s="57" t="str">
        <f t="shared" ca="1" si="200"/>
        <v/>
      </c>
      <c r="BV221" s="37" t="str">
        <f t="shared" ca="1" si="201"/>
        <v/>
      </c>
      <c r="BW221" s="19" t="str">
        <f t="shared" ca="1" si="229"/>
        <v/>
      </c>
      <c r="BX221" s="16" t="str">
        <f t="shared" ca="1" si="230"/>
        <v/>
      </c>
      <c r="CA221" s="153" t="str">
        <f t="shared" ca="1" si="231"/>
        <v/>
      </c>
      <c r="CB221" s="18" t="str">
        <f t="shared" ca="1" si="245"/>
        <v/>
      </c>
      <c r="CC221" s="57" t="str">
        <f t="shared" ca="1" si="232"/>
        <v/>
      </c>
      <c r="CD221" s="57" t="str">
        <f t="shared" ca="1" si="202"/>
        <v/>
      </c>
      <c r="CE221" s="37" t="str">
        <f t="shared" ca="1" si="203"/>
        <v/>
      </c>
      <c r="CF221" s="19" t="str">
        <f t="shared" ca="1" si="233"/>
        <v/>
      </c>
      <c r="CG221" s="16" t="str">
        <f t="shared" ca="1" si="234"/>
        <v/>
      </c>
    </row>
    <row r="222" spans="5:85" x14ac:dyDescent="0.3">
      <c r="E222" s="38"/>
      <c r="F222" s="38"/>
      <c r="G222" s="38"/>
      <c r="H222" s="27" t="str">
        <f t="shared" ca="1" si="235"/>
        <v/>
      </c>
      <c r="I222" s="28" t="str">
        <f t="shared" ca="1" si="204"/>
        <v/>
      </c>
      <c r="J222" s="28" t="str">
        <f t="shared" ca="1" si="186"/>
        <v/>
      </c>
      <c r="K222" s="29" t="str">
        <f t="shared" ca="1" si="187"/>
        <v/>
      </c>
      <c r="L222" s="28" t="str">
        <f t="shared" ca="1" si="205"/>
        <v/>
      </c>
      <c r="M222" s="54"/>
      <c r="N222" s="54"/>
      <c r="P222" s="153" t="str">
        <f t="shared" ca="1" si="206"/>
        <v/>
      </c>
      <c r="Q222" s="18" t="str">
        <f t="shared" ca="1" si="236"/>
        <v/>
      </c>
      <c r="R222" s="57" t="str">
        <f t="shared" ca="1" si="207"/>
        <v/>
      </c>
      <c r="S222" s="57" t="str">
        <f t="shared" ca="1" si="188"/>
        <v/>
      </c>
      <c r="T222" s="37" t="str">
        <f t="shared" ca="1" si="189"/>
        <v/>
      </c>
      <c r="U222" s="19" t="str">
        <f t="shared" ca="1" si="237"/>
        <v/>
      </c>
      <c r="V222" s="16" t="str">
        <f t="shared" ca="1" si="246"/>
        <v/>
      </c>
      <c r="W222" s="26"/>
      <c r="Y222" s="153" t="str">
        <f t="shared" ca="1" si="208"/>
        <v/>
      </c>
      <c r="Z222" s="18" t="str">
        <f t="shared" ca="1" si="238"/>
        <v/>
      </c>
      <c r="AA222" s="57" t="str">
        <f t="shared" ca="1" si="209"/>
        <v/>
      </c>
      <c r="AB222" s="57" t="str">
        <f t="shared" ca="1" si="190"/>
        <v/>
      </c>
      <c r="AC222" s="37" t="str">
        <f t="shared" ca="1" si="191"/>
        <v/>
      </c>
      <c r="AD222" s="19" t="str">
        <f t="shared" ca="1" si="239"/>
        <v/>
      </c>
      <c r="AE222" s="16" t="str">
        <f t="shared" ca="1" si="210"/>
        <v/>
      </c>
      <c r="AF222" s="26"/>
      <c r="AH222" s="153" t="str">
        <f t="shared" ca="1" si="211"/>
        <v/>
      </c>
      <c r="AI222" s="18" t="str">
        <f t="shared" ca="1" si="240"/>
        <v/>
      </c>
      <c r="AJ222" s="57" t="str">
        <f t="shared" ca="1" si="212"/>
        <v/>
      </c>
      <c r="AK222" s="57" t="str">
        <f t="shared" ca="1" si="192"/>
        <v/>
      </c>
      <c r="AL222" s="37" t="str">
        <f t="shared" ca="1" si="193"/>
        <v/>
      </c>
      <c r="AM222" s="19" t="str">
        <f t="shared" ca="1" si="213"/>
        <v/>
      </c>
      <c r="AN222" s="16" t="str">
        <f t="shared" ca="1" si="214"/>
        <v/>
      </c>
      <c r="AO222" s="26"/>
      <c r="AQ222" s="153" t="str">
        <f t="shared" ca="1" si="215"/>
        <v/>
      </c>
      <c r="AR222" s="18" t="str">
        <f t="shared" ca="1" si="241"/>
        <v/>
      </c>
      <c r="AS222" s="57" t="str">
        <f t="shared" ca="1" si="216"/>
        <v/>
      </c>
      <c r="AT222" s="57" t="str">
        <f t="shared" ca="1" si="194"/>
        <v/>
      </c>
      <c r="AU222" s="37" t="str">
        <f t="shared" ca="1" si="195"/>
        <v/>
      </c>
      <c r="AV222" s="19" t="str">
        <f t="shared" ca="1" si="217"/>
        <v/>
      </c>
      <c r="AW222" s="16" t="str">
        <f t="shared" ca="1" si="218"/>
        <v/>
      </c>
      <c r="AX222" s="26"/>
      <c r="AZ222" s="153" t="str">
        <f t="shared" ca="1" si="219"/>
        <v/>
      </c>
      <c r="BA222" s="18" t="str">
        <f t="shared" ca="1" si="242"/>
        <v/>
      </c>
      <c r="BB222" s="57" t="str">
        <f t="shared" ca="1" si="220"/>
        <v/>
      </c>
      <c r="BC222" s="57" t="str">
        <f t="shared" ca="1" si="196"/>
        <v/>
      </c>
      <c r="BD222" s="37" t="str">
        <f t="shared" ca="1" si="197"/>
        <v/>
      </c>
      <c r="BE222" s="19" t="str">
        <f t="shared" ca="1" si="221"/>
        <v/>
      </c>
      <c r="BF222" s="16" t="str">
        <f t="shared" ca="1" si="222"/>
        <v/>
      </c>
      <c r="BG222" s="26"/>
      <c r="BI222" s="153" t="str">
        <f t="shared" ca="1" si="223"/>
        <v/>
      </c>
      <c r="BJ222" s="18" t="str">
        <f t="shared" ca="1" si="243"/>
        <v/>
      </c>
      <c r="BK222" s="57" t="str">
        <f t="shared" ca="1" si="224"/>
        <v/>
      </c>
      <c r="BL222" s="57" t="str">
        <f t="shared" ca="1" si="198"/>
        <v/>
      </c>
      <c r="BM222" s="37" t="str">
        <f t="shared" ca="1" si="199"/>
        <v/>
      </c>
      <c r="BN222" s="19" t="str">
        <f t="shared" ca="1" si="225"/>
        <v/>
      </c>
      <c r="BO222" s="16" t="str">
        <f t="shared" ca="1" si="226"/>
        <v/>
      </c>
      <c r="BP222" s="26"/>
      <c r="BR222" s="153" t="str">
        <f t="shared" ca="1" si="227"/>
        <v/>
      </c>
      <c r="BS222" s="18" t="str">
        <f t="shared" ca="1" si="244"/>
        <v/>
      </c>
      <c r="BT222" s="57" t="str">
        <f t="shared" ca="1" si="228"/>
        <v/>
      </c>
      <c r="BU222" s="57" t="str">
        <f t="shared" ca="1" si="200"/>
        <v/>
      </c>
      <c r="BV222" s="37" t="str">
        <f t="shared" ca="1" si="201"/>
        <v/>
      </c>
      <c r="BW222" s="19" t="str">
        <f t="shared" ca="1" si="229"/>
        <v/>
      </c>
      <c r="BX222" s="16" t="str">
        <f t="shared" ca="1" si="230"/>
        <v/>
      </c>
      <c r="CA222" s="153" t="str">
        <f t="shared" ca="1" si="231"/>
        <v/>
      </c>
      <c r="CB222" s="18" t="str">
        <f t="shared" ca="1" si="245"/>
        <v/>
      </c>
      <c r="CC222" s="57" t="str">
        <f t="shared" ca="1" si="232"/>
        <v/>
      </c>
      <c r="CD222" s="57" t="str">
        <f t="shared" ca="1" si="202"/>
        <v/>
      </c>
      <c r="CE222" s="37" t="str">
        <f t="shared" ca="1" si="203"/>
        <v/>
      </c>
      <c r="CF222" s="19" t="str">
        <f t="shared" ca="1" si="233"/>
        <v/>
      </c>
      <c r="CG222" s="16" t="str">
        <f t="shared" ca="1" si="234"/>
        <v/>
      </c>
    </row>
    <row r="223" spans="5:85" x14ac:dyDescent="0.3">
      <c r="E223" s="38"/>
      <c r="F223" s="38"/>
      <c r="G223" s="38"/>
      <c r="H223" s="27" t="str">
        <f t="shared" ca="1" si="235"/>
        <v/>
      </c>
      <c r="I223" s="28" t="str">
        <f t="shared" ca="1" si="204"/>
        <v/>
      </c>
      <c r="J223" s="28" t="str">
        <f t="shared" ca="1" si="186"/>
        <v/>
      </c>
      <c r="K223" s="29" t="str">
        <f t="shared" ca="1" si="187"/>
        <v/>
      </c>
      <c r="L223" s="28" t="str">
        <f t="shared" ca="1" si="205"/>
        <v/>
      </c>
      <c r="M223" s="54"/>
      <c r="N223" s="54"/>
      <c r="P223" s="153" t="str">
        <f t="shared" ca="1" si="206"/>
        <v/>
      </c>
      <c r="Q223" s="18" t="str">
        <f t="shared" ca="1" si="236"/>
        <v/>
      </c>
      <c r="R223" s="57" t="str">
        <f t="shared" ca="1" si="207"/>
        <v/>
      </c>
      <c r="S223" s="57" t="str">
        <f t="shared" ca="1" si="188"/>
        <v/>
      </c>
      <c r="T223" s="37" t="str">
        <f t="shared" ca="1" si="189"/>
        <v/>
      </c>
      <c r="U223" s="19" t="str">
        <f t="shared" ca="1" si="237"/>
        <v/>
      </c>
      <c r="V223" s="16" t="str">
        <f t="shared" ca="1" si="246"/>
        <v/>
      </c>
      <c r="W223" s="26"/>
      <c r="Y223" s="153" t="str">
        <f t="shared" ca="1" si="208"/>
        <v/>
      </c>
      <c r="Z223" s="18" t="str">
        <f t="shared" ca="1" si="238"/>
        <v/>
      </c>
      <c r="AA223" s="57" t="str">
        <f t="shared" ca="1" si="209"/>
        <v/>
      </c>
      <c r="AB223" s="57" t="str">
        <f t="shared" ca="1" si="190"/>
        <v/>
      </c>
      <c r="AC223" s="37" t="str">
        <f t="shared" ca="1" si="191"/>
        <v/>
      </c>
      <c r="AD223" s="19" t="str">
        <f t="shared" ca="1" si="239"/>
        <v/>
      </c>
      <c r="AE223" s="16" t="str">
        <f t="shared" ca="1" si="210"/>
        <v/>
      </c>
      <c r="AF223" s="26"/>
      <c r="AH223" s="153" t="str">
        <f t="shared" ca="1" si="211"/>
        <v/>
      </c>
      <c r="AI223" s="18" t="str">
        <f t="shared" ca="1" si="240"/>
        <v/>
      </c>
      <c r="AJ223" s="57" t="str">
        <f t="shared" ca="1" si="212"/>
        <v/>
      </c>
      <c r="AK223" s="57" t="str">
        <f t="shared" ca="1" si="192"/>
        <v/>
      </c>
      <c r="AL223" s="37" t="str">
        <f t="shared" ca="1" si="193"/>
        <v/>
      </c>
      <c r="AM223" s="19" t="str">
        <f t="shared" ca="1" si="213"/>
        <v/>
      </c>
      <c r="AN223" s="16" t="str">
        <f t="shared" ca="1" si="214"/>
        <v/>
      </c>
      <c r="AO223" s="26"/>
      <c r="AQ223" s="153" t="str">
        <f t="shared" ca="1" si="215"/>
        <v/>
      </c>
      <c r="AR223" s="18" t="str">
        <f t="shared" ca="1" si="241"/>
        <v/>
      </c>
      <c r="AS223" s="57" t="str">
        <f t="shared" ca="1" si="216"/>
        <v/>
      </c>
      <c r="AT223" s="57" t="str">
        <f t="shared" ca="1" si="194"/>
        <v/>
      </c>
      <c r="AU223" s="37" t="str">
        <f t="shared" ca="1" si="195"/>
        <v/>
      </c>
      <c r="AV223" s="19" t="str">
        <f t="shared" ca="1" si="217"/>
        <v/>
      </c>
      <c r="AW223" s="16" t="str">
        <f t="shared" ca="1" si="218"/>
        <v/>
      </c>
      <c r="AX223" s="26"/>
      <c r="AZ223" s="153" t="str">
        <f t="shared" ca="1" si="219"/>
        <v/>
      </c>
      <c r="BA223" s="18" t="str">
        <f t="shared" ca="1" si="242"/>
        <v/>
      </c>
      <c r="BB223" s="57" t="str">
        <f t="shared" ca="1" si="220"/>
        <v/>
      </c>
      <c r="BC223" s="57" t="str">
        <f t="shared" ca="1" si="196"/>
        <v/>
      </c>
      <c r="BD223" s="37" t="str">
        <f t="shared" ca="1" si="197"/>
        <v/>
      </c>
      <c r="BE223" s="19" t="str">
        <f t="shared" ca="1" si="221"/>
        <v/>
      </c>
      <c r="BF223" s="16" t="str">
        <f t="shared" ca="1" si="222"/>
        <v/>
      </c>
      <c r="BG223" s="26"/>
      <c r="BI223" s="153" t="str">
        <f t="shared" ca="1" si="223"/>
        <v/>
      </c>
      <c r="BJ223" s="18" t="str">
        <f t="shared" ca="1" si="243"/>
        <v/>
      </c>
      <c r="BK223" s="57" t="str">
        <f t="shared" ca="1" si="224"/>
        <v/>
      </c>
      <c r="BL223" s="57" t="str">
        <f t="shared" ca="1" si="198"/>
        <v/>
      </c>
      <c r="BM223" s="37" t="str">
        <f t="shared" ca="1" si="199"/>
        <v/>
      </c>
      <c r="BN223" s="19" t="str">
        <f t="shared" ca="1" si="225"/>
        <v/>
      </c>
      <c r="BO223" s="16" t="str">
        <f t="shared" ca="1" si="226"/>
        <v/>
      </c>
      <c r="BP223" s="26"/>
      <c r="BR223" s="153" t="str">
        <f t="shared" ca="1" si="227"/>
        <v/>
      </c>
      <c r="BS223" s="18" t="str">
        <f t="shared" ca="1" si="244"/>
        <v/>
      </c>
      <c r="BT223" s="57" t="str">
        <f t="shared" ca="1" si="228"/>
        <v/>
      </c>
      <c r="BU223" s="57" t="str">
        <f t="shared" ca="1" si="200"/>
        <v/>
      </c>
      <c r="BV223" s="37" t="str">
        <f t="shared" ca="1" si="201"/>
        <v/>
      </c>
      <c r="BW223" s="19" t="str">
        <f t="shared" ca="1" si="229"/>
        <v/>
      </c>
      <c r="BX223" s="16" t="str">
        <f t="shared" ca="1" si="230"/>
        <v/>
      </c>
      <c r="CA223" s="153" t="str">
        <f t="shared" ca="1" si="231"/>
        <v/>
      </c>
      <c r="CB223" s="18" t="str">
        <f t="shared" ca="1" si="245"/>
        <v/>
      </c>
      <c r="CC223" s="57" t="str">
        <f t="shared" ca="1" si="232"/>
        <v/>
      </c>
      <c r="CD223" s="57" t="str">
        <f t="shared" ca="1" si="202"/>
        <v/>
      </c>
      <c r="CE223" s="37" t="str">
        <f t="shared" ca="1" si="203"/>
        <v/>
      </c>
      <c r="CF223" s="19" t="str">
        <f t="shared" ca="1" si="233"/>
        <v/>
      </c>
      <c r="CG223" s="16" t="str">
        <f t="shared" ca="1" si="234"/>
        <v/>
      </c>
    </row>
    <row r="224" spans="5:85" x14ac:dyDescent="0.3">
      <c r="E224" s="38"/>
      <c r="F224" s="38"/>
      <c r="G224" s="38"/>
      <c r="H224" s="27" t="str">
        <f t="shared" ca="1" si="235"/>
        <v/>
      </c>
      <c r="I224" s="28" t="str">
        <f t="shared" ca="1" si="204"/>
        <v/>
      </c>
      <c r="J224" s="28" t="str">
        <f t="shared" ca="1" si="186"/>
        <v/>
      </c>
      <c r="K224" s="29" t="str">
        <f t="shared" ca="1" si="187"/>
        <v/>
      </c>
      <c r="L224" s="28" t="str">
        <f t="shared" ca="1" si="205"/>
        <v/>
      </c>
      <c r="M224" s="54"/>
      <c r="N224" s="54"/>
      <c r="P224" s="153" t="str">
        <f t="shared" ca="1" si="206"/>
        <v/>
      </c>
      <c r="Q224" s="18" t="str">
        <f t="shared" ca="1" si="236"/>
        <v/>
      </c>
      <c r="R224" s="57" t="str">
        <f t="shared" ca="1" si="207"/>
        <v/>
      </c>
      <c r="S224" s="57" t="str">
        <f t="shared" ca="1" si="188"/>
        <v/>
      </c>
      <c r="T224" s="37" t="str">
        <f t="shared" ca="1" si="189"/>
        <v/>
      </c>
      <c r="U224" s="19" t="str">
        <f t="shared" ca="1" si="237"/>
        <v/>
      </c>
      <c r="V224" s="16" t="str">
        <f t="shared" ca="1" si="246"/>
        <v/>
      </c>
      <c r="W224" s="26"/>
      <c r="Y224" s="153" t="str">
        <f t="shared" ca="1" si="208"/>
        <v/>
      </c>
      <c r="Z224" s="18" t="str">
        <f t="shared" ca="1" si="238"/>
        <v/>
      </c>
      <c r="AA224" s="57" t="str">
        <f t="shared" ca="1" si="209"/>
        <v/>
      </c>
      <c r="AB224" s="57" t="str">
        <f t="shared" ca="1" si="190"/>
        <v/>
      </c>
      <c r="AC224" s="37" t="str">
        <f t="shared" ca="1" si="191"/>
        <v/>
      </c>
      <c r="AD224" s="19" t="str">
        <f t="shared" ca="1" si="239"/>
        <v/>
      </c>
      <c r="AE224" s="16" t="str">
        <f t="shared" ca="1" si="210"/>
        <v/>
      </c>
      <c r="AF224" s="26"/>
      <c r="AH224" s="153" t="str">
        <f t="shared" ca="1" si="211"/>
        <v/>
      </c>
      <c r="AI224" s="18" t="str">
        <f t="shared" ca="1" si="240"/>
        <v/>
      </c>
      <c r="AJ224" s="57" t="str">
        <f t="shared" ca="1" si="212"/>
        <v/>
      </c>
      <c r="AK224" s="57" t="str">
        <f t="shared" ca="1" si="192"/>
        <v/>
      </c>
      <c r="AL224" s="37" t="str">
        <f t="shared" ca="1" si="193"/>
        <v/>
      </c>
      <c r="AM224" s="19" t="str">
        <f t="shared" ca="1" si="213"/>
        <v/>
      </c>
      <c r="AN224" s="16" t="str">
        <f t="shared" ca="1" si="214"/>
        <v/>
      </c>
      <c r="AO224" s="26"/>
      <c r="AQ224" s="153" t="str">
        <f t="shared" ca="1" si="215"/>
        <v/>
      </c>
      <c r="AR224" s="18" t="str">
        <f t="shared" ca="1" si="241"/>
        <v/>
      </c>
      <c r="AS224" s="57" t="str">
        <f t="shared" ca="1" si="216"/>
        <v/>
      </c>
      <c r="AT224" s="57" t="str">
        <f t="shared" ca="1" si="194"/>
        <v/>
      </c>
      <c r="AU224" s="37" t="str">
        <f t="shared" ca="1" si="195"/>
        <v/>
      </c>
      <c r="AV224" s="19" t="str">
        <f t="shared" ca="1" si="217"/>
        <v/>
      </c>
      <c r="AW224" s="16" t="str">
        <f t="shared" ca="1" si="218"/>
        <v/>
      </c>
      <c r="AX224" s="26"/>
      <c r="AZ224" s="153" t="str">
        <f t="shared" ca="1" si="219"/>
        <v/>
      </c>
      <c r="BA224" s="18" t="str">
        <f t="shared" ca="1" si="242"/>
        <v/>
      </c>
      <c r="BB224" s="57" t="str">
        <f t="shared" ca="1" si="220"/>
        <v/>
      </c>
      <c r="BC224" s="57" t="str">
        <f t="shared" ca="1" si="196"/>
        <v/>
      </c>
      <c r="BD224" s="37" t="str">
        <f t="shared" ca="1" si="197"/>
        <v/>
      </c>
      <c r="BE224" s="19" t="str">
        <f t="shared" ca="1" si="221"/>
        <v/>
      </c>
      <c r="BF224" s="16" t="str">
        <f t="shared" ca="1" si="222"/>
        <v/>
      </c>
      <c r="BG224" s="26"/>
      <c r="BI224" s="153" t="str">
        <f t="shared" ca="1" si="223"/>
        <v/>
      </c>
      <c r="BJ224" s="18" t="str">
        <f t="shared" ca="1" si="243"/>
        <v/>
      </c>
      <c r="BK224" s="57" t="str">
        <f t="shared" ca="1" si="224"/>
        <v/>
      </c>
      <c r="BL224" s="57" t="str">
        <f t="shared" ca="1" si="198"/>
        <v/>
      </c>
      <c r="BM224" s="37" t="str">
        <f t="shared" ca="1" si="199"/>
        <v/>
      </c>
      <c r="BN224" s="19" t="str">
        <f t="shared" ca="1" si="225"/>
        <v/>
      </c>
      <c r="BO224" s="16" t="str">
        <f t="shared" ca="1" si="226"/>
        <v/>
      </c>
      <c r="BP224" s="26"/>
      <c r="BR224" s="153" t="str">
        <f t="shared" ca="1" si="227"/>
        <v/>
      </c>
      <c r="BS224" s="18" t="str">
        <f t="shared" ca="1" si="244"/>
        <v/>
      </c>
      <c r="BT224" s="57" t="str">
        <f t="shared" ca="1" si="228"/>
        <v/>
      </c>
      <c r="BU224" s="57" t="str">
        <f t="shared" ca="1" si="200"/>
        <v/>
      </c>
      <c r="BV224" s="37" t="str">
        <f t="shared" ca="1" si="201"/>
        <v/>
      </c>
      <c r="BW224" s="19" t="str">
        <f t="shared" ca="1" si="229"/>
        <v/>
      </c>
      <c r="BX224" s="16" t="str">
        <f t="shared" ca="1" si="230"/>
        <v/>
      </c>
      <c r="CA224" s="153" t="str">
        <f t="shared" ca="1" si="231"/>
        <v/>
      </c>
      <c r="CB224" s="18" t="str">
        <f t="shared" ca="1" si="245"/>
        <v/>
      </c>
      <c r="CC224" s="57" t="str">
        <f t="shared" ca="1" si="232"/>
        <v/>
      </c>
      <c r="CD224" s="57" t="str">
        <f t="shared" ca="1" si="202"/>
        <v/>
      </c>
      <c r="CE224" s="37" t="str">
        <f t="shared" ca="1" si="203"/>
        <v/>
      </c>
      <c r="CF224" s="19" t="str">
        <f t="shared" ca="1" si="233"/>
        <v/>
      </c>
      <c r="CG224" s="16" t="str">
        <f t="shared" ca="1" si="234"/>
        <v/>
      </c>
    </row>
    <row r="225" spans="5:85" x14ac:dyDescent="0.3">
      <c r="E225" s="38"/>
      <c r="F225" s="38"/>
      <c r="G225" s="38"/>
      <c r="H225" s="27" t="str">
        <f t="shared" ca="1" si="235"/>
        <v/>
      </c>
      <c r="I225" s="28" t="str">
        <f t="shared" ca="1" si="204"/>
        <v/>
      </c>
      <c r="J225" s="28" t="str">
        <f t="shared" ca="1" si="186"/>
        <v/>
      </c>
      <c r="K225" s="29" t="str">
        <f t="shared" ca="1" si="187"/>
        <v/>
      </c>
      <c r="L225" s="28" t="str">
        <f t="shared" ca="1" si="205"/>
        <v/>
      </c>
      <c r="M225" s="54"/>
      <c r="N225" s="54"/>
      <c r="P225" s="153" t="str">
        <f t="shared" ca="1" si="206"/>
        <v/>
      </c>
      <c r="Q225" s="18" t="str">
        <f t="shared" ca="1" si="236"/>
        <v/>
      </c>
      <c r="R225" s="57" t="str">
        <f t="shared" ca="1" si="207"/>
        <v/>
      </c>
      <c r="S225" s="57" t="str">
        <f t="shared" ca="1" si="188"/>
        <v/>
      </c>
      <c r="T225" s="37" t="str">
        <f t="shared" ca="1" si="189"/>
        <v/>
      </c>
      <c r="U225" s="19" t="str">
        <f t="shared" ca="1" si="237"/>
        <v/>
      </c>
      <c r="V225" s="16" t="str">
        <f t="shared" ca="1" si="246"/>
        <v/>
      </c>
      <c r="W225" s="26"/>
      <c r="Y225" s="153" t="str">
        <f t="shared" ca="1" si="208"/>
        <v/>
      </c>
      <c r="Z225" s="18" t="str">
        <f t="shared" ca="1" si="238"/>
        <v/>
      </c>
      <c r="AA225" s="57" t="str">
        <f t="shared" ca="1" si="209"/>
        <v/>
      </c>
      <c r="AB225" s="57" t="str">
        <f t="shared" ca="1" si="190"/>
        <v/>
      </c>
      <c r="AC225" s="37" t="str">
        <f t="shared" ca="1" si="191"/>
        <v/>
      </c>
      <c r="AD225" s="19" t="str">
        <f t="shared" ca="1" si="239"/>
        <v/>
      </c>
      <c r="AE225" s="16" t="str">
        <f t="shared" ca="1" si="210"/>
        <v/>
      </c>
      <c r="AF225" s="26"/>
      <c r="AH225" s="153" t="str">
        <f t="shared" ca="1" si="211"/>
        <v/>
      </c>
      <c r="AI225" s="18" t="str">
        <f t="shared" ca="1" si="240"/>
        <v/>
      </c>
      <c r="AJ225" s="57" t="str">
        <f t="shared" ca="1" si="212"/>
        <v/>
      </c>
      <c r="AK225" s="57" t="str">
        <f t="shared" ca="1" si="192"/>
        <v/>
      </c>
      <c r="AL225" s="37" t="str">
        <f t="shared" ca="1" si="193"/>
        <v/>
      </c>
      <c r="AM225" s="19" t="str">
        <f t="shared" ca="1" si="213"/>
        <v/>
      </c>
      <c r="AN225" s="16" t="str">
        <f t="shared" ca="1" si="214"/>
        <v/>
      </c>
      <c r="AO225" s="26"/>
      <c r="AQ225" s="153" t="str">
        <f t="shared" ca="1" si="215"/>
        <v/>
      </c>
      <c r="AR225" s="18" t="str">
        <f t="shared" ca="1" si="241"/>
        <v/>
      </c>
      <c r="AS225" s="57" t="str">
        <f t="shared" ca="1" si="216"/>
        <v/>
      </c>
      <c r="AT225" s="57" t="str">
        <f t="shared" ca="1" si="194"/>
        <v/>
      </c>
      <c r="AU225" s="37" t="str">
        <f t="shared" ca="1" si="195"/>
        <v/>
      </c>
      <c r="AV225" s="19" t="str">
        <f t="shared" ca="1" si="217"/>
        <v/>
      </c>
      <c r="AW225" s="16" t="str">
        <f t="shared" ca="1" si="218"/>
        <v/>
      </c>
      <c r="AX225" s="26"/>
      <c r="AZ225" s="153" t="str">
        <f t="shared" ca="1" si="219"/>
        <v/>
      </c>
      <c r="BA225" s="18" t="str">
        <f t="shared" ca="1" si="242"/>
        <v/>
      </c>
      <c r="BB225" s="57" t="str">
        <f t="shared" ca="1" si="220"/>
        <v/>
      </c>
      <c r="BC225" s="57" t="str">
        <f t="shared" ca="1" si="196"/>
        <v/>
      </c>
      <c r="BD225" s="37" t="str">
        <f t="shared" ca="1" si="197"/>
        <v/>
      </c>
      <c r="BE225" s="19" t="str">
        <f t="shared" ca="1" si="221"/>
        <v/>
      </c>
      <c r="BF225" s="16" t="str">
        <f t="shared" ca="1" si="222"/>
        <v/>
      </c>
      <c r="BG225" s="26"/>
      <c r="BI225" s="153" t="str">
        <f t="shared" ca="1" si="223"/>
        <v/>
      </c>
      <c r="BJ225" s="18" t="str">
        <f t="shared" ca="1" si="243"/>
        <v/>
      </c>
      <c r="BK225" s="57" t="str">
        <f t="shared" ca="1" si="224"/>
        <v/>
      </c>
      <c r="BL225" s="57" t="str">
        <f t="shared" ca="1" si="198"/>
        <v/>
      </c>
      <c r="BM225" s="37" t="str">
        <f t="shared" ca="1" si="199"/>
        <v/>
      </c>
      <c r="BN225" s="19" t="str">
        <f t="shared" ca="1" si="225"/>
        <v/>
      </c>
      <c r="BO225" s="16" t="str">
        <f t="shared" ca="1" si="226"/>
        <v/>
      </c>
      <c r="BP225" s="26"/>
      <c r="BR225" s="153" t="str">
        <f t="shared" ca="1" si="227"/>
        <v/>
      </c>
      <c r="BS225" s="18" t="str">
        <f t="shared" ca="1" si="244"/>
        <v/>
      </c>
      <c r="BT225" s="57" t="str">
        <f t="shared" ca="1" si="228"/>
        <v/>
      </c>
      <c r="BU225" s="57" t="str">
        <f t="shared" ca="1" si="200"/>
        <v/>
      </c>
      <c r="BV225" s="37" t="str">
        <f t="shared" ca="1" si="201"/>
        <v/>
      </c>
      <c r="BW225" s="19" t="str">
        <f t="shared" ca="1" si="229"/>
        <v/>
      </c>
      <c r="BX225" s="16" t="str">
        <f t="shared" ca="1" si="230"/>
        <v/>
      </c>
      <c r="CA225" s="153" t="str">
        <f t="shared" ca="1" si="231"/>
        <v/>
      </c>
      <c r="CB225" s="18" t="str">
        <f t="shared" ca="1" si="245"/>
        <v/>
      </c>
      <c r="CC225" s="57" t="str">
        <f t="shared" ca="1" si="232"/>
        <v/>
      </c>
      <c r="CD225" s="57" t="str">
        <f t="shared" ca="1" si="202"/>
        <v/>
      </c>
      <c r="CE225" s="37" t="str">
        <f t="shared" ca="1" si="203"/>
        <v/>
      </c>
      <c r="CF225" s="19" t="str">
        <f t="shared" ca="1" si="233"/>
        <v/>
      </c>
      <c r="CG225" s="16" t="str">
        <f t="shared" ca="1" si="234"/>
        <v/>
      </c>
    </row>
    <row r="226" spans="5:85" x14ac:dyDescent="0.3">
      <c r="E226" s="38"/>
      <c r="F226" s="38"/>
      <c r="G226" s="38"/>
      <c r="H226" s="27" t="str">
        <f t="shared" ca="1" si="235"/>
        <v/>
      </c>
      <c r="I226" s="28" t="str">
        <f t="shared" ca="1" si="204"/>
        <v/>
      </c>
      <c r="J226" s="28" t="str">
        <f t="shared" ca="1" si="186"/>
        <v/>
      </c>
      <c r="K226" s="29" t="str">
        <f t="shared" ca="1" si="187"/>
        <v/>
      </c>
      <c r="L226" s="28" t="str">
        <f t="shared" ca="1" si="205"/>
        <v/>
      </c>
      <c r="M226" s="54"/>
      <c r="N226" s="54"/>
      <c r="P226" s="153" t="str">
        <f t="shared" ca="1" si="206"/>
        <v/>
      </c>
      <c r="Q226" s="18" t="str">
        <f t="shared" ca="1" si="236"/>
        <v/>
      </c>
      <c r="R226" s="57" t="str">
        <f t="shared" ca="1" si="207"/>
        <v/>
      </c>
      <c r="S226" s="57" t="str">
        <f t="shared" ca="1" si="188"/>
        <v/>
      </c>
      <c r="T226" s="37" t="str">
        <f t="shared" ca="1" si="189"/>
        <v/>
      </c>
      <c r="U226" s="19" t="str">
        <f t="shared" ca="1" si="237"/>
        <v/>
      </c>
      <c r="V226" s="16" t="str">
        <f t="shared" ca="1" si="246"/>
        <v/>
      </c>
      <c r="W226" s="26"/>
      <c r="Y226" s="153" t="str">
        <f t="shared" ca="1" si="208"/>
        <v/>
      </c>
      <c r="Z226" s="18" t="str">
        <f t="shared" ca="1" si="238"/>
        <v/>
      </c>
      <c r="AA226" s="57" t="str">
        <f t="shared" ca="1" si="209"/>
        <v/>
      </c>
      <c r="AB226" s="57" t="str">
        <f t="shared" ca="1" si="190"/>
        <v/>
      </c>
      <c r="AC226" s="37" t="str">
        <f t="shared" ca="1" si="191"/>
        <v/>
      </c>
      <c r="AD226" s="19" t="str">
        <f t="shared" ca="1" si="239"/>
        <v/>
      </c>
      <c r="AE226" s="16" t="str">
        <f t="shared" ca="1" si="210"/>
        <v/>
      </c>
      <c r="AF226" s="26"/>
      <c r="AH226" s="153" t="str">
        <f t="shared" ca="1" si="211"/>
        <v/>
      </c>
      <c r="AI226" s="18" t="str">
        <f t="shared" ca="1" si="240"/>
        <v/>
      </c>
      <c r="AJ226" s="57" t="str">
        <f t="shared" ca="1" si="212"/>
        <v/>
      </c>
      <c r="AK226" s="57" t="str">
        <f t="shared" ca="1" si="192"/>
        <v/>
      </c>
      <c r="AL226" s="37" t="str">
        <f t="shared" ca="1" si="193"/>
        <v/>
      </c>
      <c r="AM226" s="19" t="str">
        <f t="shared" ca="1" si="213"/>
        <v/>
      </c>
      <c r="AN226" s="16" t="str">
        <f t="shared" ca="1" si="214"/>
        <v/>
      </c>
      <c r="AO226" s="26"/>
      <c r="AQ226" s="153" t="str">
        <f t="shared" ca="1" si="215"/>
        <v/>
      </c>
      <c r="AR226" s="18" t="str">
        <f t="shared" ca="1" si="241"/>
        <v/>
      </c>
      <c r="AS226" s="57" t="str">
        <f t="shared" ca="1" si="216"/>
        <v/>
      </c>
      <c r="AT226" s="57" t="str">
        <f t="shared" ca="1" si="194"/>
        <v/>
      </c>
      <c r="AU226" s="37" t="str">
        <f t="shared" ca="1" si="195"/>
        <v/>
      </c>
      <c r="AV226" s="19" t="str">
        <f t="shared" ca="1" si="217"/>
        <v/>
      </c>
      <c r="AW226" s="16" t="str">
        <f t="shared" ca="1" si="218"/>
        <v/>
      </c>
      <c r="AX226" s="26"/>
      <c r="AZ226" s="153" t="str">
        <f t="shared" ca="1" si="219"/>
        <v/>
      </c>
      <c r="BA226" s="18" t="str">
        <f t="shared" ca="1" si="242"/>
        <v/>
      </c>
      <c r="BB226" s="57" t="str">
        <f t="shared" ca="1" si="220"/>
        <v/>
      </c>
      <c r="BC226" s="57" t="str">
        <f t="shared" ca="1" si="196"/>
        <v/>
      </c>
      <c r="BD226" s="37" t="str">
        <f t="shared" ca="1" si="197"/>
        <v/>
      </c>
      <c r="BE226" s="19" t="str">
        <f t="shared" ca="1" si="221"/>
        <v/>
      </c>
      <c r="BF226" s="16" t="str">
        <f t="shared" ca="1" si="222"/>
        <v/>
      </c>
      <c r="BG226" s="26"/>
      <c r="BI226" s="153" t="str">
        <f t="shared" ca="1" si="223"/>
        <v/>
      </c>
      <c r="BJ226" s="18" t="str">
        <f t="shared" ca="1" si="243"/>
        <v/>
      </c>
      <c r="BK226" s="57" t="str">
        <f t="shared" ca="1" si="224"/>
        <v/>
      </c>
      <c r="BL226" s="57" t="str">
        <f t="shared" ca="1" si="198"/>
        <v/>
      </c>
      <c r="BM226" s="37" t="str">
        <f t="shared" ca="1" si="199"/>
        <v/>
      </c>
      <c r="BN226" s="19" t="str">
        <f t="shared" ca="1" si="225"/>
        <v/>
      </c>
      <c r="BO226" s="16" t="str">
        <f t="shared" ca="1" si="226"/>
        <v/>
      </c>
      <c r="BP226" s="26"/>
      <c r="BR226" s="153" t="str">
        <f t="shared" ca="1" si="227"/>
        <v/>
      </c>
      <c r="BS226" s="18" t="str">
        <f t="shared" ca="1" si="244"/>
        <v/>
      </c>
      <c r="BT226" s="57" t="str">
        <f t="shared" ca="1" si="228"/>
        <v/>
      </c>
      <c r="BU226" s="57" t="str">
        <f t="shared" ca="1" si="200"/>
        <v/>
      </c>
      <c r="BV226" s="37" t="str">
        <f t="shared" ca="1" si="201"/>
        <v/>
      </c>
      <c r="BW226" s="19" t="str">
        <f t="shared" ca="1" si="229"/>
        <v/>
      </c>
      <c r="BX226" s="16" t="str">
        <f t="shared" ca="1" si="230"/>
        <v/>
      </c>
      <c r="CA226" s="153" t="str">
        <f t="shared" ca="1" si="231"/>
        <v/>
      </c>
      <c r="CB226" s="18" t="str">
        <f t="shared" ca="1" si="245"/>
        <v/>
      </c>
      <c r="CC226" s="57" t="str">
        <f t="shared" ca="1" si="232"/>
        <v/>
      </c>
      <c r="CD226" s="57" t="str">
        <f t="shared" ca="1" si="202"/>
        <v/>
      </c>
      <c r="CE226" s="37" t="str">
        <f t="shared" ca="1" si="203"/>
        <v/>
      </c>
      <c r="CF226" s="19" t="str">
        <f t="shared" ca="1" si="233"/>
        <v/>
      </c>
      <c r="CG226" s="16" t="str">
        <f t="shared" ca="1" si="234"/>
        <v/>
      </c>
    </row>
    <row r="227" spans="5:85" x14ac:dyDescent="0.3">
      <c r="E227" s="38"/>
      <c r="F227" s="38"/>
      <c r="G227" s="38"/>
      <c r="H227" s="27" t="str">
        <f t="shared" ca="1" si="235"/>
        <v/>
      </c>
      <c r="I227" s="28" t="str">
        <f t="shared" ca="1" si="204"/>
        <v/>
      </c>
      <c r="J227" s="28" t="str">
        <f t="shared" ca="1" si="186"/>
        <v/>
      </c>
      <c r="K227" s="29" t="str">
        <f t="shared" ca="1" si="187"/>
        <v/>
      </c>
      <c r="L227" s="28" t="str">
        <f t="shared" ca="1" si="205"/>
        <v/>
      </c>
      <c r="M227" s="54"/>
      <c r="N227" s="54"/>
      <c r="P227" s="153" t="str">
        <f t="shared" ca="1" si="206"/>
        <v/>
      </c>
      <c r="Q227" s="18" t="str">
        <f t="shared" ca="1" si="236"/>
        <v/>
      </c>
      <c r="R227" s="57" t="str">
        <f t="shared" ca="1" si="207"/>
        <v/>
      </c>
      <c r="S227" s="57" t="str">
        <f t="shared" ca="1" si="188"/>
        <v/>
      </c>
      <c r="T227" s="37" t="str">
        <f t="shared" ca="1" si="189"/>
        <v/>
      </c>
      <c r="U227" s="19" t="str">
        <f t="shared" ca="1" si="237"/>
        <v/>
      </c>
      <c r="V227" s="16" t="str">
        <f t="shared" ca="1" si="246"/>
        <v/>
      </c>
      <c r="W227" s="26"/>
      <c r="Y227" s="153" t="str">
        <f t="shared" ca="1" si="208"/>
        <v/>
      </c>
      <c r="Z227" s="18" t="str">
        <f t="shared" ca="1" si="238"/>
        <v/>
      </c>
      <c r="AA227" s="57" t="str">
        <f t="shared" ca="1" si="209"/>
        <v/>
      </c>
      <c r="AB227" s="57" t="str">
        <f t="shared" ca="1" si="190"/>
        <v/>
      </c>
      <c r="AC227" s="37" t="str">
        <f t="shared" ca="1" si="191"/>
        <v/>
      </c>
      <c r="AD227" s="19" t="str">
        <f t="shared" ca="1" si="239"/>
        <v/>
      </c>
      <c r="AE227" s="16" t="str">
        <f t="shared" ca="1" si="210"/>
        <v/>
      </c>
      <c r="AF227" s="26"/>
      <c r="AH227" s="153" t="str">
        <f t="shared" ca="1" si="211"/>
        <v/>
      </c>
      <c r="AI227" s="18" t="str">
        <f t="shared" ca="1" si="240"/>
        <v/>
      </c>
      <c r="AJ227" s="57" t="str">
        <f t="shared" ca="1" si="212"/>
        <v/>
      </c>
      <c r="AK227" s="57" t="str">
        <f t="shared" ca="1" si="192"/>
        <v/>
      </c>
      <c r="AL227" s="37" t="str">
        <f t="shared" ca="1" si="193"/>
        <v/>
      </c>
      <c r="AM227" s="19" t="str">
        <f t="shared" ca="1" si="213"/>
        <v/>
      </c>
      <c r="AN227" s="16" t="str">
        <f t="shared" ca="1" si="214"/>
        <v/>
      </c>
      <c r="AO227" s="26"/>
      <c r="AQ227" s="153" t="str">
        <f t="shared" ca="1" si="215"/>
        <v/>
      </c>
      <c r="AR227" s="18" t="str">
        <f t="shared" ca="1" si="241"/>
        <v/>
      </c>
      <c r="AS227" s="57" t="str">
        <f t="shared" ca="1" si="216"/>
        <v/>
      </c>
      <c r="AT227" s="57" t="str">
        <f t="shared" ca="1" si="194"/>
        <v/>
      </c>
      <c r="AU227" s="37" t="str">
        <f t="shared" ca="1" si="195"/>
        <v/>
      </c>
      <c r="AV227" s="19" t="str">
        <f t="shared" ca="1" si="217"/>
        <v/>
      </c>
      <c r="AW227" s="16" t="str">
        <f t="shared" ca="1" si="218"/>
        <v/>
      </c>
      <c r="AX227" s="26"/>
      <c r="AZ227" s="153" t="str">
        <f t="shared" ca="1" si="219"/>
        <v/>
      </c>
      <c r="BA227" s="18" t="str">
        <f t="shared" ca="1" si="242"/>
        <v/>
      </c>
      <c r="BB227" s="57" t="str">
        <f t="shared" ca="1" si="220"/>
        <v/>
      </c>
      <c r="BC227" s="57" t="str">
        <f t="shared" ca="1" si="196"/>
        <v/>
      </c>
      <c r="BD227" s="37" t="str">
        <f t="shared" ca="1" si="197"/>
        <v/>
      </c>
      <c r="BE227" s="19" t="str">
        <f t="shared" ca="1" si="221"/>
        <v/>
      </c>
      <c r="BF227" s="16" t="str">
        <f t="shared" ca="1" si="222"/>
        <v/>
      </c>
      <c r="BG227" s="26"/>
      <c r="BI227" s="153" t="str">
        <f t="shared" ca="1" si="223"/>
        <v/>
      </c>
      <c r="BJ227" s="18" t="str">
        <f t="shared" ca="1" si="243"/>
        <v/>
      </c>
      <c r="BK227" s="57" t="str">
        <f t="shared" ca="1" si="224"/>
        <v/>
      </c>
      <c r="BL227" s="57" t="str">
        <f t="shared" ca="1" si="198"/>
        <v/>
      </c>
      <c r="BM227" s="37" t="str">
        <f t="shared" ca="1" si="199"/>
        <v/>
      </c>
      <c r="BN227" s="19" t="str">
        <f t="shared" ca="1" si="225"/>
        <v/>
      </c>
      <c r="BO227" s="16" t="str">
        <f t="shared" ca="1" si="226"/>
        <v/>
      </c>
      <c r="BP227" s="26"/>
      <c r="BR227" s="153" t="str">
        <f t="shared" ca="1" si="227"/>
        <v/>
      </c>
      <c r="BS227" s="18" t="str">
        <f t="shared" ca="1" si="244"/>
        <v/>
      </c>
      <c r="BT227" s="57" t="str">
        <f t="shared" ca="1" si="228"/>
        <v/>
      </c>
      <c r="BU227" s="57" t="str">
        <f t="shared" ca="1" si="200"/>
        <v/>
      </c>
      <c r="BV227" s="37" t="str">
        <f t="shared" ca="1" si="201"/>
        <v/>
      </c>
      <c r="BW227" s="19" t="str">
        <f t="shared" ca="1" si="229"/>
        <v/>
      </c>
      <c r="BX227" s="16" t="str">
        <f t="shared" ca="1" si="230"/>
        <v/>
      </c>
      <c r="CA227" s="153" t="str">
        <f t="shared" ca="1" si="231"/>
        <v/>
      </c>
      <c r="CB227" s="18" t="str">
        <f t="shared" ca="1" si="245"/>
        <v/>
      </c>
      <c r="CC227" s="57" t="str">
        <f t="shared" ca="1" si="232"/>
        <v/>
      </c>
      <c r="CD227" s="57" t="str">
        <f t="shared" ca="1" si="202"/>
        <v/>
      </c>
      <c r="CE227" s="37" t="str">
        <f t="shared" ca="1" si="203"/>
        <v/>
      </c>
      <c r="CF227" s="19" t="str">
        <f t="shared" ca="1" si="233"/>
        <v/>
      </c>
      <c r="CG227" s="16" t="str">
        <f t="shared" ca="1" si="234"/>
        <v/>
      </c>
    </row>
    <row r="228" spans="5:85" x14ac:dyDescent="0.3">
      <c r="E228" s="38"/>
      <c r="F228" s="38"/>
      <c r="G228" s="38"/>
      <c r="H228" s="27" t="str">
        <f t="shared" ca="1" si="235"/>
        <v/>
      </c>
      <c r="I228" s="28" t="str">
        <f t="shared" ca="1" si="204"/>
        <v/>
      </c>
      <c r="J228" s="28" t="str">
        <f t="shared" ca="1" si="186"/>
        <v/>
      </c>
      <c r="K228" s="29" t="str">
        <f t="shared" ca="1" si="187"/>
        <v/>
      </c>
      <c r="L228" s="28" t="str">
        <f t="shared" ca="1" si="205"/>
        <v/>
      </c>
      <c r="M228" s="54"/>
      <c r="N228" s="54"/>
      <c r="P228" s="153" t="str">
        <f t="shared" ca="1" si="206"/>
        <v/>
      </c>
      <c r="Q228" s="18" t="str">
        <f t="shared" ca="1" si="236"/>
        <v/>
      </c>
      <c r="R228" s="57" t="str">
        <f t="shared" ca="1" si="207"/>
        <v/>
      </c>
      <c r="S228" s="57" t="str">
        <f t="shared" ca="1" si="188"/>
        <v/>
      </c>
      <c r="T228" s="37" t="str">
        <f t="shared" ca="1" si="189"/>
        <v/>
      </c>
      <c r="U228" s="19" t="str">
        <f t="shared" ca="1" si="237"/>
        <v/>
      </c>
      <c r="V228" s="16" t="str">
        <f t="shared" ca="1" si="246"/>
        <v/>
      </c>
      <c r="W228" s="26"/>
      <c r="Y228" s="153" t="str">
        <f t="shared" ca="1" si="208"/>
        <v/>
      </c>
      <c r="Z228" s="18" t="str">
        <f t="shared" ca="1" si="238"/>
        <v/>
      </c>
      <c r="AA228" s="57" t="str">
        <f t="shared" ca="1" si="209"/>
        <v/>
      </c>
      <c r="AB228" s="57" t="str">
        <f t="shared" ca="1" si="190"/>
        <v/>
      </c>
      <c r="AC228" s="37" t="str">
        <f t="shared" ca="1" si="191"/>
        <v/>
      </c>
      <c r="AD228" s="19" t="str">
        <f t="shared" ca="1" si="239"/>
        <v/>
      </c>
      <c r="AE228" s="16" t="str">
        <f t="shared" ca="1" si="210"/>
        <v/>
      </c>
      <c r="AF228" s="26"/>
      <c r="AH228" s="153" t="str">
        <f t="shared" ca="1" si="211"/>
        <v/>
      </c>
      <c r="AI228" s="18" t="str">
        <f t="shared" ca="1" si="240"/>
        <v/>
      </c>
      <c r="AJ228" s="57" t="str">
        <f t="shared" ca="1" si="212"/>
        <v/>
      </c>
      <c r="AK228" s="57" t="str">
        <f t="shared" ca="1" si="192"/>
        <v/>
      </c>
      <c r="AL228" s="37" t="str">
        <f t="shared" ca="1" si="193"/>
        <v/>
      </c>
      <c r="AM228" s="19" t="str">
        <f t="shared" ca="1" si="213"/>
        <v/>
      </c>
      <c r="AN228" s="16" t="str">
        <f t="shared" ca="1" si="214"/>
        <v/>
      </c>
      <c r="AO228" s="26"/>
      <c r="AQ228" s="153" t="str">
        <f t="shared" ca="1" si="215"/>
        <v/>
      </c>
      <c r="AR228" s="18" t="str">
        <f t="shared" ca="1" si="241"/>
        <v/>
      </c>
      <c r="AS228" s="57" t="str">
        <f t="shared" ca="1" si="216"/>
        <v/>
      </c>
      <c r="AT228" s="57" t="str">
        <f t="shared" ca="1" si="194"/>
        <v/>
      </c>
      <c r="AU228" s="37" t="str">
        <f t="shared" ca="1" si="195"/>
        <v/>
      </c>
      <c r="AV228" s="19" t="str">
        <f t="shared" ca="1" si="217"/>
        <v/>
      </c>
      <c r="AW228" s="16" t="str">
        <f t="shared" ca="1" si="218"/>
        <v/>
      </c>
      <c r="AX228" s="26"/>
      <c r="AZ228" s="153" t="str">
        <f t="shared" ca="1" si="219"/>
        <v/>
      </c>
      <c r="BA228" s="18" t="str">
        <f t="shared" ca="1" si="242"/>
        <v/>
      </c>
      <c r="BB228" s="57" t="str">
        <f t="shared" ca="1" si="220"/>
        <v/>
      </c>
      <c r="BC228" s="57" t="str">
        <f t="shared" ca="1" si="196"/>
        <v/>
      </c>
      <c r="BD228" s="37" t="str">
        <f t="shared" ca="1" si="197"/>
        <v/>
      </c>
      <c r="BE228" s="19" t="str">
        <f t="shared" ca="1" si="221"/>
        <v/>
      </c>
      <c r="BF228" s="16" t="str">
        <f t="shared" ca="1" si="222"/>
        <v/>
      </c>
      <c r="BG228" s="26"/>
      <c r="BI228" s="153" t="str">
        <f t="shared" ca="1" si="223"/>
        <v/>
      </c>
      <c r="BJ228" s="18" t="str">
        <f t="shared" ca="1" si="243"/>
        <v/>
      </c>
      <c r="BK228" s="57" t="str">
        <f t="shared" ca="1" si="224"/>
        <v/>
      </c>
      <c r="BL228" s="57" t="str">
        <f t="shared" ca="1" si="198"/>
        <v/>
      </c>
      <c r="BM228" s="37" t="str">
        <f t="shared" ca="1" si="199"/>
        <v/>
      </c>
      <c r="BN228" s="19" t="str">
        <f t="shared" ca="1" si="225"/>
        <v/>
      </c>
      <c r="BO228" s="16" t="str">
        <f t="shared" ca="1" si="226"/>
        <v/>
      </c>
      <c r="BP228" s="26"/>
      <c r="BR228" s="153" t="str">
        <f t="shared" ca="1" si="227"/>
        <v/>
      </c>
      <c r="BS228" s="18" t="str">
        <f t="shared" ca="1" si="244"/>
        <v/>
      </c>
      <c r="BT228" s="57" t="str">
        <f t="shared" ca="1" si="228"/>
        <v/>
      </c>
      <c r="BU228" s="57" t="str">
        <f t="shared" ca="1" si="200"/>
        <v/>
      </c>
      <c r="BV228" s="37" t="str">
        <f t="shared" ca="1" si="201"/>
        <v/>
      </c>
      <c r="BW228" s="19" t="str">
        <f t="shared" ca="1" si="229"/>
        <v/>
      </c>
      <c r="BX228" s="16" t="str">
        <f t="shared" ca="1" si="230"/>
        <v/>
      </c>
      <c r="CA228" s="153" t="str">
        <f t="shared" ca="1" si="231"/>
        <v/>
      </c>
      <c r="CB228" s="18" t="str">
        <f t="shared" ca="1" si="245"/>
        <v/>
      </c>
      <c r="CC228" s="57" t="str">
        <f t="shared" ca="1" si="232"/>
        <v/>
      </c>
      <c r="CD228" s="57" t="str">
        <f t="shared" ca="1" si="202"/>
        <v/>
      </c>
      <c r="CE228" s="37" t="str">
        <f t="shared" ca="1" si="203"/>
        <v/>
      </c>
      <c r="CF228" s="19" t="str">
        <f t="shared" ca="1" si="233"/>
        <v/>
      </c>
      <c r="CG228" s="16" t="str">
        <f t="shared" ca="1" si="234"/>
        <v/>
      </c>
    </row>
    <row r="229" spans="5:85" x14ac:dyDescent="0.3">
      <c r="E229" s="38"/>
      <c r="F229" s="38"/>
      <c r="G229" s="38"/>
      <c r="H229" s="27" t="str">
        <f t="shared" ca="1" si="235"/>
        <v/>
      </c>
      <c r="I229" s="28" t="str">
        <f t="shared" ca="1" si="204"/>
        <v/>
      </c>
      <c r="J229" s="28" t="str">
        <f t="shared" ca="1" si="186"/>
        <v/>
      </c>
      <c r="K229" s="29" t="str">
        <f t="shared" ca="1" si="187"/>
        <v/>
      </c>
      <c r="L229" s="28" t="str">
        <f t="shared" ca="1" si="205"/>
        <v/>
      </c>
      <c r="M229" s="54"/>
      <c r="N229" s="54"/>
      <c r="P229" s="153" t="str">
        <f t="shared" ca="1" si="206"/>
        <v/>
      </c>
      <c r="Q229" s="18" t="str">
        <f t="shared" ca="1" si="236"/>
        <v/>
      </c>
      <c r="R229" s="57" t="str">
        <f t="shared" ca="1" si="207"/>
        <v/>
      </c>
      <c r="S229" s="57" t="str">
        <f t="shared" ca="1" si="188"/>
        <v/>
      </c>
      <c r="T229" s="37" t="str">
        <f t="shared" ca="1" si="189"/>
        <v/>
      </c>
      <c r="U229" s="19" t="str">
        <f t="shared" ca="1" si="237"/>
        <v/>
      </c>
      <c r="V229" s="16" t="str">
        <f t="shared" ca="1" si="246"/>
        <v/>
      </c>
      <c r="W229" s="26"/>
      <c r="Y229" s="153" t="str">
        <f t="shared" ca="1" si="208"/>
        <v/>
      </c>
      <c r="Z229" s="18" t="str">
        <f t="shared" ca="1" si="238"/>
        <v/>
      </c>
      <c r="AA229" s="57" t="str">
        <f t="shared" ca="1" si="209"/>
        <v/>
      </c>
      <c r="AB229" s="57" t="str">
        <f t="shared" ca="1" si="190"/>
        <v/>
      </c>
      <c r="AC229" s="37" t="str">
        <f t="shared" ca="1" si="191"/>
        <v/>
      </c>
      <c r="AD229" s="19" t="str">
        <f t="shared" ca="1" si="239"/>
        <v/>
      </c>
      <c r="AE229" s="16" t="str">
        <f t="shared" ca="1" si="210"/>
        <v/>
      </c>
      <c r="AF229" s="26"/>
      <c r="AH229" s="153" t="str">
        <f t="shared" ca="1" si="211"/>
        <v/>
      </c>
      <c r="AI229" s="18" t="str">
        <f t="shared" ca="1" si="240"/>
        <v/>
      </c>
      <c r="AJ229" s="57" t="str">
        <f t="shared" ca="1" si="212"/>
        <v/>
      </c>
      <c r="AK229" s="57" t="str">
        <f t="shared" ca="1" si="192"/>
        <v/>
      </c>
      <c r="AL229" s="37" t="str">
        <f t="shared" ca="1" si="193"/>
        <v/>
      </c>
      <c r="AM229" s="19" t="str">
        <f t="shared" ca="1" si="213"/>
        <v/>
      </c>
      <c r="AN229" s="16" t="str">
        <f t="shared" ca="1" si="214"/>
        <v/>
      </c>
      <c r="AO229" s="26"/>
      <c r="AQ229" s="153" t="str">
        <f t="shared" ca="1" si="215"/>
        <v/>
      </c>
      <c r="AR229" s="18" t="str">
        <f t="shared" ca="1" si="241"/>
        <v/>
      </c>
      <c r="AS229" s="57" t="str">
        <f t="shared" ca="1" si="216"/>
        <v/>
      </c>
      <c r="AT229" s="57" t="str">
        <f t="shared" ca="1" si="194"/>
        <v/>
      </c>
      <c r="AU229" s="37" t="str">
        <f t="shared" ca="1" si="195"/>
        <v/>
      </c>
      <c r="AV229" s="19" t="str">
        <f t="shared" ca="1" si="217"/>
        <v/>
      </c>
      <c r="AW229" s="16" t="str">
        <f t="shared" ca="1" si="218"/>
        <v/>
      </c>
      <c r="AX229" s="26"/>
      <c r="AZ229" s="153" t="str">
        <f t="shared" ca="1" si="219"/>
        <v/>
      </c>
      <c r="BA229" s="18" t="str">
        <f t="shared" ca="1" si="242"/>
        <v/>
      </c>
      <c r="BB229" s="57" t="str">
        <f t="shared" ca="1" si="220"/>
        <v/>
      </c>
      <c r="BC229" s="57" t="str">
        <f t="shared" ca="1" si="196"/>
        <v/>
      </c>
      <c r="BD229" s="37" t="str">
        <f t="shared" ca="1" si="197"/>
        <v/>
      </c>
      <c r="BE229" s="19" t="str">
        <f t="shared" ca="1" si="221"/>
        <v/>
      </c>
      <c r="BF229" s="16" t="str">
        <f t="shared" ca="1" si="222"/>
        <v/>
      </c>
      <c r="BG229" s="26"/>
      <c r="BI229" s="153" t="str">
        <f t="shared" ca="1" si="223"/>
        <v/>
      </c>
      <c r="BJ229" s="18" t="str">
        <f t="shared" ca="1" si="243"/>
        <v/>
      </c>
      <c r="BK229" s="57" t="str">
        <f t="shared" ca="1" si="224"/>
        <v/>
      </c>
      <c r="BL229" s="57" t="str">
        <f t="shared" ca="1" si="198"/>
        <v/>
      </c>
      <c r="BM229" s="37" t="str">
        <f t="shared" ca="1" si="199"/>
        <v/>
      </c>
      <c r="BN229" s="19" t="str">
        <f t="shared" ca="1" si="225"/>
        <v/>
      </c>
      <c r="BO229" s="16" t="str">
        <f t="shared" ca="1" si="226"/>
        <v/>
      </c>
      <c r="BP229" s="26"/>
      <c r="BR229" s="153" t="str">
        <f t="shared" ca="1" si="227"/>
        <v/>
      </c>
      <c r="BS229" s="18" t="str">
        <f t="shared" ca="1" si="244"/>
        <v/>
      </c>
      <c r="BT229" s="57" t="str">
        <f t="shared" ca="1" si="228"/>
        <v/>
      </c>
      <c r="BU229" s="57" t="str">
        <f t="shared" ca="1" si="200"/>
        <v/>
      </c>
      <c r="BV229" s="37" t="str">
        <f t="shared" ca="1" si="201"/>
        <v/>
      </c>
      <c r="BW229" s="19" t="str">
        <f t="shared" ca="1" si="229"/>
        <v/>
      </c>
      <c r="BX229" s="16" t="str">
        <f t="shared" ca="1" si="230"/>
        <v/>
      </c>
      <c r="CA229" s="153" t="str">
        <f t="shared" ca="1" si="231"/>
        <v/>
      </c>
      <c r="CB229" s="18" t="str">
        <f t="shared" ca="1" si="245"/>
        <v/>
      </c>
      <c r="CC229" s="57" t="str">
        <f t="shared" ca="1" si="232"/>
        <v/>
      </c>
      <c r="CD229" s="57" t="str">
        <f t="shared" ca="1" si="202"/>
        <v/>
      </c>
      <c r="CE229" s="37" t="str">
        <f t="shared" ca="1" si="203"/>
        <v/>
      </c>
      <c r="CF229" s="19" t="str">
        <f t="shared" ca="1" si="233"/>
        <v/>
      </c>
      <c r="CG229" s="16" t="str">
        <f t="shared" ca="1" si="234"/>
        <v/>
      </c>
    </row>
    <row r="230" spans="5:85" x14ac:dyDescent="0.3">
      <c r="E230" s="38"/>
      <c r="F230" s="38"/>
      <c r="G230" s="38"/>
      <c r="H230" s="27" t="str">
        <f t="shared" ca="1" si="235"/>
        <v/>
      </c>
      <c r="I230" s="28" t="str">
        <f t="shared" ca="1" si="204"/>
        <v/>
      </c>
      <c r="J230" s="28" t="str">
        <f t="shared" ca="1" si="186"/>
        <v/>
      </c>
      <c r="K230" s="29" t="str">
        <f t="shared" ca="1" si="187"/>
        <v/>
      </c>
      <c r="L230" s="28" t="str">
        <f t="shared" ca="1" si="205"/>
        <v/>
      </c>
      <c r="M230" s="54"/>
      <c r="N230" s="54"/>
      <c r="P230" s="153" t="str">
        <f t="shared" ca="1" si="206"/>
        <v/>
      </c>
      <c r="Q230" s="18" t="str">
        <f t="shared" ca="1" si="236"/>
        <v/>
      </c>
      <c r="R230" s="57" t="str">
        <f t="shared" ca="1" si="207"/>
        <v/>
      </c>
      <c r="S230" s="57" t="str">
        <f t="shared" ca="1" si="188"/>
        <v/>
      </c>
      <c r="T230" s="37" t="str">
        <f t="shared" ca="1" si="189"/>
        <v/>
      </c>
      <c r="U230" s="19" t="str">
        <f t="shared" ca="1" si="237"/>
        <v/>
      </c>
      <c r="V230" s="16" t="str">
        <f t="shared" ca="1" si="246"/>
        <v/>
      </c>
      <c r="W230" s="26"/>
      <c r="Y230" s="153" t="str">
        <f t="shared" ca="1" si="208"/>
        <v/>
      </c>
      <c r="Z230" s="18" t="str">
        <f t="shared" ca="1" si="238"/>
        <v/>
      </c>
      <c r="AA230" s="57" t="str">
        <f t="shared" ca="1" si="209"/>
        <v/>
      </c>
      <c r="AB230" s="57" t="str">
        <f t="shared" ca="1" si="190"/>
        <v/>
      </c>
      <c r="AC230" s="37" t="str">
        <f t="shared" ca="1" si="191"/>
        <v/>
      </c>
      <c r="AD230" s="19" t="str">
        <f t="shared" ca="1" si="239"/>
        <v/>
      </c>
      <c r="AE230" s="16" t="str">
        <f t="shared" ca="1" si="210"/>
        <v/>
      </c>
      <c r="AF230" s="26"/>
      <c r="AH230" s="153" t="str">
        <f t="shared" ca="1" si="211"/>
        <v/>
      </c>
      <c r="AI230" s="18" t="str">
        <f t="shared" ca="1" si="240"/>
        <v/>
      </c>
      <c r="AJ230" s="57" t="str">
        <f t="shared" ca="1" si="212"/>
        <v/>
      </c>
      <c r="AK230" s="57" t="str">
        <f t="shared" ca="1" si="192"/>
        <v/>
      </c>
      <c r="AL230" s="37" t="str">
        <f t="shared" ca="1" si="193"/>
        <v/>
      </c>
      <c r="AM230" s="19" t="str">
        <f t="shared" ca="1" si="213"/>
        <v/>
      </c>
      <c r="AN230" s="16" t="str">
        <f t="shared" ca="1" si="214"/>
        <v/>
      </c>
      <c r="AO230" s="26"/>
      <c r="AQ230" s="153" t="str">
        <f t="shared" ca="1" si="215"/>
        <v/>
      </c>
      <c r="AR230" s="18" t="str">
        <f t="shared" ca="1" si="241"/>
        <v/>
      </c>
      <c r="AS230" s="57" t="str">
        <f t="shared" ca="1" si="216"/>
        <v/>
      </c>
      <c r="AT230" s="57" t="str">
        <f t="shared" ca="1" si="194"/>
        <v/>
      </c>
      <c r="AU230" s="37" t="str">
        <f t="shared" ca="1" si="195"/>
        <v/>
      </c>
      <c r="AV230" s="19" t="str">
        <f t="shared" ca="1" si="217"/>
        <v/>
      </c>
      <c r="AW230" s="16" t="str">
        <f t="shared" ca="1" si="218"/>
        <v/>
      </c>
      <c r="AX230" s="26"/>
      <c r="AZ230" s="153" t="str">
        <f t="shared" ca="1" si="219"/>
        <v/>
      </c>
      <c r="BA230" s="18" t="str">
        <f t="shared" ca="1" si="242"/>
        <v/>
      </c>
      <c r="BB230" s="57" t="str">
        <f t="shared" ca="1" si="220"/>
        <v/>
      </c>
      <c r="BC230" s="57" t="str">
        <f t="shared" ca="1" si="196"/>
        <v/>
      </c>
      <c r="BD230" s="37" t="str">
        <f t="shared" ca="1" si="197"/>
        <v/>
      </c>
      <c r="BE230" s="19" t="str">
        <f t="shared" ca="1" si="221"/>
        <v/>
      </c>
      <c r="BF230" s="16" t="str">
        <f t="shared" ca="1" si="222"/>
        <v/>
      </c>
      <c r="BG230" s="26"/>
      <c r="BI230" s="153" t="str">
        <f t="shared" ca="1" si="223"/>
        <v/>
      </c>
      <c r="BJ230" s="18" t="str">
        <f t="shared" ca="1" si="243"/>
        <v/>
      </c>
      <c r="BK230" s="57" t="str">
        <f t="shared" ca="1" si="224"/>
        <v/>
      </c>
      <c r="BL230" s="57" t="str">
        <f t="shared" ca="1" si="198"/>
        <v/>
      </c>
      <c r="BM230" s="37" t="str">
        <f t="shared" ca="1" si="199"/>
        <v/>
      </c>
      <c r="BN230" s="19" t="str">
        <f t="shared" ca="1" si="225"/>
        <v/>
      </c>
      <c r="BO230" s="16" t="str">
        <f t="shared" ca="1" si="226"/>
        <v/>
      </c>
      <c r="BP230" s="26"/>
      <c r="BR230" s="153" t="str">
        <f t="shared" ca="1" si="227"/>
        <v/>
      </c>
      <c r="BS230" s="18" t="str">
        <f t="shared" ca="1" si="244"/>
        <v/>
      </c>
      <c r="BT230" s="57" t="str">
        <f t="shared" ca="1" si="228"/>
        <v/>
      </c>
      <c r="BU230" s="57" t="str">
        <f t="shared" ca="1" si="200"/>
        <v/>
      </c>
      <c r="BV230" s="37" t="str">
        <f t="shared" ca="1" si="201"/>
        <v/>
      </c>
      <c r="BW230" s="19" t="str">
        <f t="shared" ca="1" si="229"/>
        <v/>
      </c>
      <c r="BX230" s="16" t="str">
        <f t="shared" ca="1" si="230"/>
        <v/>
      </c>
      <c r="CA230" s="153" t="str">
        <f t="shared" ca="1" si="231"/>
        <v/>
      </c>
      <c r="CB230" s="18" t="str">
        <f t="shared" ca="1" si="245"/>
        <v/>
      </c>
      <c r="CC230" s="57" t="str">
        <f t="shared" ca="1" si="232"/>
        <v/>
      </c>
      <c r="CD230" s="57" t="str">
        <f t="shared" ca="1" si="202"/>
        <v/>
      </c>
      <c r="CE230" s="37" t="str">
        <f t="shared" ca="1" si="203"/>
        <v/>
      </c>
      <c r="CF230" s="19" t="str">
        <f t="shared" ca="1" si="233"/>
        <v/>
      </c>
      <c r="CG230" s="16" t="str">
        <f t="shared" ca="1" si="234"/>
        <v/>
      </c>
    </row>
    <row r="231" spans="5:85" x14ac:dyDescent="0.3">
      <c r="E231" s="38"/>
      <c r="F231" s="38"/>
      <c r="G231" s="38"/>
      <c r="H231" s="27" t="str">
        <f t="shared" ca="1" si="235"/>
        <v/>
      </c>
      <c r="I231" s="28" t="str">
        <f t="shared" ca="1" si="204"/>
        <v/>
      </c>
      <c r="J231" s="28" t="str">
        <f t="shared" ca="1" si="186"/>
        <v/>
      </c>
      <c r="K231" s="29" t="str">
        <f t="shared" ca="1" si="187"/>
        <v/>
      </c>
      <c r="L231" s="28" t="str">
        <f t="shared" ca="1" si="205"/>
        <v/>
      </c>
      <c r="M231" s="54"/>
      <c r="N231" s="54"/>
      <c r="P231" s="153" t="str">
        <f t="shared" ca="1" si="206"/>
        <v/>
      </c>
      <c r="Q231" s="18" t="str">
        <f t="shared" ca="1" si="236"/>
        <v/>
      </c>
      <c r="R231" s="57" t="str">
        <f t="shared" ca="1" si="207"/>
        <v/>
      </c>
      <c r="S231" s="57" t="str">
        <f t="shared" ca="1" si="188"/>
        <v/>
      </c>
      <c r="T231" s="37" t="str">
        <f t="shared" ca="1" si="189"/>
        <v/>
      </c>
      <c r="U231" s="19" t="str">
        <f t="shared" ca="1" si="237"/>
        <v/>
      </c>
      <c r="V231" s="16" t="str">
        <f t="shared" ca="1" si="246"/>
        <v/>
      </c>
      <c r="W231" s="26"/>
      <c r="Y231" s="153" t="str">
        <f t="shared" ca="1" si="208"/>
        <v/>
      </c>
      <c r="Z231" s="18" t="str">
        <f t="shared" ca="1" si="238"/>
        <v/>
      </c>
      <c r="AA231" s="57" t="str">
        <f t="shared" ca="1" si="209"/>
        <v/>
      </c>
      <c r="AB231" s="57" t="str">
        <f t="shared" ca="1" si="190"/>
        <v/>
      </c>
      <c r="AC231" s="37" t="str">
        <f t="shared" ca="1" si="191"/>
        <v/>
      </c>
      <c r="AD231" s="19" t="str">
        <f t="shared" ca="1" si="239"/>
        <v/>
      </c>
      <c r="AE231" s="16" t="str">
        <f t="shared" ca="1" si="210"/>
        <v/>
      </c>
      <c r="AF231" s="26"/>
      <c r="AH231" s="153" t="str">
        <f t="shared" ca="1" si="211"/>
        <v/>
      </c>
      <c r="AI231" s="18" t="str">
        <f t="shared" ca="1" si="240"/>
        <v/>
      </c>
      <c r="AJ231" s="57" t="str">
        <f t="shared" ca="1" si="212"/>
        <v/>
      </c>
      <c r="AK231" s="57" t="str">
        <f t="shared" ca="1" si="192"/>
        <v/>
      </c>
      <c r="AL231" s="37" t="str">
        <f t="shared" ca="1" si="193"/>
        <v/>
      </c>
      <c r="AM231" s="19" t="str">
        <f t="shared" ca="1" si="213"/>
        <v/>
      </c>
      <c r="AN231" s="16" t="str">
        <f t="shared" ca="1" si="214"/>
        <v/>
      </c>
      <c r="AO231" s="26"/>
      <c r="AQ231" s="153" t="str">
        <f t="shared" ca="1" si="215"/>
        <v/>
      </c>
      <c r="AR231" s="18" t="str">
        <f t="shared" ca="1" si="241"/>
        <v/>
      </c>
      <c r="AS231" s="57" t="str">
        <f t="shared" ca="1" si="216"/>
        <v/>
      </c>
      <c r="AT231" s="57" t="str">
        <f t="shared" ca="1" si="194"/>
        <v/>
      </c>
      <c r="AU231" s="37" t="str">
        <f t="shared" ca="1" si="195"/>
        <v/>
      </c>
      <c r="AV231" s="19" t="str">
        <f t="shared" ca="1" si="217"/>
        <v/>
      </c>
      <c r="AW231" s="16" t="str">
        <f t="shared" ca="1" si="218"/>
        <v/>
      </c>
      <c r="AX231" s="26"/>
      <c r="AZ231" s="153" t="str">
        <f t="shared" ca="1" si="219"/>
        <v/>
      </c>
      <c r="BA231" s="18" t="str">
        <f t="shared" ca="1" si="242"/>
        <v/>
      </c>
      <c r="BB231" s="57" t="str">
        <f t="shared" ca="1" si="220"/>
        <v/>
      </c>
      <c r="BC231" s="57" t="str">
        <f t="shared" ca="1" si="196"/>
        <v/>
      </c>
      <c r="BD231" s="37" t="str">
        <f t="shared" ca="1" si="197"/>
        <v/>
      </c>
      <c r="BE231" s="19" t="str">
        <f t="shared" ca="1" si="221"/>
        <v/>
      </c>
      <c r="BF231" s="16" t="str">
        <f t="shared" ca="1" si="222"/>
        <v/>
      </c>
      <c r="BG231" s="26"/>
      <c r="BI231" s="153" t="str">
        <f t="shared" ca="1" si="223"/>
        <v/>
      </c>
      <c r="BJ231" s="18" t="str">
        <f t="shared" ca="1" si="243"/>
        <v/>
      </c>
      <c r="BK231" s="57" t="str">
        <f t="shared" ca="1" si="224"/>
        <v/>
      </c>
      <c r="BL231" s="57" t="str">
        <f t="shared" ca="1" si="198"/>
        <v/>
      </c>
      <c r="BM231" s="37" t="str">
        <f t="shared" ca="1" si="199"/>
        <v/>
      </c>
      <c r="BN231" s="19" t="str">
        <f t="shared" ca="1" si="225"/>
        <v/>
      </c>
      <c r="BO231" s="16" t="str">
        <f t="shared" ca="1" si="226"/>
        <v/>
      </c>
      <c r="BP231" s="26"/>
      <c r="BR231" s="153" t="str">
        <f t="shared" ca="1" si="227"/>
        <v/>
      </c>
      <c r="BS231" s="18" t="str">
        <f t="shared" ca="1" si="244"/>
        <v/>
      </c>
      <c r="BT231" s="57" t="str">
        <f t="shared" ca="1" si="228"/>
        <v/>
      </c>
      <c r="BU231" s="57" t="str">
        <f t="shared" ca="1" si="200"/>
        <v/>
      </c>
      <c r="BV231" s="37" t="str">
        <f t="shared" ca="1" si="201"/>
        <v/>
      </c>
      <c r="BW231" s="19" t="str">
        <f t="shared" ca="1" si="229"/>
        <v/>
      </c>
      <c r="BX231" s="16" t="str">
        <f t="shared" ca="1" si="230"/>
        <v/>
      </c>
      <c r="CA231" s="153" t="str">
        <f t="shared" ca="1" si="231"/>
        <v/>
      </c>
      <c r="CB231" s="18" t="str">
        <f t="shared" ca="1" si="245"/>
        <v/>
      </c>
      <c r="CC231" s="57" t="str">
        <f t="shared" ca="1" si="232"/>
        <v/>
      </c>
      <c r="CD231" s="57" t="str">
        <f t="shared" ca="1" si="202"/>
        <v/>
      </c>
      <c r="CE231" s="37" t="str">
        <f t="shared" ca="1" si="203"/>
        <v/>
      </c>
      <c r="CF231" s="19" t="str">
        <f t="shared" ca="1" si="233"/>
        <v/>
      </c>
      <c r="CG231" s="16" t="str">
        <f t="shared" ca="1" si="234"/>
        <v/>
      </c>
    </row>
    <row r="232" spans="5:85" x14ac:dyDescent="0.3">
      <c r="E232" s="38"/>
      <c r="F232" s="38"/>
      <c r="G232" s="38"/>
      <c r="H232" s="27" t="str">
        <f t="shared" ca="1" si="235"/>
        <v/>
      </c>
      <c r="I232" s="28" t="str">
        <f t="shared" ca="1" si="204"/>
        <v/>
      </c>
      <c r="J232" s="28" t="str">
        <f t="shared" ca="1" si="186"/>
        <v/>
      </c>
      <c r="K232" s="29" t="str">
        <f t="shared" ca="1" si="187"/>
        <v/>
      </c>
      <c r="L232" s="28" t="str">
        <f t="shared" ca="1" si="205"/>
        <v/>
      </c>
      <c r="M232" s="54"/>
      <c r="N232" s="54"/>
      <c r="P232" s="153" t="str">
        <f t="shared" ca="1" si="206"/>
        <v/>
      </c>
      <c r="Q232" s="18" t="str">
        <f t="shared" ca="1" si="236"/>
        <v/>
      </c>
      <c r="R232" s="57" t="str">
        <f t="shared" ca="1" si="207"/>
        <v/>
      </c>
      <c r="S232" s="57" t="str">
        <f t="shared" ca="1" si="188"/>
        <v/>
      </c>
      <c r="T232" s="37" t="str">
        <f t="shared" ca="1" si="189"/>
        <v/>
      </c>
      <c r="U232" s="19" t="str">
        <f t="shared" ca="1" si="237"/>
        <v/>
      </c>
      <c r="V232" s="16" t="str">
        <f t="shared" ca="1" si="246"/>
        <v/>
      </c>
      <c r="W232" s="26"/>
      <c r="Y232" s="153" t="str">
        <f t="shared" ca="1" si="208"/>
        <v/>
      </c>
      <c r="Z232" s="18" t="str">
        <f t="shared" ca="1" si="238"/>
        <v/>
      </c>
      <c r="AA232" s="57" t="str">
        <f t="shared" ca="1" si="209"/>
        <v/>
      </c>
      <c r="AB232" s="57" t="str">
        <f t="shared" ca="1" si="190"/>
        <v/>
      </c>
      <c r="AC232" s="37" t="str">
        <f t="shared" ca="1" si="191"/>
        <v/>
      </c>
      <c r="AD232" s="19" t="str">
        <f t="shared" ca="1" si="239"/>
        <v/>
      </c>
      <c r="AE232" s="16" t="str">
        <f t="shared" ca="1" si="210"/>
        <v/>
      </c>
      <c r="AF232" s="26"/>
      <c r="AH232" s="153" t="str">
        <f t="shared" ca="1" si="211"/>
        <v/>
      </c>
      <c r="AI232" s="18" t="str">
        <f t="shared" ca="1" si="240"/>
        <v/>
      </c>
      <c r="AJ232" s="57" t="str">
        <f t="shared" ca="1" si="212"/>
        <v/>
      </c>
      <c r="AK232" s="57" t="str">
        <f t="shared" ca="1" si="192"/>
        <v/>
      </c>
      <c r="AL232" s="37" t="str">
        <f t="shared" ca="1" si="193"/>
        <v/>
      </c>
      <c r="AM232" s="19" t="str">
        <f t="shared" ca="1" si="213"/>
        <v/>
      </c>
      <c r="AN232" s="16" t="str">
        <f t="shared" ca="1" si="214"/>
        <v/>
      </c>
      <c r="AO232" s="26"/>
      <c r="AQ232" s="153" t="str">
        <f t="shared" ca="1" si="215"/>
        <v/>
      </c>
      <c r="AR232" s="18" t="str">
        <f t="shared" ca="1" si="241"/>
        <v/>
      </c>
      <c r="AS232" s="57" t="str">
        <f t="shared" ca="1" si="216"/>
        <v/>
      </c>
      <c r="AT232" s="57" t="str">
        <f t="shared" ca="1" si="194"/>
        <v/>
      </c>
      <c r="AU232" s="37" t="str">
        <f t="shared" ca="1" si="195"/>
        <v/>
      </c>
      <c r="AV232" s="19" t="str">
        <f t="shared" ca="1" si="217"/>
        <v/>
      </c>
      <c r="AW232" s="16" t="str">
        <f t="shared" ca="1" si="218"/>
        <v/>
      </c>
      <c r="AX232" s="26"/>
      <c r="AZ232" s="153" t="str">
        <f t="shared" ca="1" si="219"/>
        <v/>
      </c>
      <c r="BA232" s="18" t="str">
        <f t="shared" ca="1" si="242"/>
        <v/>
      </c>
      <c r="BB232" s="57" t="str">
        <f t="shared" ca="1" si="220"/>
        <v/>
      </c>
      <c r="BC232" s="57" t="str">
        <f t="shared" ca="1" si="196"/>
        <v/>
      </c>
      <c r="BD232" s="37" t="str">
        <f t="shared" ca="1" si="197"/>
        <v/>
      </c>
      <c r="BE232" s="19" t="str">
        <f t="shared" ca="1" si="221"/>
        <v/>
      </c>
      <c r="BF232" s="16" t="str">
        <f t="shared" ca="1" si="222"/>
        <v/>
      </c>
      <c r="BG232" s="26"/>
      <c r="BI232" s="153" t="str">
        <f t="shared" ca="1" si="223"/>
        <v/>
      </c>
      <c r="BJ232" s="18" t="str">
        <f t="shared" ca="1" si="243"/>
        <v/>
      </c>
      <c r="BK232" s="57" t="str">
        <f t="shared" ca="1" si="224"/>
        <v/>
      </c>
      <c r="BL232" s="57" t="str">
        <f t="shared" ca="1" si="198"/>
        <v/>
      </c>
      <c r="BM232" s="37" t="str">
        <f t="shared" ca="1" si="199"/>
        <v/>
      </c>
      <c r="BN232" s="19" t="str">
        <f t="shared" ca="1" si="225"/>
        <v/>
      </c>
      <c r="BO232" s="16" t="str">
        <f t="shared" ca="1" si="226"/>
        <v/>
      </c>
      <c r="BP232" s="26"/>
      <c r="BR232" s="153" t="str">
        <f t="shared" ca="1" si="227"/>
        <v/>
      </c>
      <c r="BS232" s="18" t="str">
        <f t="shared" ca="1" si="244"/>
        <v/>
      </c>
      <c r="BT232" s="57" t="str">
        <f t="shared" ca="1" si="228"/>
        <v/>
      </c>
      <c r="BU232" s="57" t="str">
        <f t="shared" ca="1" si="200"/>
        <v/>
      </c>
      <c r="BV232" s="37" t="str">
        <f t="shared" ca="1" si="201"/>
        <v/>
      </c>
      <c r="BW232" s="19" t="str">
        <f t="shared" ca="1" si="229"/>
        <v/>
      </c>
      <c r="BX232" s="16" t="str">
        <f t="shared" ca="1" si="230"/>
        <v/>
      </c>
      <c r="CA232" s="153" t="str">
        <f t="shared" ca="1" si="231"/>
        <v/>
      </c>
      <c r="CB232" s="18" t="str">
        <f t="shared" ca="1" si="245"/>
        <v/>
      </c>
      <c r="CC232" s="57" t="str">
        <f t="shared" ca="1" si="232"/>
        <v/>
      </c>
      <c r="CD232" s="57" t="str">
        <f t="shared" ca="1" si="202"/>
        <v/>
      </c>
      <c r="CE232" s="37" t="str">
        <f t="shared" ca="1" si="203"/>
        <v/>
      </c>
      <c r="CF232" s="19" t="str">
        <f t="shared" ca="1" si="233"/>
        <v/>
      </c>
      <c r="CG232" s="16" t="str">
        <f t="shared" ca="1" si="234"/>
        <v/>
      </c>
    </row>
    <row r="233" spans="5:85" x14ac:dyDescent="0.3">
      <c r="E233" s="38"/>
      <c r="F233" s="38"/>
      <c r="G233" s="38"/>
      <c r="H233" s="27" t="str">
        <f t="shared" ca="1" si="235"/>
        <v/>
      </c>
      <c r="I233" s="28" t="str">
        <f t="shared" ca="1" si="204"/>
        <v/>
      </c>
      <c r="J233" s="28" t="str">
        <f t="shared" ca="1" si="186"/>
        <v/>
      </c>
      <c r="K233" s="29" t="str">
        <f t="shared" ca="1" si="187"/>
        <v/>
      </c>
      <c r="L233" s="28" t="str">
        <f t="shared" ca="1" si="205"/>
        <v/>
      </c>
      <c r="M233" s="54"/>
      <c r="N233" s="54"/>
      <c r="P233" s="153" t="str">
        <f t="shared" ca="1" si="206"/>
        <v/>
      </c>
      <c r="Q233" s="18" t="str">
        <f t="shared" ca="1" si="236"/>
        <v/>
      </c>
      <c r="R233" s="57" t="str">
        <f t="shared" ca="1" si="207"/>
        <v/>
      </c>
      <c r="S233" s="57" t="str">
        <f t="shared" ca="1" si="188"/>
        <v/>
      </c>
      <c r="T233" s="37" t="str">
        <f t="shared" ca="1" si="189"/>
        <v/>
      </c>
      <c r="U233" s="19" t="str">
        <f t="shared" ca="1" si="237"/>
        <v/>
      </c>
      <c r="V233" s="16" t="str">
        <f t="shared" ca="1" si="246"/>
        <v/>
      </c>
      <c r="W233" s="26"/>
      <c r="Y233" s="153" t="str">
        <f t="shared" ca="1" si="208"/>
        <v/>
      </c>
      <c r="Z233" s="18" t="str">
        <f t="shared" ca="1" si="238"/>
        <v/>
      </c>
      <c r="AA233" s="57" t="str">
        <f t="shared" ca="1" si="209"/>
        <v/>
      </c>
      <c r="AB233" s="57" t="str">
        <f t="shared" ca="1" si="190"/>
        <v/>
      </c>
      <c r="AC233" s="37" t="str">
        <f t="shared" ca="1" si="191"/>
        <v/>
      </c>
      <c r="AD233" s="19" t="str">
        <f t="shared" ca="1" si="239"/>
        <v/>
      </c>
      <c r="AE233" s="16" t="str">
        <f t="shared" ca="1" si="210"/>
        <v/>
      </c>
      <c r="AF233" s="26"/>
      <c r="AH233" s="153" t="str">
        <f t="shared" ca="1" si="211"/>
        <v/>
      </c>
      <c r="AI233" s="18" t="str">
        <f t="shared" ca="1" si="240"/>
        <v/>
      </c>
      <c r="AJ233" s="57" t="str">
        <f t="shared" ca="1" si="212"/>
        <v/>
      </c>
      <c r="AK233" s="57" t="str">
        <f t="shared" ca="1" si="192"/>
        <v/>
      </c>
      <c r="AL233" s="37" t="str">
        <f t="shared" ca="1" si="193"/>
        <v/>
      </c>
      <c r="AM233" s="19" t="str">
        <f t="shared" ca="1" si="213"/>
        <v/>
      </c>
      <c r="AN233" s="16" t="str">
        <f t="shared" ca="1" si="214"/>
        <v/>
      </c>
      <c r="AO233" s="26"/>
      <c r="AQ233" s="153" t="str">
        <f t="shared" ca="1" si="215"/>
        <v/>
      </c>
      <c r="AR233" s="18" t="str">
        <f t="shared" ca="1" si="241"/>
        <v/>
      </c>
      <c r="AS233" s="57" t="str">
        <f t="shared" ca="1" si="216"/>
        <v/>
      </c>
      <c r="AT233" s="57" t="str">
        <f t="shared" ca="1" si="194"/>
        <v/>
      </c>
      <c r="AU233" s="37" t="str">
        <f t="shared" ca="1" si="195"/>
        <v/>
      </c>
      <c r="AV233" s="19" t="str">
        <f t="shared" ca="1" si="217"/>
        <v/>
      </c>
      <c r="AW233" s="16" t="str">
        <f t="shared" ca="1" si="218"/>
        <v/>
      </c>
      <c r="AX233" s="26"/>
      <c r="AZ233" s="153" t="str">
        <f t="shared" ca="1" si="219"/>
        <v/>
      </c>
      <c r="BA233" s="18" t="str">
        <f t="shared" ca="1" si="242"/>
        <v/>
      </c>
      <c r="BB233" s="57" t="str">
        <f t="shared" ca="1" si="220"/>
        <v/>
      </c>
      <c r="BC233" s="57" t="str">
        <f t="shared" ca="1" si="196"/>
        <v/>
      </c>
      <c r="BD233" s="37" t="str">
        <f t="shared" ca="1" si="197"/>
        <v/>
      </c>
      <c r="BE233" s="19" t="str">
        <f t="shared" ca="1" si="221"/>
        <v/>
      </c>
      <c r="BF233" s="16" t="str">
        <f t="shared" ca="1" si="222"/>
        <v/>
      </c>
      <c r="BG233" s="26"/>
      <c r="BI233" s="153" t="str">
        <f t="shared" ca="1" si="223"/>
        <v/>
      </c>
      <c r="BJ233" s="18" t="str">
        <f t="shared" ca="1" si="243"/>
        <v/>
      </c>
      <c r="BK233" s="57" t="str">
        <f t="shared" ca="1" si="224"/>
        <v/>
      </c>
      <c r="BL233" s="57" t="str">
        <f t="shared" ca="1" si="198"/>
        <v/>
      </c>
      <c r="BM233" s="37" t="str">
        <f t="shared" ca="1" si="199"/>
        <v/>
      </c>
      <c r="BN233" s="19" t="str">
        <f t="shared" ca="1" si="225"/>
        <v/>
      </c>
      <c r="BO233" s="16" t="str">
        <f t="shared" ca="1" si="226"/>
        <v/>
      </c>
      <c r="BP233" s="26"/>
      <c r="BR233" s="153" t="str">
        <f t="shared" ca="1" si="227"/>
        <v/>
      </c>
      <c r="BS233" s="18" t="str">
        <f t="shared" ca="1" si="244"/>
        <v/>
      </c>
      <c r="BT233" s="57" t="str">
        <f t="shared" ca="1" si="228"/>
        <v/>
      </c>
      <c r="BU233" s="57" t="str">
        <f t="shared" ca="1" si="200"/>
        <v/>
      </c>
      <c r="BV233" s="37" t="str">
        <f t="shared" ca="1" si="201"/>
        <v/>
      </c>
      <c r="BW233" s="19" t="str">
        <f t="shared" ca="1" si="229"/>
        <v/>
      </c>
      <c r="BX233" s="16" t="str">
        <f t="shared" ca="1" si="230"/>
        <v/>
      </c>
      <c r="CA233" s="153" t="str">
        <f t="shared" ca="1" si="231"/>
        <v/>
      </c>
      <c r="CB233" s="18" t="str">
        <f t="shared" ca="1" si="245"/>
        <v/>
      </c>
      <c r="CC233" s="57" t="str">
        <f t="shared" ca="1" si="232"/>
        <v/>
      </c>
      <c r="CD233" s="57" t="str">
        <f t="shared" ca="1" si="202"/>
        <v/>
      </c>
      <c r="CE233" s="37" t="str">
        <f t="shared" ca="1" si="203"/>
        <v/>
      </c>
      <c r="CF233" s="19" t="str">
        <f t="shared" ca="1" si="233"/>
        <v/>
      </c>
      <c r="CG233" s="16" t="str">
        <f t="shared" ca="1" si="234"/>
        <v/>
      </c>
    </row>
    <row r="234" spans="5:85" x14ac:dyDescent="0.3">
      <c r="E234" s="38"/>
      <c r="F234" s="38"/>
      <c r="G234" s="38"/>
      <c r="H234" s="27" t="str">
        <f t="shared" ca="1" si="235"/>
        <v/>
      </c>
      <c r="I234" s="28" t="str">
        <f t="shared" ca="1" si="204"/>
        <v/>
      </c>
      <c r="J234" s="28" t="str">
        <f t="shared" ca="1" si="186"/>
        <v/>
      </c>
      <c r="K234" s="29" t="str">
        <f t="shared" ca="1" si="187"/>
        <v/>
      </c>
      <c r="L234" s="28" t="str">
        <f t="shared" ca="1" si="205"/>
        <v/>
      </c>
      <c r="M234" s="54"/>
      <c r="N234" s="54"/>
      <c r="P234" s="153" t="str">
        <f t="shared" ca="1" si="206"/>
        <v/>
      </c>
      <c r="Q234" s="18" t="str">
        <f t="shared" ca="1" si="236"/>
        <v/>
      </c>
      <c r="R234" s="57" t="str">
        <f t="shared" ca="1" si="207"/>
        <v/>
      </c>
      <c r="S234" s="57" t="str">
        <f t="shared" ca="1" si="188"/>
        <v/>
      </c>
      <c r="T234" s="37" t="str">
        <f t="shared" ca="1" si="189"/>
        <v/>
      </c>
      <c r="U234" s="19" t="str">
        <f t="shared" ca="1" si="237"/>
        <v/>
      </c>
      <c r="V234" s="16" t="str">
        <f t="shared" ca="1" si="246"/>
        <v/>
      </c>
      <c r="W234" s="26"/>
      <c r="Y234" s="153" t="str">
        <f t="shared" ca="1" si="208"/>
        <v/>
      </c>
      <c r="Z234" s="18" t="str">
        <f t="shared" ca="1" si="238"/>
        <v/>
      </c>
      <c r="AA234" s="57" t="str">
        <f t="shared" ca="1" si="209"/>
        <v/>
      </c>
      <c r="AB234" s="57" t="str">
        <f t="shared" ca="1" si="190"/>
        <v/>
      </c>
      <c r="AC234" s="37" t="str">
        <f t="shared" ca="1" si="191"/>
        <v/>
      </c>
      <c r="AD234" s="19" t="str">
        <f t="shared" ca="1" si="239"/>
        <v/>
      </c>
      <c r="AE234" s="16" t="str">
        <f t="shared" ca="1" si="210"/>
        <v/>
      </c>
      <c r="AF234" s="26"/>
      <c r="AH234" s="153" t="str">
        <f t="shared" ca="1" si="211"/>
        <v/>
      </c>
      <c r="AI234" s="18" t="str">
        <f t="shared" ca="1" si="240"/>
        <v/>
      </c>
      <c r="AJ234" s="57" t="str">
        <f t="shared" ca="1" si="212"/>
        <v/>
      </c>
      <c r="AK234" s="57" t="str">
        <f t="shared" ca="1" si="192"/>
        <v/>
      </c>
      <c r="AL234" s="37" t="str">
        <f t="shared" ca="1" si="193"/>
        <v/>
      </c>
      <c r="AM234" s="19" t="str">
        <f t="shared" ca="1" si="213"/>
        <v/>
      </c>
      <c r="AN234" s="16" t="str">
        <f t="shared" ca="1" si="214"/>
        <v/>
      </c>
      <c r="AO234" s="26"/>
      <c r="AQ234" s="153" t="str">
        <f t="shared" ca="1" si="215"/>
        <v/>
      </c>
      <c r="AR234" s="18" t="str">
        <f t="shared" ca="1" si="241"/>
        <v/>
      </c>
      <c r="AS234" s="57" t="str">
        <f t="shared" ca="1" si="216"/>
        <v/>
      </c>
      <c r="AT234" s="57" t="str">
        <f t="shared" ca="1" si="194"/>
        <v/>
      </c>
      <c r="AU234" s="37" t="str">
        <f t="shared" ca="1" si="195"/>
        <v/>
      </c>
      <c r="AV234" s="19" t="str">
        <f t="shared" ca="1" si="217"/>
        <v/>
      </c>
      <c r="AW234" s="16" t="str">
        <f t="shared" ca="1" si="218"/>
        <v/>
      </c>
      <c r="AX234" s="26"/>
      <c r="AZ234" s="153" t="str">
        <f t="shared" ca="1" si="219"/>
        <v/>
      </c>
      <c r="BA234" s="18" t="str">
        <f t="shared" ca="1" si="242"/>
        <v/>
      </c>
      <c r="BB234" s="57" t="str">
        <f t="shared" ca="1" si="220"/>
        <v/>
      </c>
      <c r="BC234" s="57" t="str">
        <f t="shared" ca="1" si="196"/>
        <v/>
      </c>
      <c r="BD234" s="37" t="str">
        <f t="shared" ca="1" si="197"/>
        <v/>
      </c>
      <c r="BE234" s="19" t="str">
        <f t="shared" ca="1" si="221"/>
        <v/>
      </c>
      <c r="BF234" s="16" t="str">
        <f t="shared" ca="1" si="222"/>
        <v/>
      </c>
      <c r="BG234" s="26"/>
      <c r="BI234" s="153" t="str">
        <f t="shared" ca="1" si="223"/>
        <v/>
      </c>
      <c r="BJ234" s="18" t="str">
        <f t="shared" ca="1" si="243"/>
        <v/>
      </c>
      <c r="BK234" s="57" t="str">
        <f t="shared" ca="1" si="224"/>
        <v/>
      </c>
      <c r="BL234" s="57" t="str">
        <f t="shared" ca="1" si="198"/>
        <v/>
      </c>
      <c r="BM234" s="37" t="str">
        <f t="shared" ca="1" si="199"/>
        <v/>
      </c>
      <c r="BN234" s="19" t="str">
        <f t="shared" ca="1" si="225"/>
        <v/>
      </c>
      <c r="BO234" s="16" t="str">
        <f t="shared" ca="1" si="226"/>
        <v/>
      </c>
      <c r="BP234" s="26"/>
      <c r="BR234" s="153" t="str">
        <f t="shared" ca="1" si="227"/>
        <v/>
      </c>
      <c r="BS234" s="18" t="str">
        <f t="shared" ca="1" si="244"/>
        <v/>
      </c>
      <c r="BT234" s="57" t="str">
        <f t="shared" ca="1" si="228"/>
        <v/>
      </c>
      <c r="BU234" s="57" t="str">
        <f t="shared" ca="1" si="200"/>
        <v/>
      </c>
      <c r="BV234" s="37" t="str">
        <f t="shared" ca="1" si="201"/>
        <v/>
      </c>
      <c r="BW234" s="19" t="str">
        <f t="shared" ca="1" si="229"/>
        <v/>
      </c>
      <c r="BX234" s="16" t="str">
        <f t="shared" ca="1" si="230"/>
        <v/>
      </c>
      <c r="CA234" s="153" t="str">
        <f t="shared" ca="1" si="231"/>
        <v/>
      </c>
      <c r="CB234" s="18" t="str">
        <f t="shared" ca="1" si="245"/>
        <v/>
      </c>
      <c r="CC234" s="57" t="str">
        <f t="shared" ca="1" si="232"/>
        <v/>
      </c>
      <c r="CD234" s="57" t="str">
        <f t="shared" ca="1" si="202"/>
        <v/>
      </c>
      <c r="CE234" s="37" t="str">
        <f t="shared" ca="1" si="203"/>
        <v/>
      </c>
      <c r="CF234" s="19" t="str">
        <f t="shared" ca="1" si="233"/>
        <v/>
      </c>
      <c r="CG234" s="16" t="str">
        <f t="shared" ca="1" si="234"/>
        <v/>
      </c>
    </row>
    <row r="235" spans="5:85" x14ac:dyDescent="0.3">
      <c r="E235" s="38"/>
      <c r="F235" s="38"/>
      <c r="G235" s="38"/>
      <c r="H235" s="27" t="str">
        <f t="shared" ca="1" si="235"/>
        <v/>
      </c>
      <c r="I235" s="28" t="str">
        <f t="shared" ca="1" si="204"/>
        <v/>
      </c>
      <c r="J235" s="28" t="str">
        <f t="shared" ca="1" si="186"/>
        <v/>
      </c>
      <c r="K235" s="29" t="str">
        <f t="shared" ca="1" si="187"/>
        <v/>
      </c>
      <c r="L235" s="28" t="str">
        <f t="shared" ca="1" si="205"/>
        <v/>
      </c>
      <c r="M235" s="54"/>
      <c r="N235" s="54"/>
      <c r="P235" s="153" t="str">
        <f t="shared" ca="1" si="206"/>
        <v/>
      </c>
      <c r="Q235" s="18" t="str">
        <f t="shared" ca="1" si="236"/>
        <v/>
      </c>
      <c r="R235" s="57" t="str">
        <f t="shared" ca="1" si="207"/>
        <v/>
      </c>
      <c r="S235" s="57" t="str">
        <f t="shared" ca="1" si="188"/>
        <v/>
      </c>
      <c r="T235" s="37" t="str">
        <f t="shared" ca="1" si="189"/>
        <v/>
      </c>
      <c r="U235" s="19" t="str">
        <f t="shared" ca="1" si="237"/>
        <v/>
      </c>
      <c r="V235" s="16" t="str">
        <f t="shared" ca="1" si="246"/>
        <v/>
      </c>
      <c r="W235" s="26"/>
      <c r="Y235" s="153" t="str">
        <f t="shared" ca="1" si="208"/>
        <v/>
      </c>
      <c r="Z235" s="18" t="str">
        <f t="shared" ca="1" si="238"/>
        <v/>
      </c>
      <c r="AA235" s="57" t="str">
        <f t="shared" ca="1" si="209"/>
        <v/>
      </c>
      <c r="AB235" s="57" t="str">
        <f t="shared" ca="1" si="190"/>
        <v/>
      </c>
      <c r="AC235" s="37" t="str">
        <f t="shared" ca="1" si="191"/>
        <v/>
      </c>
      <c r="AD235" s="19" t="str">
        <f t="shared" ca="1" si="239"/>
        <v/>
      </c>
      <c r="AE235" s="16" t="str">
        <f t="shared" ca="1" si="210"/>
        <v/>
      </c>
      <c r="AF235" s="26"/>
      <c r="AH235" s="153" t="str">
        <f t="shared" ca="1" si="211"/>
        <v/>
      </c>
      <c r="AI235" s="18" t="str">
        <f t="shared" ca="1" si="240"/>
        <v/>
      </c>
      <c r="AJ235" s="57" t="str">
        <f t="shared" ca="1" si="212"/>
        <v/>
      </c>
      <c r="AK235" s="57" t="str">
        <f t="shared" ca="1" si="192"/>
        <v/>
      </c>
      <c r="AL235" s="37" t="str">
        <f t="shared" ca="1" si="193"/>
        <v/>
      </c>
      <c r="AM235" s="19" t="str">
        <f t="shared" ca="1" si="213"/>
        <v/>
      </c>
      <c r="AN235" s="16" t="str">
        <f t="shared" ca="1" si="214"/>
        <v/>
      </c>
      <c r="AO235" s="26"/>
      <c r="AQ235" s="153" t="str">
        <f t="shared" ca="1" si="215"/>
        <v/>
      </c>
      <c r="AR235" s="18" t="str">
        <f t="shared" ca="1" si="241"/>
        <v/>
      </c>
      <c r="AS235" s="57" t="str">
        <f t="shared" ca="1" si="216"/>
        <v/>
      </c>
      <c r="AT235" s="57" t="str">
        <f t="shared" ca="1" si="194"/>
        <v/>
      </c>
      <c r="AU235" s="37" t="str">
        <f t="shared" ca="1" si="195"/>
        <v/>
      </c>
      <c r="AV235" s="19" t="str">
        <f t="shared" ca="1" si="217"/>
        <v/>
      </c>
      <c r="AW235" s="16" t="str">
        <f t="shared" ca="1" si="218"/>
        <v/>
      </c>
      <c r="AX235" s="26"/>
      <c r="AZ235" s="153" t="str">
        <f t="shared" ca="1" si="219"/>
        <v/>
      </c>
      <c r="BA235" s="18" t="str">
        <f t="shared" ca="1" si="242"/>
        <v/>
      </c>
      <c r="BB235" s="57" t="str">
        <f t="shared" ca="1" si="220"/>
        <v/>
      </c>
      <c r="BC235" s="57" t="str">
        <f t="shared" ca="1" si="196"/>
        <v/>
      </c>
      <c r="BD235" s="37" t="str">
        <f t="shared" ca="1" si="197"/>
        <v/>
      </c>
      <c r="BE235" s="19" t="str">
        <f t="shared" ca="1" si="221"/>
        <v/>
      </c>
      <c r="BF235" s="16" t="str">
        <f t="shared" ca="1" si="222"/>
        <v/>
      </c>
      <c r="BG235" s="26"/>
      <c r="BI235" s="153" t="str">
        <f t="shared" ca="1" si="223"/>
        <v/>
      </c>
      <c r="BJ235" s="18" t="str">
        <f t="shared" ca="1" si="243"/>
        <v/>
      </c>
      <c r="BK235" s="57" t="str">
        <f t="shared" ca="1" si="224"/>
        <v/>
      </c>
      <c r="BL235" s="57" t="str">
        <f t="shared" ca="1" si="198"/>
        <v/>
      </c>
      <c r="BM235" s="37" t="str">
        <f t="shared" ca="1" si="199"/>
        <v/>
      </c>
      <c r="BN235" s="19" t="str">
        <f t="shared" ca="1" si="225"/>
        <v/>
      </c>
      <c r="BO235" s="16" t="str">
        <f t="shared" ca="1" si="226"/>
        <v/>
      </c>
      <c r="BP235" s="26"/>
      <c r="BR235" s="153" t="str">
        <f t="shared" ca="1" si="227"/>
        <v/>
      </c>
      <c r="BS235" s="18" t="str">
        <f t="shared" ca="1" si="244"/>
        <v/>
      </c>
      <c r="BT235" s="57" t="str">
        <f t="shared" ca="1" si="228"/>
        <v/>
      </c>
      <c r="BU235" s="57" t="str">
        <f t="shared" ca="1" si="200"/>
        <v/>
      </c>
      <c r="BV235" s="37" t="str">
        <f t="shared" ca="1" si="201"/>
        <v/>
      </c>
      <c r="BW235" s="19" t="str">
        <f t="shared" ca="1" si="229"/>
        <v/>
      </c>
      <c r="BX235" s="16" t="str">
        <f t="shared" ca="1" si="230"/>
        <v/>
      </c>
      <c r="CA235" s="153" t="str">
        <f t="shared" ca="1" si="231"/>
        <v/>
      </c>
      <c r="CB235" s="18" t="str">
        <f t="shared" ca="1" si="245"/>
        <v/>
      </c>
      <c r="CC235" s="57" t="str">
        <f t="shared" ca="1" si="232"/>
        <v/>
      </c>
      <c r="CD235" s="57" t="str">
        <f t="shared" ca="1" si="202"/>
        <v/>
      </c>
      <c r="CE235" s="37" t="str">
        <f t="shared" ca="1" si="203"/>
        <v/>
      </c>
      <c r="CF235" s="19" t="str">
        <f t="shared" ca="1" si="233"/>
        <v/>
      </c>
      <c r="CG235" s="16" t="str">
        <f t="shared" ca="1" si="234"/>
        <v/>
      </c>
    </row>
    <row r="236" spans="5:85" x14ac:dyDescent="0.3">
      <c r="E236" s="38"/>
      <c r="F236" s="38"/>
      <c r="G236" s="38"/>
      <c r="H236" s="27" t="str">
        <f t="shared" ca="1" si="235"/>
        <v/>
      </c>
      <c r="I236" s="28" t="str">
        <f t="shared" ca="1" si="204"/>
        <v/>
      </c>
      <c r="J236" s="28" t="str">
        <f t="shared" ca="1" si="186"/>
        <v/>
      </c>
      <c r="K236" s="29" t="str">
        <f t="shared" ca="1" si="187"/>
        <v/>
      </c>
      <c r="L236" s="28" t="str">
        <f t="shared" ca="1" si="205"/>
        <v/>
      </c>
      <c r="M236" s="54"/>
      <c r="N236" s="54"/>
      <c r="P236" s="153" t="str">
        <f t="shared" ca="1" si="206"/>
        <v/>
      </c>
      <c r="Q236" s="18" t="str">
        <f t="shared" ca="1" si="236"/>
        <v/>
      </c>
      <c r="R236" s="57" t="str">
        <f t="shared" ca="1" si="207"/>
        <v/>
      </c>
      <c r="S236" s="57" t="str">
        <f t="shared" ca="1" si="188"/>
        <v/>
      </c>
      <c r="T236" s="37" t="str">
        <f t="shared" ca="1" si="189"/>
        <v/>
      </c>
      <c r="U236" s="19" t="str">
        <f t="shared" ca="1" si="237"/>
        <v/>
      </c>
      <c r="V236" s="16" t="str">
        <f t="shared" ca="1" si="246"/>
        <v/>
      </c>
      <c r="W236" s="26"/>
      <c r="Y236" s="153" t="str">
        <f t="shared" ca="1" si="208"/>
        <v/>
      </c>
      <c r="Z236" s="18" t="str">
        <f t="shared" ca="1" si="238"/>
        <v/>
      </c>
      <c r="AA236" s="57" t="str">
        <f t="shared" ca="1" si="209"/>
        <v/>
      </c>
      <c r="AB236" s="57" t="str">
        <f t="shared" ca="1" si="190"/>
        <v/>
      </c>
      <c r="AC236" s="37" t="str">
        <f t="shared" ca="1" si="191"/>
        <v/>
      </c>
      <c r="AD236" s="19" t="str">
        <f t="shared" ca="1" si="239"/>
        <v/>
      </c>
      <c r="AE236" s="16" t="str">
        <f t="shared" ca="1" si="210"/>
        <v/>
      </c>
      <c r="AF236" s="26"/>
      <c r="AH236" s="153" t="str">
        <f t="shared" ca="1" si="211"/>
        <v/>
      </c>
      <c r="AI236" s="18" t="str">
        <f t="shared" ca="1" si="240"/>
        <v/>
      </c>
      <c r="AJ236" s="57" t="str">
        <f t="shared" ca="1" si="212"/>
        <v/>
      </c>
      <c r="AK236" s="57" t="str">
        <f t="shared" ca="1" si="192"/>
        <v/>
      </c>
      <c r="AL236" s="37" t="str">
        <f t="shared" ca="1" si="193"/>
        <v/>
      </c>
      <c r="AM236" s="19" t="str">
        <f t="shared" ca="1" si="213"/>
        <v/>
      </c>
      <c r="AN236" s="16" t="str">
        <f t="shared" ca="1" si="214"/>
        <v/>
      </c>
      <c r="AO236" s="26"/>
      <c r="AQ236" s="153" t="str">
        <f t="shared" ca="1" si="215"/>
        <v/>
      </c>
      <c r="AR236" s="18" t="str">
        <f t="shared" ca="1" si="241"/>
        <v/>
      </c>
      <c r="AS236" s="57" t="str">
        <f t="shared" ca="1" si="216"/>
        <v/>
      </c>
      <c r="AT236" s="57" t="str">
        <f t="shared" ca="1" si="194"/>
        <v/>
      </c>
      <c r="AU236" s="37" t="str">
        <f t="shared" ca="1" si="195"/>
        <v/>
      </c>
      <c r="AV236" s="19" t="str">
        <f t="shared" ca="1" si="217"/>
        <v/>
      </c>
      <c r="AW236" s="16" t="str">
        <f t="shared" ca="1" si="218"/>
        <v/>
      </c>
      <c r="AX236" s="26"/>
      <c r="AZ236" s="153" t="str">
        <f t="shared" ca="1" si="219"/>
        <v/>
      </c>
      <c r="BA236" s="18" t="str">
        <f t="shared" ca="1" si="242"/>
        <v/>
      </c>
      <c r="BB236" s="57" t="str">
        <f t="shared" ca="1" si="220"/>
        <v/>
      </c>
      <c r="BC236" s="57" t="str">
        <f t="shared" ca="1" si="196"/>
        <v/>
      </c>
      <c r="BD236" s="37" t="str">
        <f t="shared" ca="1" si="197"/>
        <v/>
      </c>
      <c r="BE236" s="19" t="str">
        <f t="shared" ca="1" si="221"/>
        <v/>
      </c>
      <c r="BF236" s="16" t="str">
        <f t="shared" ca="1" si="222"/>
        <v/>
      </c>
      <c r="BG236" s="26"/>
      <c r="BI236" s="153" t="str">
        <f t="shared" ca="1" si="223"/>
        <v/>
      </c>
      <c r="BJ236" s="18" t="str">
        <f t="shared" ca="1" si="243"/>
        <v/>
      </c>
      <c r="BK236" s="57" t="str">
        <f t="shared" ca="1" si="224"/>
        <v/>
      </c>
      <c r="BL236" s="57" t="str">
        <f t="shared" ca="1" si="198"/>
        <v/>
      </c>
      <c r="BM236" s="37" t="str">
        <f t="shared" ca="1" si="199"/>
        <v/>
      </c>
      <c r="BN236" s="19" t="str">
        <f t="shared" ca="1" si="225"/>
        <v/>
      </c>
      <c r="BO236" s="16" t="str">
        <f t="shared" ca="1" si="226"/>
        <v/>
      </c>
      <c r="BP236" s="26"/>
      <c r="BR236" s="153" t="str">
        <f t="shared" ca="1" si="227"/>
        <v/>
      </c>
      <c r="BS236" s="18" t="str">
        <f t="shared" ca="1" si="244"/>
        <v/>
      </c>
      <c r="BT236" s="57" t="str">
        <f t="shared" ca="1" si="228"/>
        <v/>
      </c>
      <c r="BU236" s="57" t="str">
        <f t="shared" ca="1" si="200"/>
        <v/>
      </c>
      <c r="BV236" s="37" t="str">
        <f t="shared" ca="1" si="201"/>
        <v/>
      </c>
      <c r="BW236" s="19" t="str">
        <f t="shared" ca="1" si="229"/>
        <v/>
      </c>
      <c r="BX236" s="16" t="str">
        <f t="shared" ca="1" si="230"/>
        <v/>
      </c>
      <c r="CA236" s="153" t="str">
        <f t="shared" ca="1" si="231"/>
        <v/>
      </c>
      <c r="CB236" s="18" t="str">
        <f t="shared" ca="1" si="245"/>
        <v/>
      </c>
      <c r="CC236" s="57" t="str">
        <f t="shared" ca="1" si="232"/>
        <v/>
      </c>
      <c r="CD236" s="57" t="str">
        <f t="shared" ca="1" si="202"/>
        <v/>
      </c>
      <c r="CE236" s="37" t="str">
        <f t="shared" ca="1" si="203"/>
        <v/>
      </c>
      <c r="CF236" s="19" t="str">
        <f t="shared" ca="1" si="233"/>
        <v/>
      </c>
      <c r="CG236" s="16" t="str">
        <f t="shared" ca="1" si="234"/>
        <v/>
      </c>
    </row>
    <row r="237" spans="5:85" x14ac:dyDescent="0.3">
      <c r="E237" s="38"/>
      <c r="F237" s="38"/>
      <c r="G237" s="38"/>
      <c r="H237" s="27" t="str">
        <f t="shared" ca="1" si="235"/>
        <v/>
      </c>
      <c r="I237" s="28" t="str">
        <f t="shared" ca="1" si="204"/>
        <v/>
      </c>
      <c r="J237" s="28" t="str">
        <f t="shared" ca="1" si="186"/>
        <v/>
      </c>
      <c r="K237" s="29" t="str">
        <f t="shared" ca="1" si="187"/>
        <v/>
      </c>
      <c r="L237" s="28" t="str">
        <f t="shared" ca="1" si="205"/>
        <v/>
      </c>
      <c r="M237" s="54"/>
      <c r="N237" s="54"/>
      <c r="P237" s="153" t="str">
        <f t="shared" ca="1" si="206"/>
        <v/>
      </c>
      <c r="Q237" s="18" t="str">
        <f t="shared" ca="1" si="236"/>
        <v/>
      </c>
      <c r="R237" s="57" t="str">
        <f t="shared" ca="1" si="207"/>
        <v/>
      </c>
      <c r="S237" s="57" t="str">
        <f t="shared" ca="1" si="188"/>
        <v/>
      </c>
      <c r="T237" s="37" t="str">
        <f t="shared" ca="1" si="189"/>
        <v/>
      </c>
      <c r="U237" s="19" t="str">
        <f t="shared" ca="1" si="237"/>
        <v/>
      </c>
      <c r="V237" s="16" t="str">
        <f t="shared" ca="1" si="246"/>
        <v/>
      </c>
      <c r="W237" s="26"/>
      <c r="Y237" s="153" t="str">
        <f t="shared" ca="1" si="208"/>
        <v/>
      </c>
      <c r="Z237" s="18" t="str">
        <f t="shared" ca="1" si="238"/>
        <v/>
      </c>
      <c r="AA237" s="57" t="str">
        <f t="shared" ca="1" si="209"/>
        <v/>
      </c>
      <c r="AB237" s="57" t="str">
        <f t="shared" ca="1" si="190"/>
        <v/>
      </c>
      <c r="AC237" s="37" t="str">
        <f t="shared" ca="1" si="191"/>
        <v/>
      </c>
      <c r="AD237" s="19" t="str">
        <f t="shared" ca="1" si="239"/>
        <v/>
      </c>
      <c r="AE237" s="16" t="str">
        <f t="shared" ca="1" si="210"/>
        <v/>
      </c>
      <c r="AF237" s="26"/>
      <c r="AH237" s="153" t="str">
        <f t="shared" ca="1" si="211"/>
        <v/>
      </c>
      <c r="AI237" s="18" t="str">
        <f t="shared" ca="1" si="240"/>
        <v/>
      </c>
      <c r="AJ237" s="57" t="str">
        <f t="shared" ca="1" si="212"/>
        <v/>
      </c>
      <c r="AK237" s="57" t="str">
        <f t="shared" ca="1" si="192"/>
        <v/>
      </c>
      <c r="AL237" s="37" t="str">
        <f t="shared" ca="1" si="193"/>
        <v/>
      </c>
      <c r="AM237" s="19" t="str">
        <f t="shared" ca="1" si="213"/>
        <v/>
      </c>
      <c r="AN237" s="16" t="str">
        <f t="shared" ca="1" si="214"/>
        <v/>
      </c>
      <c r="AO237" s="26"/>
      <c r="AQ237" s="153" t="str">
        <f t="shared" ca="1" si="215"/>
        <v/>
      </c>
      <c r="AR237" s="18" t="str">
        <f t="shared" ca="1" si="241"/>
        <v/>
      </c>
      <c r="AS237" s="57" t="str">
        <f t="shared" ca="1" si="216"/>
        <v/>
      </c>
      <c r="AT237" s="57" t="str">
        <f t="shared" ca="1" si="194"/>
        <v/>
      </c>
      <c r="AU237" s="37" t="str">
        <f t="shared" ca="1" si="195"/>
        <v/>
      </c>
      <c r="AV237" s="19" t="str">
        <f t="shared" ca="1" si="217"/>
        <v/>
      </c>
      <c r="AW237" s="16" t="str">
        <f t="shared" ca="1" si="218"/>
        <v/>
      </c>
      <c r="AX237" s="26"/>
      <c r="AZ237" s="153" t="str">
        <f t="shared" ca="1" si="219"/>
        <v/>
      </c>
      <c r="BA237" s="18" t="str">
        <f t="shared" ca="1" si="242"/>
        <v/>
      </c>
      <c r="BB237" s="57" t="str">
        <f t="shared" ca="1" si="220"/>
        <v/>
      </c>
      <c r="BC237" s="57" t="str">
        <f t="shared" ca="1" si="196"/>
        <v/>
      </c>
      <c r="BD237" s="37" t="str">
        <f t="shared" ca="1" si="197"/>
        <v/>
      </c>
      <c r="BE237" s="19" t="str">
        <f t="shared" ca="1" si="221"/>
        <v/>
      </c>
      <c r="BF237" s="16" t="str">
        <f t="shared" ca="1" si="222"/>
        <v/>
      </c>
      <c r="BG237" s="26"/>
      <c r="BI237" s="153" t="str">
        <f t="shared" ca="1" si="223"/>
        <v/>
      </c>
      <c r="BJ237" s="18" t="str">
        <f t="shared" ca="1" si="243"/>
        <v/>
      </c>
      <c r="BK237" s="57" t="str">
        <f t="shared" ca="1" si="224"/>
        <v/>
      </c>
      <c r="BL237" s="57" t="str">
        <f t="shared" ca="1" si="198"/>
        <v/>
      </c>
      <c r="BM237" s="37" t="str">
        <f t="shared" ca="1" si="199"/>
        <v/>
      </c>
      <c r="BN237" s="19" t="str">
        <f t="shared" ca="1" si="225"/>
        <v/>
      </c>
      <c r="BO237" s="16" t="str">
        <f t="shared" ca="1" si="226"/>
        <v/>
      </c>
      <c r="BP237" s="26"/>
      <c r="BR237" s="153" t="str">
        <f t="shared" ca="1" si="227"/>
        <v/>
      </c>
      <c r="BS237" s="18" t="str">
        <f t="shared" ca="1" si="244"/>
        <v/>
      </c>
      <c r="BT237" s="57" t="str">
        <f t="shared" ca="1" si="228"/>
        <v/>
      </c>
      <c r="BU237" s="57" t="str">
        <f t="shared" ca="1" si="200"/>
        <v/>
      </c>
      <c r="BV237" s="37" t="str">
        <f t="shared" ca="1" si="201"/>
        <v/>
      </c>
      <c r="BW237" s="19" t="str">
        <f t="shared" ca="1" si="229"/>
        <v/>
      </c>
      <c r="BX237" s="16" t="str">
        <f t="shared" ca="1" si="230"/>
        <v/>
      </c>
      <c r="CA237" s="153" t="str">
        <f t="shared" ca="1" si="231"/>
        <v/>
      </c>
      <c r="CB237" s="18" t="str">
        <f t="shared" ca="1" si="245"/>
        <v/>
      </c>
      <c r="CC237" s="57" t="str">
        <f t="shared" ca="1" si="232"/>
        <v/>
      </c>
      <c r="CD237" s="57" t="str">
        <f t="shared" ca="1" si="202"/>
        <v/>
      </c>
      <c r="CE237" s="37" t="str">
        <f t="shared" ca="1" si="203"/>
        <v/>
      </c>
      <c r="CF237" s="19" t="str">
        <f t="shared" ca="1" si="233"/>
        <v/>
      </c>
      <c r="CG237" s="16" t="str">
        <f t="shared" ca="1" si="234"/>
        <v/>
      </c>
    </row>
    <row r="238" spans="5:85" x14ac:dyDescent="0.3">
      <c r="E238" s="38"/>
      <c r="F238" s="38"/>
      <c r="G238" s="38"/>
      <c r="H238" s="27" t="str">
        <f t="shared" ca="1" si="235"/>
        <v/>
      </c>
      <c r="I238" s="28" t="str">
        <f t="shared" ca="1" si="204"/>
        <v/>
      </c>
      <c r="J238" s="28" t="str">
        <f t="shared" ca="1" si="186"/>
        <v/>
      </c>
      <c r="K238" s="29" t="str">
        <f t="shared" ca="1" si="187"/>
        <v/>
      </c>
      <c r="L238" s="28" t="str">
        <f t="shared" ca="1" si="205"/>
        <v/>
      </c>
      <c r="M238" s="54"/>
      <c r="N238" s="54"/>
      <c r="P238" s="153" t="str">
        <f t="shared" ca="1" si="206"/>
        <v/>
      </c>
      <c r="Q238" s="18" t="str">
        <f t="shared" ca="1" si="236"/>
        <v/>
      </c>
      <c r="R238" s="57" t="str">
        <f t="shared" ca="1" si="207"/>
        <v/>
      </c>
      <c r="S238" s="57" t="str">
        <f t="shared" ca="1" si="188"/>
        <v/>
      </c>
      <c r="T238" s="37" t="str">
        <f t="shared" ca="1" si="189"/>
        <v/>
      </c>
      <c r="U238" s="19" t="str">
        <f t="shared" ca="1" si="237"/>
        <v/>
      </c>
      <c r="V238" s="16" t="str">
        <f t="shared" ca="1" si="246"/>
        <v/>
      </c>
      <c r="W238" s="26"/>
      <c r="Y238" s="153" t="str">
        <f t="shared" ca="1" si="208"/>
        <v/>
      </c>
      <c r="Z238" s="18" t="str">
        <f t="shared" ca="1" si="238"/>
        <v/>
      </c>
      <c r="AA238" s="57" t="str">
        <f t="shared" ca="1" si="209"/>
        <v/>
      </c>
      <c r="AB238" s="57" t="str">
        <f t="shared" ca="1" si="190"/>
        <v/>
      </c>
      <c r="AC238" s="37" t="str">
        <f t="shared" ca="1" si="191"/>
        <v/>
      </c>
      <c r="AD238" s="19" t="str">
        <f t="shared" ca="1" si="239"/>
        <v/>
      </c>
      <c r="AE238" s="16" t="str">
        <f t="shared" ca="1" si="210"/>
        <v/>
      </c>
      <c r="AF238" s="26"/>
      <c r="AH238" s="153" t="str">
        <f t="shared" ca="1" si="211"/>
        <v/>
      </c>
      <c r="AI238" s="18" t="str">
        <f t="shared" ca="1" si="240"/>
        <v/>
      </c>
      <c r="AJ238" s="57" t="str">
        <f t="shared" ca="1" si="212"/>
        <v/>
      </c>
      <c r="AK238" s="57" t="str">
        <f t="shared" ca="1" si="192"/>
        <v/>
      </c>
      <c r="AL238" s="37" t="str">
        <f t="shared" ca="1" si="193"/>
        <v/>
      </c>
      <c r="AM238" s="19" t="str">
        <f t="shared" ca="1" si="213"/>
        <v/>
      </c>
      <c r="AN238" s="16" t="str">
        <f t="shared" ca="1" si="214"/>
        <v/>
      </c>
      <c r="AO238" s="26"/>
      <c r="AQ238" s="153" t="str">
        <f t="shared" ca="1" si="215"/>
        <v/>
      </c>
      <c r="AR238" s="18" t="str">
        <f t="shared" ca="1" si="241"/>
        <v/>
      </c>
      <c r="AS238" s="57" t="str">
        <f t="shared" ca="1" si="216"/>
        <v/>
      </c>
      <c r="AT238" s="57" t="str">
        <f t="shared" ca="1" si="194"/>
        <v/>
      </c>
      <c r="AU238" s="37" t="str">
        <f t="shared" ca="1" si="195"/>
        <v/>
      </c>
      <c r="AV238" s="19" t="str">
        <f t="shared" ca="1" si="217"/>
        <v/>
      </c>
      <c r="AW238" s="16" t="str">
        <f t="shared" ca="1" si="218"/>
        <v/>
      </c>
      <c r="AX238" s="26"/>
      <c r="AZ238" s="153" t="str">
        <f t="shared" ca="1" si="219"/>
        <v/>
      </c>
      <c r="BA238" s="18" t="str">
        <f t="shared" ca="1" si="242"/>
        <v/>
      </c>
      <c r="BB238" s="57" t="str">
        <f t="shared" ca="1" si="220"/>
        <v/>
      </c>
      <c r="BC238" s="57" t="str">
        <f t="shared" ca="1" si="196"/>
        <v/>
      </c>
      <c r="BD238" s="37" t="str">
        <f t="shared" ca="1" si="197"/>
        <v/>
      </c>
      <c r="BE238" s="19" t="str">
        <f t="shared" ca="1" si="221"/>
        <v/>
      </c>
      <c r="BF238" s="16" t="str">
        <f t="shared" ca="1" si="222"/>
        <v/>
      </c>
      <c r="BG238" s="26"/>
      <c r="BI238" s="153" t="str">
        <f t="shared" ca="1" si="223"/>
        <v/>
      </c>
      <c r="BJ238" s="18" t="str">
        <f t="shared" ca="1" si="243"/>
        <v/>
      </c>
      <c r="BK238" s="57" t="str">
        <f t="shared" ca="1" si="224"/>
        <v/>
      </c>
      <c r="BL238" s="57" t="str">
        <f t="shared" ca="1" si="198"/>
        <v/>
      </c>
      <c r="BM238" s="37" t="str">
        <f t="shared" ca="1" si="199"/>
        <v/>
      </c>
      <c r="BN238" s="19" t="str">
        <f t="shared" ca="1" si="225"/>
        <v/>
      </c>
      <c r="BO238" s="16" t="str">
        <f t="shared" ca="1" si="226"/>
        <v/>
      </c>
      <c r="BP238" s="26"/>
      <c r="BR238" s="153" t="str">
        <f t="shared" ca="1" si="227"/>
        <v/>
      </c>
      <c r="BS238" s="18" t="str">
        <f t="shared" ca="1" si="244"/>
        <v/>
      </c>
      <c r="BT238" s="57" t="str">
        <f t="shared" ca="1" si="228"/>
        <v/>
      </c>
      <c r="BU238" s="57" t="str">
        <f t="shared" ca="1" si="200"/>
        <v/>
      </c>
      <c r="BV238" s="37" t="str">
        <f t="shared" ca="1" si="201"/>
        <v/>
      </c>
      <c r="BW238" s="19" t="str">
        <f t="shared" ca="1" si="229"/>
        <v/>
      </c>
      <c r="BX238" s="16" t="str">
        <f t="shared" ca="1" si="230"/>
        <v/>
      </c>
      <c r="CA238" s="153" t="str">
        <f t="shared" ca="1" si="231"/>
        <v/>
      </c>
      <c r="CB238" s="18" t="str">
        <f t="shared" ca="1" si="245"/>
        <v/>
      </c>
      <c r="CC238" s="57" t="str">
        <f t="shared" ca="1" si="232"/>
        <v/>
      </c>
      <c r="CD238" s="57" t="str">
        <f t="shared" ca="1" si="202"/>
        <v/>
      </c>
      <c r="CE238" s="37" t="str">
        <f t="shared" ca="1" si="203"/>
        <v/>
      </c>
      <c r="CF238" s="19" t="str">
        <f t="shared" ca="1" si="233"/>
        <v/>
      </c>
      <c r="CG238" s="16" t="str">
        <f t="shared" ca="1" si="234"/>
        <v/>
      </c>
    </row>
    <row r="239" spans="5:85" x14ac:dyDescent="0.3">
      <c r="E239" s="38"/>
      <c r="F239" s="38"/>
      <c r="G239" s="38"/>
      <c r="H239" s="27" t="str">
        <f t="shared" ca="1" si="235"/>
        <v/>
      </c>
      <c r="I239" s="28" t="str">
        <f t="shared" ca="1" si="204"/>
        <v/>
      </c>
      <c r="J239" s="28" t="str">
        <f t="shared" ca="1" si="186"/>
        <v/>
      </c>
      <c r="K239" s="29" t="str">
        <f t="shared" ca="1" si="187"/>
        <v/>
      </c>
      <c r="L239" s="28" t="str">
        <f t="shared" ca="1" si="205"/>
        <v/>
      </c>
      <c r="M239" s="54"/>
      <c r="N239" s="54"/>
      <c r="P239" s="153" t="str">
        <f t="shared" ca="1" si="206"/>
        <v/>
      </c>
      <c r="Q239" s="18" t="str">
        <f t="shared" ca="1" si="236"/>
        <v/>
      </c>
      <c r="R239" s="57" t="str">
        <f t="shared" ca="1" si="207"/>
        <v/>
      </c>
      <c r="S239" s="57" t="str">
        <f t="shared" ca="1" si="188"/>
        <v/>
      </c>
      <c r="T239" s="37" t="str">
        <f t="shared" ca="1" si="189"/>
        <v/>
      </c>
      <c r="U239" s="19" t="str">
        <f t="shared" ca="1" si="237"/>
        <v/>
      </c>
      <c r="V239" s="16" t="str">
        <f t="shared" ca="1" si="246"/>
        <v/>
      </c>
      <c r="W239" s="26"/>
      <c r="Y239" s="153" t="str">
        <f t="shared" ca="1" si="208"/>
        <v/>
      </c>
      <c r="Z239" s="18" t="str">
        <f t="shared" ca="1" si="238"/>
        <v/>
      </c>
      <c r="AA239" s="57" t="str">
        <f t="shared" ca="1" si="209"/>
        <v/>
      </c>
      <c r="AB239" s="57" t="str">
        <f t="shared" ca="1" si="190"/>
        <v/>
      </c>
      <c r="AC239" s="37" t="str">
        <f t="shared" ca="1" si="191"/>
        <v/>
      </c>
      <c r="AD239" s="19" t="str">
        <f t="shared" ca="1" si="239"/>
        <v/>
      </c>
      <c r="AE239" s="16" t="str">
        <f t="shared" ca="1" si="210"/>
        <v/>
      </c>
      <c r="AF239" s="26"/>
      <c r="AH239" s="153" t="str">
        <f t="shared" ca="1" si="211"/>
        <v/>
      </c>
      <c r="AI239" s="18" t="str">
        <f t="shared" ca="1" si="240"/>
        <v/>
      </c>
      <c r="AJ239" s="57" t="str">
        <f t="shared" ca="1" si="212"/>
        <v/>
      </c>
      <c r="AK239" s="57" t="str">
        <f t="shared" ca="1" si="192"/>
        <v/>
      </c>
      <c r="AL239" s="37" t="str">
        <f t="shared" ca="1" si="193"/>
        <v/>
      </c>
      <c r="AM239" s="19" t="str">
        <f t="shared" ca="1" si="213"/>
        <v/>
      </c>
      <c r="AN239" s="16" t="str">
        <f t="shared" ca="1" si="214"/>
        <v/>
      </c>
      <c r="AO239" s="26"/>
      <c r="AQ239" s="153" t="str">
        <f t="shared" ca="1" si="215"/>
        <v/>
      </c>
      <c r="AR239" s="18" t="str">
        <f t="shared" ca="1" si="241"/>
        <v/>
      </c>
      <c r="AS239" s="57" t="str">
        <f t="shared" ca="1" si="216"/>
        <v/>
      </c>
      <c r="AT239" s="57" t="str">
        <f t="shared" ca="1" si="194"/>
        <v/>
      </c>
      <c r="AU239" s="37" t="str">
        <f t="shared" ca="1" si="195"/>
        <v/>
      </c>
      <c r="AV239" s="19" t="str">
        <f t="shared" ca="1" si="217"/>
        <v/>
      </c>
      <c r="AW239" s="16" t="str">
        <f t="shared" ca="1" si="218"/>
        <v/>
      </c>
      <c r="AX239" s="26"/>
      <c r="AZ239" s="153" t="str">
        <f t="shared" ca="1" si="219"/>
        <v/>
      </c>
      <c r="BA239" s="18" t="str">
        <f t="shared" ca="1" si="242"/>
        <v/>
      </c>
      <c r="BB239" s="57" t="str">
        <f t="shared" ca="1" si="220"/>
        <v/>
      </c>
      <c r="BC239" s="57" t="str">
        <f t="shared" ca="1" si="196"/>
        <v/>
      </c>
      <c r="BD239" s="37" t="str">
        <f t="shared" ca="1" si="197"/>
        <v/>
      </c>
      <c r="BE239" s="19" t="str">
        <f t="shared" ca="1" si="221"/>
        <v/>
      </c>
      <c r="BF239" s="16" t="str">
        <f t="shared" ca="1" si="222"/>
        <v/>
      </c>
      <c r="BG239" s="26"/>
      <c r="BI239" s="153" t="str">
        <f t="shared" ca="1" si="223"/>
        <v/>
      </c>
      <c r="BJ239" s="18" t="str">
        <f t="shared" ca="1" si="243"/>
        <v/>
      </c>
      <c r="BK239" s="57" t="str">
        <f t="shared" ca="1" si="224"/>
        <v/>
      </c>
      <c r="BL239" s="57" t="str">
        <f t="shared" ca="1" si="198"/>
        <v/>
      </c>
      <c r="BM239" s="37" t="str">
        <f t="shared" ca="1" si="199"/>
        <v/>
      </c>
      <c r="BN239" s="19" t="str">
        <f t="shared" ca="1" si="225"/>
        <v/>
      </c>
      <c r="BO239" s="16" t="str">
        <f t="shared" ca="1" si="226"/>
        <v/>
      </c>
      <c r="BP239" s="26"/>
      <c r="BR239" s="153" t="str">
        <f t="shared" ca="1" si="227"/>
        <v/>
      </c>
      <c r="BS239" s="18" t="str">
        <f t="shared" ca="1" si="244"/>
        <v/>
      </c>
      <c r="BT239" s="57" t="str">
        <f t="shared" ca="1" si="228"/>
        <v/>
      </c>
      <c r="BU239" s="57" t="str">
        <f t="shared" ca="1" si="200"/>
        <v/>
      </c>
      <c r="BV239" s="37" t="str">
        <f t="shared" ca="1" si="201"/>
        <v/>
      </c>
      <c r="BW239" s="19" t="str">
        <f t="shared" ca="1" si="229"/>
        <v/>
      </c>
      <c r="BX239" s="16" t="str">
        <f t="shared" ca="1" si="230"/>
        <v/>
      </c>
      <c r="CA239" s="153" t="str">
        <f t="shared" ca="1" si="231"/>
        <v/>
      </c>
      <c r="CB239" s="18" t="str">
        <f t="shared" ca="1" si="245"/>
        <v/>
      </c>
      <c r="CC239" s="57" t="str">
        <f t="shared" ca="1" si="232"/>
        <v/>
      </c>
      <c r="CD239" s="57" t="str">
        <f t="shared" ca="1" si="202"/>
        <v/>
      </c>
      <c r="CE239" s="37" t="str">
        <f t="shared" ca="1" si="203"/>
        <v/>
      </c>
      <c r="CF239" s="19" t="str">
        <f t="shared" ca="1" si="233"/>
        <v/>
      </c>
      <c r="CG239" s="16" t="str">
        <f t="shared" ca="1" si="234"/>
        <v/>
      </c>
    </row>
    <row r="240" spans="5:85" x14ac:dyDescent="0.3">
      <c r="E240" s="38"/>
      <c r="F240" s="38"/>
      <c r="G240" s="38"/>
      <c r="H240" s="27" t="str">
        <f t="shared" ca="1" si="235"/>
        <v/>
      </c>
      <c r="I240" s="28" t="str">
        <f t="shared" ca="1" si="204"/>
        <v/>
      </c>
      <c r="J240" s="28" t="str">
        <f t="shared" ca="1" si="186"/>
        <v/>
      </c>
      <c r="K240" s="29" t="str">
        <f t="shared" ca="1" si="187"/>
        <v/>
      </c>
      <c r="L240" s="28" t="str">
        <f t="shared" ca="1" si="205"/>
        <v/>
      </c>
      <c r="M240" s="54"/>
      <c r="N240" s="54"/>
      <c r="P240" s="153" t="str">
        <f t="shared" ca="1" si="206"/>
        <v/>
      </c>
      <c r="Q240" s="18" t="str">
        <f t="shared" ca="1" si="236"/>
        <v/>
      </c>
      <c r="R240" s="57" t="str">
        <f t="shared" ca="1" si="207"/>
        <v/>
      </c>
      <c r="S240" s="57" t="str">
        <f t="shared" ca="1" si="188"/>
        <v/>
      </c>
      <c r="T240" s="37" t="str">
        <f t="shared" ca="1" si="189"/>
        <v/>
      </c>
      <c r="U240" s="19" t="str">
        <f t="shared" ca="1" si="237"/>
        <v/>
      </c>
      <c r="V240" s="16" t="str">
        <f t="shared" ca="1" si="246"/>
        <v/>
      </c>
      <c r="W240" s="26"/>
      <c r="Y240" s="153" t="str">
        <f t="shared" ca="1" si="208"/>
        <v/>
      </c>
      <c r="Z240" s="18" t="str">
        <f t="shared" ca="1" si="238"/>
        <v/>
      </c>
      <c r="AA240" s="57" t="str">
        <f t="shared" ca="1" si="209"/>
        <v/>
      </c>
      <c r="AB240" s="57" t="str">
        <f t="shared" ca="1" si="190"/>
        <v/>
      </c>
      <c r="AC240" s="37" t="str">
        <f t="shared" ca="1" si="191"/>
        <v/>
      </c>
      <c r="AD240" s="19" t="str">
        <f t="shared" ca="1" si="239"/>
        <v/>
      </c>
      <c r="AE240" s="16" t="str">
        <f t="shared" ca="1" si="210"/>
        <v/>
      </c>
      <c r="AF240" s="26"/>
      <c r="AH240" s="153" t="str">
        <f t="shared" ca="1" si="211"/>
        <v/>
      </c>
      <c r="AI240" s="18" t="str">
        <f t="shared" ca="1" si="240"/>
        <v/>
      </c>
      <c r="AJ240" s="57" t="str">
        <f t="shared" ca="1" si="212"/>
        <v/>
      </c>
      <c r="AK240" s="57" t="str">
        <f t="shared" ca="1" si="192"/>
        <v/>
      </c>
      <c r="AL240" s="37" t="str">
        <f t="shared" ca="1" si="193"/>
        <v/>
      </c>
      <c r="AM240" s="19" t="str">
        <f t="shared" ca="1" si="213"/>
        <v/>
      </c>
      <c r="AN240" s="16" t="str">
        <f t="shared" ca="1" si="214"/>
        <v/>
      </c>
      <c r="AO240" s="26"/>
      <c r="AQ240" s="153" t="str">
        <f t="shared" ca="1" si="215"/>
        <v/>
      </c>
      <c r="AR240" s="18" t="str">
        <f t="shared" ca="1" si="241"/>
        <v/>
      </c>
      <c r="AS240" s="57" t="str">
        <f t="shared" ca="1" si="216"/>
        <v/>
      </c>
      <c r="AT240" s="57" t="str">
        <f t="shared" ca="1" si="194"/>
        <v/>
      </c>
      <c r="AU240" s="37" t="str">
        <f t="shared" ca="1" si="195"/>
        <v/>
      </c>
      <c r="AV240" s="19" t="str">
        <f t="shared" ca="1" si="217"/>
        <v/>
      </c>
      <c r="AW240" s="16" t="str">
        <f t="shared" ca="1" si="218"/>
        <v/>
      </c>
      <c r="AX240" s="26"/>
      <c r="AZ240" s="153" t="str">
        <f t="shared" ca="1" si="219"/>
        <v/>
      </c>
      <c r="BA240" s="18" t="str">
        <f t="shared" ca="1" si="242"/>
        <v/>
      </c>
      <c r="BB240" s="57" t="str">
        <f t="shared" ca="1" si="220"/>
        <v/>
      </c>
      <c r="BC240" s="57" t="str">
        <f t="shared" ca="1" si="196"/>
        <v/>
      </c>
      <c r="BD240" s="37" t="str">
        <f t="shared" ca="1" si="197"/>
        <v/>
      </c>
      <c r="BE240" s="19" t="str">
        <f t="shared" ca="1" si="221"/>
        <v/>
      </c>
      <c r="BF240" s="16" t="str">
        <f t="shared" ca="1" si="222"/>
        <v/>
      </c>
      <c r="BG240" s="26"/>
      <c r="BI240" s="153" t="str">
        <f t="shared" ca="1" si="223"/>
        <v/>
      </c>
      <c r="BJ240" s="18" t="str">
        <f t="shared" ca="1" si="243"/>
        <v/>
      </c>
      <c r="BK240" s="57" t="str">
        <f t="shared" ca="1" si="224"/>
        <v/>
      </c>
      <c r="BL240" s="57" t="str">
        <f t="shared" ca="1" si="198"/>
        <v/>
      </c>
      <c r="BM240" s="37" t="str">
        <f t="shared" ca="1" si="199"/>
        <v/>
      </c>
      <c r="BN240" s="19" t="str">
        <f t="shared" ca="1" si="225"/>
        <v/>
      </c>
      <c r="BO240" s="16" t="str">
        <f t="shared" ca="1" si="226"/>
        <v/>
      </c>
      <c r="BP240" s="26"/>
      <c r="BR240" s="153" t="str">
        <f t="shared" ca="1" si="227"/>
        <v/>
      </c>
      <c r="BS240" s="18" t="str">
        <f t="shared" ca="1" si="244"/>
        <v/>
      </c>
      <c r="BT240" s="57" t="str">
        <f t="shared" ca="1" si="228"/>
        <v/>
      </c>
      <c r="BU240" s="57" t="str">
        <f t="shared" ca="1" si="200"/>
        <v/>
      </c>
      <c r="BV240" s="37" t="str">
        <f t="shared" ca="1" si="201"/>
        <v/>
      </c>
      <c r="BW240" s="19" t="str">
        <f t="shared" ca="1" si="229"/>
        <v/>
      </c>
      <c r="BX240" s="16" t="str">
        <f t="shared" ca="1" si="230"/>
        <v/>
      </c>
      <c r="CA240" s="153" t="str">
        <f t="shared" ca="1" si="231"/>
        <v/>
      </c>
      <c r="CB240" s="18" t="str">
        <f t="shared" ca="1" si="245"/>
        <v/>
      </c>
      <c r="CC240" s="57" t="str">
        <f t="shared" ca="1" si="232"/>
        <v/>
      </c>
      <c r="CD240" s="57" t="str">
        <f t="shared" ca="1" si="202"/>
        <v/>
      </c>
      <c r="CE240" s="37" t="str">
        <f t="shared" ca="1" si="203"/>
        <v/>
      </c>
      <c r="CF240" s="19" t="str">
        <f t="shared" ca="1" si="233"/>
        <v/>
      </c>
      <c r="CG240" s="16" t="str">
        <f t="shared" ca="1" si="234"/>
        <v/>
      </c>
    </row>
    <row r="241" spans="5:85" x14ac:dyDescent="0.3">
      <c r="E241" s="38"/>
      <c r="F241" s="38"/>
      <c r="G241" s="38"/>
      <c r="H241" s="27" t="str">
        <f t="shared" ca="1" si="235"/>
        <v/>
      </c>
      <c r="I241" s="28" t="str">
        <f t="shared" ca="1" si="204"/>
        <v/>
      </c>
      <c r="J241" s="28" t="str">
        <f t="shared" ca="1" si="186"/>
        <v/>
      </c>
      <c r="K241" s="29" t="str">
        <f t="shared" ca="1" si="187"/>
        <v/>
      </c>
      <c r="L241" s="28" t="str">
        <f t="shared" ca="1" si="205"/>
        <v/>
      </c>
      <c r="M241" s="54"/>
      <c r="N241" s="54"/>
      <c r="P241" s="153" t="str">
        <f t="shared" ca="1" si="206"/>
        <v/>
      </c>
      <c r="Q241" s="18" t="str">
        <f t="shared" ca="1" si="236"/>
        <v/>
      </c>
      <c r="R241" s="57" t="str">
        <f t="shared" ca="1" si="207"/>
        <v/>
      </c>
      <c r="S241" s="57" t="str">
        <f t="shared" ca="1" si="188"/>
        <v/>
      </c>
      <c r="T241" s="37" t="str">
        <f t="shared" ca="1" si="189"/>
        <v/>
      </c>
      <c r="U241" s="19" t="str">
        <f t="shared" ca="1" si="237"/>
        <v/>
      </c>
      <c r="V241" s="16" t="str">
        <f t="shared" ca="1" si="246"/>
        <v/>
      </c>
      <c r="W241" s="26"/>
      <c r="Y241" s="153" t="str">
        <f t="shared" ca="1" si="208"/>
        <v/>
      </c>
      <c r="Z241" s="18" t="str">
        <f t="shared" ca="1" si="238"/>
        <v/>
      </c>
      <c r="AA241" s="57" t="str">
        <f t="shared" ca="1" si="209"/>
        <v/>
      </c>
      <c r="AB241" s="57" t="str">
        <f t="shared" ca="1" si="190"/>
        <v/>
      </c>
      <c r="AC241" s="37" t="str">
        <f t="shared" ca="1" si="191"/>
        <v/>
      </c>
      <c r="AD241" s="19" t="str">
        <f t="shared" ca="1" si="239"/>
        <v/>
      </c>
      <c r="AE241" s="16" t="str">
        <f t="shared" ca="1" si="210"/>
        <v/>
      </c>
      <c r="AF241" s="26"/>
      <c r="AH241" s="153" t="str">
        <f t="shared" ca="1" si="211"/>
        <v/>
      </c>
      <c r="AI241" s="18" t="str">
        <f t="shared" ca="1" si="240"/>
        <v/>
      </c>
      <c r="AJ241" s="57" t="str">
        <f t="shared" ca="1" si="212"/>
        <v/>
      </c>
      <c r="AK241" s="57" t="str">
        <f t="shared" ca="1" si="192"/>
        <v/>
      </c>
      <c r="AL241" s="37" t="str">
        <f t="shared" ca="1" si="193"/>
        <v/>
      </c>
      <c r="AM241" s="19" t="str">
        <f t="shared" ca="1" si="213"/>
        <v/>
      </c>
      <c r="AN241" s="16" t="str">
        <f t="shared" ca="1" si="214"/>
        <v/>
      </c>
      <c r="AO241" s="26"/>
      <c r="AQ241" s="153" t="str">
        <f t="shared" ca="1" si="215"/>
        <v/>
      </c>
      <c r="AR241" s="18" t="str">
        <f t="shared" ca="1" si="241"/>
        <v/>
      </c>
      <c r="AS241" s="57" t="str">
        <f t="shared" ca="1" si="216"/>
        <v/>
      </c>
      <c r="AT241" s="57" t="str">
        <f t="shared" ca="1" si="194"/>
        <v/>
      </c>
      <c r="AU241" s="37" t="str">
        <f t="shared" ca="1" si="195"/>
        <v/>
      </c>
      <c r="AV241" s="19" t="str">
        <f t="shared" ca="1" si="217"/>
        <v/>
      </c>
      <c r="AW241" s="16" t="str">
        <f t="shared" ca="1" si="218"/>
        <v/>
      </c>
      <c r="AX241" s="26"/>
      <c r="AZ241" s="153" t="str">
        <f t="shared" ca="1" si="219"/>
        <v/>
      </c>
      <c r="BA241" s="18" t="str">
        <f t="shared" ca="1" si="242"/>
        <v/>
      </c>
      <c r="BB241" s="57" t="str">
        <f t="shared" ca="1" si="220"/>
        <v/>
      </c>
      <c r="BC241" s="57" t="str">
        <f t="shared" ca="1" si="196"/>
        <v/>
      </c>
      <c r="BD241" s="37" t="str">
        <f t="shared" ca="1" si="197"/>
        <v/>
      </c>
      <c r="BE241" s="19" t="str">
        <f t="shared" ca="1" si="221"/>
        <v/>
      </c>
      <c r="BF241" s="16" t="str">
        <f t="shared" ca="1" si="222"/>
        <v/>
      </c>
      <c r="BG241" s="26"/>
      <c r="BI241" s="153" t="str">
        <f t="shared" ca="1" si="223"/>
        <v/>
      </c>
      <c r="BJ241" s="18" t="str">
        <f t="shared" ca="1" si="243"/>
        <v/>
      </c>
      <c r="BK241" s="57" t="str">
        <f t="shared" ca="1" si="224"/>
        <v/>
      </c>
      <c r="BL241" s="57" t="str">
        <f t="shared" ca="1" si="198"/>
        <v/>
      </c>
      <c r="BM241" s="37" t="str">
        <f t="shared" ca="1" si="199"/>
        <v/>
      </c>
      <c r="BN241" s="19" t="str">
        <f t="shared" ca="1" si="225"/>
        <v/>
      </c>
      <c r="BO241" s="16" t="str">
        <f t="shared" ca="1" si="226"/>
        <v/>
      </c>
      <c r="BP241" s="26"/>
      <c r="BR241" s="153" t="str">
        <f t="shared" ca="1" si="227"/>
        <v/>
      </c>
      <c r="BS241" s="18" t="str">
        <f t="shared" ca="1" si="244"/>
        <v/>
      </c>
      <c r="BT241" s="57" t="str">
        <f t="shared" ca="1" si="228"/>
        <v/>
      </c>
      <c r="BU241" s="57" t="str">
        <f t="shared" ca="1" si="200"/>
        <v/>
      </c>
      <c r="BV241" s="37" t="str">
        <f t="shared" ca="1" si="201"/>
        <v/>
      </c>
      <c r="BW241" s="19" t="str">
        <f t="shared" ca="1" si="229"/>
        <v/>
      </c>
      <c r="BX241" s="16" t="str">
        <f t="shared" ca="1" si="230"/>
        <v/>
      </c>
      <c r="CA241" s="153" t="str">
        <f t="shared" ca="1" si="231"/>
        <v/>
      </c>
      <c r="CB241" s="18" t="str">
        <f t="shared" ca="1" si="245"/>
        <v/>
      </c>
      <c r="CC241" s="57" t="str">
        <f t="shared" ca="1" si="232"/>
        <v/>
      </c>
      <c r="CD241" s="57" t="str">
        <f t="shared" ca="1" si="202"/>
        <v/>
      </c>
      <c r="CE241" s="37" t="str">
        <f t="shared" ca="1" si="203"/>
        <v/>
      </c>
      <c r="CF241" s="19" t="str">
        <f t="shared" ca="1" si="233"/>
        <v/>
      </c>
      <c r="CG241" s="16" t="str">
        <f t="shared" ca="1" si="234"/>
        <v/>
      </c>
    </row>
    <row r="242" spans="5:85" x14ac:dyDescent="0.3">
      <c r="E242" s="38"/>
      <c r="F242" s="38"/>
      <c r="G242" s="38"/>
      <c r="H242" s="27" t="str">
        <f t="shared" ca="1" si="235"/>
        <v/>
      </c>
      <c r="I242" s="28" t="str">
        <f t="shared" ca="1" si="204"/>
        <v/>
      </c>
      <c r="J242" s="28" t="str">
        <f t="shared" ca="1" si="186"/>
        <v/>
      </c>
      <c r="K242" s="29" t="str">
        <f t="shared" ca="1" si="187"/>
        <v/>
      </c>
      <c r="L242" s="28" t="str">
        <f t="shared" ca="1" si="205"/>
        <v/>
      </c>
      <c r="M242" s="54"/>
      <c r="N242" s="54"/>
      <c r="P242" s="153" t="str">
        <f t="shared" ca="1" si="206"/>
        <v/>
      </c>
      <c r="Q242" s="18" t="str">
        <f t="shared" ca="1" si="236"/>
        <v/>
      </c>
      <c r="R242" s="57" t="str">
        <f t="shared" ca="1" si="207"/>
        <v/>
      </c>
      <c r="S242" s="57" t="str">
        <f t="shared" ca="1" si="188"/>
        <v/>
      </c>
      <c r="T242" s="37" t="str">
        <f t="shared" ca="1" si="189"/>
        <v/>
      </c>
      <c r="U242" s="19" t="str">
        <f t="shared" ca="1" si="237"/>
        <v/>
      </c>
      <c r="V242" s="16" t="str">
        <f t="shared" ca="1" si="246"/>
        <v/>
      </c>
      <c r="W242" s="26"/>
      <c r="Y242" s="153" t="str">
        <f t="shared" ca="1" si="208"/>
        <v/>
      </c>
      <c r="Z242" s="18" t="str">
        <f t="shared" ca="1" si="238"/>
        <v/>
      </c>
      <c r="AA242" s="57" t="str">
        <f t="shared" ca="1" si="209"/>
        <v/>
      </c>
      <c r="AB242" s="57" t="str">
        <f t="shared" ca="1" si="190"/>
        <v/>
      </c>
      <c r="AC242" s="37" t="str">
        <f t="shared" ca="1" si="191"/>
        <v/>
      </c>
      <c r="AD242" s="19" t="str">
        <f t="shared" ca="1" si="239"/>
        <v/>
      </c>
      <c r="AE242" s="16" t="str">
        <f t="shared" ca="1" si="210"/>
        <v/>
      </c>
      <c r="AF242" s="26"/>
      <c r="AH242" s="153" t="str">
        <f t="shared" ca="1" si="211"/>
        <v/>
      </c>
      <c r="AI242" s="18" t="str">
        <f t="shared" ca="1" si="240"/>
        <v/>
      </c>
      <c r="AJ242" s="57" t="str">
        <f t="shared" ca="1" si="212"/>
        <v/>
      </c>
      <c r="AK242" s="57" t="str">
        <f t="shared" ca="1" si="192"/>
        <v/>
      </c>
      <c r="AL242" s="37" t="str">
        <f t="shared" ca="1" si="193"/>
        <v/>
      </c>
      <c r="AM242" s="19" t="str">
        <f t="shared" ca="1" si="213"/>
        <v/>
      </c>
      <c r="AN242" s="16" t="str">
        <f t="shared" ca="1" si="214"/>
        <v/>
      </c>
      <c r="AO242" s="26"/>
      <c r="AQ242" s="153" t="str">
        <f t="shared" ca="1" si="215"/>
        <v/>
      </c>
      <c r="AR242" s="18" t="str">
        <f t="shared" ca="1" si="241"/>
        <v/>
      </c>
      <c r="AS242" s="57" t="str">
        <f t="shared" ca="1" si="216"/>
        <v/>
      </c>
      <c r="AT242" s="57" t="str">
        <f t="shared" ca="1" si="194"/>
        <v/>
      </c>
      <c r="AU242" s="37" t="str">
        <f t="shared" ca="1" si="195"/>
        <v/>
      </c>
      <c r="AV242" s="19" t="str">
        <f t="shared" ca="1" si="217"/>
        <v/>
      </c>
      <c r="AW242" s="16" t="str">
        <f t="shared" ca="1" si="218"/>
        <v/>
      </c>
      <c r="AX242" s="26"/>
      <c r="AZ242" s="153" t="str">
        <f t="shared" ca="1" si="219"/>
        <v/>
      </c>
      <c r="BA242" s="18" t="str">
        <f t="shared" ca="1" si="242"/>
        <v/>
      </c>
      <c r="BB242" s="57" t="str">
        <f t="shared" ca="1" si="220"/>
        <v/>
      </c>
      <c r="BC242" s="57" t="str">
        <f t="shared" ca="1" si="196"/>
        <v/>
      </c>
      <c r="BD242" s="37" t="str">
        <f t="shared" ca="1" si="197"/>
        <v/>
      </c>
      <c r="BE242" s="19" t="str">
        <f t="shared" ca="1" si="221"/>
        <v/>
      </c>
      <c r="BF242" s="16" t="str">
        <f t="shared" ca="1" si="222"/>
        <v/>
      </c>
      <c r="BG242" s="26"/>
      <c r="BI242" s="153" t="str">
        <f t="shared" ca="1" si="223"/>
        <v/>
      </c>
      <c r="BJ242" s="18" t="str">
        <f t="shared" ca="1" si="243"/>
        <v/>
      </c>
      <c r="BK242" s="57" t="str">
        <f t="shared" ca="1" si="224"/>
        <v/>
      </c>
      <c r="BL242" s="57" t="str">
        <f t="shared" ca="1" si="198"/>
        <v/>
      </c>
      <c r="BM242" s="37" t="str">
        <f t="shared" ca="1" si="199"/>
        <v/>
      </c>
      <c r="BN242" s="19" t="str">
        <f t="shared" ca="1" si="225"/>
        <v/>
      </c>
      <c r="BO242" s="16" t="str">
        <f t="shared" ca="1" si="226"/>
        <v/>
      </c>
      <c r="BP242" s="26"/>
      <c r="BR242" s="153" t="str">
        <f t="shared" ca="1" si="227"/>
        <v/>
      </c>
      <c r="BS242" s="18" t="str">
        <f t="shared" ca="1" si="244"/>
        <v/>
      </c>
      <c r="BT242" s="57" t="str">
        <f t="shared" ca="1" si="228"/>
        <v/>
      </c>
      <c r="BU242" s="57" t="str">
        <f t="shared" ca="1" si="200"/>
        <v/>
      </c>
      <c r="BV242" s="37" t="str">
        <f t="shared" ca="1" si="201"/>
        <v/>
      </c>
      <c r="BW242" s="19" t="str">
        <f t="shared" ca="1" si="229"/>
        <v/>
      </c>
      <c r="BX242" s="16" t="str">
        <f t="shared" ca="1" si="230"/>
        <v/>
      </c>
      <c r="CA242" s="153" t="str">
        <f t="shared" ca="1" si="231"/>
        <v/>
      </c>
      <c r="CB242" s="18" t="str">
        <f t="shared" ca="1" si="245"/>
        <v/>
      </c>
      <c r="CC242" s="57" t="str">
        <f t="shared" ca="1" si="232"/>
        <v/>
      </c>
      <c r="CD242" s="57" t="str">
        <f t="shared" ca="1" si="202"/>
        <v/>
      </c>
      <c r="CE242" s="37" t="str">
        <f t="shared" ca="1" si="203"/>
        <v/>
      </c>
      <c r="CF242" s="19" t="str">
        <f t="shared" ca="1" si="233"/>
        <v/>
      </c>
      <c r="CG242" s="16" t="str">
        <f t="shared" ca="1" si="234"/>
        <v/>
      </c>
    </row>
    <row r="243" spans="5:85" x14ac:dyDescent="0.3">
      <c r="E243" s="38"/>
      <c r="F243" s="38"/>
      <c r="G243" s="38"/>
      <c r="H243" s="27" t="str">
        <f t="shared" ca="1" si="235"/>
        <v/>
      </c>
      <c r="I243" s="28" t="str">
        <f t="shared" ca="1" si="204"/>
        <v/>
      </c>
      <c r="J243" s="28" t="str">
        <f t="shared" ca="1" si="186"/>
        <v/>
      </c>
      <c r="K243" s="29" t="str">
        <f t="shared" ca="1" si="187"/>
        <v/>
      </c>
      <c r="L243" s="28" t="str">
        <f t="shared" ca="1" si="205"/>
        <v/>
      </c>
      <c r="M243" s="54"/>
      <c r="N243" s="54"/>
      <c r="P243" s="153" t="str">
        <f t="shared" ca="1" si="206"/>
        <v/>
      </c>
      <c r="Q243" s="18" t="str">
        <f t="shared" ca="1" si="236"/>
        <v/>
      </c>
      <c r="R243" s="57" t="str">
        <f t="shared" ca="1" si="207"/>
        <v/>
      </c>
      <c r="S243" s="57" t="str">
        <f t="shared" ca="1" si="188"/>
        <v/>
      </c>
      <c r="T243" s="37" t="str">
        <f t="shared" ca="1" si="189"/>
        <v/>
      </c>
      <c r="U243" s="19" t="str">
        <f t="shared" ca="1" si="237"/>
        <v/>
      </c>
      <c r="V243" s="16" t="str">
        <f t="shared" ca="1" si="246"/>
        <v/>
      </c>
      <c r="W243" s="26"/>
      <c r="Y243" s="153" t="str">
        <f t="shared" ca="1" si="208"/>
        <v/>
      </c>
      <c r="Z243" s="18" t="str">
        <f t="shared" ca="1" si="238"/>
        <v/>
      </c>
      <c r="AA243" s="57" t="str">
        <f t="shared" ca="1" si="209"/>
        <v/>
      </c>
      <c r="AB243" s="57" t="str">
        <f t="shared" ca="1" si="190"/>
        <v/>
      </c>
      <c r="AC243" s="37" t="str">
        <f t="shared" ca="1" si="191"/>
        <v/>
      </c>
      <c r="AD243" s="19" t="str">
        <f t="shared" ca="1" si="239"/>
        <v/>
      </c>
      <c r="AE243" s="16" t="str">
        <f t="shared" ca="1" si="210"/>
        <v/>
      </c>
      <c r="AF243" s="26"/>
      <c r="AH243" s="153" t="str">
        <f t="shared" ca="1" si="211"/>
        <v/>
      </c>
      <c r="AI243" s="18" t="str">
        <f t="shared" ca="1" si="240"/>
        <v/>
      </c>
      <c r="AJ243" s="57" t="str">
        <f t="shared" ca="1" si="212"/>
        <v/>
      </c>
      <c r="AK243" s="57" t="str">
        <f t="shared" ca="1" si="192"/>
        <v/>
      </c>
      <c r="AL243" s="37" t="str">
        <f t="shared" ca="1" si="193"/>
        <v/>
      </c>
      <c r="AM243" s="19" t="str">
        <f t="shared" ca="1" si="213"/>
        <v/>
      </c>
      <c r="AN243" s="16" t="str">
        <f t="shared" ca="1" si="214"/>
        <v/>
      </c>
      <c r="AO243" s="26"/>
      <c r="AQ243" s="153" t="str">
        <f t="shared" ca="1" si="215"/>
        <v/>
      </c>
      <c r="AR243" s="18" t="str">
        <f t="shared" ca="1" si="241"/>
        <v/>
      </c>
      <c r="AS243" s="57" t="str">
        <f t="shared" ca="1" si="216"/>
        <v/>
      </c>
      <c r="AT243" s="57" t="str">
        <f t="shared" ca="1" si="194"/>
        <v/>
      </c>
      <c r="AU243" s="37" t="str">
        <f t="shared" ca="1" si="195"/>
        <v/>
      </c>
      <c r="AV243" s="19" t="str">
        <f t="shared" ca="1" si="217"/>
        <v/>
      </c>
      <c r="AW243" s="16" t="str">
        <f t="shared" ca="1" si="218"/>
        <v/>
      </c>
      <c r="AX243" s="26"/>
      <c r="AZ243" s="153" t="str">
        <f t="shared" ca="1" si="219"/>
        <v/>
      </c>
      <c r="BA243" s="18" t="str">
        <f t="shared" ca="1" si="242"/>
        <v/>
      </c>
      <c r="BB243" s="57" t="str">
        <f t="shared" ca="1" si="220"/>
        <v/>
      </c>
      <c r="BC243" s="57" t="str">
        <f t="shared" ca="1" si="196"/>
        <v/>
      </c>
      <c r="BD243" s="37" t="str">
        <f t="shared" ca="1" si="197"/>
        <v/>
      </c>
      <c r="BE243" s="19" t="str">
        <f t="shared" ca="1" si="221"/>
        <v/>
      </c>
      <c r="BF243" s="16" t="str">
        <f t="shared" ca="1" si="222"/>
        <v/>
      </c>
      <c r="BG243" s="26"/>
      <c r="BI243" s="153" t="str">
        <f t="shared" ca="1" si="223"/>
        <v/>
      </c>
      <c r="BJ243" s="18" t="str">
        <f t="shared" ca="1" si="243"/>
        <v/>
      </c>
      <c r="BK243" s="57" t="str">
        <f t="shared" ca="1" si="224"/>
        <v/>
      </c>
      <c r="BL243" s="57" t="str">
        <f t="shared" ca="1" si="198"/>
        <v/>
      </c>
      <c r="BM243" s="37" t="str">
        <f t="shared" ca="1" si="199"/>
        <v/>
      </c>
      <c r="BN243" s="19" t="str">
        <f t="shared" ca="1" si="225"/>
        <v/>
      </c>
      <c r="BO243" s="16" t="str">
        <f t="shared" ca="1" si="226"/>
        <v/>
      </c>
      <c r="BP243" s="26"/>
      <c r="BR243" s="153" t="str">
        <f t="shared" ca="1" si="227"/>
        <v/>
      </c>
      <c r="BS243" s="18" t="str">
        <f t="shared" ca="1" si="244"/>
        <v/>
      </c>
      <c r="BT243" s="57" t="str">
        <f t="shared" ca="1" si="228"/>
        <v/>
      </c>
      <c r="BU243" s="57" t="str">
        <f t="shared" ca="1" si="200"/>
        <v/>
      </c>
      <c r="BV243" s="37" t="str">
        <f t="shared" ca="1" si="201"/>
        <v/>
      </c>
      <c r="BW243" s="19" t="str">
        <f t="shared" ca="1" si="229"/>
        <v/>
      </c>
      <c r="BX243" s="16" t="str">
        <f t="shared" ca="1" si="230"/>
        <v/>
      </c>
      <c r="CA243" s="153" t="str">
        <f t="shared" ca="1" si="231"/>
        <v/>
      </c>
      <c r="CB243" s="18" t="str">
        <f t="shared" ca="1" si="245"/>
        <v/>
      </c>
      <c r="CC243" s="57" t="str">
        <f t="shared" ca="1" si="232"/>
        <v/>
      </c>
      <c r="CD243" s="57" t="str">
        <f t="shared" ca="1" si="202"/>
        <v/>
      </c>
      <c r="CE243" s="37" t="str">
        <f t="shared" ca="1" si="203"/>
        <v/>
      </c>
      <c r="CF243" s="19" t="str">
        <f t="shared" ca="1" si="233"/>
        <v/>
      </c>
      <c r="CG243" s="16" t="str">
        <f t="shared" ca="1" si="234"/>
        <v/>
      </c>
    </row>
    <row r="244" spans="5:85" x14ac:dyDescent="0.3">
      <c r="E244" s="38"/>
      <c r="F244" s="38"/>
      <c r="G244" s="38"/>
      <c r="H244" s="27" t="str">
        <f t="shared" ca="1" si="235"/>
        <v/>
      </c>
      <c r="I244" s="28" t="str">
        <f t="shared" ca="1" si="204"/>
        <v/>
      </c>
      <c r="J244" s="28" t="str">
        <f t="shared" ca="1" si="186"/>
        <v/>
      </c>
      <c r="K244" s="29" t="str">
        <f t="shared" ca="1" si="187"/>
        <v/>
      </c>
      <c r="L244" s="28" t="str">
        <f t="shared" ca="1" si="205"/>
        <v/>
      </c>
      <c r="M244" s="54"/>
      <c r="N244" s="54"/>
      <c r="P244" s="153" t="str">
        <f t="shared" ca="1" si="206"/>
        <v/>
      </c>
      <c r="Q244" s="18" t="str">
        <f t="shared" ca="1" si="236"/>
        <v/>
      </c>
      <c r="R244" s="57" t="str">
        <f t="shared" ca="1" si="207"/>
        <v/>
      </c>
      <c r="S244" s="57" t="str">
        <f t="shared" ca="1" si="188"/>
        <v/>
      </c>
      <c r="T244" s="37" t="str">
        <f t="shared" ca="1" si="189"/>
        <v/>
      </c>
      <c r="U244" s="19" t="str">
        <f t="shared" ca="1" si="237"/>
        <v/>
      </c>
      <c r="V244" s="16" t="str">
        <f t="shared" ca="1" si="246"/>
        <v/>
      </c>
      <c r="W244" s="26"/>
      <c r="Y244" s="153" t="str">
        <f t="shared" ca="1" si="208"/>
        <v/>
      </c>
      <c r="Z244" s="18" t="str">
        <f t="shared" ca="1" si="238"/>
        <v/>
      </c>
      <c r="AA244" s="57" t="str">
        <f t="shared" ca="1" si="209"/>
        <v/>
      </c>
      <c r="AB244" s="57" t="str">
        <f t="shared" ca="1" si="190"/>
        <v/>
      </c>
      <c r="AC244" s="37" t="str">
        <f t="shared" ca="1" si="191"/>
        <v/>
      </c>
      <c r="AD244" s="19" t="str">
        <f t="shared" ca="1" si="239"/>
        <v/>
      </c>
      <c r="AE244" s="16" t="str">
        <f t="shared" ca="1" si="210"/>
        <v/>
      </c>
      <c r="AF244" s="26"/>
      <c r="AH244" s="153" t="str">
        <f t="shared" ca="1" si="211"/>
        <v/>
      </c>
      <c r="AI244" s="18" t="str">
        <f t="shared" ca="1" si="240"/>
        <v/>
      </c>
      <c r="AJ244" s="57" t="str">
        <f t="shared" ca="1" si="212"/>
        <v/>
      </c>
      <c r="AK244" s="57" t="str">
        <f t="shared" ca="1" si="192"/>
        <v/>
      </c>
      <c r="AL244" s="37" t="str">
        <f t="shared" ca="1" si="193"/>
        <v/>
      </c>
      <c r="AM244" s="19" t="str">
        <f t="shared" ca="1" si="213"/>
        <v/>
      </c>
      <c r="AN244" s="16" t="str">
        <f t="shared" ca="1" si="214"/>
        <v/>
      </c>
      <c r="AO244" s="26"/>
      <c r="AQ244" s="153" t="str">
        <f t="shared" ca="1" si="215"/>
        <v/>
      </c>
      <c r="AR244" s="18" t="str">
        <f t="shared" ca="1" si="241"/>
        <v/>
      </c>
      <c r="AS244" s="57" t="str">
        <f t="shared" ca="1" si="216"/>
        <v/>
      </c>
      <c r="AT244" s="57" t="str">
        <f t="shared" ca="1" si="194"/>
        <v/>
      </c>
      <c r="AU244" s="37" t="str">
        <f t="shared" ca="1" si="195"/>
        <v/>
      </c>
      <c r="AV244" s="19" t="str">
        <f t="shared" ca="1" si="217"/>
        <v/>
      </c>
      <c r="AW244" s="16" t="str">
        <f t="shared" ca="1" si="218"/>
        <v/>
      </c>
      <c r="AX244" s="26"/>
      <c r="AZ244" s="153" t="str">
        <f t="shared" ca="1" si="219"/>
        <v/>
      </c>
      <c r="BA244" s="18" t="str">
        <f t="shared" ca="1" si="242"/>
        <v/>
      </c>
      <c r="BB244" s="57" t="str">
        <f t="shared" ca="1" si="220"/>
        <v/>
      </c>
      <c r="BC244" s="57" t="str">
        <f t="shared" ca="1" si="196"/>
        <v/>
      </c>
      <c r="BD244" s="37" t="str">
        <f t="shared" ca="1" si="197"/>
        <v/>
      </c>
      <c r="BE244" s="19" t="str">
        <f t="shared" ca="1" si="221"/>
        <v/>
      </c>
      <c r="BF244" s="16" t="str">
        <f t="shared" ca="1" si="222"/>
        <v/>
      </c>
      <c r="BG244" s="26"/>
      <c r="BI244" s="153" t="str">
        <f t="shared" ca="1" si="223"/>
        <v/>
      </c>
      <c r="BJ244" s="18" t="str">
        <f t="shared" ca="1" si="243"/>
        <v/>
      </c>
      <c r="BK244" s="57" t="str">
        <f t="shared" ca="1" si="224"/>
        <v/>
      </c>
      <c r="BL244" s="57" t="str">
        <f t="shared" ca="1" si="198"/>
        <v/>
      </c>
      <c r="BM244" s="37" t="str">
        <f t="shared" ca="1" si="199"/>
        <v/>
      </c>
      <c r="BN244" s="19" t="str">
        <f t="shared" ca="1" si="225"/>
        <v/>
      </c>
      <c r="BO244" s="16" t="str">
        <f t="shared" ca="1" si="226"/>
        <v/>
      </c>
      <c r="BP244" s="26"/>
      <c r="BR244" s="153" t="str">
        <f t="shared" ca="1" si="227"/>
        <v/>
      </c>
      <c r="BS244" s="18" t="str">
        <f t="shared" ca="1" si="244"/>
        <v/>
      </c>
      <c r="BT244" s="57" t="str">
        <f t="shared" ca="1" si="228"/>
        <v/>
      </c>
      <c r="BU244" s="57" t="str">
        <f t="shared" ca="1" si="200"/>
        <v/>
      </c>
      <c r="BV244" s="37" t="str">
        <f t="shared" ca="1" si="201"/>
        <v/>
      </c>
      <c r="BW244" s="19" t="str">
        <f t="shared" ca="1" si="229"/>
        <v/>
      </c>
      <c r="BX244" s="16" t="str">
        <f t="shared" ca="1" si="230"/>
        <v/>
      </c>
      <c r="CA244" s="153" t="str">
        <f t="shared" ca="1" si="231"/>
        <v/>
      </c>
      <c r="CB244" s="18" t="str">
        <f t="shared" ca="1" si="245"/>
        <v/>
      </c>
      <c r="CC244" s="57" t="str">
        <f t="shared" ca="1" si="232"/>
        <v/>
      </c>
      <c r="CD244" s="57" t="str">
        <f t="shared" ca="1" si="202"/>
        <v/>
      </c>
      <c r="CE244" s="37" t="str">
        <f t="shared" ca="1" si="203"/>
        <v/>
      </c>
      <c r="CF244" s="19" t="str">
        <f t="shared" ca="1" si="233"/>
        <v/>
      </c>
      <c r="CG244" s="16" t="str">
        <f t="shared" ca="1" si="234"/>
        <v/>
      </c>
    </row>
    <row r="245" spans="5:85" x14ac:dyDescent="0.3">
      <c r="E245" s="38"/>
      <c r="F245" s="38"/>
      <c r="G245" s="38"/>
      <c r="H245" s="27" t="str">
        <f t="shared" ca="1" si="235"/>
        <v/>
      </c>
      <c r="I245" s="28" t="str">
        <f t="shared" ca="1" si="204"/>
        <v/>
      </c>
      <c r="J245" s="28" t="str">
        <f t="shared" ca="1" si="186"/>
        <v/>
      </c>
      <c r="K245" s="29" t="str">
        <f t="shared" ca="1" si="187"/>
        <v/>
      </c>
      <c r="L245" s="28" t="str">
        <f t="shared" ca="1" si="205"/>
        <v/>
      </c>
      <c r="M245" s="54"/>
      <c r="N245" s="54"/>
      <c r="P245" s="153" t="str">
        <f t="shared" ca="1" si="206"/>
        <v/>
      </c>
      <c r="Q245" s="18" t="str">
        <f t="shared" ca="1" si="236"/>
        <v/>
      </c>
      <c r="R245" s="57" t="str">
        <f t="shared" ca="1" si="207"/>
        <v/>
      </c>
      <c r="S245" s="57" t="str">
        <f t="shared" ca="1" si="188"/>
        <v/>
      </c>
      <c r="T245" s="37" t="str">
        <f t="shared" ca="1" si="189"/>
        <v/>
      </c>
      <c r="U245" s="19" t="str">
        <f t="shared" ca="1" si="237"/>
        <v/>
      </c>
      <c r="V245" s="16" t="str">
        <f t="shared" ca="1" si="246"/>
        <v/>
      </c>
      <c r="W245" s="26"/>
      <c r="Y245" s="153" t="str">
        <f t="shared" ca="1" si="208"/>
        <v/>
      </c>
      <c r="Z245" s="18" t="str">
        <f t="shared" ca="1" si="238"/>
        <v/>
      </c>
      <c r="AA245" s="57" t="str">
        <f t="shared" ca="1" si="209"/>
        <v/>
      </c>
      <c r="AB245" s="57" t="str">
        <f t="shared" ca="1" si="190"/>
        <v/>
      </c>
      <c r="AC245" s="37" t="str">
        <f t="shared" ca="1" si="191"/>
        <v/>
      </c>
      <c r="AD245" s="19" t="str">
        <f t="shared" ca="1" si="239"/>
        <v/>
      </c>
      <c r="AE245" s="16" t="str">
        <f t="shared" ca="1" si="210"/>
        <v/>
      </c>
      <c r="AF245" s="26"/>
      <c r="AH245" s="153" t="str">
        <f t="shared" ca="1" si="211"/>
        <v/>
      </c>
      <c r="AI245" s="18" t="str">
        <f t="shared" ca="1" si="240"/>
        <v/>
      </c>
      <c r="AJ245" s="57" t="str">
        <f t="shared" ca="1" si="212"/>
        <v/>
      </c>
      <c r="AK245" s="57" t="str">
        <f t="shared" ca="1" si="192"/>
        <v/>
      </c>
      <c r="AL245" s="37" t="str">
        <f t="shared" ca="1" si="193"/>
        <v/>
      </c>
      <c r="AM245" s="19" t="str">
        <f t="shared" ca="1" si="213"/>
        <v/>
      </c>
      <c r="AN245" s="16" t="str">
        <f t="shared" ca="1" si="214"/>
        <v/>
      </c>
      <c r="AO245" s="26"/>
      <c r="AQ245" s="153" t="str">
        <f t="shared" ca="1" si="215"/>
        <v/>
      </c>
      <c r="AR245" s="18" t="str">
        <f t="shared" ca="1" si="241"/>
        <v/>
      </c>
      <c r="AS245" s="57" t="str">
        <f t="shared" ca="1" si="216"/>
        <v/>
      </c>
      <c r="AT245" s="57" t="str">
        <f t="shared" ca="1" si="194"/>
        <v/>
      </c>
      <c r="AU245" s="37" t="str">
        <f t="shared" ca="1" si="195"/>
        <v/>
      </c>
      <c r="AV245" s="19" t="str">
        <f t="shared" ca="1" si="217"/>
        <v/>
      </c>
      <c r="AW245" s="16" t="str">
        <f t="shared" ca="1" si="218"/>
        <v/>
      </c>
      <c r="AX245" s="26"/>
      <c r="AZ245" s="153" t="str">
        <f t="shared" ca="1" si="219"/>
        <v/>
      </c>
      <c r="BA245" s="18" t="str">
        <f t="shared" ca="1" si="242"/>
        <v/>
      </c>
      <c r="BB245" s="57" t="str">
        <f t="shared" ca="1" si="220"/>
        <v/>
      </c>
      <c r="BC245" s="57" t="str">
        <f t="shared" ca="1" si="196"/>
        <v/>
      </c>
      <c r="BD245" s="37" t="str">
        <f t="shared" ca="1" si="197"/>
        <v/>
      </c>
      <c r="BE245" s="19" t="str">
        <f t="shared" ca="1" si="221"/>
        <v/>
      </c>
      <c r="BF245" s="16" t="str">
        <f t="shared" ca="1" si="222"/>
        <v/>
      </c>
      <c r="BG245" s="26"/>
      <c r="BI245" s="153" t="str">
        <f t="shared" ca="1" si="223"/>
        <v/>
      </c>
      <c r="BJ245" s="18" t="str">
        <f t="shared" ca="1" si="243"/>
        <v/>
      </c>
      <c r="BK245" s="57" t="str">
        <f t="shared" ca="1" si="224"/>
        <v/>
      </c>
      <c r="BL245" s="57" t="str">
        <f t="shared" ca="1" si="198"/>
        <v/>
      </c>
      <c r="BM245" s="37" t="str">
        <f t="shared" ca="1" si="199"/>
        <v/>
      </c>
      <c r="BN245" s="19" t="str">
        <f t="shared" ca="1" si="225"/>
        <v/>
      </c>
      <c r="BO245" s="16" t="str">
        <f t="shared" ca="1" si="226"/>
        <v/>
      </c>
      <c r="BP245" s="26"/>
      <c r="BR245" s="153" t="str">
        <f t="shared" ca="1" si="227"/>
        <v/>
      </c>
      <c r="BS245" s="18" t="str">
        <f t="shared" ca="1" si="244"/>
        <v/>
      </c>
      <c r="BT245" s="57" t="str">
        <f t="shared" ca="1" si="228"/>
        <v/>
      </c>
      <c r="BU245" s="57" t="str">
        <f t="shared" ca="1" si="200"/>
        <v/>
      </c>
      <c r="BV245" s="37" t="str">
        <f t="shared" ca="1" si="201"/>
        <v/>
      </c>
      <c r="BW245" s="19" t="str">
        <f t="shared" ca="1" si="229"/>
        <v/>
      </c>
      <c r="BX245" s="16" t="str">
        <f t="shared" ca="1" si="230"/>
        <v/>
      </c>
      <c r="CA245" s="153" t="str">
        <f t="shared" ca="1" si="231"/>
        <v/>
      </c>
      <c r="CB245" s="18" t="str">
        <f t="shared" ca="1" si="245"/>
        <v/>
      </c>
      <c r="CC245" s="57" t="str">
        <f t="shared" ca="1" si="232"/>
        <v/>
      </c>
      <c r="CD245" s="57" t="str">
        <f t="shared" ca="1" si="202"/>
        <v/>
      </c>
      <c r="CE245" s="37" t="str">
        <f t="shared" ca="1" si="203"/>
        <v/>
      </c>
      <c r="CF245" s="19" t="str">
        <f t="shared" ca="1" si="233"/>
        <v/>
      </c>
      <c r="CG245" s="16" t="str">
        <f t="shared" ca="1" si="234"/>
        <v/>
      </c>
    </row>
    <row r="246" spans="5:85" x14ac:dyDescent="0.3">
      <c r="E246" s="38"/>
      <c r="F246" s="38"/>
      <c r="G246" s="38"/>
      <c r="H246" s="27" t="str">
        <f t="shared" ca="1" si="235"/>
        <v/>
      </c>
      <c r="I246" s="28" t="str">
        <f t="shared" ca="1" si="204"/>
        <v/>
      </c>
      <c r="J246" s="28" t="str">
        <f t="shared" ca="1" si="186"/>
        <v/>
      </c>
      <c r="K246" s="29" t="str">
        <f t="shared" ca="1" si="187"/>
        <v/>
      </c>
      <c r="L246" s="28" t="str">
        <f t="shared" ca="1" si="205"/>
        <v/>
      </c>
      <c r="M246" s="54"/>
      <c r="N246" s="54"/>
      <c r="P246" s="153" t="str">
        <f t="shared" ca="1" si="206"/>
        <v/>
      </c>
      <c r="Q246" s="18" t="str">
        <f t="shared" ca="1" si="236"/>
        <v/>
      </c>
      <c r="R246" s="57" t="str">
        <f t="shared" ca="1" si="207"/>
        <v/>
      </c>
      <c r="S246" s="57" t="str">
        <f t="shared" ca="1" si="188"/>
        <v/>
      </c>
      <c r="T246" s="37" t="str">
        <f t="shared" ca="1" si="189"/>
        <v/>
      </c>
      <c r="U246" s="19" t="str">
        <f t="shared" ca="1" si="237"/>
        <v/>
      </c>
      <c r="V246" s="16" t="str">
        <f t="shared" ca="1" si="246"/>
        <v/>
      </c>
      <c r="W246" s="26"/>
      <c r="Y246" s="153" t="str">
        <f t="shared" ca="1" si="208"/>
        <v/>
      </c>
      <c r="Z246" s="18" t="str">
        <f t="shared" ca="1" si="238"/>
        <v/>
      </c>
      <c r="AA246" s="57" t="str">
        <f t="shared" ca="1" si="209"/>
        <v/>
      </c>
      <c r="AB246" s="57" t="str">
        <f t="shared" ca="1" si="190"/>
        <v/>
      </c>
      <c r="AC246" s="37" t="str">
        <f t="shared" ca="1" si="191"/>
        <v/>
      </c>
      <c r="AD246" s="19" t="str">
        <f t="shared" ca="1" si="239"/>
        <v/>
      </c>
      <c r="AE246" s="16" t="str">
        <f t="shared" ca="1" si="210"/>
        <v/>
      </c>
      <c r="AF246" s="26"/>
      <c r="AH246" s="153" t="str">
        <f t="shared" ca="1" si="211"/>
        <v/>
      </c>
      <c r="AI246" s="18" t="str">
        <f t="shared" ca="1" si="240"/>
        <v/>
      </c>
      <c r="AJ246" s="57" t="str">
        <f t="shared" ca="1" si="212"/>
        <v/>
      </c>
      <c r="AK246" s="57" t="str">
        <f t="shared" ca="1" si="192"/>
        <v/>
      </c>
      <c r="AL246" s="37" t="str">
        <f t="shared" ca="1" si="193"/>
        <v/>
      </c>
      <c r="AM246" s="19" t="str">
        <f t="shared" ca="1" si="213"/>
        <v/>
      </c>
      <c r="AN246" s="16" t="str">
        <f t="shared" ca="1" si="214"/>
        <v/>
      </c>
      <c r="AO246" s="26"/>
      <c r="AQ246" s="153" t="str">
        <f t="shared" ca="1" si="215"/>
        <v/>
      </c>
      <c r="AR246" s="18" t="str">
        <f t="shared" ca="1" si="241"/>
        <v/>
      </c>
      <c r="AS246" s="57" t="str">
        <f t="shared" ca="1" si="216"/>
        <v/>
      </c>
      <c r="AT246" s="57" t="str">
        <f t="shared" ca="1" si="194"/>
        <v/>
      </c>
      <c r="AU246" s="37" t="str">
        <f t="shared" ca="1" si="195"/>
        <v/>
      </c>
      <c r="AV246" s="19" t="str">
        <f t="shared" ca="1" si="217"/>
        <v/>
      </c>
      <c r="AW246" s="16" t="str">
        <f t="shared" ca="1" si="218"/>
        <v/>
      </c>
      <c r="AX246" s="26"/>
      <c r="AZ246" s="153" t="str">
        <f t="shared" ca="1" si="219"/>
        <v/>
      </c>
      <c r="BA246" s="18" t="str">
        <f t="shared" ca="1" si="242"/>
        <v/>
      </c>
      <c r="BB246" s="57" t="str">
        <f t="shared" ca="1" si="220"/>
        <v/>
      </c>
      <c r="BC246" s="57" t="str">
        <f t="shared" ca="1" si="196"/>
        <v/>
      </c>
      <c r="BD246" s="37" t="str">
        <f t="shared" ca="1" si="197"/>
        <v/>
      </c>
      <c r="BE246" s="19" t="str">
        <f t="shared" ca="1" si="221"/>
        <v/>
      </c>
      <c r="BF246" s="16" t="str">
        <f t="shared" ca="1" si="222"/>
        <v/>
      </c>
      <c r="BG246" s="26"/>
      <c r="BI246" s="153" t="str">
        <f t="shared" ca="1" si="223"/>
        <v/>
      </c>
      <c r="BJ246" s="18" t="str">
        <f t="shared" ca="1" si="243"/>
        <v/>
      </c>
      <c r="BK246" s="57" t="str">
        <f t="shared" ca="1" si="224"/>
        <v/>
      </c>
      <c r="BL246" s="57" t="str">
        <f t="shared" ca="1" si="198"/>
        <v/>
      </c>
      <c r="BM246" s="37" t="str">
        <f t="shared" ca="1" si="199"/>
        <v/>
      </c>
      <c r="BN246" s="19" t="str">
        <f t="shared" ca="1" si="225"/>
        <v/>
      </c>
      <c r="BO246" s="16" t="str">
        <f t="shared" ca="1" si="226"/>
        <v/>
      </c>
      <c r="BP246" s="26"/>
      <c r="BR246" s="153" t="str">
        <f t="shared" ca="1" si="227"/>
        <v/>
      </c>
      <c r="BS246" s="18" t="str">
        <f t="shared" ca="1" si="244"/>
        <v/>
      </c>
      <c r="BT246" s="57" t="str">
        <f t="shared" ca="1" si="228"/>
        <v/>
      </c>
      <c r="BU246" s="57" t="str">
        <f t="shared" ca="1" si="200"/>
        <v/>
      </c>
      <c r="BV246" s="37" t="str">
        <f t="shared" ca="1" si="201"/>
        <v/>
      </c>
      <c r="BW246" s="19" t="str">
        <f t="shared" ca="1" si="229"/>
        <v/>
      </c>
      <c r="BX246" s="16" t="str">
        <f t="shared" ca="1" si="230"/>
        <v/>
      </c>
      <c r="CA246" s="153" t="str">
        <f t="shared" ca="1" si="231"/>
        <v/>
      </c>
      <c r="CB246" s="18" t="str">
        <f t="shared" ca="1" si="245"/>
        <v/>
      </c>
      <c r="CC246" s="57" t="str">
        <f t="shared" ca="1" si="232"/>
        <v/>
      </c>
      <c r="CD246" s="57" t="str">
        <f t="shared" ca="1" si="202"/>
        <v/>
      </c>
      <c r="CE246" s="37" t="str">
        <f t="shared" ca="1" si="203"/>
        <v/>
      </c>
      <c r="CF246" s="19" t="str">
        <f t="shared" ca="1" si="233"/>
        <v/>
      </c>
      <c r="CG246" s="16" t="str">
        <f t="shared" ca="1" si="234"/>
        <v/>
      </c>
    </row>
    <row r="247" spans="5:85" x14ac:dyDescent="0.3">
      <c r="E247" s="38"/>
      <c r="F247" s="38"/>
      <c r="G247" s="38"/>
      <c r="H247" s="27" t="str">
        <f t="shared" ca="1" si="235"/>
        <v/>
      </c>
      <c r="I247" s="28" t="str">
        <f t="shared" ca="1" si="204"/>
        <v/>
      </c>
      <c r="J247" s="28" t="str">
        <f t="shared" ca="1" si="186"/>
        <v/>
      </c>
      <c r="K247" s="29" t="str">
        <f t="shared" ca="1" si="187"/>
        <v/>
      </c>
      <c r="L247" s="28" t="str">
        <f t="shared" ca="1" si="205"/>
        <v/>
      </c>
      <c r="M247" s="54"/>
      <c r="N247" s="54"/>
      <c r="P247" s="153" t="str">
        <f t="shared" ca="1" si="206"/>
        <v/>
      </c>
      <c r="Q247" s="18" t="str">
        <f t="shared" ca="1" si="236"/>
        <v/>
      </c>
      <c r="R247" s="57" t="str">
        <f t="shared" ca="1" si="207"/>
        <v/>
      </c>
      <c r="S247" s="57" t="str">
        <f t="shared" ca="1" si="188"/>
        <v/>
      </c>
      <c r="T247" s="37" t="str">
        <f t="shared" ca="1" si="189"/>
        <v/>
      </c>
      <c r="U247" s="19" t="str">
        <f t="shared" ca="1" si="237"/>
        <v/>
      </c>
      <c r="V247" s="16" t="str">
        <f t="shared" ca="1" si="246"/>
        <v/>
      </c>
      <c r="W247" s="26"/>
      <c r="Y247" s="153" t="str">
        <f t="shared" ca="1" si="208"/>
        <v/>
      </c>
      <c r="Z247" s="18" t="str">
        <f t="shared" ca="1" si="238"/>
        <v/>
      </c>
      <c r="AA247" s="57" t="str">
        <f t="shared" ca="1" si="209"/>
        <v/>
      </c>
      <c r="AB247" s="57" t="str">
        <f t="shared" ca="1" si="190"/>
        <v/>
      </c>
      <c r="AC247" s="37" t="str">
        <f t="shared" ca="1" si="191"/>
        <v/>
      </c>
      <c r="AD247" s="19" t="str">
        <f t="shared" ca="1" si="239"/>
        <v/>
      </c>
      <c r="AE247" s="16" t="str">
        <f t="shared" ca="1" si="210"/>
        <v/>
      </c>
      <c r="AF247" s="26"/>
      <c r="AH247" s="153" t="str">
        <f t="shared" ca="1" si="211"/>
        <v/>
      </c>
      <c r="AI247" s="18" t="str">
        <f t="shared" ca="1" si="240"/>
        <v/>
      </c>
      <c r="AJ247" s="57" t="str">
        <f t="shared" ca="1" si="212"/>
        <v/>
      </c>
      <c r="AK247" s="57" t="str">
        <f t="shared" ca="1" si="192"/>
        <v/>
      </c>
      <c r="AL247" s="37" t="str">
        <f t="shared" ca="1" si="193"/>
        <v/>
      </c>
      <c r="AM247" s="19" t="str">
        <f t="shared" ca="1" si="213"/>
        <v/>
      </c>
      <c r="AN247" s="16" t="str">
        <f t="shared" ca="1" si="214"/>
        <v/>
      </c>
      <c r="AO247" s="26"/>
      <c r="AQ247" s="153" t="str">
        <f t="shared" ca="1" si="215"/>
        <v/>
      </c>
      <c r="AR247" s="18" t="str">
        <f t="shared" ca="1" si="241"/>
        <v/>
      </c>
      <c r="AS247" s="57" t="str">
        <f t="shared" ca="1" si="216"/>
        <v/>
      </c>
      <c r="AT247" s="57" t="str">
        <f t="shared" ca="1" si="194"/>
        <v/>
      </c>
      <c r="AU247" s="37" t="str">
        <f t="shared" ca="1" si="195"/>
        <v/>
      </c>
      <c r="AV247" s="19" t="str">
        <f t="shared" ca="1" si="217"/>
        <v/>
      </c>
      <c r="AW247" s="16" t="str">
        <f t="shared" ca="1" si="218"/>
        <v/>
      </c>
      <c r="AX247" s="26"/>
      <c r="AZ247" s="153" t="str">
        <f t="shared" ca="1" si="219"/>
        <v/>
      </c>
      <c r="BA247" s="18" t="str">
        <f t="shared" ca="1" si="242"/>
        <v/>
      </c>
      <c r="BB247" s="57" t="str">
        <f t="shared" ca="1" si="220"/>
        <v/>
      </c>
      <c r="BC247" s="57" t="str">
        <f t="shared" ca="1" si="196"/>
        <v/>
      </c>
      <c r="BD247" s="37" t="str">
        <f t="shared" ca="1" si="197"/>
        <v/>
      </c>
      <c r="BE247" s="19" t="str">
        <f t="shared" ca="1" si="221"/>
        <v/>
      </c>
      <c r="BF247" s="16" t="str">
        <f t="shared" ca="1" si="222"/>
        <v/>
      </c>
      <c r="BG247" s="26"/>
      <c r="BI247" s="153" t="str">
        <f t="shared" ca="1" si="223"/>
        <v/>
      </c>
      <c r="BJ247" s="18" t="str">
        <f t="shared" ca="1" si="243"/>
        <v/>
      </c>
      <c r="BK247" s="57" t="str">
        <f t="shared" ca="1" si="224"/>
        <v/>
      </c>
      <c r="BL247" s="57" t="str">
        <f t="shared" ca="1" si="198"/>
        <v/>
      </c>
      <c r="BM247" s="37" t="str">
        <f t="shared" ca="1" si="199"/>
        <v/>
      </c>
      <c r="BN247" s="19" t="str">
        <f t="shared" ca="1" si="225"/>
        <v/>
      </c>
      <c r="BO247" s="16" t="str">
        <f t="shared" ca="1" si="226"/>
        <v/>
      </c>
      <c r="BP247" s="26"/>
      <c r="BR247" s="153" t="str">
        <f t="shared" ca="1" si="227"/>
        <v/>
      </c>
      <c r="BS247" s="18" t="str">
        <f t="shared" ca="1" si="244"/>
        <v/>
      </c>
      <c r="BT247" s="57" t="str">
        <f t="shared" ca="1" si="228"/>
        <v/>
      </c>
      <c r="BU247" s="57" t="str">
        <f t="shared" ca="1" si="200"/>
        <v/>
      </c>
      <c r="BV247" s="37" t="str">
        <f t="shared" ca="1" si="201"/>
        <v/>
      </c>
      <c r="BW247" s="19" t="str">
        <f t="shared" ca="1" si="229"/>
        <v/>
      </c>
      <c r="BX247" s="16" t="str">
        <f t="shared" ca="1" si="230"/>
        <v/>
      </c>
      <c r="CA247" s="153" t="str">
        <f t="shared" ca="1" si="231"/>
        <v/>
      </c>
      <c r="CB247" s="18" t="str">
        <f t="shared" ca="1" si="245"/>
        <v/>
      </c>
      <c r="CC247" s="57" t="str">
        <f t="shared" ca="1" si="232"/>
        <v/>
      </c>
      <c r="CD247" s="57" t="str">
        <f t="shared" ca="1" si="202"/>
        <v/>
      </c>
      <c r="CE247" s="37" t="str">
        <f t="shared" ca="1" si="203"/>
        <v/>
      </c>
      <c r="CF247" s="19" t="str">
        <f t="shared" ca="1" si="233"/>
        <v/>
      </c>
      <c r="CG247" s="16" t="str">
        <f t="shared" ca="1" si="234"/>
        <v/>
      </c>
    </row>
    <row r="248" spans="5:85" x14ac:dyDescent="0.3">
      <c r="E248" s="38"/>
      <c r="F248" s="38"/>
      <c r="G248" s="38"/>
      <c r="H248" s="27" t="str">
        <f t="shared" ca="1" si="235"/>
        <v/>
      </c>
      <c r="I248" s="28" t="str">
        <f t="shared" ca="1" si="204"/>
        <v/>
      </c>
      <c r="J248" s="28" t="str">
        <f t="shared" ca="1" si="186"/>
        <v/>
      </c>
      <c r="K248" s="29" t="str">
        <f t="shared" ca="1" si="187"/>
        <v/>
      </c>
      <c r="L248" s="28" t="str">
        <f t="shared" ca="1" si="205"/>
        <v/>
      </c>
      <c r="M248" s="54"/>
      <c r="N248" s="54"/>
      <c r="P248" s="153" t="str">
        <f t="shared" ca="1" si="206"/>
        <v/>
      </c>
      <c r="Q248" s="18" t="str">
        <f t="shared" ca="1" si="236"/>
        <v/>
      </c>
      <c r="R248" s="57" t="str">
        <f t="shared" ca="1" si="207"/>
        <v/>
      </c>
      <c r="S248" s="57" t="str">
        <f t="shared" ca="1" si="188"/>
        <v/>
      </c>
      <c r="T248" s="37" t="str">
        <f t="shared" ca="1" si="189"/>
        <v/>
      </c>
      <c r="U248" s="19" t="str">
        <f t="shared" ca="1" si="237"/>
        <v/>
      </c>
      <c r="V248" s="16" t="str">
        <f t="shared" ca="1" si="246"/>
        <v/>
      </c>
      <c r="W248" s="26"/>
      <c r="Y248" s="153" t="str">
        <f t="shared" ca="1" si="208"/>
        <v/>
      </c>
      <c r="Z248" s="18" t="str">
        <f t="shared" ca="1" si="238"/>
        <v/>
      </c>
      <c r="AA248" s="57" t="str">
        <f t="shared" ca="1" si="209"/>
        <v/>
      </c>
      <c r="AB248" s="57" t="str">
        <f t="shared" ca="1" si="190"/>
        <v/>
      </c>
      <c r="AC248" s="37" t="str">
        <f t="shared" ca="1" si="191"/>
        <v/>
      </c>
      <c r="AD248" s="19" t="str">
        <f t="shared" ca="1" si="239"/>
        <v/>
      </c>
      <c r="AE248" s="16" t="str">
        <f t="shared" ca="1" si="210"/>
        <v/>
      </c>
      <c r="AF248" s="26"/>
      <c r="AH248" s="153" t="str">
        <f t="shared" ca="1" si="211"/>
        <v/>
      </c>
      <c r="AI248" s="18" t="str">
        <f t="shared" ca="1" si="240"/>
        <v/>
      </c>
      <c r="AJ248" s="57" t="str">
        <f t="shared" ca="1" si="212"/>
        <v/>
      </c>
      <c r="AK248" s="57" t="str">
        <f t="shared" ca="1" si="192"/>
        <v/>
      </c>
      <c r="AL248" s="37" t="str">
        <f t="shared" ca="1" si="193"/>
        <v/>
      </c>
      <c r="AM248" s="19" t="str">
        <f t="shared" ca="1" si="213"/>
        <v/>
      </c>
      <c r="AN248" s="16" t="str">
        <f t="shared" ca="1" si="214"/>
        <v/>
      </c>
      <c r="AO248" s="26"/>
      <c r="AQ248" s="153" t="str">
        <f t="shared" ca="1" si="215"/>
        <v/>
      </c>
      <c r="AR248" s="18" t="str">
        <f t="shared" ca="1" si="241"/>
        <v/>
      </c>
      <c r="AS248" s="57" t="str">
        <f t="shared" ca="1" si="216"/>
        <v/>
      </c>
      <c r="AT248" s="57" t="str">
        <f t="shared" ca="1" si="194"/>
        <v/>
      </c>
      <c r="AU248" s="37" t="str">
        <f t="shared" ca="1" si="195"/>
        <v/>
      </c>
      <c r="AV248" s="19" t="str">
        <f t="shared" ca="1" si="217"/>
        <v/>
      </c>
      <c r="AW248" s="16" t="str">
        <f t="shared" ca="1" si="218"/>
        <v/>
      </c>
      <c r="AX248" s="26"/>
      <c r="AZ248" s="153" t="str">
        <f t="shared" ca="1" si="219"/>
        <v/>
      </c>
      <c r="BA248" s="18" t="str">
        <f t="shared" ca="1" si="242"/>
        <v/>
      </c>
      <c r="BB248" s="57" t="str">
        <f t="shared" ca="1" si="220"/>
        <v/>
      </c>
      <c r="BC248" s="57" t="str">
        <f t="shared" ca="1" si="196"/>
        <v/>
      </c>
      <c r="BD248" s="37" t="str">
        <f t="shared" ca="1" si="197"/>
        <v/>
      </c>
      <c r="BE248" s="19" t="str">
        <f t="shared" ca="1" si="221"/>
        <v/>
      </c>
      <c r="BF248" s="16" t="str">
        <f t="shared" ca="1" si="222"/>
        <v/>
      </c>
      <c r="BG248" s="26"/>
      <c r="BI248" s="153" t="str">
        <f t="shared" ca="1" si="223"/>
        <v/>
      </c>
      <c r="BJ248" s="18" t="str">
        <f t="shared" ca="1" si="243"/>
        <v/>
      </c>
      <c r="BK248" s="57" t="str">
        <f t="shared" ca="1" si="224"/>
        <v/>
      </c>
      <c r="BL248" s="57" t="str">
        <f t="shared" ca="1" si="198"/>
        <v/>
      </c>
      <c r="BM248" s="37" t="str">
        <f t="shared" ca="1" si="199"/>
        <v/>
      </c>
      <c r="BN248" s="19" t="str">
        <f t="shared" ca="1" si="225"/>
        <v/>
      </c>
      <c r="BO248" s="16" t="str">
        <f t="shared" ca="1" si="226"/>
        <v/>
      </c>
      <c r="BP248" s="26"/>
      <c r="BR248" s="153" t="str">
        <f t="shared" ca="1" si="227"/>
        <v/>
      </c>
      <c r="BS248" s="18" t="str">
        <f t="shared" ca="1" si="244"/>
        <v/>
      </c>
      <c r="BT248" s="57" t="str">
        <f t="shared" ca="1" si="228"/>
        <v/>
      </c>
      <c r="BU248" s="57" t="str">
        <f t="shared" ca="1" si="200"/>
        <v/>
      </c>
      <c r="BV248" s="37" t="str">
        <f t="shared" ca="1" si="201"/>
        <v/>
      </c>
      <c r="BW248" s="19" t="str">
        <f t="shared" ca="1" si="229"/>
        <v/>
      </c>
      <c r="BX248" s="16" t="str">
        <f t="shared" ca="1" si="230"/>
        <v/>
      </c>
      <c r="CA248" s="153" t="str">
        <f t="shared" ca="1" si="231"/>
        <v/>
      </c>
      <c r="CB248" s="18" t="str">
        <f t="shared" ca="1" si="245"/>
        <v/>
      </c>
      <c r="CC248" s="57" t="str">
        <f t="shared" ca="1" si="232"/>
        <v/>
      </c>
      <c r="CD248" s="57" t="str">
        <f t="shared" ca="1" si="202"/>
        <v/>
      </c>
      <c r="CE248" s="37" t="str">
        <f t="shared" ca="1" si="203"/>
        <v/>
      </c>
      <c r="CF248" s="19" t="str">
        <f t="shared" ca="1" si="233"/>
        <v/>
      </c>
      <c r="CG248" s="16" t="str">
        <f t="shared" ca="1" si="234"/>
        <v/>
      </c>
    </row>
    <row r="249" spans="5:85" x14ac:dyDescent="0.3">
      <c r="E249" s="38"/>
      <c r="F249" s="38"/>
      <c r="G249" s="38"/>
      <c r="H249" s="27" t="str">
        <f t="shared" ca="1" si="235"/>
        <v/>
      </c>
      <c r="I249" s="28" t="str">
        <f t="shared" ca="1" si="204"/>
        <v/>
      </c>
      <c r="J249" s="28" t="str">
        <f t="shared" ca="1" si="186"/>
        <v/>
      </c>
      <c r="K249" s="29" t="str">
        <f t="shared" ca="1" si="187"/>
        <v/>
      </c>
      <c r="L249" s="28" t="str">
        <f t="shared" ca="1" si="205"/>
        <v/>
      </c>
      <c r="M249" s="54"/>
      <c r="N249" s="54"/>
      <c r="P249" s="153" t="str">
        <f t="shared" ca="1" si="206"/>
        <v/>
      </c>
      <c r="Q249" s="18" t="str">
        <f t="shared" ca="1" si="236"/>
        <v/>
      </c>
      <c r="R249" s="57" t="str">
        <f t="shared" ca="1" si="207"/>
        <v/>
      </c>
      <c r="S249" s="57" t="str">
        <f t="shared" ca="1" si="188"/>
        <v/>
      </c>
      <c r="T249" s="37" t="str">
        <f t="shared" ca="1" si="189"/>
        <v/>
      </c>
      <c r="U249" s="19" t="str">
        <f t="shared" ca="1" si="237"/>
        <v/>
      </c>
      <c r="V249" s="16" t="str">
        <f t="shared" ca="1" si="246"/>
        <v/>
      </c>
      <c r="W249" s="26"/>
      <c r="Y249" s="153" t="str">
        <f t="shared" ca="1" si="208"/>
        <v/>
      </c>
      <c r="Z249" s="18" t="str">
        <f t="shared" ca="1" si="238"/>
        <v/>
      </c>
      <c r="AA249" s="57" t="str">
        <f t="shared" ca="1" si="209"/>
        <v/>
      </c>
      <c r="AB249" s="57" t="str">
        <f t="shared" ca="1" si="190"/>
        <v/>
      </c>
      <c r="AC249" s="37" t="str">
        <f t="shared" ca="1" si="191"/>
        <v/>
      </c>
      <c r="AD249" s="19" t="str">
        <f t="shared" ca="1" si="239"/>
        <v/>
      </c>
      <c r="AE249" s="16" t="str">
        <f t="shared" ca="1" si="210"/>
        <v/>
      </c>
      <c r="AF249" s="26"/>
      <c r="AH249" s="153" t="str">
        <f t="shared" ca="1" si="211"/>
        <v/>
      </c>
      <c r="AI249" s="18" t="str">
        <f t="shared" ca="1" si="240"/>
        <v/>
      </c>
      <c r="AJ249" s="57" t="str">
        <f t="shared" ca="1" si="212"/>
        <v/>
      </c>
      <c r="AK249" s="57" t="str">
        <f t="shared" ca="1" si="192"/>
        <v/>
      </c>
      <c r="AL249" s="37" t="str">
        <f t="shared" ca="1" si="193"/>
        <v/>
      </c>
      <c r="AM249" s="19" t="str">
        <f t="shared" ca="1" si="213"/>
        <v/>
      </c>
      <c r="AN249" s="16" t="str">
        <f t="shared" ca="1" si="214"/>
        <v/>
      </c>
      <c r="AO249" s="26"/>
      <c r="AQ249" s="153" t="str">
        <f t="shared" ca="1" si="215"/>
        <v/>
      </c>
      <c r="AR249" s="18" t="str">
        <f t="shared" ca="1" si="241"/>
        <v/>
      </c>
      <c r="AS249" s="57" t="str">
        <f t="shared" ca="1" si="216"/>
        <v/>
      </c>
      <c r="AT249" s="57" t="str">
        <f t="shared" ca="1" si="194"/>
        <v/>
      </c>
      <c r="AU249" s="37" t="str">
        <f t="shared" ca="1" si="195"/>
        <v/>
      </c>
      <c r="AV249" s="19" t="str">
        <f t="shared" ca="1" si="217"/>
        <v/>
      </c>
      <c r="AW249" s="16" t="str">
        <f t="shared" ca="1" si="218"/>
        <v/>
      </c>
      <c r="AX249" s="26"/>
      <c r="AZ249" s="153" t="str">
        <f t="shared" ca="1" si="219"/>
        <v/>
      </c>
      <c r="BA249" s="18" t="str">
        <f t="shared" ca="1" si="242"/>
        <v/>
      </c>
      <c r="BB249" s="57" t="str">
        <f t="shared" ca="1" si="220"/>
        <v/>
      </c>
      <c r="BC249" s="57" t="str">
        <f t="shared" ca="1" si="196"/>
        <v/>
      </c>
      <c r="BD249" s="37" t="str">
        <f t="shared" ca="1" si="197"/>
        <v/>
      </c>
      <c r="BE249" s="19" t="str">
        <f t="shared" ca="1" si="221"/>
        <v/>
      </c>
      <c r="BF249" s="16" t="str">
        <f t="shared" ca="1" si="222"/>
        <v/>
      </c>
      <c r="BG249" s="26"/>
      <c r="BI249" s="153" t="str">
        <f t="shared" ca="1" si="223"/>
        <v/>
      </c>
      <c r="BJ249" s="18" t="str">
        <f t="shared" ca="1" si="243"/>
        <v/>
      </c>
      <c r="BK249" s="57" t="str">
        <f t="shared" ca="1" si="224"/>
        <v/>
      </c>
      <c r="BL249" s="57" t="str">
        <f t="shared" ca="1" si="198"/>
        <v/>
      </c>
      <c r="BM249" s="37" t="str">
        <f t="shared" ca="1" si="199"/>
        <v/>
      </c>
      <c r="BN249" s="19" t="str">
        <f t="shared" ca="1" si="225"/>
        <v/>
      </c>
      <c r="BO249" s="16" t="str">
        <f t="shared" ca="1" si="226"/>
        <v/>
      </c>
      <c r="BP249" s="26"/>
      <c r="BR249" s="153" t="str">
        <f t="shared" ca="1" si="227"/>
        <v/>
      </c>
      <c r="BS249" s="18" t="str">
        <f t="shared" ca="1" si="244"/>
        <v/>
      </c>
      <c r="BT249" s="57" t="str">
        <f t="shared" ca="1" si="228"/>
        <v/>
      </c>
      <c r="BU249" s="57" t="str">
        <f t="shared" ca="1" si="200"/>
        <v/>
      </c>
      <c r="BV249" s="37" t="str">
        <f t="shared" ca="1" si="201"/>
        <v/>
      </c>
      <c r="BW249" s="19" t="str">
        <f t="shared" ca="1" si="229"/>
        <v/>
      </c>
      <c r="BX249" s="16" t="str">
        <f t="shared" ca="1" si="230"/>
        <v/>
      </c>
      <c r="CA249" s="153" t="str">
        <f t="shared" ca="1" si="231"/>
        <v/>
      </c>
      <c r="CB249" s="18" t="str">
        <f t="shared" ca="1" si="245"/>
        <v/>
      </c>
      <c r="CC249" s="57" t="str">
        <f t="shared" ca="1" si="232"/>
        <v/>
      </c>
      <c r="CD249" s="57" t="str">
        <f t="shared" ca="1" si="202"/>
        <v/>
      </c>
      <c r="CE249" s="37" t="str">
        <f t="shared" ca="1" si="203"/>
        <v/>
      </c>
      <c r="CF249" s="19" t="str">
        <f t="shared" ca="1" si="233"/>
        <v/>
      </c>
      <c r="CG249" s="16" t="str">
        <f t="shared" ca="1" si="234"/>
        <v/>
      </c>
    </row>
    <row r="250" spans="5:85" x14ac:dyDescent="0.3">
      <c r="E250" s="38"/>
      <c r="F250" s="38"/>
      <c r="G250" s="38"/>
      <c r="H250" s="27" t="str">
        <f t="shared" ca="1" si="235"/>
        <v/>
      </c>
      <c r="I250" s="28" t="str">
        <f t="shared" ca="1" si="204"/>
        <v/>
      </c>
      <c r="J250" s="28" t="str">
        <f t="shared" ca="1" si="186"/>
        <v/>
      </c>
      <c r="K250" s="29" t="str">
        <f t="shared" ca="1" si="187"/>
        <v/>
      </c>
      <c r="L250" s="28" t="str">
        <f t="shared" ca="1" si="205"/>
        <v/>
      </c>
      <c r="M250" s="54"/>
      <c r="N250" s="54"/>
      <c r="P250" s="153" t="str">
        <f t="shared" ca="1" si="206"/>
        <v/>
      </c>
      <c r="Q250" s="18" t="str">
        <f t="shared" ca="1" si="236"/>
        <v/>
      </c>
      <c r="R250" s="57" t="str">
        <f t="shared" ca="1" si="207"/>
        <v/>
      </c>
      <c r="S250" s="57" t="str">
        <f t="shared" ca="1" si="188"/>
        <v/>
      </c>
      <c r="T250" s="37" t="str">
        <f t="shared" ca="1" si="189"/>
        <v/>
      </c>
      <c r="U250" s="19" t="str">
        <f t="shared" ca="1" si="237"/>
        <v/>
      </c>
      <c r="V250" s="16" t="str">
        <f t="shared" ca="1" si="246"/>
        <v/>
      </c>
      <c r="W250" s="26"/>
      <c r="Y250" s="153" t="str">
        <f t="shared" ca="1" si="208"/>
        <v/>
      </c>
      <c r="Z250" s="18" t="str">
        <f t="shared" ca="1" si="238"/>
        <v/>
      </c>
      <c r="AA250" s="57" t="str">
        <f t="shared" ca="1" si="209"/>
        <v/>
      </c>
      <c r="AB250" s="57" t="str">
        <f t="shared" ca="1" si="190"/>
        <v/>
      </c>
      <c r="AC250" s="37" t="str">
        <f t="shared" ca="1" si="191"/>
        <v/>
      </c>
      <c r="AD250" s="19" t="str">
        <f t="shared" ca="1" si="239"/>
        <v/>
      </c>
      <c r="AE250" s="16" t="str">
        <f t="shared" ca="1" si="210"/>
        <v/>
      </c>
      <c r="AF250" s="26"/>
      <c r="AH250" s="153" t="str">
        <f t="shared" ca="1" si="211"/>
        <v/>
      </c>
      <c r="AI250" s="18" t="str">
        <f t="shared" ca="1" si="240"/>
        <v/>
      </c>
      <c r="AJ250" s="57" t="str">
        <f t="shared" ca="1" si="212"/>
        <v/>
      </c>
      <c r="AK250" s="57" t="str">
        <f t="shared" ca="1" si="192"/>
        <v/>
      </c>
      <c r="AL250" s="37" t="str">
        <f t="shared" ca="1" si="193"/>
        <v/>
      </c>
      <c r="AM250" s="19" t="str">
        <f t="shared" ca="1" si="213"/>
        <v/>
      </c>
      <c r="AN250" s="16" t="str">
        <f t="shared" ca="1" si="214"/>
        <v/>
      </c>
      <c r="AO250" s="26"/>
      <c r="AQ250" s="153" t="str">
        <f t="shared" ca="1" si="215"/>
        <v/>
      </c>
      <c r="AR250" s="18" t="str">
        <f t="shared" ca="1" si="241"/>
        <v/>
      </c>
      <c r="AS250" s="57" t="str">
        <f t="shared" ca="1" si="216"/>
        <v/>
      </c>
      <c r="AT250" s="57" t="str">
        <f t="shared" ca="1" si="194"/>
        <v/>
      </c>
      <c r="AU250" s="37" t="str">
        <f t="shared" ca="1" si="195"/>
        <v/>
      </c>
      <c r="AV250" s="19" t="str">
        <f t="shared" ca="1" si="217"/>
        <v/>
      </c>
      <c r="AW250" s="16" t="str">
        <f t="shared" ca="1" si="218"/>
        <v/>
      </c>
      <c r="AX250" s="26"/>
      <c r="AZ250" s="153" t="str">
        <f t="shared" ca="1" si="219"/>
        <v/>
      </c>
      <c r="BA250" s="18" t="str">
        <f t="shared" ca="1" si="242"/>
        <v/>
      </c>
      <c r="BB250" s="57" t="str">
        <f t="shared" ca="1" si="220"/>
        <v/>
      </c>
      <c r="BC250" s="57" t="str">
        <f t="shared" ca="1" si="196"/>
        <v/>
      </c>
      <c r="BD250" s="37" t="str">
        <f t="shared" ca="1" si="197"/>
        <v/>
      </c>
      <c r="BE250" s="19" t="str">
        <f t="shared" ca="1" si="221"/>
        <v/>
      </c>
      <c r="BF250" s="16" t="str">
        <f t="shared" ca="1" si="222"/>
        <v/>
      </c>
      <c r="BG250" s="26"/>
      <c r="BI250" s="153" t="str">
        <f t="shared" ca="1" si="223"/>
        <v/>
      </c>
      <c r="BJ250" s="18" t="str">
        <f t="shared" ca="1" si="243"/>
        <v/>
      </c>
      <c r="BK250" s="57" t="str">
        <f t="shared" ca="1" si="224"/>
        <v/>
      </c>
      <c r="BL250" s="57" t="str">
        <f t="shared" ca="1" si="198"/>
        <v/>
      </c>
      <c r="BM250" s="37" t="str">
        <f t="shared" ca="1" si="199"/>
        <v/>
      </c>
      <c r="BN250" s="19" t="str">
        <f t="shared" ca="1" si="225"/>
        <v/>
      </c>
      <c r="BO250" s="16" t="str">
        <f t="shared" ca="1" si="226"/>
        <v/>
      </c>
      <c r="BP250" s="26"/>
      <c r="BR250" s="153" t="str">
        <f t="shared" ca="1" si="227"/>
        <v/>
      </c>
      <c r="BS250" s="18" t="str">
        <f t="shared" ca="1" si="244"/>
        <v/>
      </c>
      <c r="BT250" s="57" t="str">
        <f t="shared" ca="1" si="228"/>
        <v/>
      </c>
      <c r="BU250" s="57" t="str">
        <f t="shared" ca="1" si="200"/>
        <v/>
      </c>
      <c r="BV250" s="37" t="str">
        <f t="shared" ca="1" si="201"/>
        <v/>
      </c>
      <c r="BW250" s="19" t="str">
        <f t="shared" ca="1" si="229"/>
        <v/>
      </c>
      <c r="BX250" s="16" t="str">
        <f t="shared" ca="1" si="230"/>
        <v/>
      </c>
      <c r="CA250" s="153" t="str">
        <f t="shared" ca="1" si="231"/>
        <v/>
      </c>
      <c r="CB250" s="18" t="str">
        <f t="shared" ca="1" si="245"/>
        <v/>
      </c>
      <c r="CC250" s="57" t="str">
        <f t="shared" ca="1" si="232"/>
        <v/>
      </c>
      <c r="CD250" s="57" t="str">
        <f t="shared" ca="1" si="202"/>
        <v/>
      </c>
      <c r="CE250" s="37" t="str">
        <f t="shared" ca="1" si="203"/>
        <v/>
      </c>
      <c r="CF250" s="19" t="str">
        <f t="shared" ca="1" si="233"/>
        <v/>
      </c>
      <c r="CG250" s="16" t="str">
        <f t="shared" ca="1" si="234"/>
        <v/>
      </c>
    </row>
    <row r="251" spans="5:85" x14ac:dyDescent="0.3">
      <c r="E251" s="38"/>
      <c r="F251" s="38"/>
      <c r="G251" s="38"/>
      <c r="H251" s="27" t="str">
        <f t="shared" ca="1" si="235"/>
        <v/>
      </c>
      <c r="I251" s="28" t="str">
        <f t="shared" ca="1" si="204"/>
        <v/>
      </c>
      <c r="J251" s="28" t="str">
        <f t="shared" ca="1" si="186"/>
        <v/>
      </c>
      <c r="K251" s="29" t="str">
        <f t="shared" ca="1" si="187"/>
        <v/>
      </c>
      <c r="L251" s="28" t="str">
        <f t="shared" ca="1" si="205"/>
        <v/>
      </c>
      <c r="M251" s="54"/>
      <c r="N251" s="54"/>
      <c r="P251" s="153" t="str">
        <f t="shared" ca="1" si="206"/>
        <v/>
      </c>
      <c r="Q251" s="18" t="str">
        <f t="shared" ca="1" si="236"/>
        <v/>
      </c>
      <c r="R251" s="57" t="str">
        <f t="shared" ca="1" si="207"/>
        <v/>
      </c>
      <c r="S251" s="57" t="str">
        <f t="shared" ca="1" si="188"/>
        <v/>
      </c>
      <c r="T251" s="37" t="str">
        <f t="shared" ca="1" si="189"/>
        <v/>
      </c>
      <c r="U251" s="19" t="str">
        <f t="shared" ca="1" si="237"/>
        <v/>
      </c>
      <c r="V251" s="16" t="str">
        <f t="shared" ca="1" si="246"/>
        <v/>
      </c>
      <c r="W251" s="26"/>
      <c r="Y251" s="153" t="str">
        <f t="shared" ca="1" si="208"/>
        <v/>
      </c>
      <c r="Z251" s="18" t="str">
        <f t="shared" ca="1" si="238"/>
        <v/>
      </c>
      <c r="AA251" s="57" t="str">
        <f t="shared" ca="1" si="209"/>
        <v/>
      </c>
      <c r="AB251" s="57" t="str">
        <f t="shared" ca="1" si="190"/>
        <v/>
      </c>
      <c r="AC251" s="37" t="str">
        <f t="shared" ca="1" si="191"/>
        <v/>
      </c>
      <c r="AD251" s="19" t="str">
        <f t="shared" ca="1" si="239"/>
        <v/>
      </c>
      <c r="AE251" s="16" t="str">
        <f t="shared" ca="1" si="210"/>
        <v/>
      </c>
      <c r="AF251" s="26"/>
      <c r="AH251" s="153" t="str">
        <f t="shared" ca="1" si="211"/>
        <v/>
      </c>
      <c r="AI251" s="18" t="str">
        <f t="shared" ca="1" si="240"/>
        <v/>
      </c>
      <c r="AJ251" s="57" t="str">
        <f t="shared" ca="1" si="212"/>
        <v/>
      </c>
      <c r="AK251" s="57" t="str">
        <f t="shared" ca="1" si="192"/>
        <v/>
      </c>
      <c r="AL251" s="37" t="str">
        <f t="shared" ca="1" si="193"/>
        <v/>
      </c>
      <c r="AM251" s="19" t="str">
        <f t="shared" ca="1" si="213"/>
        <v/>
      </c>
      <c r="AN251" s="16" t="str">
        <f t="shared" ca="1" si="214"/>
        <v/>
      </c>
      <c r="AO251" s="26"/>
      <c r="AQ251" s="153" t="str">
        <f t="shared" ca="1" si="215"/>
        <v/>
      </c>
      <c r="AR251" s="18" t="str">
        <f t="shared" ca="1" si="241"/>
        <v/>
      </c>
      <c r="AS251" s="57" t="str">
        <f t="shared" ca="1" si="216"/>
        <v/>
      </c>
      <c r="AT251" s="57" t="str">
        <f t="shared" ca="1" si="194"/>
        <v/>
      </c>
      <c r="AU251" s="37" t="str">
        <f t="shared" ca="1" si="195"/>
        <v/>
      </c>
      <c r="AV251" s="19" t="str">
        <f t="shared" ca="1" si="217"/>
        <v/>
      </c>
      <c r="AW251" s="16" t="str">
        <f t="shared" ca="1" si="218"/>
        <v/>
      </c>
      <c r="AX251" s="26"/>
      <c r="AZ251" s="153" t="str">
        <f t="shared" ca="1" si="219"/>
        <v/>
      </c>
      <c r="BA251" s="18" t="str">
        <f t="shared" ca="1" si="242"/>
        <v/>
      </c>
      <c r="BB251" s="57" t="str">
        <f t="shared" ca="1" si="220"/>
        <v/>
      </c>
      <c r="BC251" s="57" t="str">
        <f t="shared" ca="1" si="196"/>
        <v/>
      </c>
      <c r="BD251" s="37" t="str">
        <f t="shared" ca="1" si="197"/>
        <v/>
      </c>
      <c r="BE251" s="19" t="str">
        <f t="shared" ca="1" si="221"/>
        <v/>
      </c>
      <c r="BF251" s="16" t="str">
        <f t="shared" ca="1" si="222"/>
        <v/>
      </c>
      <c r="BG251" s="26"/>
      <c r="BI251" s="153" t="str">
        <f t="shared" ca="1" si="223"/>
        <v/>
      </c>
      <c r="BJ251" s="18" t="str">
        <f t="shared" ca="1" si="243"/>
        <v/>
      </c>
      <c r="BK251" s="57" t="str">
        <f t="shared" ca="1" si="224"/>
        <v/>
      </c>
      <c r="BL251" s="57" t="str">
        <f t="shared" ca="1" si="198"/>
        <v/>
      </c>
      <c r="BM251" s="37" t="str">
        <f t="shared" ca="1" si="199"/>
        <v/>
      </c>
      <c r="BN251" s="19" t="str">
        <f t="shared" ca="1" si="225"/>
        <v/>
      </c>
      <c r="BO251" s="16" t="str">
        <f t="shared" ca="1" si="226"/>
        <v/>
      </c>
      <c r="BP251" s="26"/>
      <c r="BR251" s="153" t="str">
        <f t="shared" ca="1" si="227"/>
        <v/>
      </c>
      <c r="BS251" s="18" t="str">
        <f t="shared" ca="1" si="244"/>
        <v/>
      </c>
      <c r="BT251" s="57" t="str">
        <f t="shared" ca="1" si="228"/>
        <v/>
      </c>
      <c r="BU251" s="57" t="str">
        <f t="shared" ca="1" si="200"/>
        <v/>
      </c>
      <c r="BV251" s="37" t="str">
        <f t="shared" ca="1" si="201"/>
        <v/>
      </c>
      <c r="BW251" s="19" t="str">
        <f t="shared" ca="1" si="229"/>
        <v/>
      </c>
      <c r="BX251" s="16" t="str">
        <f t="shared" ca="1" si="230"/>
        <v/>
      </c>
      <c r="CA251" s="153" t="str">
        <f t="shared" ca="1" si="231"/>
        <v/>
      </c>
      <c r="CB251" s="18" t="str">
        <f t="shared" ca="1" si="245"/>
        <v/>
      </c>
      <c r="CC251" s="57" t="str">
        <f t="shared" ca="1" si="232"/>
        <v/>
      </c>
      <c r="CD251" s="57" t="str">
        <f t="shared" ca="1" si="202"/>
        <v/>
      </c>
      <c r="CE251" s="37" t="str">
        <f t="shared" ca="1" si="203"/>
        <v/>
      </c>
      <c r="CF251" s="19" t="str">
        <f t="shared" ca="1" si="233"/>
        <v/>
      </c>
      <c r="CG251" s="16" t="str">
        <f t="shared" ca="1" si="234"/>
        <v/>
      </c>
    </row>
    <row r="252" spans="5:85" x14ac:dyDescent="0.3">
      <c r="E252" s="38"/>
      <c r="F252" s="38"/>
      <c r="G252" s="38"/>
      <c r="H252" s="27" t="str">
        <f t="shared" ca="1" si="235"/>
        <v/>
      </c>
      <c r="I252" s="28" t="str">
        <f t="shared" ca="1" si="204"/>
        <v/>
      </c>
      <c r="J252" s="28" t="str">
        <f t="shared" ca="1" si="186"/>
        <v/>
      </c>
      <c r="K252" s="29" t="str">
        <f t="shared" ca="1" si="187"/>
        <v/>
      </c>
      <c r="L252" s="28" t="str">
        <f t="shared" ca="1" si="205"/>
        <v/>
      </c>
      <c r="M252" s="54"/>
      <c r="N252" s="54"/>
      <c r="P252" s="153" t="str">
        <f t="shared" ca="1" si="206"/>
        <v/>
      </c>
      <c r="Q252" s="18" t="str">
        <f t="shared" ca="1" si="236"/>
        <v/>
      </c>
      <c r="R252" s="57" t="str">
        <f t="shared" ca="1" si="207"/>
        <v/>
      </c>
      <c r="S252" s="57" t="str">
        <f t="shared" ca="1" si="188"/>
        <v/>
      </c>
      <c r="T252" s="37" t="str">
        <f t="shared" ca="1" si="189"/>
        <v/>
      </c>
      <c r="U252" s="19" t="str">
        <f t="shared" ca="1" si="237"/>
        <v/>
      </c>
      <c r="V252" s="16" t="str">
        <f t="shared" ca="1" si="246"/>
        <v/>
      </c>
      <c r="W252" s="26"/>
      <c r="Y252" s="153" t="str">
        <f t="shared" ca="1" si="208"/>
        <v/>
      </c>
      <c r="Z252" s="18" t="str">
        <f t="shared" ca="1" si="238"/>
        <v/>
      </c>
      <c r="AA252" s="57" t="str">
        <f t="shared" ca="1" si="209"/>
        <v/>
      </c>
      <c r="AB252" s="57" t="str">
        <f t="shared" ca="1" si="190"/>
        <v/>
      </c>
      <c r="AC252" s="37" t="str">
        <f t="shared" ca="1" si="191"/>
        <v/>
      </c>
      <c r="AD252" s="19" t="str">
        <f t="shared" ca="1" si="239"/>
        <v/>
      </c>
      <c r="AE252" s="16" t="str">
        <f t="shared" ca="1" si="210"/>
        <v/>
      </c>
      <c r="AF252" s="26"/>
      <c r="AH252" s="153" t="str">
        <f t="shared" ca="1" si="211"/>
        <v/>
      </c>
      <c r="AI252" s="18" t="str">
        <f t="shared" ca="1" si="240"/>
        <v/>
      </c>
      <c r="AJ252" s="57" t="str">
        <f t="shared" ca="1" si="212"/>
        <v/>
      </c>
      <c r="AK252" s="57" t="str">
        <f t="shared" ca="1" si="192"/>
        <v/>
      </c>
      <c r="AL252" s="37" t="str">
        <f t="shared" ca="1" si="193"/>
        <v/>
      </c>
      <c r="AM252" s="19" t="str">
        <f t="shared" ca="1" si="213"/>
        <v/>
      </c>
      <c r="AN252" s="16" t="str">
        <f t="shared" ca="1" si="214"/>
        <v/>
      </c>
      <c r="AO252" s="26"/>
      <c r="AQ252" s="153" t="str">
        <f t="shared" ca="1" si="215"/>
        <v/>
      </c>
      <c r="AR252" s="18" t="str">
        <f t="shared" ca="1" si="241"/>
        <v/>
      </c>
      <c r="AS252" s="57" t="str">
        <f t="shared" ca="1" si="216"/>
        <v/>
      </c>
      <c r="AT252" s="57" t="str">
        <f t="shared" ca="1" si="194"/>
        <v/>
      </c>
      <c r="AU252" s="37" t="str">
        <f t="shared" ca="1" si="195"/>
        <v/>
      </c>
      <c r="AV252" s="19" t="str">
        <f t="shared" ca="1" si="217"/>
        <v/>
      </c>
      <c r="AW252" s="16" t="str">
        <f t="shared" ca="1" si="218"/>
        <v/>
      </c>
      <c r="AX252" s="26"/>
      <c r="AZ252" s="153" t="str">
        <f t="shared" ca="1" si="219"/>
        <v/>
      </c>
      <c r="BA252" s="18" t="str">
        <f t="shared" ca="1" si="242"/>
        <v/>
      </c>
      <c r="BB252" s="57" t="str">
        <f t="shared" ca="1" si="220"/>
        <v/>
      </c>
      <c r="BC252" s="57" t="str">
        <f t="shared" ca="1" si="196"/>
        <v/>
      </c>
      <c r="BD252" s="37" t="str">
        <f t="shared" ca="1" si="197"/>
        <v/>
      </c>
      <c r="BE252" s="19" t="str">
        <f t="shared" ca="1" si="221"/>
        <v/>
      </c>
      <c r="BF252" s="16" t="str">
        <f t="shared" ca="1" si="222"/>
        <v/>
      </c>
      <c r="BG252" s="26"/>
      <c r="BI252" s="153" t="str">
        <f t="shared" ca="1" si="223"/>
        <v/>
      </c>
      <c r="BJ252" s="18" t="str">
        <f t="shared" ca="1" si="243"/>
        <v/>
      </c>
      <c r="BK252" s="57" t="str">
        <f t="shared" ca="1" si="224"/>
        <v/>
      </c>
      <c r="BL252" s="57" t="str">
        <f t="shared" ca="1" si="198"/>
        <v/>
      </c>
      <c r="BM252" s="37" t="str">
        <f t="shared" ca="1" si="199"/>
        <v/>
      </c>
      <c r="BN252" s="19" t="str">
        <f t="shared" ca="1" si="225"/>
        <v/>
      </c>
      <c r="BO252" s="16" t="str">
        <f t="shared" ca="1" si="226"/>
        <v/>
      </c>
      <c r="BP252" s="26"/>
      <c r="BR252" s="153" t="str">
        <f t="shared" ca="1" si="227"/>
        <v/>
      </c>
      <c r="BS252" s="18" t="str">
        <f t="shared" ca="1" si="244"/>
        <v/>
      </c>
      <c r="BT252" s="57" t="str">
        <f t="shared" ca="1" si="228"/>
        <v/>
      </c>
      <c r="BU252" s="57" t="str">
        <f t="shared" ca="1" si="200"/>
        <v/>
      </c>
      <c r="BV252" s="37" t="str">
        <f t="shared" ca="1" si="201"/>
        <v/>
      </c>
      <c r="BW252" s="19" t="str">
        <f t="shared" ca="1" si="229"/>
        <v/>
      </c>
      <c r="BX252" s="16" t="str">
        <f t="shared" ca="1" si="230"/>
        <v/>
      </c>
      <c r="CA252" s="153" t="str">
        <f t="shared" ca="1" si="231"/>
        <v/>
      </c>
      <c r="CB252" s="18" t="str">
        <f t="shared" ca="1" si="245"/>
        <v/>
      </c>
      <c r="CC252" s="57" t="str">
        <f t="shared" ca="1" si="232"/>
        <v/>
      </c>
      <c r="CD252" s="57" t="str">
        <f t="shared" ca="1" si="202"/>
        <v/>
      </c>
      <c r="CE252" s="37" t="str">
        <f t="shared" ca="1" si="203"/>
        <v/>
      </c>
      <c r="CF252" s="19" t="str">
        <f t="shared" ca="1" si="233"/>
        <v/>
      </c>
      <c r="CG252" s="16" t="str">
        <f t="shared" ca="1" si="234"/>
        <v/>
      </c>
    </row>
    <row r="253" spans="5:85" x14ac:dyDescent="0.3">
      <c r="E253" s="38"/>
      <c r="F253" s="38"/>
      <c r="G253" s="38"/>
      <c r="H253" s="27" t="str">
        <f t="shared" ca="1" si="235"/>
        <v/>
      </c>
      <c r="I253" s="28" t="str">
        <f t="shared" ca="1" si="204"/>
        <v/>
      </c>
      <c r="J253" s="28" t="str">
        <f t="shared" ca="1" si="186"/>
        <v/>
      </c>
      <c r="K253" s="29" t="str">
        <f t="shared" ca="1" si="187"/>
        <v/>
      </c>
      <c r="L253" s="28" t="str">
        <f t="shared" ca="1" si="205"/>
        <v/>
      </c>
      <c r="M253" s="54"/>
      <c r="N253" s="54"/>
      <c r="P253" s="153" t="str">
        <f t="shared" ca="1" si="206"/>
        <v/>
      </c>
      <c r="Q253" s="18" t="str">
        <f t="shared" ca="1" si="236"/>
        <v/>
      </c>
      <c r="R253" s="57" t="str">
        <f t="shared" ca="1" si="207"/>
        <v/>
      </c>
      <c r="S253" s="57" t="str">
        <f t="shared" ca="1" si="188"/>
        <v/>
      </c>
      <c r="T253" s="37" t="str">
        <f t="shared" ca="1" si="189"/>
        <v/>
      </c>
      <c r="U253" s="19" t="str">
        <f t="shared" ca="1" si="237"/>
        <v/>
      </c>
      <c r="V253" s="16" t="str">
        <f t="shared" ca="1" si="246"/>
        <v/>
      </c>
      <c r="W253" s="26"/>
      <c r="Y253" s="153" t="str">
        <f t="shared" ca="1" si="208"/>
        <v/>
      </c>
      <c r="Z253" s="18" t="str">
        <f t="shared" ca="1" si="238"/>
        <v/>
      </c>
      <c r="AA253" s="57" t="str">
        <f t="shared" ca="1" si="209"/>
        <v/>
      </c>
      <c r="AB253" s="57" t="str">
        <f t="shared" ca="1" si="190"/>
        <v/>
      </c>
      <c r="AC253" s="37" t="str">
        <f t="shared" ca="1" si="191"/>
        <v/>
      </c>
      <c r="AD253" s="19" t="str">
        <f t="shared" ca="1" si="239"/>
        <v/>
      </c>
      <c r="AE253" s="16" t="str">
        <f t="shared" ca="1" si="210"/>
        <v/>
      </c>
      <c r="AF253" s="26"/>
      <c r="AH253" s="153" t="str">
        <f t="shared" ca="1" si="211"/>
        <v/>
      </c>
      <c r="AI253" s="18" t="str">
        <f t="shared" ca="1" si="240"/>
        <v/>
      </c>
      <c r="AJ253" s="57" t="str">
        <f t="shared" ca="1" si="212"/>
        <v/>
      </c>
      <c r="AK253" s="57" t="str">
        <f t="shared" ca="1" si="192"/>
        <v/>
      </c>
      <c r="AL253" s="37" t="str">
        <f t="shared" ca="1" si="193"/>
        <v/>
      </c>
      <c r="AM253" s="19" t="str">
        <f t="shared" ca="1" si="213"/>
        <v/>
      </c>
      <c r="AN253" s="16" t="str">
        <f t="shared" ca="1" si="214"/>
        <v/>
      </c>
      <c r="AO253" s="26"/>
      <c r="AQ253" s="153" t="str">
        <f t="shared" ca="1" si="215"/>
        <v/>
      </c>
      <c r="AR253" s="18" t="str">
        <f t="shared" ca="1" si="241"/>
        <v/>
      </c>
      <c r="AS253" s="57" t="str">
        <f t="shared" ca="1" si="216"/>
        <v/>
      </c>
      <c r="AT253" s="57" t="str">
        <f t="shared" ca="1" si="194"/>
        <v/>
      </c>
      <c r="AU253" s="37" t="str">
        <f t="shared" ca="1" si="195"/>
        <v/>
      </c>
      <c r="AV253" s="19" t="str">
        <f t="shared" ca="1" si="217"/>
        <v/>
      </c>
      <c r="AW253" s="16" t="str">
        <f t="shared" ca="1" si="218"/>
        <v/>
      </c>
      <c r="AX253" s="26"/>
      <c r="AZ253" s="153" t="str">
        <f t="shared" ca="1" si="219"/>
        <v/>
      </c>
      <c r="BA253" s="18" t="str">
        <f t="shared" ca="1" si="242"/>
        <v/>
      </c>
      <c r="BB253" s="57" t="str">
        <f t="shared" ca="1" si="220"/>
        <v/>
      </c>
      <c r="BC253" s="57" t="str">
        <f t="shared" ca="1" si="196"/>
        <v/>
      </c>
      <c r="BD253" s="37" t="str">
        <f t="shared" ca="1" si="197"/>
        <v/>
      </c>
      <c r="BE253" s="19" t="str">
        <f t="shared" ca="1" si="221"/>
        <v/>
      </c>
      <c r="BF253" s="16" t="str">
        <f t="shared" ca="1" si="222"/>
        <v/>
      </c>
      <c r="BG253" s="26"/>
      <c r="BI253" s="153" t="str">
        <f t="shared" ca="1" si="223"/>
        <v/>
      </c>
      <c r="BJ253" s="18" t="str">
        <f t="shared" ca="1" si="243"/>
        <v/>
      </c>
      <c r="BK253" s="57" t="str">
        <f t="shared" ca="1" si="224"/>
        <v/>
      </c>
      <c r="BL253" s="57" t="str">
        <f t="shared" ca="1" si="198"/>
        <v/>
      </c>
      <c r="BM253" s="37" t="str">
        <f t="shared" ca="1" si="199"/>
        <v/>
      </c>
      <c r="BN253" s="19" t="str">
        <f t="shared" ca="1" si="225"/>
        <v/>
      </c>
      <c r="BO253" s="16" t="str">
        <f t="shared" ca="1" si="226"/>
        <v/>
      </c>
      <c r="BP253" s="26"/>
      <c r="BR253" s="153" t="str">
        <f t="shared" ca="1" si="227"/>
        <v/>
      </c>
      <c r="BS253" s="18" t="str">
        <f t="shared" ca="1" si="244"/>
        <v/>
      </c>
      <c r="BT253" s="57" t="str">
        <f t="shared" ca="1" si="228"/>
        <v/>
      </c>
      <c r="BU253" s="57" t="str">
        <f t="shared" ca="1" si="200"/>
        <v/>
      </c>
      <c r="BV253" s="37" t="str">
        <f t="shared" ca="1" si="201"/>
        <v/>
      </c>
      <c r="BW253" s="19" t="str">
        <f t="shared" ca="1" si="229"/>
        <v/>
      </c>
      <c r="BX253" s="16" t="str">
        <f t="shared" ca="1" si="230"/>
        <v/>
      </c>
      <c r="CA253" s="153" t="str">
        <f t="shared" ca="1" si="231"/>
        <v/>
      </c>
      <c r="CB253" s="18" t="str">
        <f t="shared" ca="1" si="245"/>
        <v/>
      </c>
      <c r="CC253" s="57" t="str">
        <f t="shared" ca="1" si="232"/>
        <v/>
      </c>
      <c r="CD253" s="57" t="str">
        <f t="shared" ca="1" si="202"/>
        <v/>
      </c>
      <c r="CE253" s="37" t="str">
        <f t="shared" ca="1" si="203"/>
        <v/>
      </c>
      <c r="CF253" s="19" t="str">
        <f t="shared" ca="1" si="233"/>
        <v/>
      </c>
      <c r="CG253" s="16" t="str">
        <f t="shared" ca="1" si="234"/>
        <v/>
      </c>
    </row>
    <row r="254" spans="5:85" x14ac:dyDescent="0.3">
      <c r="E254" s="38"/>
      <c r="F254" s="38"/>
      <c r="G254" s="38"/>
      <c r="H254" s="27" t="str">
        <f t="shared" ca="1" si="235"/>
        <v/>
      </c>
      <c r="I254" s="28" t="str">
        <f t="shared" ca="1" si="204"/>
        <v/>
      </c>
      <c r="J254" s="28" t="str">
        <f t="shared" ca="1" si="186"/>
        <v/>
      </c>
      <c r="K254" s="29" t="str">
        <f t="shared" ca="1" si="187"/>
        <v/>
      </c>
      <c r="L254" s="28" t="str">
        <f t="shared" ca="1" si="205"/>
        <v/>
      </c>
      <c r="M254" s="54"/>
      <c r="N254" s="54"/>
      <c r="P254" s="153" t="str">
        <f t="shared" ca="1" si="206"/>
        <v/>
      </c>
      <c r="Q254" s="18" t="str">
        <f t="shared" ca="1" si="236"/>
        <v/>
      </c>
      <c r="R254" s="57" t="str">
        <f t="shared" ca="1" si="207"/>
        <v/>
      </c>
      <c r="S254" s="57" t="str">
        <f t="shared" ca="1" si="188"/>
        <v/>
      </c>
      <c r="T254" s="37" t="str">
        <f t="shared" ca="1" si="189"/>
        <v/>
      </c>
      <c r="U254" s="19" t="str">
        <f t="shared" ca="1" si="237"/>
        <v/>
      </c>
      <c r="V254" s="16" t="str">
        <f t="shared" ca="1" si="246"/>
        <v/>
      </c>
      <c r="W254" s="26"/>
      <c r="Y254" s="153" t="str">
        <f t="shared" ca="1" si="208"/>
        <v/>
      </c>
      <c r="Z254" s="18" t="str">
        <f t="shared" ca="1" si="238"/>
        <v/>
      </c>
      <c r="AA254" s="57" t="str">
        <f t="shared" ca="1" si="209"/>
        <v/>
      </c>
      <c r="AB254" s="57" t="str">
        <f t="shared" ca="1" si="190"/>
        <v/>
      </c>
      <c r="AC254" s="37" t="str">
        <f t="shared" ca="1" si="191"/>
        <v/>
      </c>
      <c r="AD254" s="19" t="str">
        <f t="shared" ca="1" si="239"/>
        <v/>
      </c>
      <c r="AE254" s="16" t="str">
        <f t="shared" ca="1" si="210"/>
        <v/>
      </c>
      <c r="AF254" s="26"/>
      <c r="AH254" s="153" t="str">
        <f t="shared" ca="1" si="211"/>
        <v/>
      </c>
      <c r="AI254" s="18" t="str">
        <f t="shared" ca="1" si="240"/>
        <v/>
      </c>
      <c r="AJ254" s="57" t="str">
        <f t="shared" ca="1" si="212"/>
        <v/>
      </c>
      <c r="AK254" s="57" t="str">
        <f t="shared" ca="1" si="192"/>
        <v/>
      </c>
      <c r="AL254" s="37" t="str">
        <f t="shared" ca="1" si="193"/>
        <v/>
      </c>
      <c r="AM254" s="19" t="str">
        <f t="shared" ca="1" si="213"/>
        <v/>
      </c>
      <c r="AN254" s="16" t="str">
        <f t="shared" ca="1" si="214"/>
        <v/>
      </c>
      <c r="AO254" s="26"/>
      <c r="AQ254" s="153" t="str">
        <f t="shared" ca="1" si="215"/>
        <v/>
      </c>
      <c r="AR254" s="18" t="str">
        <f t="shared" ca="1" si="241"/>
        <v/>
      </c>
      <c r="AS254" s="57" t="str">
        <f t="shared" ca="1" si="216"/>
        <v/>
      </c>
      <c r="AT254" s="57" t="str">
        <f t="shared" ca="1" si="194"/>
        <v/>
      </c>
      <c r="AU254" s="37" t="str">
        <f t="shared" ca="1" si="195"/>
        <v/>
      </c>
      <c r="AV254" s="19" t="str">
        <f t="shared" ca="1" si="217"/>
        <v/>
      </c>
      <c r="AW254" s="16" t="str">
        <f t="shared" ca="1" si="218"/>
        <v/>
      </c>
      <c r="AX254" s="26"/>
      <c r="AZ254" s="153" t="str">
        <f t="shared" ca="1" si="219"/>
        <v/>
      </c>
      <c r="BA254" s="18" t="str">
        <f t="shared" ca="1" si="242"/>
        <v/>
      </c>
      <c r="BB254" s="57" t="str">
        <f t="shared" ca="1" si="220"/>
        <v/>
      </c>
      <c r="BC254" s="57" t="str">
        <f t="shared" ca="1" si="196"/>
        <v/>
      </c>
      <c r="BD254" s="37" t="str">
        <f t="shared" ca="1" si="197"/>
        <v/>
      </c>
      <c r="BE254" s="19" t="str">
        <f t="shared" ca="1" si="221"/>
        <v/>
      </c>
      <c r="BF254" s="16" t="str">
        <f t="shared" ca="1" si="222"/>
        <v/>
      </c>
      <c r="BG254" s="26"/>
      <c r="BI254" s="153" t="str">
        <f t="shared" ca="1" si="223"/>
        <v/>
      </c>
      <c r="BJ254" s="18" t="str">
        <f t="shared" ca="1" si="243"/>
        <v/>
      </c>
      <c r="BK254" s="57" t="str">
        <f t="shared" ca="1" si="224"/>
        <v/>
      </c>
      <c r="BL254" s="57" t="str">
        <f t="shared" ca="1" si="198"/>
        <v/>
      </c>
      <c r="BM254" s="37" t="str">
        <f t="shared" ca="1" si="199"/>
        <v/>
      </c>
      <c r="BN254" s="19" t="str">
        <f t="shared" ca="1" si="225"/>
        <v/>
      </c>
      <c r="BO254" s="16" t="str">
        <f t="shared" ca="1" si="226"/>
        <v/>
      </c>
      <c r="BP254" s="26"/>
      <c r="BR254" s="153" t="str">
        <f t="shared" ca="1" si="227"/>
        <v/>
      </c>
      <c r="BS254" s="18" t="str">
        <f t="shared" ca="1" si="244"/>
        <v/>
      </c>
      <c r="BT254" s="57" t="str">
        <f t="shared" ca="1" si="228"/>
        <v/>
      </c>
      <c r="BU254" s="57" t="str">
        <f t="shared" ca="1" si="200"/>
        <v/>
      </c>
      <c r="BV254" s="37" t="str">
        <f t="shared" ca="1" si="201"/>
        <v/>
      </c>
      <c r="BW254" s="19" t="str">
        <f t="shared" ca="1" si="229"/>
        <v/>
      </c>
      <c r="BX254" s="16" t="str">
        <f t="shared" ca="1" si="230"/>
        <v/>
      </c>
      <c r="CA254" s="153" t="str">
        <f t="shared" ca="1" si="231"/>
        <v/>
      </c>
      <c r="CB254" s="18" t="str">
        <f t="shared" ca="1" si="245"/>
        <v/>
      </c>
      <c r="CC254" s="57" t="str">
        <f t="shared" ca="1" si="232"/>
        <v/>
      </c>
      <c r="CD254" s="57" t="str">
        <f t="shared" ca="1" si="202"/>
        <v/>
      </c>
      <c r="CE254" s="37" t="str">
        <f t="shared" ca="1" si="203"/>
        <v/>
      </c>
      <c r="CF254" s="19" t="str">
        <f t="shared" ca="1" si="233"/>
        <v/>
      </c>
      <c r="CG254" s="16" t="str">
        <f t="shared" ca="1" si="234"/>
        <v/>
      </c>
    </row>
    <row r="255" spans="5:85" x14ac:dyDescent="0.3">
      <c r="E255" s="38"/>
      <c r="F255" s="38"/>
      <c r="G255" s="38"/>
      <c r="H255" s="27" t="str">
        <f t="shared" ca="1" si="235"/>
        <v/>
      </c>
      <c r="I255" s="28" t="str">
        <f t="shared" ca="1" si="204"/>
        <v/>
      </c>
      <c r="J255" s="28" t="str">
        <f t="shared" ca="1" si="186"/>
        <v/>
      </c>
      <c r="K255" s="29" t="str">
        <f t="shared" ca="1" si="187"/>
        <v/>
      </c>
      <c r="L255" s="28" t="str">
        <f t="shared" ca="1" si="205"/>
        <v/>
      </c>
      <c r="M255" s="54"/>
      <c r="N255" s="54"/>
      <c r="P255" s="153" t="str">
        <f t="shared" ca="1" si="206"/>
        <v/>
      </c>
      <c r="Q255" s="18" t="str">
        <f t="shared" ca="1" si="236"/>
        <v/>
      </c>
      <c r="R255" s="57" t="str">
        <f t="shared" ca="1" si="207"/>
        <v/>
      </c>
      <c r="S255" s="57" t="str">
        <f t="shared" ca="1" si="188"/>
        <v/>
      </c>
      <c r="T255" s="37" t="str">
        <f t="shared" ca="1" si="189"/>
        <v/>
      </c>
      <c r="U255" s="19" t="str">
        <f t="shared" ca="1" si="237"/>
        <v/>
      </c>
      <c r="V255" s="16" t="str">
        <f t="shared" ca="1" si="246"/>
        <v/>
      </c>
      <c r="W255" s="26"/>
      <c r="Y255" s="153" t="str">
        <f t="shared" ca="1" si="208"/>
        <v/>
      </c>
      <c r="Z255" s="18" t="str">
        <f t="shared" ca="1" si="238"/>
        <v/>
      </c>
      <c r="AA255" s="57" t="str">
        <f t="shared" ca="1" si="209"/>
        <v/>
      </c>
      <c r="AB255" s="57" t="str">
        <f t="shared" ca="1" si="190"/>
        <v/>
      </c>
      <c r="AC255" s="37" t="str">
        <f t="shared" ca="1" si="191"/>
        <v/>
      </c>
      <c r="AD255" s="19" t="str">
        <f t="shared" ca="1" si="239"/>
        <v/>
      </c>
      <c r="AE255" s="16" t="str">
        <f t="shared" ca="1" si="210"/>
        <v/>
      </c>
      <c r="AF255" s="26"/>
      <c r="AH255" s="153" t="str">
        <f t="shared" ca="1" si="211"/>
        <v/>
      </c>
      <c r="AI255" s="18" t="str">
        <f t="shared" ca="1" si="240"/>
        <v/>
      </c>
      <c r="AJ255" s="57" t="str">
        <f t="shared" ca="1" si="212"/>
        <v/>
      </c>
      <c r="AK255" s="57" t="str">
        <f t="shared" ca="1" si="192"/>
        <v/>
      </c>
      <c r="AL255" s="37" t="str">
        <f t="shared" ca="1" si="193"/>
        <v/>
      </c>
      <c r="AM255" s="19" t="str">
        <f t="shared" ca="1" si="213"/>
        <v/>
      </c>
      <c r="AN255" s="16" t="str">
        <f t="shared" ca="1" si="214"/>
        <v/>
      </c>
      <c r="AO255" s="26"/>
      <c r="AQ255" s="153" t="str">
        <f t="shared" ca="1" si="215"/>
        <v/>
      </c>
      <c r="AR255" s="18" t="str">
        <f t="shared" ca="1" si="241"/>
        <v/>
      </c>
      <c r="AS255" s="57" t="str">
        <f t="shared" ca="1" si="216"/>
        <v/>
      </c>
      <c r="AT255" s="57" t="str">
        <f t="shared" ca="1" si="194"/>
        <v/>
      </c>
      <c r="AU255" s="37" t="str">
        <f t="shared" ca="1" si="195"/>
        <v/>
      </c>
      <c r="AV255" s="19" t="str">
        <f t="shared" ca="1" si="217"/>
        <v/>
      </c>
      <c r="AW255" s="16" t="str">
        <f t="shared" ca="1" si="218"/>
        <v/>
      </c>
      <c r="AX255" s="26"/>
      <c r="AZ255" s="153" t="str">
        <f t="shared" ca="1" si="219"/>
        <v/>
      </c>
      <c r="BA255" s="18" t="str">
        <f t="shared" ca="1" si="242"/>
        <v/>
      </c>
      <c r="BB255" s="57" t="str">
        <f t="shared" ca="1" si="220"/>
        <v/>
      </c>
      <c r="BC255" s="57" t="str">
        <f t="shared" ca="1" si="196"/>
        <v/>
      </c>
      <c r="BD255" s="37" t="str">
        <f t="shared" ca="1" si="197"/>
        <v/>
      </c>
      <c r="BE255" s="19" t="str">
        <f t="shared" ca="1" si="221"/>
        <v/>
      </c>
      <c r="BF255" s="16" t="str">
        <f t="shared" ca="1" si="222"/>
        <v/>
      </c>
      <c r="BG255" s="26"/>
      <c r="BI255" s="153" t="str">
        <f t="shared" ca="1" si="223"/>
        <v/>
      </c>
      <c r="BJ255" s="18" t="str">
        <f t="shared" ca="1" si="243"/>
        <v/>
      </c>
      <c r="BK255" s="57" t="str">
        <f t="shared" ca="1" si="224"/>
        <v/>
      </c>
      <c r="BL255" s="57" t="str">
        <f t="shared" ca="1" si="198"/>
        <v/>
      </c>
      <c r="BM255" s="37" t="str">
        <f t="shared" ca="1" si="199"/>
        <v/>
      </c>
      <c r="BN255" s="19" t="str">
        <f t="shared" ca="1" si="225"/>
        <v/>
      </c>
      <c r="BO255" s="16" t="str">
        <f t="shared" ca="1" si="226"/>
        <v/>
      </c>
      <c r="BP255" s="26"/>
      <c r="BR255" s="153" t="str">
        <f t="shared" ca="1" si="227"/>
        <v/>
      </c>
      <c r="BS255" s="18" t="str">
        <f t="shared" ca="1" si="244"/>
        <v/>
      </c>
      <c r="BT255" s="57" t="str">
        <f t="shared" ca="1" si="228"/>
        <v/>
      </c>
      <c r="BU255" s="57" t="str">
        <f t="shared" ca="1" si="200"/>
        <v/>
      </c>
      <c r="BV255" s="37" t="str">
        <f t="shared" ca="1" si="201"/>
        <v/>
      </c>
      <c r="BW255" s="19" t="str">
        <f t="shared" ca="1" si="229"/>
        <v/>
      </c>
      <c r="BX255" s="16" t="str">
        <f t="shared" ca="1" si="230"/>
        <v/>
      </c>
      <c r="CA255" s="153" t="str">
        <f t="shared" ca="1" si="231"/>
        <v/>
      </c>
      <c r="CB255" s="18" t="str">
        <f t="shared" ca="1" si="245"/>
        <v/>
      </c>
      <c r="CC255" s="57" t="str">
        <f t="shared" ca="1" si="232"/>
        <v/>
      </c>
      <c r="CD255" s="57" t="str">
        <f t="shared" ca="1" si="202"/>
        <v/>
      </c>
      <c r="CE255" s="37" t="str">
        <f t="shared" ca="1" si="203"/>
        <v/>
      </c>
      <c r="CF255" s="19" t="str">
        <f t="shared" ca="1" si="233"/>
        <v/>
      </c>
      <c r="CG255" s="16" t="str">
        <f t="shared" ca="1" si="234"/>
        <v/>
      </c>
    </row>
    <row r="256" spans="5:85" x14ac:dyDescent="0.3">
      <c r="E256" s="38"/>
      <c r="F256" s="38"/>
      <c r="G256" s="38"/>
      <c r="H256" s="27" t="str">
        <f t="shared" ca="1" si="235"/>
        <v/>
      </c>
      <c r="I256" s="28" t="str">
        <f t="shared" ca="1" si="204"/>
        <v/>
      </c>
      <c r="J256" s="28" t="str">
        <f t="shared" ca="1" si="186"/>
        <v/>
      </c>
      <c r="K256" s="29" t="str">
        <f t="shared" ca="1" si="187"/>
        <v/>
      </c>
      <c r="L256" s="28" t="str">
        <f t="shared" ca="1" si="205"/>
        <v/>
      </c>
      <c r="M256" s="54"/>
      <c r="N256" s="54"/>
      <c r="P256" s="153" t="str">
        <f t="shared" ca="1" si="206"/>
        <v/>
      </c>
      <c r="Q256" s="18" t="str">
        <f t="shared" ca="1" si="236"/>
        <v/>
      </c>
      <c r="R256" s="57" t="str">
        <f t="shared" ca="1" si="207"/>
        <v/>
      </c>
      <c r="S256" s="57" t="str">
        <f t="shared" ca="1" si="188"/>
        <v/>
      </c>
      <c r="T256" s="37" t="str">
        <f t="shared" ca="1" si="189"/>
        <v/>
      </c>
      <c r="U256" s="19" t="str">
        <f t="shared" ca="1" si="237"/>
        <v/>
      </c>
      <c r="V256" s="16" t="str">
        <f t="shared" ca="1" si="246"/>
        <v/>
      </c>
      <c r="W256" s="26"/>
      <c r="Y256" s="153" t="str">
        <f t="shared" ca="1" si="208"/>
        <v/>
      </c>
      <c r="Z256" s="18" t="str">
        <f t="shared" ca="1" si="238"/>
        <v/>
      </c>
      <c r="AA256" s="57" t="str">
        <f t="shared" ca="1" si="209"/>
        <v/>
      </c>
      <c r="AB256" s="57" t="str">
        <f t="shared" ca="1" si="190"/>
        <v/>
      </c>
      <c r="AC256" s="37" t="str">
        <f t="shared" ca="1" si="191"/>
        <v/>
      </c>
      <c r="AD256" s="19" t="str">
        <f t="shared" ca="1" si="239"/>
        <v/>
      </c>
      <c r="AE256" s="16" t="str">
        <f t="shared" ca="1" si="210"/>
        <v/>
      </c>
      <c r="AF256" s="26"/>
      <c r="AH256" s="153" t="str">
        <f t="shared" ca="1" si="211"/>
        <v/>
      </c>
      <c r="AI256" s="18" t="str">
        <f t="shared" ca="1" si="240"/>
        <v/>
      </c>
      <c r="AJ256" s="57" t="str">
        <f t="shared" ca="1" si="212"/>
        <v/>
      </c>
      <c r="AK256" s="57" t="str">
        <f t="shared" ca="1" si="192"/>
        <v/>
      </c>
      <c r="AL256" s="37" t="str">
        <f t="shared" ca="1" si="193"/>
        <v/>
      </c>
      <c r="AM256" s="19" t="str">
        <f t="shared" ca="1" si="213"/>
        <v/>
      </c>
      <c r="AN256" s="16" t="str">
        <f t="shared" ca="1" si="214"/>
        <v/>
      </c>
      <c r="AO256" s="26"/>
      <c r="AQ256" s="153" t="str">
        <f t="shared" ca="1" si="215"/>
        <v/>
      </c>
      <c r="AR256" s="18" t="str">
        <f t="shared" ca="1" si="241"/>
        <v/>
      </c>
      <c r="AS256" s="57" t="str">
        <f t="shared" ca="1" si="216"/>
        <v/>
      </c>
      <c r="AT256" s="57" t="str">
        <f t="shared" ca="1" si="194"/>
        <v/>
      </c>
      <c r="AU256" s="37" t="str">
        <f t="shared" ca="1" si="195"/>
        <v/>
      </c>
      <c r="AV256" s="19" t="str">
        <f t="shared" ca="1" si="217"/>
        <v/>
      </c>
      <c r="AW256" s="16" t="str">
        <f t="shared" ca="1" si="218"/>
        <v/>
      </c>
      <c r="AX256" s="26"/>
      <c r="AZ256" s="153" t="str">
        <f t="shared" ca="1" si="219"/>
        <v/>
      </c>
      <c r="BA256" s="18" t="str">
        <f t="shared" ca="1" si="242"/>
        <v/>
      </c>
      <c r="BB256" s="57" t="str">
        <f t="shared" ca="1" si="220"/>
        <v/>
      </c>
      <c r="BC256" s="57" t="str">
        <f t="shared" ca="1" si="196"/>
        <v/>
      </c>
      <c r="BD256" s="37" t="str">
        <f t="shared" ca="1" si="197"/>
        <v/>
      </c>
      <c r="BE256" s="19" t="str">
        <f t="shared" ca="1" si="221"/>
        <v/>
      </c>
      <c r="BF256" s="16" t="str">
        <f t="shared" ca="1" si="222"/>
        <v/>
      </c>
      <c r="BG256" s="26"/>
      <c r="BI256" s="153" t="str">
        <f t="shared" ca="1" si="223"/>
        <v/>
      </c>
      <c r="BJ256" s="18" t="str">
        <f t="shared" ca="1" si="243"/>
        <v/>
      </c>
      <c r="BK256" s="57" t="str">
        <f t="shared" ca="1" si="224"/>
        <v/>
      </c>
      <c r="BL256" s="57" t="str">
        <f t="shared" ca="1" si="198"/>
        <v/>
      </c>
      <c r="BM256" s="37" t="str">
        <f t="shared" ca="1" si="199"/>
        <v/>
      </c>
      <c r="BN256" s="19" t="str">
        <f t="shared" ca="1" si="225"/>
        <v/>
      </c>
      <c r="BO256" s="16" t="str">
        <f t="shared" ca="1" si="226"/>
        <v/>
      </c>
      <c r="BP256" s="26"/>
      <c r="BR256" s="153" t="str">
        <f t="shared" ca="1" si="227"/>
        <v/>
      </c>
      <c r="BS256" s="18" t="str">
        <f t="shared" ca="1" si="244"/>
        <v/>
      </c>
      <c r="BT256" s="57" t="str">
        <f t="shared" ca="1" si="228"/>
        <v/>
      </c>
      <c r="BU256" s="57" t="str">
        <f t="shared" ca="1" si="200"/>
        <v/>
      </c>
      <c r="BV256" s="37" t="str">
        <f t="shared" ca="1" si="201"/>
        <v/>
      </c>
      <c r="BW256" s="19" t="str">
        <f t="shared" ca="1" si="229"/>
        <v/>
      </c>
      <c r="BX256" s="16" t="str">
        <f t="shared" ca="1" si="230"/>
        <v/>
      </c>
      <c r="CA256" s="153" t="str">
        <f t="shared" ca="1" si="231"/>
        <v/>
      </c>
      <c r="CB256" s="18" t="str">
        <f t="shared" ca="1" si="245"/>
        <v/>
      </c>
      <c r="CC256" s="57" t="str">
        <f t="shared" ca="1" si="232"/>
        <v/>
      </c>
      <c r="CD256" s="57" t="str">
        <f t="shared" ca="1" si="202"/>
        <v/>
      </c>
      <c r="CE256" s="37" t="str">
        <f t="shared" ca="1" si="203"/>
        <v/>
      </c>
      <c r="CF256" s="19" t="str">
        <f t="shared" ca="1" si="233"/>
        <v/>
      </c>
      <c r="CG256" s="16" t="str">
        <f t="shared" ca="1" si="234"/>
        <v/>
      </c>
    </row>
    <row r="257" spans="5:85" x14ac:dyDescent="0.3">
      <c r="E257" s="38"/>
      <c r="F257" s="38"/>
      <c r="G257" s="38"/>
      <c r="H257" s="27" t="str">
        <f t="shared" ca="1" si="235"/>
        <v/>
      </c>
      <c r="I257" s="28" t="str">
        <f t="shared" ca="1" si="204"/>
        <v/>
      </c>
      <c r="J257" s="28" t="str">
        <f t="shared" ca="1" si="186"/>
        <v/>
      </c>
      <c r="K257" s="29" t="str">
        <f t="shared" ca="1" si="187"/>
        <v/>
      </c>
      <c r="L257" s="28" t="str">
        <f t="shared" ca="1" si="205"/>
        <v/>
      </c>
      <c r="M257" s="54"/>
      <c r="N257" s="54"/>
      <c r="P257" s="153" t="str">
        <f t="shared" ca="1" si="206"/>
        <v/>
      </c>
      <c r="Q257" s="18" t="str">
        <f t="shared" ca="1" si="236"/>
        <v/>
      </c>
      <c r="R257" s="57" t="str">
        <f t="shared" ca="1" si="207"/>
        <v/>
      </c>
      <c r="S257" s="57" t="str">
        <f t="shared" ca="1" si="188"/>
        <v/>
      </c>
      <c r="T257" s="37" t="str">
        <f t="shared" ca="1" si="189"/>
        <v/>
      </c>
      <c r="U257" s="19" t="str">
        <f t="shared" ca="1" si="237"/>
        <v/>
      </c>
      <c r="V257" s="16" t="str">
        <f t="shared" ca="1" si="246"/>
        <v/>
      </c>
      <c r="W257" s="26"/>
      <c r="Y257" s="153" t="str">
        <f t="shared" ca="1" si="208"/>
        <v/>
      </c>
      <c r="Z257" s="18" t="str">
        <f t="shared" ca="1" si="238"/>
        <v/>
      </c>
      <c r="AA257" s="57" t="str">
        <f t="shared" ca="1" si="209"/>
        <v/>
      </c>
      <c r="AB257" s="57" t="str">
        <f t="shared" ca="1" si="190"/>
        <v/>
      </c>
      <c r="AC257" s="37" t="str">
        <f t="shared" ca="1" si="191"/>
        <v/>
      </c>
      <c r="AD257" s="19" t="str">
        <f t="shared" ca="1" si="239"/>
        <v/>
      </c>
      <c r="AE257" s="16" t="str">
        <f t="shared" ca="1" si="210"/>
        <v/>
      </c>
      <c r="AF257" s="26"/>
      <c r="AH257" s="153" t="str">
        <f t="shared" ca="1" si="211"/>
        <v/>
      </c>
      <c r="AI257" s="18" t="str">
        <f t="shared" ca="1" si="240"/>
        <v/>
      </c>
      <c r="AJ257" s="57" t="str">
        <f t="shared" ca="1" si="212"/>
        <v/>
      </c>
      <c r="AK257" s="57" t="str">
        <f t="shared" ca="1" si="192"/>
        <v/>
      </c>
      <c r="AL257" s="37" t="str">
        <f t="shared" ca="1" si="193"/>
        <v/>
      </c>
      <c r="AM257" s="19" t="str">
        <f t="shared" ca="1" si="213"/>
        <v/>
      </c>
      <c r="AN257" s="16" t="str">
        <f t="shared" ca="1" si="214"/>
        <v/>
      </c>
      <c r="AO257" s="26"/>
      <c r="AQ257" s="153" t="str">
        <f t="shared" ca="1" si="215"/>
        <v/>
      </c>
      <c r="AR257" s="18" t="str">
        <f t="shared" ca="1" si="241"/>
        <v/>
      </c>
      <c r="AS257" s="57" t="str">
        <f t="shared" ca="1" si="216"/>
        <v/>
      </c>
      <c r="AT257" s="57" t="str">
        <f t="shared" ca="1" si="194"/>
        <v/>
      </c>
      <c r="AU257" s="37" t="str">
        <f t="shared" ca="1" si="195"/>
        <v/>
      </c>
      <c r="AV257" s="19" t="str">
        <f t="shared" ca="1" si="217"/>
        <v/>
      </c>
      <c r="AW257" s="16" t="str">
        <f t="shared" ca="1" si="218"/>
        <v/>
      </c>
      <c r="AX257" s="26"/>
      <c r="AZ257" s="153" t="str">
        <f t="shared" ca="1" si="219"/>
        <v/>
      </c>
      <c r="BA257" s="18" t="str">
        <f t="shared" ca="1" si="242"/>
        <v/>
      </c>
      <c r="BB257" s="57" t="str">
        <f t="shared" ca="1" si="220"/>
        <v/>
      </c>
      <c r="BC257" s="57" t="str">
        <f t="shared" ca="1" si="196"/>
        <v/>
      </c>
      <c r="BD257" s="37" t="str">
        <f t="shared" ca="1" si="197"/>
        <v/>
      </c>
      <c r="BE257" s="19" t="str">
        <f t="shared" ca="1" si="221"/>
        <v/>
      </c>
      <c r="BF257" s="16" t="str">
        <f t="shared" ca="1" si="222"/>
        <v/>
      </c>
      <c r="BG257" s="26"/>
      <c r="BI257" s="153" t="str">
        <f t="shared" ca="1" si="223"/>
        <v/>
      </c>
      <c r="BJ257" s="18" t="str">
        <f t="shared" ca="1" si="243"/>
        <v/>
      </c>
      <c r="BK257" s="57" t="str">
        <f t="shared" ca="1" si="224"/>
        <v/>
      </c>
      <c r="BL257" s="57" t="str">
        <f t="shared" ca="1" si="198"/>
        <v/>
      </c>
      <c r="BM257" s="37" t="str">
        <f t="shared" ca="1" si="199"/>
        <v/>
      </c>
      <c r="BN257" s="19" t="str">
        <f t="shared" ca="1" si="225"/>
        <v/>
      </c>
      <c r="BO257" s="16" t="str">
        <f t="shared" ca="1" si="226"/>
        <v/>
      </c>
      <c r="BP257" s="26"/>
      <c r="BR257" s="153" t="str">
        <f t="shared" ca="1" si="227"/>
        <v/>
      </c>
      <c r="BS257" s="18" t="str">
        <f t="shared" ca="1" si="244"/>
        <v/>
      </c>
      <c r="BT257" s="57" t="str">
        <f t="shared" ca="1" si="228"/>
        <v/>
      </c>
      <c r="BU257" s="57" t="str">
        <f t="shared" ca="1" si="200"/>
        <v/>
      </c>
      <c r="BV257" s="37" t="str">
        <f t="shared" ca="1" si="201"/>
        <v/>
      </c>
      <c r="BW257" s="19" t="str">
        <f t="shared" ca="1" si="229"/>
        <v/>
      </c>
      <c r="BX257" s="16" t="str">
        <f t="shared" ca="1" si="230"/>
        <v/>
      </c>
      <c r="CA257" s="153" t="str">
        <f t="shared" ca="1" si="231"/>
        <v/>
      </c>
      <c r="CB257" s="18" t="str">
        <f t="shared" ca="1" si="245"/>
        <v/>
      </c>
      <c r="CC257" s="57" t="str">
        <f t="shared" ca="1" si="232"/>
        <v/>
      </c>
      <c r="CD257" s="57" t="str">
        <f t="shared" ca="1" si="202"/>
        <v/>
      </c>
      <c r="CE257" s="37" t="str">
        <f t="shared" ca="1" si="203"/>
        <v/>
      </c>
      <c r="CF257" s="19" t="str">
        <f t="shared" ca="1" si="233"/>
        <v/>
      </c>
      <c r="CG257" s="16" t="str">
        <f t="shared" ca="1" si="234"/>
        <v/>
      </c>
    </row>
    <row r="258" spans="5:85" x14ac:dyDescent="0.3">
      <c r="E258" s="38"/>
      <c r="F258" s="38"/>
      <c r="G258" s="38"/>
      <c r="H258" s="27" t="str">
        <f t="shared" ca="1" si="235"/>
        <v/>
      </c>
      <c r="I258" s="28" t="str">
        <f t="shared" ca="1" si="204"/>
        <v/>
      </c>
      <c r="J258" s="28" t="str">
        <f t="shared" ca="1" si="186"/>
        <v/>
      </c>
      <c r="K258" s="29" t="str">
        <f t="shared" ca="1" si="187"/>
        <v/>
      </c>
      <c r="L258" s="28" t="str">
        <f t="shared" ca="1" si="205"/>
        <v/>
      </c>
      <c r="M258" s="54"/>
      <c r="N258" s="54"/>
      <c r="P258" s="153" t="str">
        <f t="shared" ca="1" si="206"/>
        <v/>
      </c>
      <c r="Q258" s="18" t="str">
        <f t="shared" ca="1" si="236"/>
        <v/>
      </c>
      <c r="R258" s="57" t="str">
        <f t="shared" ca="1" si="207"/>
        <v/>
      </c>
      <c r="S258" s="57" t="str">
        <f t="shared" ca="1" si="188"/>
        <v/>
      </c>
      <c r="T258" s="37" t="str">
        <f t="shared" ca="1" si="189"/>
        <v/>
      </c>
      <c r="U258" s="19" t="str">
        <f t="shared" ca="1" si="237"/>
        <v/>
      </c>
      <c r="V258" s="16" t="str">
        <f t="shared" ca="1" si="246"/>
        <v/>
      </c>
      <c r="W258" s="26"/>
      <c r="Y258" s="153" t="str">
        <f t="shared" ca="1" si="208"/>
        <v/>
      </c>
      <c r="Z258" s="18" t="str">
        <f t="shared" ca="1" si="238"/>
        <v/>
      </c>
      <c r="AA258" s="57" t="str">
        <f t="shared" ca="1" si="209"/>
        <v/>
      </c>
      <c r="AB258" s="57" t="str">
        <f t="shared" ca="1" si="190"/>
        <v/>
      </c>
      <c r="AC258" s="37" t="str">
        <f t="shared" ca="1" si="191"/>
        <v/>
      </c>
      <c r="AD258" s="19" t="str">
        <f t="shared" ca="1" si="239"/>
        <v/>
      </c>
      <c r="AE258" s="16" t="str">
        <f t="shared" ca="1" si="210"/>
        <v/>
      </c>
      <c r="AF258" s="26"/>
      <c r="AH258" s="153" t="str">
        <f t="shared" ca="1" si="211"/>
        <v/>
      </c>
      <c r="AI258" s="18" t="str">
        <f t="shared" ca="1" si="240"/>
        <v/>
      </c>
      <c r="AJ258" s="57" t="str">
        <f t="shared" ca="1" si="212"/>
        <v/>
      </c>
      <c r="AK258" s="57" t="str">
        <f t="shared" ca="1" si="192"/>
        <v/>
      </c>
      <c r="AL258" s="37" t="str">
        <f t="shared" ca="1" si="193"/>
        <v/>
      </c>
      <c r="AM258" s="19" t="str">
        <f t="shared" ca="1" si="213"/>
        <v/>
      </c>
      <c r="AN258" s="16" t="str">
        <f t="shared" ca="1" si="214"/>
        <v/>
      </c>
      <c r="AO258" s="26"/>
      <c r="AQ258" s="153" t="str">
        <f t="shared" ca="1" si="215"/>
        <v/>
      </c>
      <c r="AR258" s="18" t="str">
        <f t="shared" ca="1" si="241"/>
        <v/>
      </c>
      <c r="AS258" s="57" t="str">
        <f t="shared" ca="1" si="216"/>
        <v/>
      </c>
      <c r="AT258" s="57" t="str">
        <f t="shared" ca="1" si="194"/>
        <v/>
      </c>
      <c r="AU258" s="37" t="str">
        <f t="shared" ca="1" si="195"/>
        <v/>
      </c>
      <c r="AV258" s="19" t="str">
        <f t="shared" ca="1" si="217"/>
        <v/>
      </c>
      <c r="AW258" s="16" t="str">
        <f t="shared" ca="1" si="218"/>
        <v/>
      </c>
      <c r="AX258" s="26"/>
      <c r="AZ258" s="153" t="str">
        <f t="shared" ca="1" si="219"/>
        <v/>
      </c>
      <c r="BA258" s="18" t="str">
        <f t="shared" ca="1" si="242"/>
        <v/>
      </c>
      <c r="BB258" s="57" t="str">
        <f t="shared" ca="1" si="220"/>
        <v/>
      </c>
      <c r="BC258" s="57" t="str">
        <f t="shared" ca="1" si="196"/>
        <v/>
      </c>
      <c r="BD258" s="37" t="str">
        <f t="shared" ca="1" si="197"/>
        <v/>
      </c>
      <c r="BE258" s="19" t="str">
        <f t="shared" ca="1" si="221"/>
        <v/>
      </c>
      <c r="BF258" s="16" t="str">
        <f t="shared" ca="1" si="222"/>
        <v/>
      </c>
      <c r="BG258" s="26"/>
      <c r="BI258" s="153" t="str">
        <f t="shared" ca="1" si="223"/>
        <v/>
      </c>
      <c r="BJ258" s="18" t="str">
        <f t="shared" ca="1" si="243"/>
        <v/>
      </c>
      <c r="BK258" s="57" t="str">
        <f t="shared" ca="1" si="224"/>
        <v/>
      </c>
      <c r="BL258" s="57" t="str">
        <f t="shared" ca="1" si="198"/>
        <v/>
      </c>
      <c r="BM258" s="37" t="str">
        <f t="shared" ca="1" si="199"/>
        <v/>
      </c>
      <c r="BN258" s="19" t="str">
        <f t="shared" ca="1" si="225"/>
        <v/>
      </c>
      <c r="BO258" s="16" t="str">
        <f t="shared" ca="1" si="226"/>
        <v/>
      </c>
      <c r="BP258" s="26"/>
      <c r="BR258" s="153" t="str">
        <f t="shared" ca="1" si="227"/>
        <v/>
      </c>
      <c r="BS258" s="18" t="str">
        <f t="shared" ca="1" si="244"/>
        <v/>
      </c>
      <c r="BT258" s="57" t="str">
        <f t="shared" ca="1" si="228"/>
        <v/>
      </c>
      <c r="BU258" s="57" t="str">
        <f t="shared" ca="1" si="200"/>
        <v/>
      </c>
      <c r="BV258" s="37" t="str">
        <f t="shared" ca="1" si="201"/>
        <v/>
      </c>
      <c r="BW258" s="19" t="str">
        <f t="shared" ca="1" si="229"/>
        <v/>
      </c>
      <c r="BX258" s="16" t="str">
        <f t="shared" ca="1" si="230"/>
        <v/>
      </c>
      <c r="CA258" s="153" t="str">
        <f t="shared" ca="1" si="231"/>
        <v/>
      </c>
      <c r="CB258" s="18" t="str">
        <f t="shared" ca="1" si="245"/>
        <v/>
      </c>
      <c r="CC258" s="57" t="str">
        <f t="shared" ca="1" si="232"/>
        <v/>
      </c>
      <c r="CD258" s="57" t="str">
        <f t="shared" ca="1" si="202"/>
        <v/>
      </c>
      <c r="CE258" s="37" t="str">
        <f t="shared" ca="1" si="203"/>
        <v/>
      </c>
      <c r="CF258" s="19" t="str">
        <f t="shared" ca="1" si="233"/>
        <v/>
      </c>
      <c r="CG258" s="16" t="str">
        <f t="shared" ca="1" si="234"/>
        <v/>
      </c>
    </row>
    <row r="259" spans="5:85" x14ac:dyDescent="0.3">
      <c r="E259" s="38"/>
      <c r="F259" s="38"/>
      <c r="G259" s="38"/>
      <c r="H259" s="27" t="str">
        <f t="shared" ca="1" si="235"/>
        <v/>
      </c>
      <c r="I259" s="28" t="str">
        <f t="shared" ca="1" si="204"/>
        <v/>
      </c>
      <c r="J259" s="28" t="str">
        <f t="shared" ca="1" si="186"/>
        <v/>
      </c>
      <c r="K259" s="29" t="str">
        <f t="shared" ca="1" si="187"/>
        <v/>
      </c>
      <c r="L259" s="28" t="str">
        <f t="shared" ca="1" si="205"/>
        <v/>
      </c>
      <c r="M259" s="54"/>
      <c r="N259" s="54"/>
      <c r="P259" s="153" t="str">
        <f t="shared" ca="1" si="206"/>
        <v/>
      </c>
      <c r="Q259" s="18" t="str">
        <f t="shared" ca="1" si="236"/>
        <v/>
      </c>
      <c r="R259" s="57" t="str">
        <f t="shared" ca="1" si="207"/>
        <v/>
      </c>
      <c r="S259" s="57" t="str">
        <f t="shared" ca="1" si="188"/>
        <v/>
      </c>
      <c r="T259" s="37" t="str">
        <f t="shared" ca="1" si="189"/>
        <v/>
      </c>
      <c r="U259" s="19" t="str">
        <f t="shared" ca="1" si="237"/>
        <v/>
      </c>
      <c r="V259" s="16" t="str">
        <f t="shared" ca="1" si="246"/>
        <v/>
      </c>
      <c r="W259" s="26"/>
      <c r="Y259" s="153" t="str">
        <f t="shared" ca="1" si="208"/>
        <v/>
      </c>
      <c r="Z259" s="18" t="str">
        <f t="shared" ca="1" si="238"/>
        <v/>
      </c>
      <c r="AA259" s="57" t="str">
        <f t="shared" ca="1" si="209"/>
        <v/>
      </c>
      <c r="AB259" s="57" t="str">
        <f t="shared" ca="1" si="190"/>
        <v/>
      </c>
      <c r="AC259" s="37" t="str">
        <f t="shared" ca="1" si="191"/>
        <v/>
      </c>
      <c r="AD259" s="19" t="str">
        <f t="shared" ca="1" si="239"/>
        <v/>
      </c>
      <c r="AE259" s="16" t="str">
        <f t="shared" ca="1" si="210"/>
        <v/>
      </c>
      <c r="AF259" s="26"/>
      <c r="AH259" s="153" t="str">
        <f t="shared" ca="1" si="211"/>
        <v/>
      </c>
      <c r="AI259" s="18" t="str">
        <f t="shared" ca="1" si="240"/>
        <v/>
      </c>
      <c r="AJ259" s="57" t="str">
        <f t="shared" ca="1" si="212"/>
        <v/>
      </c>
      <c r="AK259" s="57" t="str">
        <f t="shared" ca="1" si="192"/>
        <v/>
      </c>
      <c r="AL259" s="37" t="str">
        <f t="shared" ca="1" si="193"/>
        <v/>
      </c>
      <c r="AM259" s="19" t="str">
        <f t="shared" ca="1" si="213"/>
        <v/>
      </c>
      <c r="AN259" s="16" t="str">
        <f t="shared" ca="1" si="214"/>
        <v/>
      </c>
      <c r="AO259" s="26"/>
      <c r="AQ259" s="153" t="str">
        <f t="shared" ca="1" si="215"/>
        <v/>
      </c>
      <c r="AR259" s="18" t="str">
        <f t="shared" ca="1" si="241"/>
        <v/>
      </c>
      <c r="AS259" s="57" t="str">
        <f t="shared" ca="1" si="216"/>
        <v/>
      </c>
      <c r="AT259" s="57" t="str">
        <f t="shared" ca="1" si="194"/>
        <v/>
      </c>
      <c r="AU259" s="37" t="str">
        <f t="shared" ca="1" si="195"/>
        <v/>
      </c>
      <c r="AV259" s="19" t="str">
        <f t="shared" ca="1" si="217"/>
        <v/>
      </c>
      <c r="AW259" s="16" t="str">
        <f t="shared" ca="1" si="218"/>
        <v/>
      </c>
      <c r="AX259" s="26"/>
      <c r="AZ259" s="153" t="str">
        <f t="shared" ca="1" si="219"/>
        <v/>
      </c>
      <c r="BA259" s="18" t="str">
        <f t="shared" ca="1" si="242"/>
        <v/>
      </c>
      <c r="BB259" s="57" t="str">
        <f t="shared" ca="1" si="220"/>
        <v/>
      </c>
      <c r="BC259" s="57" t="str">
        <f t="shared" ca="1" si="196"/>
        <v/>
      </c>
      <c r="BD259" s="37" t="str">
        <f t="shared" ca="1" si="197"/>
        <v/>
      </c>
      <c r="BE259" s="19" t="str">
        <f t="shared" ca="1" si="221"/>
        <v/>
      </c>
      <c r="BF259" s="16" t="str">
        <f t="shared" ca="1" si="222"/>
        <v/>
      </c>
      <c r="BG259" s="26"/>
      <c r="BI259" s="153" t="str">
        <f t="shared" ca="1" si="223"/>
        <v/>
      </c>
      <c r="BJ259" s="18" t="str">
        <f t="shared" ca="1" si="243"/>
        <v/>
      </c>
      <c r="BK259" s="57" t="str">
        <f t="shared" ca="1" si="224"/>
        <v/>
      </c>
      <c r="BL259" s="57" t="str">
        <f t="shared" ca="1" si="198"/>
        <v/>
      </c>
      <c r="BM259" s="37" t="str">
        <f t="shared" ca="1" si="199"/>
        <v/>
      </c>
      <c r="BN259" s="19" t="str">
        <f t="shared" ca="1" si="225"/>
        <v/>
      </c>
      <c r="BO259" s="16" t="str">
        <f t="shared" ca="1" si="226"/>
        <v/>
      </c>
      <c r="BP259" s="26"/>
      <c r="BR259" s="153" t="str">
        <f t="shared" ca="1" si="227"/>
        <v/>
      </c>
      <c r="BS259" s="18" t="str">
        <f t="shared" ca="1" si="244"/>
        <v/>
      </c>
      <c r="BT259" s="57" t="str">
        <f t="shared" ca="1" si="228"/>
        <v/>
      </c>
      <c r="BU259" s="57" t="str">
        <f t="shared" ca="1" si="200"/>
        <v/>
      </c>
      <c r="BV259" s="37" t="str">
        <f t="shared" ca="1" si="201"/>
        <v/>
      </c>
      <c r="BW259" s="19" t="str">
        <f t="shared" ca="1" si="229"/>
        <v/>
      </c>
      <c r="BX259" s="16" t="str">
        <f t="shared" ca="1" si="230"/>
        <v/>
      </c>
      <c r="CA259" s="153" t="str">
        <f t="shared" ca="1" si="231"/>
        <v/>
      </c>
      <c r="CB259" s="18" t="str">
        <f t="shared" ca="1" si="245"/>
        <v/>
      </c>
      <c r="CC259" s="57" t="str">
        <f t="shared" ca="1" si="232"/>
        <v/>
      </c>
      <c r="CD259" s="57" t="str">
        <f t="shared" ca="1" si="202"/>
        <v/>
      </c>
      <c r="CE259" s="37" t="str">
        <f t="shared" ca="1" si="203"/>
        <v/>
      </c>
      <c r="CF259" s="19" t="str">
        <f t="shared" ca="1" si="233"/>
        <v/>
      </c>
      <c r="CG259" s="16" t="str">
        <f t="shared" ca="1" si="234"/>
        <v/>
      </c>
    </row>
    <row r="260" spans="5:85" x14ac:dyDescent="0.3">
      <c r="E260" s="38"/>
      <c r="F260" s="38"/>
      <c r="G260" s="38"/>
      <c r="H260" s="27" t="str">
        <f t="shared" ca="1" si="235"/>
        <v/>
      </c>
      <c r="I260" s="28" t="str">
        <f t="shared" ca="1" si="204"/>
        <v/>
      </c>
      <c r="J260" s="28" t="str">
        <f t="shared" ca="1" si="186"/>
        <v/>
      </c>
      <c r="K260" s="29" t="str">
        <f t="shared" ca="1" si="187"/>
        <v/>
      </c>
      <c r="L260" s="28" t="str">
        <f t="shared" ca="1" si="205"/>
        <v/>
      </c>
      <c r="M260" s="54"/>
      <c r="N260" s="54"/>
      <c r="P260" s="153" t="str">
        <f t="shared" ca="1" si="206"/>
        <v/>
      </c>
      <c r="Q260" s="18" t="str">
        <f t="shared" ca="1" si="236"/>
        <v/>
      </c>
      <c r="R260" s="57" t="str">
        <f t="shared" ca="1" si="207"/>
        <v/>
      </c>
      <c r="S260" s="57" t="str">
        <f t="shared" ca="1" si="188"/>
        <v/>
      </c>
      <c r="T260" s="37" t="str">
        <f t="shared" ca="1" si="189"/>
        <v/>
      </c>
      <c r="U260" s="19" t="str">
        <f t="shared" ca="1" si="237"/>
        <v/>
      </c>
      <c r="V260" s="16" t="str">
        <f t="shared" ca="1" si="246"/>
        <v/>
      </c>
      <c r="W260" s="26"/>
      <c r="Y260" s="153" t="str">
        <f t="shared" ca="1" si="208"/>
        <v/>
      </c>
      <c r="Z260" s="18" t="str">
        <f t="shared" ca="1" si="238"/>
        <v/>
      </c>
      <c r="AA260" s="57" t="str">
        <f t="shared" ca="1" si="209"/>
        <v/>
      </c>
      <c r="AB260" s="57" t="str">
        <f t="shared" ca="1" si="190"/>
        <v/>
      </c>
      <c r="AC260" s="37" t="str">
        <f t="shared" ca="1" si="191"/>
        <v/>
      </c>
      <c r="AD260" s="19" t="str">
        <f t="shared" ca="1" si="239"/>
        <v/>
      </c>
      <c r="AE260" s="16" t="str">
        <f t="shared" ca="1" si="210"/>
        <v/>
      </c>
      <c r="AF260" s="26"/>
      <c r="AH260" s="153" t="str">
        <f t="shared" ca="1" si="211"/>
        <v/>
      </c>
      <c r="AI260" s="18" t="str">
        <f t="shared" ca="1" si="240"/>
        <v/>
      </c>
      <c r="AJ260" s="57" t="str">
        <f t="shared" ca="1" si="212"/>
        <v/>
      </c>
      <c r="AK260" s="57" t="str">
        <f t="shared" ca="1" si="192"/>
        <v/>
      </c>
      <c r="AL260" s="37" t="str">
        <f t="shared" ca="1" si="193"/>
        <v/>
      </c>
      <c r="AM260" s="19" t="str">
        <f t="shared" ca="1" si="213"/>
        <v/>
      </c>
      <c r="AN260" s="16" t="str">
        <f t="shared" ca="1" si="214"/>
        <v/>
      </c>
      <c r="AO260" s="26"/>
      <c r="AQ260" s="153" t="str">
        <f t="shared" ca="1" si="215"/>
        <v/>
      </c>
      <c r="AR260" s="18" t="str">
        <f t="shared" ca="1" si="241"/>
        <v/>
      </c>
      <c r="AS260" s="57" t="str">
        <f t="shared" ca="1" si="216"/>
        <v/>
      </c>
      <c r="AT260" s="57" t="str">
        <f t="shared" ca="1" si="194"/>
        <v/>
      </c>
      <c r="AU260" s="37" t="str">
        <f t="shared" ca="1" si="195"/>
        <v/>
      </c>
      <c r="AV260" s="19" t="str">
        <f t="shared" ca="1" si="217"/>
        <v/>
      </c>
      <c r="AW260" s="16" t="str">
        <f t="shared" ca="1" si="218"/>
        <v/>
      </c>
      <c r="AX260" s="26"/>
      <c r="AZ260" s="153" t="str">
        <f t="shared" ca="1" si="219"/>
        <v/>
      </c>
      <c r="BA260" s="18" t="str">
        <f t="shared" ca="1" si="242"/>
        <v/>
      </c>
      <c r="BB260" s="57" t="str">
        <f t="shared" ca="1" si="220"/>
        <v/>
      </c>
      <c r="BC260" s="57" t="str">
        <f t="shared" ca="1" si="196"/>
        <v/>
      </c>
      <c r="BD260" s="37" t="str">
        <f t="shared" ca="1" si="197"/>
        <v/>
      </c>
      <c r="BE260" s="19" t="str">
        <f t="shared" ca="1" si="221"/>
        <v/>
      </c>
      <c r="BF260" s="16" t="str">
        <f t="shared" ca="1" si="222"/>
        <v/>
      </c>
      <c r="BG260" s="26"/>
      <c r="BI260" s="153" t="str">
        <f t="shared" ca="1" si="223"/>
        <v/>
      </c>
      <c r="BJ260" s="18" t="str">
        <f t="shared" ca="1" si="243"/>
        <v/>
      </c>
      <c r="BK260" s="57" t="str">
        <f t="shared" ca="1" si="224"/>
        <v/>
      </c>
      <c r="BL260" s="57" t="str">
        <f t="shared" ca="1" si="198"/>
        <v/>
      </c>
      <c r="BM260" s="37" t="str">
        <f t="shared" ca="1" si="199"/>
        <v/>
      </c>
      <c r="BN260" s="19" t="str">
        <f t="shared" ca="1" si="225"/>
        <v/>
      </c>
      <c r="BO260" s="16" t="str">
        <f t="shared" ca="1" si="226"/>
        <v/>
      </c>
      <c r="BP260" s="26"/>
      <c r="BR260" s="153" t="str">
        <f t="shared" ca="1" si="227"/>
        <v/>
      </c>
      <c r="BS260" s="18" t="str">
        <f t="shared" ca="1" si="244"/>
        <v/>
      </c>
      <c r="BT260" s="57" t="str">
        <f t="shared" ca="1" si="228"/>
        <v/>
      </c>
      <c r="BU260" s="57" t="str">
        <f t="shared" ca="1" si="200"/>
        <v/>
      </c>
      <c r="BV260" s="37" t="str">
        <f t="shared" ca="1" si="201"/>
        <v/>
      </c>
      <c r="BW260" s="19" t="str">
        <f t="shared" ca="1" si="229"/>
        <v/>
      </c>
      <c r="BX260" s="16" t="str">
        <f t="shared" ca="1" si="230"/>
        <v/>
      </c>
      <c r="CA260" s="153" t="str">
        <f t="shared" ca="1" si="231"/>
        <v/>
      </c>
      <c r="CB260" s="18" t="str">
        <f t="shared" ca="1" si="245"/>
        <v/>
      </c>
      <c r="CC260" s="57" t="str">
        <f t="shared" ca="1" si="232"/>
        <v/>
      </c>
      <c r="CD260" s="57" t="str">
        <f t="shared" ca="1" si="202"/>
        <v/>
      </c>
      <c r="CE260" s="37" t="str">
        <f t="shared" ca="1" si="203"/>
        <v/>
      </c>
      <c r="CF260" s="19" t="str">
        <f t="shared" ca="1" si="233"/>
        <v/>
      </c>
      <c r="CG260" s="16" t="str">
        <f t="shared" ca="1" si="234"/>
        <v/>
      </c>
    </row>
    <row r="261" spans="5:85" x14ac:dyDescent="0.3">
      <c r="E261" s="38"/>
      <c r="F261" s="38"/>
      <c r="G261" s="38"/>
      <c r="H261" s="27" t="str">
        <f t="shared" ca="1" si="235"/>
        <v/>
      </c>
      <c r="I261" s="28" t="str">
        <f t="shared" ca="1" si="204"/>
        <v/>
      </c>
      <c r="J261" s="28" t="str">
        <f t="shared" ca="1" si="186"/>
        <v/>
      </c>
      <c r="K261" s="29" t="str">
        <f t="shared" ca="1" si="187"/>
        <v/>
      </c>
      <c r="L261" s="28" t="str">
        <f t="shared" ca="1" si="205"/>
        <v/>
      </c>
      <c r="M261" s="54"/>
      <c r="N261" s="54"/>
      <c r="P261" s="153" t="str">
        <f t="shared" ca="1" si="206"/>
        <v/>
      </c>
      <c r="Q261" s="18" t="str">
        <f t="shared" ca="1" si="236"/>
        <v/>
      </c>
      <c r="R261" s="57" t="str">
        <f t="shared" ca="1" si="207"/>
        <v/>
      </c>
      <c r="S261" s="57" t="str">
        <f t="shared" ca="1" si="188"/>
        <v/>
      </c>
      <c r="T261" s="37" t="str">
        <f t="shared" ca="1" si="189"/>
        <v/>
      </c>
      <c r="U261" s="19" t="str">
        <f t="shared" ca="1" si="237"/>
        <v/>
      </c>
      <c r="V261" s="16" t="str">
        <f t="shared" ca="1" si="246"/>
        <v/>
      </c>
      <c r="W261" s="26"/>
      <c r="Y261" s="153" t="str">
        <f t="shared" ca="1" si="208"/>
        <v/>
      </c>
      <c r="Z261" s="18" t="str">
        <f t="shared" ca="1" si="238"/>
        <v/>
      </c>
      <c r="AA261" s="57" t="str">
        <f t="shared" ca="1" si="209"/>
        <v/>
      </c>
      <c r="AB261" s="57" t="str">
        <f t="shared" ca="1" si="190"/>
        <v/>
      </c>
      <c r="AC261" s="37" t="str">
        <f t="shared" ca="1" si="191"/>
        <v/>
      </c>
      <c r="AD261" s="19" t="str">
        <f t="shared" ca="1" si="239"/>
        <v/>
      </c>
      <c r="AE261" s="16" t="str">
        <f t="shared" ca="1" si="210"/>
        <v/>
      </c>
      <c r="AF261" s="26"/>
      <c r="AH261" s="153" t="str">
        <f t="shared" ca="1" si="211"/>
        <v/>
      </c>
      <c r="AI261" s="18" t="str">
        <f t="shared" ca="1" si="240"/>
        <v/>
      </c>
      <c r="AJ261" s="57" t="str">
        <f t="shared" ca="1" si="212"/>
        <v/>
      </c>
      <c r="AK261" s="57" t="str">
        <f t="shared" ca="1" si="192"/>
        <v/>
      </c>
      <c r="AL261" s="37" t="str">
        <f t="shared" ca="1" si="193"/>
        <v/>
      </c>
      <c r="AM261" s="19" t="str">
        <f t="shared" ca="1" si="213"/>
        <v/>
      </c>
      <c r="AN261" s="16" t="str">
        <f t="shared" ca="1" si="214"/>
        <v/>
      </c>
      <c r="AO261" s="26"/>
      <c r="AQ261" s="153" t="str">
        <f t="shared" ca="1" si="215"/>
        <v/>
      </c>
      <c r="AR261" s="18" t="str">
        <f t="shared" ca="1" si="241"/>
        <v/>
      </c>
      <c r="AS261" s="57" t="str">
        <f t="shared" ca="1" si="216"/>
        <v/>
      </c>
      <c r="AT261" s="57" t="str">
        <f t="shared" ca="1" si="194"/>
        <v/>
      </c>
      <c r="AU261" s="37" t="str">
        <f t="shared" ca="1" si="195"/>
        <v/>
      </c>
      <c r="AV261" s="19" t="str">
        <f t="shared" ca="1" si="217"/>
        <v/>
      </c>
      <c r="AW261" s="16" t="str">
        <f t="shared" ca="1" si="218"/>
        <v/>
      </c>
      <c r="AX261" s="26"/>
      <c r="AZ261" s="153" t="str">
        <f t="shared" ca="1" si="219"/>
        <v/>
      </c>
      <c r="BA261" s="18" t="str">
        <f t="shared" ca="1" si="242"/>
        <v/>
      </c>
      <c r="BB261" s="57" t="str">
        <f t="shared" ca="1" si="220"/>
        <v/>
      </c>
      <c r="BC261" s="57" t="str">
        <f t="shared" ca="1" si="196"/>
        <v/>
      </c>
      <c r="BD261" s="37" t="str">
        <f t="shared" ca="1" si="197"/>
        <v/>
      </c>
      <c r="BE261" s="19" t="str">
        <f t="shared" ca="1" si="221"/>
        <v/>
      </c>
      <c r="BF261" s="16" t="str">
        <f t="shared" ca="1" si="222"/>
        <v/>
      </c>
      <c r="BG261" s="26"/>
      <c r="BI261" s="153" t="str">
        <f t="shared" ca="1" si="223"/>
        <v/>
      </c>
      <c r="BJ261" s="18" t="str">
        <f t="shared" ca="1" si="243"/>
        <v/>
      </c>
      <c r="BK261" s="57" t="str">
        <f t="shared" ca="1" si="224"/>
        <v/>
      </c>
      <c r="BL261" s="57" t="str">
        <f t="shared" ca="1" si="198"/>
        <v/>
      </c>
      <c r="BM261" s="37" t="str">
        <f t="shared" ca="1" si="199"/>
        <v/>
      </c>
      <c r="BN261" s="19" t="str">
        <f t="shared" ca="1" si="225"/>
        <v/>
      </c>
      <c r="BO261" s="16" t="str">
        <f t="shared" ca="1" si="226"/>
        <v/>
      </c>
      <c r="BP261" s="26"/>
      <c r="BR261" s="153" t="str">
        <f t="shared" ca="1" si="227"/>
        <v/>
      </c>
      <c r="BS261" s="18" t="str">
        <f t="shared" ca="1" si="244"/>
        <v/>
      </c>
      <c r="BT261" s="57" t="str">
        <f t="shared" ca="1" si="228"/>
        <v/>
      </c>
      <c r="BU261" s="57" t="str">
        <f t="shared" ca="1" si="200"/>
        <v/>
      </c>
      <c r="BV261" s="37" t="str">
        <f t="shared" ca="1" si="201"/>
        <v/>
      </c>
      <c r="BW261" s="19" t="str">
        <f t="shared" ca="1" si="229"/>
        <v/>
      </c>
      <c r="BX261" s="16" t="str">
        <f t="shared" ca="1" si="230"/>
        <v/>
      </c>
      <c r="CA261" s="153" t="str">
        <f t="shared" ca="1" si="231"/>
        <v/>
      </c>
      <c r="CB261" s="18" t="str">
        <f t="shared" ca="1" si="245"/>
        <v/>
      </c>
      <c r="CC261" s="57" t="str">
        <f t="shared" ca="1" si="232"/>
        <v/>
      </c>
      <c r="CD261" s="57" t="str">
        <f t="shared" ca="1" si="202"/>
        <v/>
      </c>
      <c r="CE261" s="37" t="str">
        <f t="shared" ca="1" si="203"/>
        <v/>
      </c>
      <c r="CF261" s="19" t="str">
        <f t="shared" ca="1" si="233"/>
        <v/>
      </c>
      <c r="CG261" s="16" t="str">
        <f t="shared" ca="1" si="234"/>
        <v/>
      </c>
    </row>
    <row r="262" spans="5:85" x14ac:dyDescent="0.3">
      <c r="E262" s="38"/>
      <c r="F262" s="38"/>
      <c r="G262" s="38"/>
      <c r="H262" s="27" t="str">
        <f t="shared" ca="1" si="235"/>
        <v/>
      </c>
      <c r="I262" s="28" t="str">
        <f t="shared" ca="1" si="204"/>
        <v/>
      </c>
      <c r="J262" s="28" t="str">
        <f t="shared" ca="1" si="186"/>
        <v/>
      </c>
      <c r="K262" s="29" t="str">
        <f t="shared" ca="1" si="187"/>
        <v/>
      </c>
      <c r="L262" s="28" t="str">
        <f t="shared" ca="1" si="205"/>
        <v/>
      </c>
      <c r="M262" s="54"/>
      <c r="N262" s="54"/>
      <c r="P262" s="153" t="str">
        <f t="shared" ca="1" si="206"/>
        <v/>
      </c>
      <c r="Q262" s="18" t="str">
        <f t="shared" ca="1" si="236"/>
        <v/>
      </c>
      <c r="R262" s="57" t="str">
        <f t="shared" ca="1" si="207"/>
        <v/>
      </c>
      <c r="S262" s="57" t="str">
        <f t="shared" ca="1" si="188"/>
        <v/>
      </c>
      <c r="T262" s="37" t="str">
        <f t="shared" ca="1" si="189"/>
        <v/>
      </c>
      <c r="U262" s="19" t="str">
        <f t="shared" ca="1" si="237"/>
        <v/>
      </c>
      <c r="V262" s="16" t="str">
        <f t="shared" ca="1" si="246"/>
        <v/>
      </c>
      <c r="W262" s="26"/>
      <c r="Y262" s="153" t="str">
        <f t="shared" ca="1" si="208"/>
        <v/>
      </c>
      <c r="Z262" s="18" t="str">
        <f t="shared" ca="1" si="238"/>
        <v/>
      </c>
      <c r="AA262" s="57" t="str">
        <f t="shared" ca="1" si="209"/>
        <v/>
      </c>
      <c r="AB262" s="57" t="str">
        <f t="shared" ca="1" si="190"/>
        <v/>
      </c>
      <c r="AC262" s="37" t="str">
        <f t="shared" ca="1" si="191"/>
        <v/>
      </c>
      <c r="AD262" s="19" t="str">
        <f t="shared" ca="1" si="239"/>
        <v/>
      </c>
      <c r="AE262" s="16" t="str">
        <f t="shared" ca="1" si="210"/>
        <v/>
      </c>
      <c r="AF262" s="26"/>
      <c r="AH262" s="153" t="str">
        <f t="shared" ca="1" si="211"/>
        <v/>
      </c>
      <c r="AI262" s="18" t="str">
        <f t="shared" ca="1" si="240"/>
        <v/>
      </c>
      <c r="AJ262" s="57" t="str">
        <f t="shared" ca="1" si="212"/>
        <v/>
      </c>
      <c r="AK262" s="57" t="str">
        <f t="shared" ca="1" si="192"/>
        <v/>
      </c>
      <c r="AL262" s="37" t="str">
        <f t="shared" ca="1" si="193"/>
        <v/>
      </c>
      <c r="AM262" s="19" t="str">
        <f t="shared" ca="1" si="213"/>
        <v/>
      </c>
      <c r="AN262" s="16" t="str">
        <f t="shared" ca="1" si="214"/>
        <v/>
      </c>
      <c r="AO262" s="26"/>
      <c r="AQ262" s="153" t="str">
        <f t="shared" ca="1" si="215"/>
        <v/>
      </c>
      <c r="AR262" s="18" t="str">
        <f t="shared" ca="1" si="241"/>
        <v/>
      </c>
      <c r="AS262" s="57" t="str">
        <f t="shared" ca="1" si="216"/>
        <v/>
      </c>
      <c r="AT262" s="57" t="str">
        <f t="shared" ca="1" si="194"/>
        <v/>
      </c>
      <c r="AU262" s="37" t="str">
        <f t="shared" ca="1" si="195"/>
        <v/>
      </c>
      <c r="AV262" s="19" t="str">
        <f t="shared" ca="1" si="217"/>
        <v/>
      </c>
      <c r="AW262" s="16" t="str">
        <f t="shared" ca="1" si="218"/>
        <v/>
      </c>
      <c r="AX262" s="26"/>
      <c r="AZ262" s="153" t="str">
        <f t="shared" ca="1" si="219"/>
        <v/>
      </c>
      <c r="BA262" s="18" t="str">
        <f t="shared" ca="1" si="242"/>
        <v/>
      </c>
      <c r="BB262" s="57" t="str">
        <f t="shared" ca="1" si="220"/>
        <v/>
      </c>
      <c r="BC262" s="57" t="str">
        <f t="shared" ca="1" si="196"/>
        <v/>
      </c>
      <c r="BD262" s="37" t="str">
        <f t="shared" ca="1" si="197"/>
        <v/>
      </c>
      <c r="BE262" s="19" t="str">
        <f t="shared" ca="1" si="221"/>
        <v/>
      </c>
      <c r="BF262" s="16" t="str">
        <f t="shared" ca="1" si="222"/>
        <v/>
      </c>
      <c r="BG262" s="26"/>
      <c r="BI262" s="153" t="str">
        <f t="shared" ca="1" si="223"/>
        <v/>
      </c>
      <c r="BJ262" s="18" t="str">
        <f t="shared" ca="1" si="243"/>
        <v/>
      </c>
      <c r="BK262" s="57" t="str">
        <f t="shared" ca="1" si="224"/>
        <v/>
      </c>
      <c r="BL262" s="57" t="str">
        <f t="shared" ca="1" si="198"/>
        <v/>
      </c>
      <c r="BM262" s="37" t="str">
        <f t="shared" ca="1" si="199"/>
        <v/>
      </c>
      <c r="BN262" s="19" t="str">
        <f t="shared" ca="1" si="225"/>
        <v/>
      </c>
      <c r="BO262" s="16" t="str">
        <f t="shared" ca="1" si="226"/>
        <v/>
      </c>
      <c r="BP262" s="26"/>
      <c r="BR262" s="153" t="str">
        <f t="shared" ca="1" si="227"/>
        <v/>
      </c>
      <c r="BS262" s="18" t="str">
        <f t="shared" ca="1" si="244"/>
        <v/>
      </c>
      <c r="BT262" s="57" t="str">
        <f t="shared" ca="1" si="228"/>
        <v/>
      </c>
      <c r="BU262" s="57" t="str">
        <f t="shared" ca="1" si="200"/>
        <v/>
      </c>
      <c r="BV262" s="37" t="str">
        <f t="shared" ca="1" si="201"/>
        <v/>
      </c>
      <c r="BW262" s="19" t="str">
        <f t="shared" ca="1" si="229"/>
        <v/>
      </c>
      <c r="BX262" s="16" t="str">
        <f t="shared" ca="1" si="230"/>
        <v/>
      </c>
      <c r="CA262" s="153" t="str">
        <f t="shared" ca="1" si="231"/>
        <v/>
      </c>
      <c r="CB262" s="18" t="str">
        <f t="shared" ca="1" si="245"/>
        <v/>
      </c>
      <c r="CC262" s="57" t="str">
        <f t="shared" ca="1" si="232"/>
        <v/>
      </c>
      <c r="CD262" s="57" t="str">
        <f t="shared" ca="1" si="202"/>
        <v/>
      </c>
      <c r="CE262" s="37" t="str">
        <f t="shared" ca="1" si="203"/>
        <v/>
      </c>
      <c r="CF262" s="19" t="str">
        <f t="shared" ca="1" si="233"/>
        <v/>
      </c>
      <c r="CG262" s="16" t="str">
        <f t="shared" ca="1" si="234"/>
        <v/>
      </c>
    </row>
    <row r="263" spans="5:85" x14ac:dyDescent="0.3">
      <c r="E263" s="38"/>
      <c r="F263" s="38"/>
      <c r="G263" s="38"/>
      <c r="H263" s="27" t="str">
        <f t="shared" ca="1" si="235"/>
        <v/>
      </c>
      <c r="I263" s="28" t="str">
        <f t="shared" ca="1" si="204"/>
        <v/>
      </c>
      <c r="J263" s="28" t="str">
        <f t="shared" ref="J263:J326" ca="1" si="247">IF(H263&lt;=$B$10,$B$15/360*30*L262,"")</f>
        <v/>
      </c>
      <c r="K263" s="29" t="str">
        <f t="shared" ref="K263:K326" ca="1" si="248">IF(H263&lt;=$B$10,-PMT($B$15/12,$B$10,$L$6,0),"")</f>
        <v/>
      </c>
      <c r="L263" s="28" t="str">
        <f t="shared" ca="1" si="205"/>
        <v/>
      </c>
      <c r="M263" s="54"/>
      <c r="N263" s="54"/>
      <c r="P263" s="153" t="str">
        <f t="shared" ca="1" si="206"/>
        <v/>
      </c>
      <c r="Q263" s="18" t="str">
        <f t="shared" ca="1" si="236"/>
        <v/>
      </c>
      <c r="R263" s="57" t="str">
        <f t="shared" ca="1" si="207"/>
        <v/>
      </c>
      <c r="S263" s="57" t="str">
        <f t="shared" ref="S263:S326" ca="1" si="249">IF(Q263&lt;=$B$10,P263/360*30*U262,"")</f>
        <v/>
      </c>
      <c r="T263" s="37" t="str">
        <f t="shared" ref="T263:T326" ca="1" si="250">IF(Q263&lt;=$B$10,(-PMT(P263/12,$B$10-Q262,U262,0)),"")</f>
        <v/>
      </c>
      <c r="U263" s="19" t="str">
        <f t="shared" ca="1" si="237"/>
        <v/>
      </c>
      <c r="V263" s="16" t="str">
        <f t="shared" ca="1" si="246"/>
        <v/>
      </c>
      <c r="W263" s="26"/>
      <c r="Y263" s="153" t="str">
        <f t="shared" ca="1" si="208"/>
        <v/>
      </c>
      <c r="Z263" s="18" t="str">
        <f t="shared" ca="1" si="238"/>
        <v/>
      </c>
      <c r="AA263" s="57" t="str">
        <f t="shared" ca="1" si="209"/>
        <v/>
      </c>
      <c r="AB263" s="57" t="str">
        <f t="shared" ref="AB263:AB326" ca="1" si="251">IF(Z263&lt;=$B$10,Y263/360*30*AD262,"")</f>
        <v/>
      </c>
      <c r="AC263" s="37" t="str">
        <f t="shared" ref="AC263:AC326" ca="1" si="252">IF(Z263&lt;=$B$10,(-PMT(Y263/12,$B$10-Z262,AD262,0)),"")</f>
        <v/>
      </c>
      <c r="AD263" s="19" t="str">
        <f t="shared" ca="1" si="239"/>
        <v/>
      </c>
      <c r="AE263" s="16" t="str">
        <f t="shared" ca="1" si="210"/>
        <v/>
      </c>
      <c r="AF263" s="26"/>
      <c r="AH263" s="153" t="str">
        <f t="shared" ca="1" si="211"/>
        <v/>
      </c>
      <c r="AI263" s="18" t="str">
        <f t="shared" ca="1" si="240"/>
        <v/>
      </c>
      <c r="AJ263" s="57" t="str">
        <f t="shared" ca="1" si="212"/>
        <v/>
      </c>
      <c r="AK263" s="57" t="str">
        <f t="shared" ref="AK263:AK326" ca="1" si="253">IF(AI263&lt;=$B$10,AH263/360*30*AM262,"")</f>
        <v/>
      </c>
      <c r="AL263" s="37" t="str">
        <f t="shared" ref="AL263:AL326" ca="1" si="254">IF(AI263&lt;=$B$10,(-PMT(AH263/12,$B$10-AI262,AM262,0)),"")</f>
        <v/>
      </c>
      <c r="AM263" s="19" t="str">
        <f t="shared" ca="1" si="213"/>
        <v/>
      </c>
      <c r="AN263" s="16" t="str">
        <f t="shared" ca="1" si="214"/>
        <v/>
      </c>
      <c r="AO263" s="26"/>
      <c r="AQ263" s="153" t="str">
        <f t="shared" ca="1" si="215"/>
        <v/>
      </c>
      <c r="AR263" s="18" t="str">
        <f t="shared" ca="1" si="241"/>
        <v/>
      </c>
      <c r="AS263" s="57" t="str">
        <f t="shared" ca="1" si="216"/>
        <v/>
      </c>
      <c r="AT263" s="57" t="str">
        <f t="shared" ref="AT263:AT326" ca="1" si="255">IF(AR263&lt;=$B$10,AQ263/360*30*AV262,"")</f>
        <v/>
      </c>
      <c r="AU263" s="37" t="str">
        <f t="shared" ref="AU263:AU326" ca="1" si="256">IF(AR263&lt;=$B$10,(-PMT(AQ263/12,$B$10-AR262,AV262,0)),"")</f>
        <v/>
      </c>
      <c r="AV263" s="19" t="str">
        <f t="shared" ca="1" si="217"/>
        <v/>
      </c>
      <c r="AW263" s="16" t="str">
        <f t="shared" ca="1" si="218"/>
        <v/>
      </c>
      <c r="AX263" s="26"/>
      <c r="AZ263" s="153" t="str">
        <f t="shared" ca="1" si="219"/>
        <v/>
      </c>
      <c r="BA263" s="18" t="str">
        <f t="shared" ca="1" si="242"/>
        <v/>
      </c>
      <c r="BB263" s="57" t="str">
        <f t="shared" ca="1" si="220"/>
        <v/>
      </c>
      <c r="BC263" s="57" t="str">
        <f t="shared" ref="BC263:BC326" ca="1" si="257">IF(BA263&lt;=$B$10,AZ263/360*30*BE262,"")</f>
        <v/>
      </c>
      <c r="BD263" s="37" t="str">
        <f t="shared" ref="BD263:BD326" ca="1" si="258">IF(BA263&lt;=$B$10,(-PMT(AZ263/12,$B$10-BA262,BE262,0)),"")</f>
        <v/>
      </c>
      <c r="BE263" s="19" t="str">
        <f t="shared" ca="1" si="221"/>
        <v/>
      </c>
      <c r="BF263" s="16" t="str">
        <f t="shared" ca="1" si="222"/>
        <v/>
      </c>
      <c r="BG263" s="26"/>
      <c r="BI263" s="153" t="str">
        <f t="shared" ca="1" si="223"/>
        <v/>
      </c>
      <c r="BJ263" s="18" t="str">
        <f t="shared" ca="1" si="243"/>
        <v/>
      </c>
      <c r="BK263" s="57" t="str">
        <f t="shared" ca="1" si="224"/>
        <v/>
      </c>
      <c r="BL263" s="57" t="str">
        <f t="shared" ref="BL263:BL326" ca="1" si="259">IF(BJ263&lt;=$B$10,BI263/360*30*BN262,"")</f>
        <v/>
      </c>
      <c r="BM263" s="37" t="str">
        <f t="shared" ref="BM263:BM326" ca="1" si="260">IF(BJ263&lt;=$B$10,(-PMT(BI263/12,$B$10-BJ262,BN262,0)),"")</f>
        <v/>
      </c>
      <c r="BN263" s="19" t="str">
        <f t="shared" ca="1" si="225"/>
        <v/>
      </c>
      <c r="BO263" s="16" t="str">
        <f t="shared" ca="1" si="226"/>
        <v/>
      </c>
      <c r="BP263" s="26"/>
      <c r="BR263" s="153" t="str">
        <f t="shared" ca="1" si="227"/>
        <v/>
      </c>
      <c r="BS263" s="18" t="str">
        <f t="shared" ca="1" si="244"/>
        <v/>
      </c>
      <c r="BT263" s="57" t="str">
        <f t="shared" ca="1" si="228"/>
        <v/>
      </c>
      <c r="BU263" s="57" t="str">
        <f t="shared" ref="BU263:BU326" ca="1" si="261">IF(BS263&lt;=$B$10,BR263/360*30*BW262,"")</f>
        <v/>
      </c>
      <c r="BV263" s="37" t="str">
        <f t="shared" ref="BV263:BV326" ca="1" si="262">IF(BS263&lt;=$B$10,(-PMT(BR263/12,$B$10-BS262,BW262,0)),"")</f>
        <v/>
      </c>
      <c r="BW263" s="19" t="str">
        <f t="shared" ca="1" si="229"/>
        <v/>
      </c>
      <c r="BX263" s="16" t="str">
        <f t="shared" ca="1" si="230"/>
        <v/>
      </c>
      <c r="CA263" s="153" t="str">
        <f t="shared" ca="1" si="231"/>
        <v/>
      </c>
      <c r="CB263" s="18" t="str">
        <f t="shared" ca="1" si="245"/>
        <v/>
      </c>
      <c r="CC263" s="57" t="str">
        <f t="shared" ca="1" si="232"/>
        <v/>
      </c>
      <c r="CD263" s="57" t="str">
        <f t="shared" ref="CD263:CD326" ca="1" si="263">IF(CB263&lt;=$B$10,CA263/360*30*CF262,"")</f>
        <v/>
      </c>
      <c r="CE263" s="37" t="str">
        <f t="shared" ref="CE263:CE326" ca="1" si="264">IF(CB263&lt;=$B$10,(-PMT(CA263/12,$B$10-CB262,CF262,0)),"")</f>
        <v/>
      </c>
      <c r="CF263" s="19" t="str">
        <f t="shared" ca="1" si="233"/>
        <v/>
      </c>
      <c r="CG263" s="16" t="str">
        <f t="shared" ca="1" si="234"/>
        <v/>
      </c>
    </row>
    <row r="264" spans="5:85" x14ac:dyDescent="0.3">
      <c r="E264" s="38"/>
      <c r="F264" s="38"/>
      <c r="G264" s="38"/>
      <c r="H264" s="27" t="str">
        <f t="shared" ca="1" si="235"/>
        <v/>
      </c>
      <c r="I264" s="28" t="str">
        <f t="shared" ref="I264:I327" ca="1" si="265">IF(H264&lt;=$B$10,K264-J264,"")</f>
        <v/>
      </c>
      <c r="J264" s="28" t="str">
        <f t="shared" ca="1" si="247"/>
        <v/>
      </c>
      <c r="K264" s="29" t="str">
        <f t="shared" ca="1" si="248"/>
        <v/>
      </c>
      <c r="L264" s="28" t="str">
        <f t="shared" ref="L264:L327" ca="1" si="266">IF(H264&lt;=$B$10,L263-I264,"")</f>
        <v/>
      </c>
      <c r="M264" s="54"/>
      <c r="N264" s="54"/>
      <c r="P264" s="153" t="str">
        <f t="shared" ref="P264:P327" ca="1" si="267">IFERROR(IF((Q263+1)&lt;=$B$10,$F$20,""),"")</f>
        <v/>
      </c>
      <c r="Q264" s="18" t="str">
        <f t="shared" ca="1" si="236"/>
        <v/>
      </c>
      <c r="R264" s="57" t="str">
        <f t="shared" ref="R264:R327" ca="1" si="268">IF(Q264&lt;=$B$10,T264-S264,"")</f>
        <v/>
      </c>
      <c r="S264" s="57" t="str">
        <f t="shared" ca="1" si="249"/>
        <v/>
      </c>
      <c r="T264" s="37" t="str">
        <f t="shared" ca="1" si="250"/>
        <v/>
      </c>
      <c r="U264" s="19" t="str">
        <f t="shared" ca="1" si="237"/>
        <v/>
      </c>
      <c r="V264" s="16" t="str">
        <f t="shared" ca="1" si="246"/>
        <v/>
      </c>
      <c r="W264" s="26"/>
      <c r="Y264" s="153" t="str">
        <f t="shared" ref="Y264:Y327" ca="1" si="269">IFERROR(IF((Z263+1)&lt;=$B$10,$F$21,""),"")</f>
        <v/>
      </c>
      <c r="Z264" s="18" t="str">
        <f t="shared" ca="1" si="238"/>
        <v/>
      </c>
      <c r="AA264" s="57" t="str">
        <f t="shared" ref="AA264:AA327" ca="1" si="270">IF(Z264&lt;=$B$10,AC264-AB264,"")</f>
        <v/>
      </c>
      <c r="AB264" s="57" t="str">
        <f t="shared" ca="1" si="251"/>
        <v/>
      </c>
      <c r="AC264" s="37" t="str">
        <f t="shared" ca="1" si="252"/>
        <v/>
      </c>
      <c r="AD264" s="19" t="str">
        <f t="shared" ca="1" si="239"/>
        <v/>
      </c>
      <c r="AE264" s="16" t="str">
        <f t="shared" ref="AE264:AE327" ca="1" si="271">IF(Z264&lt;=$B$10, SUM(AC264,-$T264),"")</f>
        <v/>
      </c>
      <c r="AF264" s="26"/>
      <c r="AH264" s="153" t="str">
        <f t="shared" ref="AH264:AH327" ca="1" si="272">IFERROR(IF((AI263+1)&lt;=$B$10,$F$22,""),"")</f>
        <v/>
      </c>
      <c r="AI264" s="18" t="str">
        <f t="shared" ca="1" si="240"/>
        <v/>
      </c>
      <c r="AJ264" s="57" t="str">
        <f t="shared" ref="AJ264:AJ327" ca="1" si="273">IF(AI264&lt;=$B$10,AL264-AK264,"")</f>
        <v/>
      </c>
      <c r="AK264" s="57" t="str">
        <f t="shared" ca="1" si="253"/>
        <v/>
      </c>
      <c r="AL264" s="37" t="str">
        <f t="shared" ca="1" si="254"/>
        <v/>
      </c>
      <c r="AM264" s="19" t="str">
        <f t="shared" ref="AM264:AM327" ca="1" si="274">IF(AI264&lt;=$B$10,AM263-AJ264,"")</f>
        <v/>
      </c>
      <c r="AN264" s="16" t="str">
        <f t="shared" ref="AN264:AN327" ca="1" si="275">IF(AI264&lt;=$B$10, SUM(AL264,-$T264),"")</f>
        <v/>
      </c>
      <c r="AO264" s="26"/>
      <c r="AQ264" s="153" t="str">
        <f t="shared" ref="AQ264:AQ327" ca="1" si="276">IFERROR(IF((AR263+1)&lt;=$B$10,$F$23,""),"")</f>
        <v/>
      </c>
      <c r="AR264" s="18" t="str">
        <f t="shared" ca="1" si="241"/>
        <v/>
      </c>
      <c r="AS264" s="57" t="str">
        <f t="shared" ref="AS264:AS327" ca="1" si="277">IF(AR264&lt;=$B$10,AU264-AT264,"")</f>
        <v/>
      </c>
      <c r="AT264" s="57" t="str">
        <f t="shared" ca="1" si="255"/>
        <v/>
      </c>
      <c r="AU264" s="37" t="str">
        <f t="shared" ca="1" si="256"/>
        <v/>
      </c>
      <c r="AV264" s="19" t="str">
        <f t="shared" ref="AV264:AV327" ca="1" si="278">IF(AR264&lt;=$B$10,AV263-AS264,"")</f>
        <v/>
      </c>
      <c r="AW264" s="16" t="str">
        <f t="shared" ref="AW264:AW327" ca="1" si="279">IF(AR264&lt;=$B$10, SUM(AU264,-$T264),"")</f>
        <v/>
      </c>
      <c r="AX264" s="26"/>
      <c r="AZ264" s="153" t="str">
        <f t="shared" ref="AZ264:AZ327" ca="1" si="280">IFERROR(IF((BA263+1)&lt;=$B$10,$F$24,""),"")</f>
        <v/>
      </c>
      <c r="BA264" s="18" t="str">
        <f t="shared" ca="1" si="242"/>
        <v/>
      </c>
      <c r="BB264" s="57" t="str">
        <f t="shared" ref="BB264:BB327" ca="1" si="281">IF(BA264&lt;=$B$10,BD264-BC264,"")</f>
        <v/>
      </c>
      <c r="BC264" s="57" t="str">
        <f t="shared" ca="1" si="257"/>
        <v/>
      </c>
      <c r="BD264" s="37" t="str">
        <f t="shared" ca="1" si="258"/>
        <v/>
      </c>
      <c r="BE264" s="19" t="str">
        <f t="shared" ref="BE264:BE327" ca="1" si="282">IF(BA264&lt;=$B$10,BE263-BB264,"")</f>
        <v/>
      </c>
      <c r="BF264" s="16" t="str">
        <f t="shared" ref="BF264:BF327" ca="1" si="283">IF(BA264&lt;=$B$10, SUM(BD264,-$T264),"")</f>
        <v/>
      </c>
      <c r="BG264" s="26"/>
      <c r="BI264" s="153" t="str">
        <f t="shared" ref="BI264:BI327" ca="1" si="284">IFERROR(IF((BJ263+1)&lt;=$B$10,$F$25,""),"")</f>
        <v/>
      </c>
      <c r="BJ264" s="18" t="str">
        <f t="shared" ca="1" si="243"/>
        <v/>
      </c>
      <c r="BK264" s="57" t="str">
        <f t="shared" ref="BK264:BK327" ca="1" si="285">IF(BJ264&lt;=$B$10,BM264-BL264,"")</f>
        <v/>
      </c>
      <c r="BL264" s="57" t="str">
        <f t="shared" ca="1" si="259"/>
        <v/>
      </c>
      <c r="BM264" s="37" t="str">
        <f t="shared" ca="1" si="260"/>
        <v/>
      </c>
      <c r="BN264" s="19" t="str">
        <f t="shared" ref="BN264:BN327" ca="1" si="286">IF(BJ264&lt;=$B$10,BN263-BK264,"")</f>
        <v/>
      </c>
      <c r="BO264" s="16" t="str">
        <f t="shared" ref="BO264:BO327" ca="1" si="287">IF(BJ264&lt;=$B$10, SUM(BM264,-$T264),"")</f>
        <v/>
      </c>
      <c r="BP264" s="26"/>
      <c r="BR264" s="153" t="str">
        <f t="shared" ref="BR264:BR327" ca="1" si="288">IFERROR(IF((BS263+1)&lt;=$B$10,$F$26,""),"")</f>
        <v/>
      </c>
      <c r="BS264" s="18" t="str">
        <f t="shared" ca="1" si="244"/>
        <v/>
      </c>
      <c r="BT264" s="57" t="str">
        <f t="shared" ref="BT264:BT327" ca="1" si="289">IF(BS264&lt;=$B$10,BV264-BU264,"")</f>
        <v/>
      </c>
      <c r="BU264" s="57" t="str">
        <f t="shared" ca="1" si="261"/>
        <v/>
      </c>
      <c r="BV264" s="37" t="str">
        <f t="shared" ca="1" si="262"/>
        <v/>
      </c>
      <c r="BW264" s="19" t="str">
        <f t="shared" ref="BW264:BW327" ca="1" si="290">IF(BS264&lt;=$B$10,BW263-BT264,"")</f>
        <v/>
      </c>
      <c r="BX264" s="16" t="str">
        <f t="shared" ref="BX264:BX327" ca="1" si="291">IF(BS264&lt;=$B$10, SUM(BV264,-$T264),"")</f>
        <v/>
      </c>
      <c r="CA264" s="153" t="str">
        <f t="shared" ref="CA264:CA327" ca="1" si="292">IFERROR(IF((CB263+1)&lt;=$B$10,$F$27,""),"")</f>
        <v/>
      </c>
      <c r="CB264" s="18" t="str">
        <f t="shared" ca="1" si="245"/>
        <v/>
      </c>
      <c r="CC264" s="57" t="str">
        <f t="shared" ref="CC264:CC327" ca="1" si="293">IF(CB264&lt;=$B$10,CE264-CD264,"")</f>
        <v/>
      </c>
      <c r="CD264" s="57" t="str">
        <f t="shared" ca="1" si="263"/>
        <v/>
      </c>
      <c r="CE264" s="37" t="str">
        <f t="shared" ca="1" si="264"/>
        <v/>
      </c>
      <c r="CF264" s="19" t="str">
        <f t="shared" ref="CF264:CF327" ca="1" si="294">IF(CB264&lt;=$B$10,CF263-CC264,"")</f>
        <v/>
      </c>
      <c r="CG264" s="16" t="str">
        <f t="shared" ref="CG264:CG327" ca="1" si="295">IF(CB264&lt;=$B$10, SUM(CE264,-$T264),"")</f>
        <v/>
      </c>
    </row>
    <row r="265" spans="5:85" x14ac:dyDescent="0.3">
      <c r="E265" s="38"/>
      <c r="F265" s="38"/>
      <c r="G265" s="38"/>
      <c r="H265" s="27" t="str">
        <f t="shared" ref="H265:H328" ca="1" si="296">IFERROR(IF((H264+1)&lt;=$B$10,(H264+1),""),"")</f>
        <v/>
      </c>
      <c r="I265" s="28" t="str">
        <f t="shared" ca="1" si="265"/>
        <v/>
      </c>
      <c r="J265" s="28" t="str">
        <f t="shared" ca="1" si="247"/>
        <v/>
      </c>
      <c r="K265" s="29" t="str">
        <f t="shared" ca="1" si="248"/>
        <v/>
      </c>
      <c r="L265" s="28" t="str">
        <f t="shared" ca="1" si="266"/>
        <v/>
      </c>
      <c r="M265" s="54"/>
      <c r="N265" s="54"/>
      <c r="P265" s="153" t="str">
        <f t="shared" ca="1" si="267"/>
        <v/>
      </c>
      <c r="Q265" s="18" t="str">
        <f t="shared" ref="Q265:Q328" ca="1" si="297">IFERROR(IF((Q264+1)&lt;=$B$10,(Q264+1),""),"")</f>
        <v/>
      </c>
      <c r="R265" s="57" t="str">
        <f t="shared" ca="1" si="268"/>
        <v/>
      </c>
      <c r="S265" s="57" t="str">
        <f t="shared" ca="1" si="249"/>
        <v/>
      </c>
      <c r="T265" s="37" t="str">
        <f t="shared" ca="1" si="250"/>
        <v/>
      </c>
      <c r="U265" s="19" t="str">
        <f t="shared" ref="U265:U328" ca="1" si="298">IF(Q265&lt;=$B$10,U264-R265,"")</f>
        <v/>
      </c>
      <c r="V265" s="16" t="str">
        <f t="shared" ca="1" si="246"/>
        <v/>
      </c>
      <c r="W265" s="26"/>
      <c r="Y265" s="153" t="str">
        <f t="shared" ca="1" si="269"/>
        <v/>
      </c>
      <c r="Z265" s="18" t="str">
        <f t="shared" ref="Z265:Z328" ca="1" si="299">IFERROR(IF((Z264+1)&lt;=$B$10,(Z264+1),""),"")</f>
        <v/>
      </c>
      <c r="AA265" s="57" t="str">
        <f t="shared" ca="1" si="270"/>
        <v/>
      </c>
      <c r="AB265" s="57" t="str">
        <f t="shared" ca="1" si="251"/>
        <v/>
      </c>
      <c r="AC265" s="37" t="str">
        <f t="shared" ca="1" si="252"/>
        <v/>
      </c>
      <c r="AD265" s="19" t="str">
        <f t="shared" ref="AD265:AD328" ca="1" si="300">IF(Z265&lt;=$B$10,AD264-AA265,"")</f>
        <v/>
      </c>
      <c r="AE265" s="16" t="str">
        <f t="shared" ca="1" si="271"/>
        <v/>
      </c>
      <c r="AF265" s="26"/>
      <c r="AH265" s="153" t="str">
        <f t="shared" ca="1" si="272"/>
        <v/>
      </c>
      <c r="AI265" s="18" t="str">
        <f t="shared" ref="AI265:AI328" ca="1" si="301">IFERROR(IF((AI264+1)&lt;=$B$10,(AI264+1),""),"")</f>
        <v/>
      </c>
      <c r="AJ265" s="57" t="str">
        <f t="shared" ca="1" si="273"/>
        <v/>
      </c>
      <c r="AK265" s="57" t="str">
        <f t="shared" ca="1" si="253"/>
        <v/>
      </c>
      <c r="AL265" s="37" t="str">
        <f t="shared" ca="1" si="254"/>
        <v/>
      </c>
      <c r="AM265" s="19" t="str">
        <f t="shared" ca="1" si="274"/>
        <v/>
      </c>
      <c r="AN265" s="16" t="str">
        <f t="shared" ca="1" si="275"/>
        <v/>
      </c>
      <c r="AO265" s="26"/>
      <c r="AQ265" s="153" t="str">
        <f t="shared" ca="1" si="276"/>
        <v/>
      </c>
      <c r="AR265" s="18" t="str">
        <f t="shared" ref="AR265:AR328" ca="1" si="302">IFERROR(IF((AR264+1)&lt;=$B$10,(AR264+1),""),"")</f>
        <v/>
      </c>
      <c r="AS265" s="57" t="str">
        <f t="shared" ca="1" si="277"/>
        <v/>
      </c>
      <c r="AT265" s="57" t="str">
        <f t="shared" ca="1" si="255"/>
        <v/>
      </c>
      <c r="AU265" s="37" t="str">
        <f t="shared" ca="1" si="256"/>
        <v/>
      </c>
      <c r="AV265" s="19" t="str">
        <f t="shared" ca="1" si="278"/>
        <v/>
      </c>
      <c r="AW265" s="16" t="str">
        <f t="shared" ca="1" si="279"/>
        <v/>
      </c>
      <c r="AX265" s="26"/>
      <c r="AZ265" s="153" t="str">
        <f t="shared" ca="1" si="280"/>
        <v/>
      </c>
      <c r="BA265" s="18" t="str">
        <f t="shared" ref="BA265:BA328" ca="1" si="303">IFERROR(IF((BA264+1)&lt;=$B$10,(BA264+1),""),"")</f>
        <v/>
      </c>
      <c r="BB265" s="57" t="str">
        <f t="shared" ca="1" si="281"/>
        <v/>
      </c>
      <c r="BC265" s="57" t="str">
        <f t="shared" ca="1" si="257"/>
        <v/>
      </c>
      <c r="BD265" s="37" t="str">
        <f t="shared" ca="1" si="258"/>
        <v/>
      </c>
      <c r="BE265" s="19" t="str">
        <f t="shared" ca="1" si="282"/>
        <v/>
      </c>
      <c r="BF265" s="16" t="str">
        <f t="shared" ca="1" si="283"/>
        <v/>
      </c>
      <c r="BG265" s="26"/>
      <c r="BI265" s="153" t="str">
        <f t="shared" ca="1" si="284"/>
        <v/>
      </c>
      <c r="BJ265" s="18" t="str">
        <f t="shared" ref="BJ265:BJ328" ca="1" si="304">IFERROR(IF((BJ264+1)&lt;=$B$10,(BJ264+1),""),"")</f>
        <v/>
      </c>
      <c r="BK265" s="57" t="str">
        <f t="shared" ca="1" si="285"/>
        <v/>
      </c>
      <c r="BL265" s="57" t="str">
        <f t="shared" ca="1" si="259"/>
        <v/>
      </c>
      <c r="BM265" s="37" t="str">
        <f t="shared" ca="1" si="260"/>
        <v/>
      </c>
      <c r="BN265" s="19" t="str">
        <f t="shared" ca="1" si="286"/>
        <v/>
      </c>
      <c r="BO265" s="16" t="str">
        <f t="shared" ca="1" si="287"/>
        <v/>
      </c>
      <c r="BP265" s="26"/>
      <c r="BR265" s="153" t="str">
        <f t="shared" ca="1" si="288"/>
        <v/>
      </c>
      <c r="BS265" s="18" t="str">
        <f t="shared" ref="BS265:BS328" ca="1" si="305">IFERROR(IF((BS264+1)&lt;=$B$10,(BS264+1),""),"")</f>
        <v/>
      </c>
      <c r="BT265" s="57" t="str">
        <f t="shared" ca="1" si="289"/>
        <v/>
      </c>
      <c r="BU265" s="57" t="str">
        <f t="shared" ca="1" si="261"/>
        <v/>
      </c>
      <c r="BV265" s="37" t="str">
        <f t="shared" ca="1" si="262"/>
        <v/>
      </c>
      <c r="BW265" s="19" t="str">
        <f t="shared" ca="1" si="290"/>
        <v/>
      </c>
      <c r="BX265" s="16" t="str">
        <f t="shared" ca="1" si="291"/>
        <v/>
      </c>
      <c r="CA265" s="153" t="str">
        <f t="shared" ca="1" si="292"/>
        <v/>
      </c>
      <c r="CB265" s="18" t="str">
        <f t="shared" ref="CB265:CB328" ca="1" si="306">IFERROR(IF((CB264+1)&lt;=$B$10,(CB264+1),""),"")</f>
        <v/>
      </c>
      <c r="CC265" s="57" t="str">
        <f t="shared" ca="1" si="293"/>
        <v/>
      </c>
      <c r="CD265" s="57" t="str">
        <f t="shared" ca="1" si="263"/>
        <v/>
      </c>
      <c r="CE265" s="37" t="str">
        <f t="shared" ca="1" si="264"/>
        <v/>
      </c>
      <c r="CF265" s="19" t="str">
        <f t="shared" ca="1" si="294"/>
        <v/>
      </c>
      <c r="CG265" s="16" t="str">
        <f t="shared" ca="1" si="295"/>
        <v/>
      </c>
    </row>
    <row r="266" spans="5:85" x14ac:dyDescent="0.3">
      <c r="E266" s="38"/>
      <c r="F266" s="38"/>
      <c r="G266" s="38"/>
      <c r="H266" s="27" t="str">
        <f t="shared" ca="1" si="296"/>
        <v/>
      </c>
      <c r="I266" s="28" t="str">
        <f t="shared" ca="1" si="265"/>
        <v/>
      </c>
      <c r="J266" s="28" t="str">
        <f t="shared" ca="1" si="247"/>
        <v/>
      </c>
      <c r="K266" s="29" t="str">
        <f t="shared" ca="1" si="248"/>
        <v/>
      </c>
      <c r="L266" s="28" t="str">
        <f t="shared" ca="1" si="266"/>
        <v/>
      </c>
      <c r="M266" s="54"/>
      <c r="N266" s="54"/>
      <c r="P266" s="153" t="str">
        <f t="shared" ca="1" si="267"/>
        <v/>
      </c>
      <c r="Q266" s="18" t="str">
        <f t="shared" ca="1" si="297"/>
        <v/>
      </c>
      <c r="R266" s="57" t="str">
        <f t="shared" ca="1" si="268"/>
        <v/>
      </c>
      <c r="S266" s="57" t="str">
        <f t="shared" ca="1" si="249"/>
        <v/>
      </c>
      <c r="T266" s="37" t="str">
        <f t="shared" ca="1" si="250"/>
        <v/>
      </c>
      <c r="U266" s="19" t="str">
        <f t="shared" ca="1" si="298"/>
        <v/>
      </c>
      <c r="V266" s="16" t="str">
        <f t="shared" ca="1" si="246"/>
        <v/>
      </c>
      <c r="W266" s="26"/>
      <c r="Y266" s="153" t="str">
        <f t="shared" ca="1" si="269"/>
        <v/>
      </c>
      <c r="Z266" s="18" t="str">
        <f t="shared" ca="1" si="299"/>
        <v/>
      </c>
      <c r="AA266" s="57" t="str">
        <f t="shared" ca="1" si="270"/>
        <v/>
      </c>
      <c r="AB266" s="57" t="str">
        <f t="shared" ca="1" si="251"/>
        <v/>
      </c>
      <c r="AC266" s="37" t="str">
        <f t="shared" ca="1" si="252"/>
        <v/>
      </c>
      <c r="AD266" s="19" t="str">
        <f t="shared" ca="1" si="300"/>
        <v/>
      </c>
      <c r="AE266" s="16" t="str">
        <f t="shared" ca="1" si="271"/>
        <v/>
      </c>
      <c r="AF266" s="26"/>
      <c r="AH266" s="153" t="str">
        <f t="shared" ca="1" si="272"/>
        <v/>
      </c>
      <c r="AI266" s="18" t="str">
        <f t="shared" ca="1" si="301"/>
        <v/>
      </c>
      <c r="AJ266" s="57" t="str">
        <f t="shared" ca="1" si="273"/>
        <v/>
      </c>
      <c r="AK266" s="57" t="str">
        <f t="shared" ca="1" si="253"/>
        <v/>
      </c>
      <c r="AL266" s="37" t="str">
        <f t="shared" ca="1" si="254"/>
        <v/>
      </c>
      <c r="AM266" s="19" t="str">
        <f t="shared" ca="1" si="274"/>
        <v/>
      </c>
      <c r="AN266" s="16" t="str">
        <f t="shared" ca="1" si="275"/>
        <v/>
      </c>
      <c r="AO266" s="26"/>
      <c r="AQ266" s="153" t="str">
        <f t="shared" ca="1" si="276"/>
        <v/>
      </c>
      <c r="AR266" s="18" t="str">
        <f t="shared" ca="1" si="302"/>
        <v/>
      </c>
      <c r="AS266" s="57" t="str">
        <f t="shared" ca="1" si="277"/>
        <v/>
      </c>
      <c r="AT266" s="57" t="str">
        <f t="shared" ca="1" si="255"/>
        <v/>
      </c>
      <c r="AU266" s="37" t="str">
        <f t="shared" ca="1" si="256"/>
        <v/>
      </c>
      <c r="AV266" s="19" t="str">
        <f t="shared" ca="1" si="278"/>
        <v/>
      </c>
      <c r="AW266" s="16" t="str">
        <f t="shared" ca="1" si="279"/>
        <v/>
      </c>
      <c r="AX266" s="26"/>
      <c r="AZ266" s="153" t="str">
        <f t="shared" ca="1" si="280"/>
        <v/>
      </c>
      <c r="BA266" s="18" t="str">
        <f t="shared" ca="1" si="303"/>
        <v/>
      </c>
      <c r="BB266" s="57" t="str">
        <f t="shared" ca="1" si="281"/>
        <v/>
      </c>
      <c r="BC266" s="57" t="str">
        <f t="shared" ca="1" si="257"/>
        <v/>
      </c>
      <c r="BD266" s="37" t="str">
        <f t="shared" ca="1" si="258"/>
        <v/>
      </c>
      <c r="BE266" s="19" t="str">
        <f t="shared" ca="1" si="282"/>
        <v/>
      </c>
      <c r="BF266" s="16" t="str">
        <f t="shared" ca="1" si="283"/>
        <v/>
      </c>
      <c r="BG266" s="26"/>
      <c r="BI266" s="153" t="str">
        <f t="shared" ca="1" si="284"/>
        <v/>
      </c>
      <c r="BJ266" s="18" t="str">
        <f t="shared" ca="1" si="304"/>
        <v/>
      </c>
      <c r="BK266" s="57" t="str">
        <f t="shared" ca="1" si="285"/>
        <v/>
      </c>
      <c r="BL266" s="57" t="str">
        <f t="shared" ca="1" si="259"/>
        <v/>
      </c>
      <c r="BM266" s="37" t="str">
        <f t="shared" ca="1" si="260"/>
        <v/>
      </c>
      <c r="BN266" s="19" t="str">
        <f t="shared" ca="1" si="286"/>
        <v/>
      </c>
      <c r="BO266" s="16" t="str">
        <f t="shared" ca="1" si="287"/>
        <v/>
      </c>
      <c r="BP266" s="26"/>
      <c r="BR266" s="153" t="str">
        <f t="shared" ca="1" si="288"/>
        <v/>
      </c>
      <c r="BS266" s="18" t="str">
        <f t="shared" ca="1" si="305"/>
        <v/>
      </c>
      <c r="BT266" s="57" t="str">
        <f t="shared" ca="1" si="289"/>
        <v/>
      </c>
      <c r="BU266" s="57" t="str">
        <f t="shared" ca="1" si="261"/>
        <v/>
      </c>
      <c r="BV266" s="37" t="str">
        <f t="shared" ca="1" si="262"/>
        <v/>
      </c>
      <c r="BW266" s="19" t="str">
        <f t="shared" ca="1" si="290"/>
        <v/>
      </c>
      <c r="BX266" s="16" t="str">
        <f t="shared" ca="1" si="291"/>
        <v/>
      </c>
      <c r="CA266" s="153" t="str">
        <f t="shared" ca="1" si="292"/>
        <v/>
      </c>
      <c r="CB266" s="18" t="str">
        <f t="shared" ca="1" si="306"/>
        <v/>
      </c>
      <c r="CC266" s="57" t="str">
        <f t="shared" ca="1" si="293"/>
        <v/>
      </c>
      <c r="CD266" s="57" t="str">
        <f t="shared" ca="1" si="263"/>
        <v/>
      </c>
      <c r="CE266" s="37" t="str">
        <f t="shared" ca="1" si="264"/>
        <v/>
      </c>
      <c r="CF266" s="19" t="str">
        <f t="shared" ca="1" si="294"/>
        <v/>
      </c>
      <c r="CG266" s="16" t="str">
        <f t="shared" ca="1" si="295"/>
        <v/>
      </c>
    </row>
    <row r="267" spans="5:85" x14ac:dyDescent="0.3">
      <c r="E267" s="38"/>
      <c r="F267" s="38"/>
      <c r="G267" s="38"/>
      <c r="H267" s="27" t="str">
        <f t="shared" ca="1" si="296"/>
        <v/>
      </c>
      <c r="I267" s="28" t="str">
        <f t="shared" ca="1" si="265"/>
        <v/>
      </c>
      <c r="J267" s="28" t="str">
        <f t="shared" ca="1" si="247"/>
        <v/>
      </c>
      <c r="K267" s="29" t="str">
        <f t="shared" ca="1" si="248"/>
        <v/>
      </c>
      <c r="L267" s="28" t="str">
        <f t="shared" ca="1" si="266"/>
        <v/>
      </c>
      <c r="M267" s="54"/>
      <c r="N267" s="54"/>
      <c r="P267" s="153" t="str">
        <f t="shared" ca="1" si="267"/>
        <v/>
      </c>
      <c r="Q267" s="18" t="str">
        <f t="shared" ca="1" si="297"/>
        <v/>
      </c>
      <c r="R267" s="57" t="str">
        <f t="shared" ca="1" si="268"/>
        <v/>
      </c>
      <c r="S267" s="57" t="str">
        <f t="shared" ca="1" si="249"/>
        <v/>
      </c>
      <c r="T267" s="37" t="str">
        <f t="shared" ca="1" si="250"/>
        <v/>
      </c>
      <c r="U267" s="19" t="str">
        <f t="shared" ca="1" si="298"/>
        <v/>
      </c>
      <c r="V267" s="16" t="str">
        <f t="shared" ref="V267:V330" ca="1" si="307">IF(Q267&lt;=$B$10, SUM(T267,-K267),"")</f>
        <v/>
      </c>
      <c r="W267" s="26"/>
      <c r="Y267" s="153" t="str">
        <f t="shared" ca="1" si="269"/>
        <v/>
      </c>
      <c r="Z267" s="18" t="str">
        <f t="shared" ca="1" si="299"/>
        <v/>
      </c>
      <c r="AA267" s="57" t="str">
        <f t="shared" ca="1" si="270"/>
        <v/>
      </c>
      <c r="AB267" s="57" t="str">
        <f t="shared" ca="1" si="251"/>
        <v/>
      </c>
      <c r="AC267" s="37" t="str">
        <f t="shared" ca="1" si="252"/>
        <v/>
      </c>
      <c r="AD267" s="19" t="str">
        <f t="shared" ca="1" si="300"/>
        <v/>
      </c>
      <c r="AE267" s="16" t="str">
        <f t="shared" ca="1" si="271"/>
        <v/>
      </c>
      <c r="AF267" s="26"/>
      <c r="AH267" s="153" t="str">
        <f t="shared" ca="1" si="272"/>
        <v/>
      </c>
      <c r="AI267" s="18" t="str">
        <f t="shared" ca="1" si="301"/>
        <v/>
      </c>
      <c r="AJ267" s="57" t="str">
        <f t="shared" ca="1" si="273"/>
        <v/>
      </c>
      <c r="AK267" s="57" t="str">
        <f t="shared" ca="1" si="253"/>
        <v/>
      </c>
      <c r="AL267" s="37" t="str">
        <f t="shared" ca="1" si="254"/>
        <v/>
      </c>
      <c r="AM267" s="19" t="str">
        <f t="shared" ca="1" si="274"/>
        <v/>
      </c>
      <c r="AN267" s="16" t="str">
        <f t="shared" ca="1" si="275"/>
        <v/>
      </c>
      <c r="AO267" s="26"/>
      <c r="AQ267" s="153" t="str">
        <f t="shared" ca="1" si="276"/>
        <v/>
      </c>
      <c r="AR267" s="18" t="str">
        <f t="shared" ca="1" si="302"/>
        <v/>
      </c>
      <c r="AS267" s="57" t="str">
        <f t="shared" ca="1" si="277"/>
        <v/>
      </c>
      <c r="AT267" s="57" t="str">
        <f t="shared" ca="1" si="255"/>
        <v/>
      </c>
      <c r="AU267" s="37" t="str">
        <f t="shared" ca="1" si="256"/>
        <v/>
      </c>
      <c r="AV267" s="19" t="str">
        <f t="shared" ca="1" si="278"/>
        <v/>
      </c>
      <c r="AW267" s="16" t="str">
        <f t="shared" ca="1" si="279"/>
        <v/>
      </c>
      <c r="AX267" s="26"/>
      <c r="AZ267" s="153" t="str">
        <f t="shared" ca="1" si="280"/>
        <v/>
      </c>
      <c r="BA267" s="18" t="str">
        <f t="shared" ca="1" si="303"/>
        <v/>
      </c>
      <c r="BB267" s="57" t="str">
        <f t="shared" ca="1" si="281"/>
        <v/>
      </c>
      <c r="BC267" s="57" t="str">
        <f t="shared" ca="1" si="257"/>
        <v/>
      </c>
      <c r="BD267" s="37" t="str">
        <f t="shared" ca="1" si="258"/>
        <v/>
      </c>
      <c r="BE267" s="19" t="str">
        <f t="shared" ca="1" si="282"/>
        <v/>
      </c>
      <c r="BF267" s="16" t="str">
        <f t="shared" ca="1" si="283"/>
        <v/>
      </c>
      <c r="BG267" s="26"/>
      <c r="BI267" s="153" t="str">
        <f t="shared" ca="1" si="284"/>
        <v/>
      </c>
      <c r="BJ267" s="18" t="str">
        <f t="shared" ca="1" si="304"/>
        <v/>
      </c>
      <c r="BK267" s="57" t="str">
        <f t="shared" ca="1" si="285"/>
        <v/>
      </c>
      <c r="BL267" s="57" t="str">
        <f t="shared" ca="1" si="259"/>
        <v/>
      </c>
      <c r="BM267" s="37" t="str">
        <f t="shared" ca="1" si="260"/>
        <v/>
      </c>
      <c r="BN267" s="19" t="str">
        <f t="shared" ca="1" si="286"/>
        <v/>
      </c>
      <c r="BO267" s="16" t="str">
        <f t="shared" ca="1" si="287"/>
        <v/>
      </c>
      <c r="BP267" s="26"/>
      <c r="BR267" s="153" t="str">
        <f t="shared" ca="1" si="288"/>
        <v/>
      </c>
      <c r="BS267" s="18" t="str">
        <f t="shared" ca="1" si="305"/>
        <v/>
      </c>
      <c r="BT267" s="57" t="str">
        <f t="shared" ca="1" si="289"/>
        <v/>
      </c>
      <c r="BU267" s="57" t="str">
        <f t="shared" ca="1" si="261"/>
        <v/>
      </c>
      <c r="BV267" s="37" t="str">
        <f t="shared" ca="1" si="262"/>
        <v/>
      </c>
      <c r="BW267" s="19" t="str">
        <f t="shared" ca="1" si="290"/>
        <v/>
      </c>
      <c r="BX267" s="16" t="str">
        <f t="shared" ca="1" si="291"/>
        <v/>
      </c>
      <c r="CA267" s="153" t="str">
        <f t="shared" ca="1" si="292"/>
        <v/>
      </c>
      <c r="CB267" s="18" t="str">
        <f t="shared" ca="1" si="306"/>
        <v/>
      </c>
      <c r="CC267" s="57" t="str">
        <f t="shared" ca="1" si="293"/>
        <v/>
      </c>
      <c r="CD267" s="57" t="str">
        <f t="shared" ca="1" si="263"/>
        <v/>
      </c>
      <c r="CE267" s="37" t="str">
        <f t="shared" ca="1" si="264"/>
        <v/>
      </c>
      <c r="CF267" s="19" t="str">
        <f t="shared" ca="1" si="294"/>
        <v/>
      </c>
      <c r="CG267" s="16" t="str">
        <f t="shared" ca="1" si="295"/>
        <v/>
      </c>
    </row>
    <row r="268" spans="5:85" x14ac:dyDescent="0.3">
      <c r="E268" s="38"/>
      <c r="F268" s="38"/>
      <c r="G268" s="38"/>
      <c r="H268" s="27" t="str">
        <f t="shared" ca="1" si="296"/>
        <v/>
      </c>
      <c r="I268" s="28" t="str">
        <f t="shared" ca="1" si="265"/>
        <v/>
      </c>
      <c r="J268" s="28" t="str">
        <f t="shared" ca="1" si="247"/>
        <v/>
      </c>
      <c r="K268" s="29" t="str">
        <f t="shared" ca="1" si="248"/>
        <v/>
      </c>
      <c r="L268" s="28" t="str">
        <f t="shared" ca="1" si="266"/>
        <v/>
      </c>
      <c r="M268" s="54"/>
      <c r="N268" s="54"/>
      <c r="P268" s="153" t="str">
        <f t="shared" ca="1" si="267"/>
        <v/>
      </c>
      <c r="Q268" s="18" t="str">
        <f t="shared" ca="1" si="297"/>
        <v/>
      </c>
      <c r="R268" s="57" t="str">
        <f t="shared" ca="1" si="268"/>
        <v/>
      </c>
      <c r="S268" s="57" t="str">
        <f t="shared" ca="1" si="249"/>
        <v/>
      </c>
      <c r="T268" s="37" t="str">
        <f t="shared" ca="1" si="250"/>
        <v/>
      </c>
      <c r="U268" s="19" t="str">
        <f t="shared" ca="1" si="298"/>
        <v/>
      </c>
      <c r="V268" s="16" t="str">
        <f t="shared" ca="1" si="307"/>
        <v/>
      </c>
      <c r="W268" s="26"/>
      <c r="Y268" s="153" t="str">
        <f t="shared" ca="1" si="269"/>
        <v/>
      </c>
      <c r="Z268" s="18" t="str">
        <f t="shared" ca="1" si="299"/>
        <v/>
      </c>
      <c r="AA268" s="57" t="str">
        <f t="shared" ca="1" si="270"/>
        <v/>
      </c>
      <c r="AB268" s="57" t="str">
        <f t="shared" ca="1" si="251"/>
        <v/>
      </c>
      <c r="AC268" s="37" t="str">
        <f t="shared" ca="1" si="252"/>
        <v/>
      </c>
      <c r="AD268" s="19" t="str">
        <f t="shared" ca="1" si="300"/>
        <v/>
      </c>
      <c r="AE268" s="16" t="str">
        <f t="shared" ca="1" si="271"/>
        <v/>
      </c>
      <c r="AF268" s="26"/>
      <c r="AH268" s="153" t="str">
        <f t="shared" ca="1" si="272"/>
        <v/>
      </c>
      <c r="AI268" s="18" t="str">
        <f t="shared" ca="1" si="301"/>
        <v/>
      </c>
      <c r="AJ268" s="57" t="str">
        <f t="shared" ca="1" si="273"/>
        <v/>
      </c>
      <c r="AK268" s="57" t="str">
        <f t="shared" ca="1" si="253"/>
        <v/>
      </c>
      <c r="AL268" s="37" t="str">
        <f t="shared" ca="1" si="254"/>
        <v/>
      </c>
      <c r="AM268" s="19" t="str">
        <f t="shared" ca="1" si="274"/>
        <v/>
      </c>
      <c r="AN268" s="16" t="str">
        <f t="shared" ca="1" si="275"/>
        <v/>
      </c>
      <c r="AO268" s="26"/>
      <c r="AQ268" s="153" t="str">
        <f t="shared" ca="1" si="276"/>
        <v/>
      </c>
      <c r="AR268" s="18" t="str">
        <f t="shared" ca="1" si="302"/>
        <v/>
      </c>
      <c r="AS268" s="57" t="str">
        <f t="shared" ca="1" si="277"/>
        <v/>
      </c>
      <c r="AT268" s="57" t="str">
        <f t="shared" ca="1" si="255"/>
        <v/>
      </c>
      <c r="AU268" s="37" t="str">
        <f t="shared" ca="1" si="256"/>
        <v/>
      </c>
      <c r="AV268" s="19" t="str">
        <f t="shared" ca="1" si="278"/>
        <v/>
      </c>
      <c r="AW268" s="16" t="str">
        <f t="shared" ca="1" si="279"/>
        <v/>
      </c>
      <c r="AX268" s="26"/>
      <c r="AZ268" s="153" t="str">
        <f t="shared" ca="1" si="280"/>
        <v/>
      </c>
      <c r="BA268" s="18" t="str">
        <f t="shared" ca="1" si="303"/>
        <v/>
      </c>
      <c r="BB268" s="57" t="str">
        <f t="shared" ca="1" si="281"/>
        <v/>
      </c>
      <c r="BC268" s="57" t="str">
        <f t="shared" ca="1" si="257"/>
        <v/>
      </c>
      <c r="BD268" s="37" t="str">
        <f t="shared" ca="1" si="258"/>
        <v/>
      </c>
      <c r="BE268" s="19" t="str">
        <f t="shared" ca="1" si="282"/>
        <v/>
      </c>
      <c r="BF268" s="16" t="str">
        <f t="shared" ca="1" si="283"/>
        <v/>
      </c>
      <c r="BG268" s="26"/>
      <c r="BI268" s="153" t="str">
        <f t="shared" ca="1" si="284"/>
        <v/>
      </c>
      <c r="BJ268" s="18" t="str">
        <f t="shared" ca="1" si="304"/>
        <v/>
      </c>
      <c r="BK268" s="57" t="str">
        <f t="shared" ca="1" si="285"/>
        <v/>
      </c>
      <c r="BL268" s="57" t="str">
        <f t="shared" ca="1" si="259"/>
        <v/>
      </c>
      <c r="BM268" s="37" t="str">
        <f t="shared" ca="1" si="260"/>
        <v/>
      </c>
      <c r="BN268" s="19" t="str">
        <f t="shared" ca="1" si="286"/>
        <v/>
      </c>
      <c r="BO268" s="16" t="str">
        <f t="shared" ca="1" si="287"/>
        <v/>
      </c>
      <c r="BP268" s="26"/>
      <c r="BR268" s="153" t="str">
        <f t="shared" ca="1" si="288"/>
        <v/>
      </c>
      <c r="BS268" s="18" t="str">
        <f t="shared" ca="1" si="305"/>
        <v/>
      </c>
      <c r="BT268" s="57" t="str">
        <f t="shared" ca="1" si="289"/>
        <v/>
      </c>
      <c r="BU268" s="57" t="str">
        <f t="shared" ca="1" si="261"/>
        <v/>
      </c>
      <c r="BV268" s="37" t="str">
        <f t="shared" ca="1" si="262"/>
        <v/>
      </c>
      <c r="BW268" s="19" t="str">
        <f t="shared" ca="1" si="290"/>
        <v/>
      </c>
      <c r="BX268" s="16" t="str">
        <f t="shared" ca="1" si="291"/>
        <v/>
      </c>
      <c r="CA268" s="153" t="str">
        <f t="shared" ca="1" si="292"/>
        <v/>
      </c>
      <c r="CB268" s="18" t="str">
        <f t="shared" ca="1" si="306"/>
        <v/>
      </c>
      <c r="CC268" s="57" t="str">
        <f t="shared" ca="1" si="293"/>
        <v/>
      </c>
      <c r="CD268" s="57" t="str">
        <f t="shared" ca="1" si="263"/>
        <v/>
      </c>
      <c r="CE268" s="37" t="str">
        <f t="shared" ca="1" si="264"/>
        <v/>
      </c>
      <c r="CF268" s="19" t="str">
        <f t="shared" ca="1" si="294"/>
        <v/>
      </c>
      <c r="CG268" s="16" t="str">
        <f t="shared" ca="1" si="295"/>
        <v/>
      </c>
    </row>
    <row r="269" spans="5:85" x14ac:dyDescent="0.3">
      <c r="E269" s="38"/>
      <c r="F269" s="38"/>
      <c r="G269" s="38"/>
      <c r="H269" s="27" t="str">
        <f t="shared" ca="1" si="296"/>
        <v/>
      </c>
      <c r="I269" s="28" t="str">
        <f t="shared" ca="1" si="265"/>
        <v/>
      </c>
      <c r="J269" s="28" t="str">
        <f t="shared" ca="1" si="247"/>
        <v/>
      </c>
      <c r="K269" s="29" t="str">
        <f t="shared" ca="1" si="248"/>
        <v/>
      </c>
      <c r="L269" s="28" t="str">
        <f t="shared" ca="1" si="266"/>
        <v/>
      </c>
      <c r="M269" s="54"/>
      <c r="N269" s="54"/>
      <c r="P269" s="153" t="str">
        <f t="shared" ca="1" si="267"/>
        <v/>
      </c>
      <c r="Q269" s="18" t="str">
        <f t="shared" ca="1" si="297"/>
        <v/>
      </c>
      <c r="R269" s="57" t="str">
        <f t="shared" ca="1" si="268"/>
        <v/>
      </c>
      <c r="S269" s="57" t="str">
        <f t="shared" ca="1" si="249"/>
        <v/>
      </c>
      <c r="T269" s="37" t="str">
        <f t="shared" ca="1" si="250"/>
        <v/>
      </c>
      <c r="U269" s="19" t="str">
        <f t="shared" ca="1" si="298"/>
        <v/>
      </c>
      <c r="V269" s="16" t="str">
        <f t="shared" ca="1" si="307"/>
        <v/>
      </c>
      <c r="W269" s="26"/>
      <c r="Y269" s="153" t="str">
        <f t="shared" ca="1" si="269"/>
        <v/>
      </c>
      <c r="Z269" s="18" t="str">
        <f t="shared" ca="1" si="299"/>
        <v/>
      </c>
      <c r="AA269" s="57" t="str">
        <f t="shared" ca="1" si="270"/>
        <v/>
      </c>
      <c r="AB269" s="57" t="str">
        <f t="shared" ca="1" si="251"/>
        <v/>
      </c>
      <c r="AC269" s="37" t="str">
        <f t="shared" ca="1" si="252"/>
        <v/>
      </c>
      <c r="AD269" s="19" t="str">
        <f t="shared" ca="1" si="300"/>
        <v/>
      </c>
      <c r="AE269" s="16" t="str">
        <f t="shared" ca="1" si="271"/>
        <v/>
      </c>
      <c r="AF269" s="26"/>
      <c r="AH269" s="153" t="str">
        <f t="shared" ca="1" si="272"/>
        <v/>
      </c>
      <c r="AI269" s="18" t="str">
        <f t="shared" ca="1" si="301"/>
        <v/>
      </c>
      <c r="AJ269" s="57" t="str">
        <f t="shared" ca="1" si="273"/>
        <v/>
      </c>
      <c r="AK269" s="57" t="str">
        <f t="shared" ca="1" si="253"/>
        <v/>
      </c>
      <c r="AL269" s="37" t="str">
        <f t="shared" ca="1" si="254"/>
        <v/>
      </c>
      <c r="AM269" s="19" t="str">
        <f t="shared" ca="1" si="274"/>
        <v/>
      </c>
      <c r="AN269" s="16" t="str">
        <f t="shared" ca="1" si="275"/>
        <v/>
      </c>
      <c r="AO269" s="26"/>
      <c r="AQ269" s="153" t="str">
        <f t="shared" ca="1" si="276"/>
        <v/>
      </c>
      <c r="AR269" s="18" t="str">
        <f t="shared" ca="1" si="302"/>
        <v/>
      </c>
      <c r="AS269" s="57" t="str">
        <f t="shared" ca="1" si="277"/>
        <v/>
      </c>
      <c r="AT269" s="57" t="str">
        <f t="shared" ca="1" si="255"/>
        <v/>
      </c>
      <c r="AU269" s="37" t="str">
        <f t="shared" ca="1" si="256"/>
        <v/>
      </c>
      <c r="AV269" s="19" t="str">
        <f t="shared" ca="1" si="278"/>
        <v/>
      </c>
      <c r="AW269" s="16" t="str">
        <f t="shared" ca="1" si="279"/>
        <v/>
      </c>
      <c r="AX269" s="26"/>
      <c r="AZ269" s="153" t="str">
        <f t="shared" ca="1" si="280"/>
        <v/>
      </c>
      <c r="BA269" s="18" t="str">
        <f t="shared" ca="1" si="303"/>
        <v/>
      </c>
      <c r="BB269" s="57" t="str">
        <f t="shared" ca="1" si="281"/>
        <v/>
      </c>
      <c r="BC269" s="57" t="str">
        <f t="shared" ca="1" si="257"/>
        <v/>
      </c>
      <c r="BD269" s="37" t="str">
        <f t="shared" ca="1" si="258"/>
        <v/>
      </c>
      <c r="BE269" s="19" t="str">
        <f t="shared" ca="1" si="282"/>
        <v/>
      </c>
      <c r="BF269" s="16" t="str">
        <f t="shared" ca="1" si="283"/>
        <v/>
      </c>
      <c r="BG269" s="26"/>
      <c r="BI269" s="153" t="str">
        <f t="shared" ca="1" si="284"/>
        <v/>
      </c>
      <c r="BJ269" s="18" t="str">
        <f t="shared" ca="1" si="304"/>
        <v/>
      </c>
      <c r="BK269" s="57" t="str">
        <f t="shared" ca="1" si="285"/>
        <v/>
      </c>
      <c r="BL269" s="57" t="str">
        <f t="shared" ca="1" si="259"/>
        <v/>
      </c>
      <c r="BM269" s="37" t="str">
        <f t="shared" ca="1" si="260"/>
        <v/>
      </c>
      <c r="BN269" s="19" t="str">
        <f t="shared" ca="1" si="286"/>
        <v/>
      </c>
      <c r="BO269" s="16" t="str">
        <f t="shared" ca="1" si="287"/>
        <v/>
      </c>
      <c r="BP269" s="26"/>
      <c r="BR269" s="153" t="str">
        <f t="shared" ca="1" si="288"/>
        <v/>
      </c>
      <c r="BS269" s="18" t="str">
        <f t="shared" ca="1" si="305"/>
        <v/>
      </c>
      <c r="BT269" s="57" t="str">
        <f t="shared" ca="1" si="289"/>
        <v/>
      </c>
      <c r="BU269" s="57" t="str">
        <f t="shared" ca="1" si="261"/>
        <v/>
      </c>
      <c r="BV269" s="37" t="str">
        <f t="shared" ca="1" si="262"/>
        <v/>
      </c>
      <c r="BW269" s="19" t="str">
        <f t="shared" ca="1" si="290"/>
        <v/>
      </c>
      <c r="BX269" s="16" t="str">
        <f t="shared" ca="1" si="291"/>
        <v/>
      </c>
      <c r="CA269" s="153" t="str">
        <f t="shared" ca="1" si="292"/>
        <v/>
      </c>
      <c r="CB269" s="18" t="str">
        <f t="shared" ca="1" si="306"/>
        <v/>
      </c>
      <c r="CC269" s="57" t="str">
        <f t="shared" ca="1" si="293"/>
        <v/>
      </c>
      <c r="CD269" s="57" t="str">
        <f t="shared" ca="1" si="263"/>
        <v/>
      </c>
      <c r="CE269" s="37" t="str">
        <f t="shared" ca="1" si="264"/>
        <v/>
      </c>
      <c r="CF269" s="19" t="str">
        <f t="shared" ca="1" si="294"/>
        <v/>
      </c>
      <c r="CG269" s="16" t="str">
        <f t="shared" ca="1" si="295"/>
        <v/>
      </c>
    </row>
    <row r="270" spans="5:85" x14ac:dyDescent="0.3">
      <c r="E270" s="38"/>
      <c r="F270" s="38"/>
      <c r="G270" s="38"/>
      <c r="H270" s="27" t="str">
        <f t="shared" ca="1" si="296"/>
        <v/>
      </c>
      <c r="I270" s="28" t="str">
        <f t="shared" ca="1" si="265"/>
        <v/>
      </c>
      <c r="J270" s="28" t="str">
        <f t="shared" ca="1" si="247"/>
        <v/>
      </c>
      <c r="K270" s="29" t="str">
        <f t="shared" ca="1" si="248"/>
        <v/>
      </c>
      <c r="L270" s="28" t="str">
        <f t="shared" ca="1" si="266"/>
        <v/>
      </c>
      <c r="M270" s="54"/>
      <c r="N270" s="54"/>
      <c r="P270" s="153" t="str">
        <f t="shared" ca="1" si="267"/>
        <v/>
      </c>
      <c r="Q270" s="18" t="str">
        <f t="shared" ca="1" si="297"/>
        <v/>
      </c>
      <c r="R270" s="57" t="str">
        <f t="shared" ca="1" si="268"/>
        <v/>
      </c>
      <c r="S270" s="57" t="str">
        <f t="shared" ca="1" si="249"/>
        <v/>
      </c>
      <c r="T270" s="37" t="str">
        <f t="shared" ca="1" si="250"/>
        <v/>
      </c>
      <c r="U270" s="19" t="str">
        <f t="shared" ca="1" si="298"/>
        <v/>
      </c>
      <c r="V270" s="16" t="str">
        <f t="shared" ca="1" si="307"/>
        <v/>
      </c>
      <c r="W270" s="26"/>
      <c r="Y270" s="153" t="str">
        <f t="shared" ca="1" si="269"/>
        <v/>
      </c>
      <c r="Z270" s="18" t="str">
        <f t="shared" ca="1" si="299"/>
        <v/>
      </c>
      <c r="AA270" s="57" t="str">
        <f t="shared" ca="1" si="270"/>
        <v/>
      </c>
      <c r="AB270" s="57" t="str">
        <f t="shared" ca="1" si="251"/>
        <v/>
      </c>
      <c r="AC270" s="37" t="str">
        <f t="shared" ca="1" si="252"/>
        <v/>
      </c>
      <c r="AD270" s="19" t="str">
        <f t="shared" ca="1" si="300"/>
        <v/>
      </c>
      <c r="AE270" s="16" t="str">
        <f t="shared" ca="1" si="271"/>
        <v/>
      </c>
      <c r="AF270" s="26"/>
      <c r="AH270" s="153" t="str">
        <f t="shared" ca="1" si="272"/>
        <v/>
      </c>
      <c r="AI270" s="18" t="str">
        <f t="shared" ca="1" si="301"/>
        <v/>
      </c>
      <c r="AJ270" s="57" t="str">
        <f t="shared" ca="1" si="273"/>
        <v/>
      </c>
      <c r="AK270" s="57" t="str">
        <f t="shared" ca="1" si="253"/>
        <v/>
      </c>
      <c r="AL270" s="37" t="str">
        <f t="shared" ca="1" si="254"/>
        <v/>
      </c>
      <c r="AM270" s="19" t="str">
        <f t="shared" ca="1" si="274"/>
        <v/>
      </c>
      <c r="AN270" s="16" t="str">
        <f t="shared" ca="1" si="275"/>
        <v/>
      </c>
      <c r="AO270" s="26"/>
      <c r="AQ270" s="153" t="str">
        <f t="shared" ca="1" si="276"/>
        <v/>
      </c>
      <c r="AR270" s="18" t="str">
        <f t="shared" ca="1" si="302"/>
        <v/>
      </c>
      <c r="AS270" s="57" t="str">
        <f t="shared" ca="1" si="277"/>
        <v/>
      </c>
      <c r="AT270" s="57" t="str">
        <f t="shared" ca="1" si="255"/>
        <v/>
      </c>
      <c r="AU270" s="37" t="str">
        <f t="shared" ca="1" si="256"/>
        <v/>
      </c>
      <c r="AV270" s="19" t="str">
        <f t="shared" ca="1" si="278"/>
        <v/>
      </c>
      <c r="AW270" s="16" t="str">
        <f t="shared" ca="1" si="279"/>
        <v/>
      </c>
      <c r="AX270" s="26"/>
      <c r="AZ270" s="153" t="str">
        <f t="shared" ca="1" si="280"/>
        <v/>
      </c>
      <c r="BA270" s="18" t="str">
        <f t="shared" ca="1" si="303"/>
        <v/>
      </c>
      <c r="BB270" s="57" t="str">
        <f t="shared" ca="1" si="281"/>
        <v/>
      </c>
      <c r="BC270" s="57" t="str">
        <f t="shared" ca="1" si="257"/>
        <v/>
      </c>
      <c r="BD270" s="37" t="str">
        <f t="shared" ca="1" si="258"/>
        <v/>
      </c>
      <c r="BE270" s="19" t="str">
        <f t="shared" ca="1" si="282"/>
        <v/>
      </c>
      <c r="BF270" s="16" t="str">
        <f t="shared" ca="1" si="283"/>
        <v/>
      </c>
      <c r="BG270" s="26"/>
      <c r="BI270" s="153" t="str">
        <f t="shared" ca="1" si="284"/>
        <v/>
      </c>
      <c r="BJ270" s="18" t="str">
        <f t="shared" ca="1" si="304"/>
        <v/>
      </c>
      <c r="BK270" s="57" t="str">
        <f t="shared" ca="1" si="285"/>
        <v/>
      </c>
      <c r="BL270" s="57" t="str">
        <f t="shared" ca="1" si="259"/>
        <v/>
      </c>
      <c r="BM270" s="37" t="str">
        <f t="shared" ca="1" si="260"/>
        <v/>
      </c>
      <c r="BN270" s="19" t="str">
        <f t="shared" ca="1" si="286"/>
        <v/>
      </c>
      <c r="BO270" s="16" t="str">
        <f t="shared" ca="1" si="287"/>
        <v/>
      </c>
      <c r="BP270" s="26"/>
      <c r="BR270" s="153" t="str">
        <f t="shared" ca="1" si="288"/>
        <v/>
      </c>
      <c r="BS270" s="18" t="str">
        <f t="shared" ca="1" si="305"/>
        <v/>
      </c>
      <c r="BT270" s="57" t="str">
        <f t="shared" ca="1" si="289"/>
        <v/>
      </c>
      <c r="BU270" s="57" t="str">
        <f t="shared" ca="1" si="261"/>
        <v/>
      </c>
      <c r="BV270" s="37" t="str">
        <f t="shared" ca="1" si="262"/>
        <v/>
      </c>
      <c r="BW270" s="19" t="str">
        <f t="shared" ca="1" si="290"/>
        <v/>
      </c>
      <c r="BX270" s="16" t="str">
        <f t="shared" ca="1" si="291"/>
        <v/>
      </c>
      <c r="CA270" s="153" t="str">
        <f t="shared" ca="1" si="292"/>
        <v/>
      </c>
      <c r="CB270" s="18" t="str">
        <f t="shared" ca="1" si="306"/>
        <v/>
      </c>
      <c r="CC270" s="57" t="str">
        <f t="shared" ca="1" si="293"/>
        <v/>
      </c>
      <c r="CD270" s="57" t="str">
        <f t="shared" ca="1" si="263"/>
        <v/>
      </c>
      <c r="CE270" s="37" t="str">
        <f t="shared" ca="1" si="264"/>
        <v/>
      </c>
      <c r="CF270" s="19" t="str">
        <f t="shared" ca="1" si="294"/>
        <v/>
      </c>
      <c r="CG270" s="16" t="str">
        <f t="shared" ca="1" si="295"/>
        <v/>
      </c>
    </row>
    <row r="271" spans="5:85" x14ac:dyDescent="0.3">
      <c r="E271" s="38"/>
      <c r="F271" s="38"/>
      <c r="G271" s="38"/>
      <c r="H271" s="27" t="str">
        <f t="shared" ca="1" si="296"/>
        <v/>
      </c>
      <c r="I271" s="28" t="str">
        <f t="shared" ca="1" si="265"/>
        <v/>
      </c>
      <c r="J271" s="28" t="str">
        <f t="shared" ca="1" si="247"/>
        <v/>
      </c>
      <c r="K271" s="29" t="str">
        <f t="shared" ca="1" si="248"/>
        <v/>
      </c>
      <c r="L271" s="28" t="str">
        <f t="shared" ca="1" si="266"/>
        <v/>
      </c>
      <c r="M271" s="54"/>
      <c r="N271" s="54"/>
      <c r="P271" s="153" t="str">
        <f t="shared" ca="1" si="267"/>
        <v/>
      </c>
      <c r="Q271" s="18" t="str">
        <f t="shared" ca="1" si="297"/>
        <v/>
      </c>
      <c r="R271" s="57" t="str">
        <f t="shared" ca="1" si="268"/>
        <v/>
      </c>
      <c r="S271" s="57" t="str">
        <f t="shared" ca="1" si="249"/>
        <v/>
      </c>
      <c r="T271" s="37" t="str">
        <f t="shared" ca="1" si="250"/>
        <v/>
      </c>
      <c r="U271" s="19" t="str">
        <f t="shared" ca="1" si="298"/>
        <v/>
      </c>
      <c r="V271" s="16" t="str">
        <f t="shared" ca="1" si="307"/>
        <v/>
      </c>
      <c r="W271" s="26"/>
      <c r="Y271" s="153" t="str">
        <f t="shared" ca="1" si="269"/>
        <v/>
      </c>
      <c r="Z271" s="18" t="str">
        <f t="shared" ca="1" si="299"/>
        <v/>
      </c>
      <c r="AA271" s="57" t="str">
        <f t="shared" ca="1" si="270"/>
        <v/>
      </c>
      <c r="AB271" s="57" t="str">
        <f t="shared" ca="1" si="251"/>
        <v/>
      </c>
      <c r="AC271" s="37" t="str">
        <f t="shared" ca="1" si="252"/>
        <v/>
      </c>
      <c r="AD271" s="19" t="str">
        <f t="shared" ca="1" si="300"/>
        <v/>
      </c>
      <c r="AE271" s="16" t="str">
        <f t="shared" ca="1" si="271"/>
        <v/>
      </c>
      <c r="AF271" s="26"/>
      <c r="AH271" s="153" t="str">
        <f t="shared" ca="1" si="272"/>
        <v/>
      </c>
      <c r="AI271" s="18" t="str">
        <f t="shared" ca="1" si="301"/>
        <v/>
      </c>
      <c r="AJ271" s="57" t="str">
        <f t="shared" ca="1" si="273"/>
        <v/>
      </c>
      <c r="AK271" s="57" t="str">
        <f t="shared" ca="1" si="253"/>
        <v/>
      </c>
      <c r="AL271" s="37" t="str">
        <f t="shared" ca="1" si="254"/>
        <v/>
      </c>
      <c r="AM271" s="19" t="str">
        <f t="shared" ca="1" si="274"/>
        <v/>
      </c>
      <c r="AN271" s="16" t="str">
        <f t="shared" ca="1" si="275"/>
        <v/>
      </c>
      <c r="AO271" s="26"/>
      <c r="AQ271" s="153" t="str">
        <f t="shared" ca="1" si="276"/>
        <v/>
      </c>
      <c r="AR271" s="18" t="str">
        <f t="shared" ca="1" si="302"/>
        <v/>
      </c>
      <c r="AS271" s="57" t="str">
        <f t="shared" ca="1" si="277"/>
        <v/>
      </c>
      <c r="AT271" s="57" t="str">
        <f t="shared" ca="1" si="255"/>
        <v/>
      </c>
      <c r="AU271" s="37" t="str">
        <f t="shared" ca="1" si="256"/>
        <v/>
      </c>
      <c r="AV271" s="19" t="str">
        <f t="shared" ca="1" si="278"/>
        <v/>
      </c>
      <c r="AW271" s="16" t="str">
        <f t="shared" ca="1" si="279"/>
        <v/>
      </c>
      <c r="AX271" s="26"/>
      <c r="AZ271" s="153" t="str">
        <f t="shared" ca="1" si="280"/>
        <v/>
      </c>
      <c r="BA271" s="18" t="str">
        <f t="shared" ca="1" si="303"/>
        <v/>
      </c>
      <c r="BB271" s="57" t="str">
        <f t="shared" ca="1" si="281"/>
        <v/>
      </c>
      <c r="BC271" s="57" t="str">
        <f t="shared" ca="1" si="257"/>
        <v/>
      </c>
      <c r="BD271" s="37" t="str">
        <f t="shared" ca="1" si="258"/>
        <v/>
      </c>
      <c r="BE271" s="19" t="str">
        <f t="shared" ca="1" si="282"/>
        <v/>
      </c>
      <c r="BF271" s="16" t="str">
        <f t="shared" ca="1" si="283"/>
        <v/>
      </c>
      <c r="BG271" s="26"/>
      <c r="BI271" s="153" t="str">
        <f t="shared" ca="1" si="284"/>
        <v/>
      </c>
      <c r="BJ271" s="18" t="str">
        <f t="shared" ca="1" si="304"/>
        <v/>
      </c>
      <c r="BK271" s="57" t="str">
        <f t="shared" ca="1" si="285"/>
        <v/>
      </c>
      <c r="BL271" s="57" t="str">
        <f t="shared" ca="1" si="259"/>
        <v/>
      </c>
      <c r="BM271" s="37" t="str">
        <f t="shared" ca="1" si="260"/>
        <v/>
      </c>
      <c r="BN271" s="19" t="str">
        <f t="shared" ca="1" si="286"/>
        <v/>
      </c>
      <c r="BO271" s="16" t="str">
        <f t="shared" ca="1" si="287"/>
        <v/>
      </c>
      <c r="BP271" s="26"/>
      <c r="BR271" s="153" t="str">
        <f t="shared" ca="1" si="288"/>
        <v/>
      </c>
      <c r="BS271" s="18" t="str">
        <f t="shared" ca="1" si="305"/>
        <v/>
      </c>
      <c r="BT271" s="57" t="str">
        <f t="shared" ca="1" si="289"/>
        <v/>
      </c>
      <c r="BU271" s="57" t="str">
        <f t="shared" ca="1" si="261"/>
        <v/>
      </c>
      <c r="BV271" s="37" t="str">
        <f t="shared" ca="1" si="262"/>
        <v/>
      </c>
      <c r="BW271" s="19" t="str">
        <f t="shared" ca="1" si="290"/>
        <v/>
      </c>
      <c r="BX271" s="16" t="str">
        <f t="shared" ca="1" si="291"/>
        <v/>
      </c>
      <c r="CA271" s="153" t="str">
        <f t="shared" ca="1" si="292"/>
        <v/>
      </c>
      <c r="CB271" s="18" t="str">
        <f t="shared" ca="1" si="306"/>
        <v/>
      </c>
      <c r="CC271" s="57" t="str">
        <f t="shared" ca="1" si="293"/>
        <v/>
      </c>
      <c r="CD271" s="57" t="str">
        <f t="shared" ca="1" si="263"/>
        <v/>
      </c>
      <c r="CE271" s="37" t="str">
        <f t="shared" ca="1" si="264"/>
        <v/>
      </c>
      <c r="CF271" s="19" t="str">
        <f t="shared" ca="1" si="294"/>
        <v/>
      </c>
      <c r="CG271" s="16" t="str">
        <f t="shared" ca="1" si="295"/>
        <v/>
      </c>
    </row>
    <row r="272" spans="5:85" x14ac:dyDescent="0.3">
      <c r="E272" s="38"/>
      <c r="F272" s="38"/>
      <c r="G272" s="38"/>
      <c r="H272" s="27" t="str">
        <f t="shared" ca="1" si="296"/>
        <v/>
      </c>
      <c r="I272" s="28" t="str">
        <f t="shared" ca="1" si="265"/>
        <v/>
      </c>
      <c r="J272" s="28" t="str">
        <f t="shared" ca="1" si="247"/>
        <v/>
      </c>
      <c r="K272" s="29" t="str">
        <f t="shared" ca="1" si="248"/>
        <v/>
      </c>
      <c r="L272" s="28" t="str">
        <f t="shared" ca="1" si="266"/>
        <v/>
      </c>
      <c r="M272" s="54"/>
      <c r="N272" s="54"/>
      <c r="P272" s="153" t="str">
        <f t="shared" ca="1" si="267"/>
        <v/>
      </c>
      <c r="Q272" s="18" t="str">
        <f t="shared" ca="1" si="297"/>
        <v/>
      </c>
      <c r="R272" s="57" t="str">
        <f t="shared" ca="1" si="268"/>
        <v/>
      </c>
      <c r="S272" s="57" t="str">
        <f t="shared" ca="1" si="249"/>
        <v/>
      </c>
      <c r="T272" s="37" t="str">
        <f t="shared" ca="1" si="250"/>
        <v/>
      </c>
      <c r="U272" s="19" t="str">
        <f t="shared" ca="1" si="298"/>
        <v/>
      </c>
      <c r="V272" s="16" t="str">
        <f t="shared" ca="1" si="307"/>
        <v/>
      </c>
      <c r="W272" s="26"/>
      <c r="Y272" s="153" t="str">
        <f t="shared" ca="1" si="269"/>
        <v/>
      </c>
      <c r="Z272" s="18" t="str">
        <f t="shared" ca="1" si="299"/>
        <v/>
      </c>
      <c r="AA272" s="57" t="str">
        <f t="shared" ca="1" si="270"/>
        <v/>
      </c>
      <c r="AB272" s="57" t="str">
        <f t="shared" ca="1" si="251"/>
        <v/>
      </c>
      <c r="AC272" s="37" t="str">
        <f t="shared" ca="1" si="252"/>
        <v/>
      </c>
      <c r="AD272" s="19" t="str">
        <f t="shared" ca="1" si="300"/>
        <v/>
      </c>
      <c r="AE272" s="16" t="str">
        <f t="shared" ca="1" si="271"/>
        <v/>
      </c>
      <c r="AF272" s="26"/>
      <c r="AH272" s="153" t="str">
        <f t="shared" ca="1" si="272"/>
        <v/>
      </c>
      <c r="AI272" s="18" t="str">
        <f t="shared" ca="1" si="301"/>
        <v/>
      </c>
      <c r="AJ272" s="57" t="str">
        <f t="shared" ca="1" si="273"/>
        <v/>
      </c>
      <c r="AK272" s="57" t="str">
        <f t="shared" ca="1" si="253"/>
        <v/>
      </c>
      <c r="AL272" s="37" t="str">
        <f t="shared" ca="1" si="254"/>
        <v/>
      </c>
      <c r="AM272" s="19" t="str">
        <f t="shared" ca="1" si="274"/>
        <v/>
      </c>
      <c r="AN272" s="16" t="str">
        <f t="shared" ca="1" si="275"/>
        <v/>
      </c>
      <c r="AO272" s="26"/>
      <c r="AQ272" s="153" t="str">
        <f t="shared" ca="1" si="276"/>
        <v/>
      </c>
      <c r="AR272" s="18" t="str">
        <f t="shared" ca="1" si="302"/>
        <v/>
      </c>
      <c r="AS272" s="57" t="str">
        <f t="shared" ca="1" si="277"/>
        <v/>
      </c>
      <c r="AT272" s="57" t="str">
        <f t="shared" ca="1" si="255"/>
        <v/>
      </c>
      <c r="AU272" s="37" t="str">
        <f t="shared" ca="1" si="256"/>
        <v/>
      </c>
      <c r="AV272" s="19" t="str">
        <f t="shared" ca="1" si="278"/>
        <v/>
      </c>
      <c r="AW272" s="16" t="str">
        <f t="shared" ca="1" si="279"/>
        <v/>
      </c>
      <c r="AX272" s="26"/>
      <c r="AZ272" s="153" t="str">
        <f t="shared" ca="1" si="280"/>
        <v/>
      </c>
      <c r="BA272" s="18" t="str">
        <f t="shared" ca="1" si="303"/>
        <v/>
      </c>
      <c r="BB272" s="57" t="str">
        <f t="shared" ca="1" si="281"/>
        <v/>
      </c>
      <c r="BC272" s="57" t="str">
        <f t="shared" ca="1" si="257"/>
        <v/>
      </c>
      <c r="BD272" s="37" t="str">
        <f t="shared" ca="1" si="258"/>
        <v/>
      </c>
      <c r="BE272" s="19" t="str">
        <f t="shared" ca="1" si="282"/>
        <v/>
      </c>
      <c r="BF272" s="16" t="str">
        <f t="shared" ca="1" si="283"/>
        <v/>
      </c>
      <c r="BG272" s="26"/>
      <c r="BI272" s="153" t="str">
        <f t="shared" ca="1" si="284"/>
        <v/>
      </c>
      <c r="BJ272" s="18" t="str">
        <f t="shared" ca="1" si="304"/>
        <v/>
      </c>
      <c r="BK272" s="57" t="str">
        <f t="shared" ca="1" si="285"/>
        <v/>
      </c>
      <c r="BL272" s="57" t="str">
        <f t="shared" ca="1" si="259"/>
        <v/>
      </c>
      <c r="BM272" s="37" t="str">
        <f t="shared" ca="1" si="260"/>
        <v/>
      </c>
      <c r="BN272" s="19" t="str">
        <f t="shared" ca="1" si="286"/>
        <v/>
      </c>
      <c r="BO272" s="16" t="str">
        <f t="shared" ca="1" si="287"/>
        <v/>
      </c>
      <c r="BP272" s="26"/>
      <c r="BR272" s="153" t="str">
        <f t="shared" ca="1" si="288"/>
        <v/>
      </c>
      <c r="BS272" s="18" t="str">
        <f t="shared" ca="1" si="305"/>
        <v/>
      </c>
      <c r="BT272" s="57" t="str">
        <f t="shared" ca="1" si="289"/>
        <v/>
      </c>
      <c r="BU272" s="57" t="str">
        <f t="shared" ca="1" si="261"/>
        <v/>
      </c>
      <c r="BV272" s="37" t="str">
        <f t="shared" ca="1" si="262"/>
        <v/>
      </c>
      <c r="BW272" s="19" t="str">
        <f t="shared" ca="1" si="290"/>
        <v/>
      </c>
      <c r="BX272" s="16" t="str">
        <f t="shared" ca="1" si="291"/>
        <v/>
      </c>
      <c r="CA272" s="153" t="str">
        <f t="shared" ca="1" si="292"/>
        <v/>
      </c>
      <c r="CB272" s="18" t="str">
        <f t="shared" ca="1" si="306"/>
        <v/>
      </c>
      <c r="CC272" s="57" t="str">
        <f t="shared" ca="1" si="293"/>
        <v/>
      </c>
      <c r="CD272" s="57" t="str">
        <f t="shared" ca="1" si="263"/>
        <v/>
      </c>
      <c r="CE272" s="37" t="str">
        <f t="shared" ca="1" si="264"/>
        <v/>
      </c>
      <c r="CF272" s="19" t="str">
        <f t="shared" ca="1" si="294"/>
        <v/>
      </c>
      <c r="CG272" s="16" t="str">
        <f t="shared" ca="1" si="295"/>
        <v/>
      </c>
    </row>
    <row r="273" spans="5:85" x14ac:dyDescent="0.3">
      <c r="E273" s="38"/>
      <c r="F273" s="38"/>
      <c r="G273" s="38"/>
      <c r="H273" s="27" t="str">
        <f t="shared" ca="1" si="296"/>
        <v/>
      </c>
      <c r="I273" s="28" t="str">
        <f t="shared" ca="1" si="265"/>
        <v/>
      </c>
      <c r="J273" s="28" t="str">
        <f t="shared" ca="1" si="247"/>
        <v/>
      </c>
      <c r="K273" s="29" t="str">
        <f t="shared" ca="1" si="248"/>
        <v/>
      </c>
      <c r="L273" s="28" t="str">
        <f t="shared" ca="1" si="266"/>
        <v/>
      </c>
      <c r="M273" s="54"/>
      <c r="N273" s="54"/>
      <c r="P273" s="153" t="str">
        <f t="shared" ca="1" si="267"/>
        <v/>
      </c>
      <c r="Q273" s="18" t="str">
        <f t="shared" ca="1" si="297"/>
        <v/>
      </c>
      <c r="R273" s="57" t="str">
        <f t="shared" ca="1" si="268"/>
        <v/>
      </c>
      <c r="S273" s="57" t="str">
        <f t="shared" ca="1" si="249"/>
        <v/>
      </c>
      <c r="T273" s="37" t="str">
        <f t="shared" ca="1" si="250"/>
        <v/>
      </c>
      <c r="U273" s="19" t="str">
        <f t="shared" ca="1" si="298"/>
        <v/>
      </c>
      <c r="V273" s="16" t="str">
        <f t="shared" ca="1" si="307"/>
        <v/>
      </c>
      <c r="W273" s="26"/>
      <c r="Y273" s="153" t="str">
        <f t="shared" ca="1" si="269"/>
        <v/>
      </c>
      <c r="Z273" s="18" t="str">
        <f t="shared" ca="1" si="299"/>
        <v/>
      </c>
      <c r="AA273" s="57" t="str">
        <f t="shared" ca="1" si="270"/>
        <v/>
      </c>
      <c r="AB273" s="57" t="str">
        <f t="shared" ca="1" si="251"/>
        <v/>
      </c>
      <c r="AC273" s="37" t="str">
        <f t="shared" ca="1" si="252"/>
        <v/>
      </c>
      <c r="AD273" s="19" t="str">
        <f t="shared" ca="1" si="300"/>
        <v/>
      </c>
      <c r="AE273" s="16" t="str">
        <f t="shared" ca="1" si="271"/>
        <v/>
      </c>
      <c r="AF273" s="26"/>
      <c r="AH273" s="153" t="str">
        <f t="shared" ca="1" si="272"/>
        <v/>
      </c>
      <c r="AI273" s="18" t="str">
        <f t="shared" ca="1" si="301"/>
        <v/>
      </c>
      <c r="AJ273" s="57" t="str">
        <f t="shared" ca="1" si="273"/>
        <v/>
      </c>
      <c r="AK273" s="57" t="str">
        <f t="shared" ca="1" si="253"/>
        <v/>
      </c>
      <c r="AL273" s="37" t="str">
        <f t="shared" ca="1" si="254"/>
        <v/>
      </c>
      <c r="AM273" s="19" t="str">
        <f t="shared" ca="1" si="274"/>
        <v/>
      </c>
      <c r="AN273" s="16" t="str">
        <f t="shared" ca="1" si="275"/>
        <v/>
      </c>
      <c r="AO273" s="26"/>
      <c r="AQ273" s="153" t="str">
        <f t="shared" ca="1" si="276"/>
        <v/>
      </c>
      <c r="AR273" s="18" t="str">
        <f t="shared" ca="1" si="302"/>
        <v/>
      </c>
      <c r="AS273" s="57" t="str">
        <f t="shared" ca="1" si="277"/>
        <v/>
      </c>
      <c r="AT273" s="57" t="str">
        <f t="shared" ca="1" si="255"/>
        <v/>
      </c>
      <c r="AU273" s="37" t="str">
        <f t="shared" ca="1" si="256"/>
        <v/>
      </c>
      <c r="AV273" s="19" t="str">
        <f t="shared" ca="1" si="278"/>
        <v/>
      </c>
      <c r="AW273" s="16" t="str">
        <f t="shared" ca="1" si="279"/>
        <v/>
      </c>
      <c r="AX273" s="26"/>
      <c r="AZ273" s="153" t="str">
        <f t="shared" ca="1" si="280"/>
        <v/>
      </c>
      <c r="BA273" s="18" t="str">
        <f t="shared" ca="1" si="303"/>
        <v/>
      </c>
      <c r="BB273" s="57" t="str">
        <f t="shared" ca="1" si="281"/>
        <v/>
      </c>
      <c r="BC273" s="57" t="str">
        <f t="shared" ca="1" si="257"/>
        <v/>
      </c>
      <c r="BD273" s="37" t="str">
        <f t="shared" ca="1" si="258"/>
        <v/>
      </c>
      <c r="BE273" s="19" t="str">
        <f t="shared" ca="1" si="282"/>
        <v/>
      </c>
      <c r="BF273" s="16" t="str">
        <f t="shared" ca="1" si="283"/>
        <v/>
      </c>
      <c r="BG273" s="26"/>
      <c r="BI273" s="153" t="str">
        <f t="shared" ca="1" si="284"/>
        <v/>
      </c>
      <c r="BJ273" s="18" t="str">
        <f t="shared" ca="1" si="304"/>
        <v/>
      </c>
      <c r="BK273" s="57" t="str">
        <f t="shared" ca="1" si="285"/>
        <v/>
      </c>
      <c r="BL273" s="57" t="str">
        <f t="shared" ca="1" si="259"/>
        <v/>
      </c>
      <c r="BM273" s="37" t="str">
        <f t="shared" ca="1" si="260"/>
        <v/>
      </c>
      <c r="BN273" s="19" t="str">
        <f t="shared" ca="1" si="286"/>
        <v/>
      </c>
      <c r="BO273" s="16" t="str">
        <f t="shared" ca="1" si="287"/>
        <v/>
      </c>
      <c r="BP273" s="26"/>
      <c r="BR273" s="153" t="str">
        <f t="shared" ca="1" si="288"/>
        <v/>
      </c>
      <c r="BS273" s="18" t="str">
        <f t="shared" ca="1" si="305"/>
        <v/>
      </c>
      <c r="BT273" s="57" t="str">
        <f t="shared" ca="1" si="289"/>
        <v/>
      </c>
      <c r="BU273" s="57" t="str">
        <f t="shared" ca="1" si="261"/>
        <v/>
      </c>
      <c r="BV273" s="37" t="str">
        <f t="shared" ca="1" si="262"/>
        <v/>
      </c>
      <c r="BW273" s="19" t="str">
        <f t="shared" ca="1" si="290"/>
        <v/>
      </c>
      <c r="BX273" s="16" t="str">
        <f t="shared" ca="1" si="291"/>
        <v/>
      </c>
      <c r="CA273" s="153" t="str">
        <f t="shared" ca="1" si="292"/>
        <v/>
      </c>
      <c r="CB273" s="18" t="str">
        <f t="shared" ca="1" si="306"/>
        <v/>
      </c>
      <c r="CC273" s="57" t="str">
        <f t="shared" ca="1" si="293"/>
        <v/>
      </c>
      <c r="CD273" s="57" t="str">
        <f t="shared" ca="1" si="263"/>
        <v/>
      </c>
      <c r="CE273" s="37" t="str">
        <f t="shared" ca="1" si="264"/>
        <v/>
      </c>
      <c r="CF273" s="19" t="str">
        <f t="shared" ca="1" si="294"/>
        <v/>
      </c>
      <c r="CG273" s="16" t="str">
        <f t="shared" ca="1" si="295"/>
        <v/>
      </c>
    </row>
    <row r="274" spans="5:85" x14ac:dyDescent="0.3">
      <c r="E274" s="38"/>
      <c r="F274" s="38"/>
      <c r="G274" s="38"/>
      <c r="H274" s="27" t="str">
        <f t="shared" ca="1" si="296"/>
        <v/>
      </c>
      <c r="I274" s="28" t="str">
        <f t="shared" ca="1" si="265"/>
        <v/>
      </c>
      <c r="J274" s="28" t="str">
        <f t="shared" ca="1" si="247"/>
        <v/>
      </c>
      <c r="K274" s="29" t="str">
        <f t="shared" ca="1" si="248"/>
        <v/>
      </c>
      <c r="L274" s="28" t="str">
        <f t="shared" ca="1" si="266"/>
        <v/>
      </c>
      <c r="M274" s="54"/>
      <c r="N274" s="54"/>
      <c r="P274" s="153" t="str">
        <f t="shared" ca="1" si="267"/>
        <v/>
      </c>
      <c r="Q274" s="18" t="str">
        <f t="shared" ca="1" si="297"/>
        <v/>
      </c>
      <c r="R274" s="57" t="str">
        <f t="shared" ca="1" si="268"/>
        <v/>
      </c>
      <c r="S274" s="57" t="str">
        <f t="shared" ca="1" si="249"/>
        <v/>
      </c>
      <c r="T274" s="37" t="str">
        <f t="shared" ca="1" si="250"/>
        <v/>
      </c>
      <c r="U274" s="19" t="str">
        <f t="shared" ca="1" si="298"/>
        <v/>
      </c>
      <c r="V274" s="16" t="str">
        <f t="shared" ca="1" si="307"/>
        <v/>
      </c>
      <c r="W274" s="26"/>
      <c r="Y274" s="153" t="str">
        <f t="shared" ca="1" si="269"/>
        <v/>
      </c>
      <c r="Z274" s="18" t="str">
        <f t="shared" ca="1" si="299"/>
        <v/>
      </c>
      <c r="AA274" s="57" t="str">
        <f t="shared" ca="1" si="270"/>
        <v/>
      </c>
      <c r="AB274" s="57" t="str">
        <f t="shared" ca="1" si="251"/>
        <v/>
      </c>
      <c r="AC274" s="37" t="str">
        <f t="shared" ca="1" si="252"/>
        <v/>
      </c>
      <c r="AD274" s="19" t="str">
        <f t="shared" ca="1" si="300"/>
        <v/>
      </c>
      <c r="AE274" s="16" t="str">
        <f t="shared" ca="1" si="271"/>
        <v/>
      </c>
      <c r="AF274" s="26"/>
      <c r="AH274" s="153" t="str">
        <f t="shared" ca="1" si="272"/>
        <v/>
      </c>
      <c r="AI274" s="18" t="str">
        <f t="shared" ca="1" si="301"/>
        <v/>
      </c>
      <c r="AJ274" s="57" t="str">
        <f t="shared" ca="1" si="273"/>
        <v/>
      </c>
      <c r="AK274" s="57" t="str">
        <f t="shared" ca="1" si="253"/>
        <v/>
      </c>
      <c r="AL274" s="37" t="str">
        <f t="shared" ca="1" si="254"/>
        <v/>
      </c>
      <c r="AM274" s="19" t="str">
        <f t="shared" ca="1" si="274"/>
        <v/>
      </c>
      <c r="AN274" s="16" t="str">
        <f t="shared" ca="1" si="275"/>
        <v/>
      </c>
      <c r="AO274" s="26"/>
      <c r="AQ274" s="153" t="str">
        <f t="shared" ca="1" si="276"/>
        <v/>
      </c>
      <c r="AR274" s="18" t="str">
        <f t="shared" ca="1" si="302"/>
        <v/>
      </c>
      <c r="AS274" s="57" t="str">
        <f t="shared" ca="1" si="277"/>
        <v/>
      </c>
      <c r="AT274" s="57" t="str">
        <f t="shared" ca="1" si="255"/>
        <v/>
      </c>
      <c r="AU274" s="37" t="str">
        <f t="shared" ca="1" si="256"/>
        <v/>
      </c>
      <c r="AV274" s="19" t="str">
        <f t="shared" ca="1" si="278"/>
        <v/>
      </c>
      <c r="AW274" s="16" t="str">
        <f t="shared" ca="1" si="279"/>
        <v/>
      </c>
      <c r="AX274" s="26"/>
      <c r="AZ274" s="153" t="str">
        <f t="shared" ca="1" si="280"/>
        <v/>
      </c>
      <c r="BA274" s="18" t="str">
        <f t="shared" ca="1" si="303"/>
        <v/>
      </c>
      <c r="BB274" s="57" t="str">
        <f t="shared" ca="1" si="281"/>
        <v/>
      </c>
      <c r="BC274" s="57" t="str">
        <f t="shared" ca="1" si="257"/>
        <v/>
      </c>
      <c r="BD274" s="37" t="str">
        <f t="shared" ca="1" si="258"/>
        <v/>
      </c>
      <c r="BE274" s="19" t="str">
        <f t="shared" ca="1" si="282"/>
        <v/>
      </c>
      <c r="BF274" s="16" t="str">
        <f t="shared" ca="1" si="283"/>
        <v/>
      </c>
      <c r="BG274" s="26"/>
      <c r="BI274" s="153" t="str">
        <f t="shared" ca="1" si="284"/>
        <v/>
      </c>
      <c r="BJ274" s="18" t="str">
        <f t="shared" ca="1" si="304"/>
        <v/>
      </c>
      <c r="BK274" s="57" t="str">
        <f t="shared" ca="1" si="285"/>
        <v/>
      </c>
      <c r="BL274" s="57" t="str">
        <f t="shared" ca="1" si="259"/>
        <v/>
      </c>
      <c r="BM274" s="37" t="str">
        <f t="shared" ca="1" si="260"/>
        <v/>
      </c>
      <c r="BN274" s="19" t="str">
        <f t="shared" ca="1" si="286"/>
        <v/>
      </c>
      <c r="BO274" s="16" t="str">
        <f t="shared" ca="1" si="287"/>
        <v/>
      </c>
      <c r="BP274" s="26"/>
      <c r="BR274" s="153" t="str">
        <f t="shared" ca="1" si="288"/>
        <v/>
      </c>
      <c r="BS274" s="18" t="str">
        <f t="shared" ca="1" si="305"/>
        <v/>
      </c>
      <c r="BT274" s="57" t="str">
        <f t="shared" ca="1" si="289"/>
        <v/>
      </c>
      <c r="BU274" s="57" t="str">
        <f t="shared" ca="1" si="261"/>
        <v/>
      </c>
      <c r="BV274" s="37" t="str">
        <f t="shared" ca="1" si="262"/>
        <v/>
      </c>
      <c r="BW274" s="19" t="str">
        <f t="shared" ca="1" si="290"/>
        <v/>
      </c>
      <c r="BX274" s="16" t="str">
        <f t="shared" ca="1" si="291"/>
        <v/>
      </c>
      <c r="CA274" s="153" t="str">
        <f t="shared" ca="1" si="292"/>
        <v/>
      </c>
      <c r="CB274" s="18" t="str">
        <f t="shared" ca="1" si="306"/>
        <v/>
      </c>
      <c r="CC274" s="57" t="str">
        <f t="shared" ca="1" si="293"/>
        <v/>
      </c>
      <c r="CD274" s="57" t="str">
        <f t="shared" ca="1" si="263"/>
        <v/>
      </c>
      <c r="CE274" s="37" t="str">
        <f t="shared" ca="1" si="264"/>
        <v/>
      </c>
      <c r="CF274" s="19" t="str">
        <f t="shared" ca="1" si="294"/>
        <v/>
      </c>
      <c r="CG274" s="16" t="str">
        <f t="shared" ca="1" si="295"/>
        <v/>
      </c>
    </row>
    <row r="275" spans="5:85" x14ac:dyDescent="0.3">
      <c r="E275" s="38"/>
      <c r="F275" s="38"/>
      <c r="G275" s="38"/>
      <c r="H275" s="27" t="str">
        <f t="shared" ca="1" si="296"/>
        <v/>
      </c>
      <c r="I275" s="28" t="str">
        <f t="shared" ca="1" si="265"/>
        <v/>
      </c>
      <c r="J275" s="28" t="str">
        <f t="shared" ca="1" si="247"/>
        <v/>
      </c>
      <c r="K275" s="29" t="str">
        <f t="shared" ca="1" si="248"/>
        <v/>
      </c>
      <c r="L275" s="28" t="str">
        <f t="shared" ca="1" si="266"/>
        <v/>
      </c>
      <c r="M275" s="54"/>
      <c r="N275" s="54"/>
      <c r="P275" s="153" t="str">
        <f t="shared" ca="1" si="267"/>
        <v/>
      </c>
      <c r="Q275" s="18" t="str">
        <f t="shared" ca="1" si="297"/>
        <v/>
      </c>
      <c r="R275" s="57" t="str">
        <f t="shared" ca="1" si="268"/>
        <v/>
      </c>
      <c r="S275" s="57" t="str">
        <f t="shared" ca="1" si="249"/>
        <v/>
      </c>
      <c r="T275" s="37" t="str">
        <f t="shared" ca="1" si="250"/>
        <v/>
      </c>
      <c r="U275" s="19" t="str">
        <f t="shared" ca="1" si="298"/>
        <v/>
      </c>
      <c r="V275" s="16" t="str">
        <f t="shared" ca="1" si="307"/>
        <v/>
      </c>
      <c r="W275" s="26"/>
      <c r="Y275" s="153" t="str">
        <f t="shared" ca="1" si="269"/>
        <v/>
      </c>
      <c r="Z275" s="18" t="str">
        <f t="shared" ca="1" si="299"/>
        <v/>
      </c>
      <c r="AA275" s="57" t="str">
        <f t="shared" ca="1" si="270"/>
        <v/>
      </c>
      <c r="AB275" s="57" t="str">
        <f t="shared" ca="1" si="251"/>
        <v/>
      </c>
      <c r="AC275" s="37" t="str">
        <f t="shared" ca="1" si="252"/>
        <v/>
      </c>
      <c r="AD275" s="19" t="str">
        <f t="shared" ca="1" si="300"/>
        <v/>
      </c>
      <c r="AE275" s="16" t="str">
        <f t="shared" ca="1" si="271"/>
        <v/>
      </c>
      <c r="AF275" s="26"/>
      <c r="AH275" s="153" t="str">
        <f t="shared" ca="1" si="272"/>
        <v/>
      </c>
      <c r="AI275" s="18" t="str">
        <f t="shared" ca="1" si="301"/>
        <v/>
      </c>
      <c r="AJ275" s="57" t="str">
        <f t="shared" ca="1" si="273"/>
        <v/>
      </c>
      <c r="AK275" s="57" t="str">
        <f t="shared" ca="1" si="253"/>
        <v/>
      </c>
      <c r="AL275" s="37" t="str">
        <f t="shared" ca="1" si="254"/>
        <v/>
      </c>
      <c r="AM275" s="19" t="str">
        <f t="shared" ca="1" si="274"/>
        <v/>
      </c>
      <c r="AN275" s="16" t="str">
        <f t="shared" ca="1" si="275"/>
        <v/>
      </c>
      <c r="AO275" s="26"/>
      <c r="AQ275" s="153" t="str">
        <f t="shared" ca="1" si="276"/>
        <v/>
      </c>
      <c r="AR275" s="18" t="str">
        <f t="shared" ca="1" si="302"/>
        <v/>
      </c>
      <c r="AS275" s="57" t="str">
        <f t="shared" ca="1" si="277"/>
        <v/>
      </c>
      <c r="AT275" s="57" t="str">
        <f t="shared" ca="1" si="255"/>
        <v/>
      </c>
      <c r="AU275" s="37" t="str">
        <f t="shared" ca="1" si="256"/>
        <v/>
      </c>
      <c r="AV275" s="19" t="str">
        <f t="shared" ca="1" si="278"/>
        <v/>
      </c>
      <c r="AW275" s="16" t="str">
        <f t="shared" ca="1" si="279"/>
        <v/>
      </c>
      <c r="AX275" s="26"/>
      <c r="AZ275" s="153" t="str">
        <f t="shared" ca="1" si="280"/>
        <v/>
      </c>
      <c r="BA275" s="18" t="str">
        <f t="shared" ca="1" si="303"/>
        <v/>
      </c>
      <c r="BB275" s="57" t="str">
        <f t="shared" ca="1" si="281"/>
        <v/>
      </c>
      <c r="BC275" s="57" t="str">
        <f t="shared" ca="1" si="257"/>
        <v/>
      </c>
      <c r="BD275" s="37" t="str">
        <f t="shared" ca="1" si="258"/>
        <v/>
      </c>
      <c r="BE275" s="19" t="str">
        <f t="shared" ca="1" si="282"/>
        <v/>
      </c>
      <c r="BF275" s="16" t="str">
        <f t="shared" ca="1" si="283"/>
        <v/>
      </c>
      <c r="BG275" s="26"/>
      <c r="BI275" s="153" t="str">
        <f t="shared" ca="1" si="284"/>
        <v/>
      </c>
      <c r="BJ275" s="18" t="str">
        <f t="shared" ca="1" si="304"/>
        <v/>
      </c>
      <c r="BK275" s="57" t="str">
        <f t="shared" ca="1" si="285"/>
        <v/>
      </c>
      <c r="BL275" s="57" t="str">
        <f t="shared" ca="1" si="259"/>
        <v/>
      </c>
      <c r="BM275" s="37" t="str">
        <f t="shared" ca="1" si="260"/>
        <v/>
      </c>
      <c r="BN275" s="19" t="str">
        <f t="shared" ca="1" si="286"/>
        <v/>
      </c>
      <c r="BO275" s="16" t="str">
        <f t="shared" ca="1" si="287"/>
        <v/>
      </c>
      <c r="BP275" s="26"/>
      <c r="BR275" s="153" t="str">
        <f t="shared" ca="1" si="288"/>
        <v/>
      </c>
      <c r="BS275" s="18" t="str">
        <f t="shared" ca="1" si="305"/>
        <v/>
      </c>
      <c r="BT275" s="57" t="str">
        <f t="shared" ca="1" si="289"/>
        <v/>
      </c>
      <c r="BU275" s="57" t="str">
        <f t="shared" ca="1" si="261"/>
        <v/>
      </c>
      <c r="BV275" s="37" t="str">
        <f t="shared" ca="1" si="262"/>
        <v/>
      </c>
      <c r="BW275" s="19" t="str">
        <f t="shared" ca="1" si="290"/>
        <v/>
      </c>
      <c r="BX275" s="16" t="str">
        <f t="shared" ca="1" si="291"/>
        <v/>
      </c>
      <c r="CA275" s="153" t="str">
        <f t="shared" ca="1" si="292"/>
        <v/>
      </c>
      <c r="CB275" s="18" t="str">
        <f t="shared" ca="1" si="306"/>
        <v/>
      </c>
      <c r="CC275" s="57" t="str">
        <f t="shared" ca="1" si="293"/>
        <v/>
      </c>
      <c r="CD275" s="57" t="str">
        <f t="shared" ca="1" si="263"/>
        <v/>
      </c>
      <c r="CE275" s="37" t="str">
        <f t="shared" ca="1" si="264"/>
        <v/>
      </c>
      <c r="CF275" s="19" t="str">
        <f t="shared" ca="1" si="294"/>
        <v/>
      </c>
      <c r="CG275" s="16" t="str">
        <f t="shared" ca="1" si="295"/>
        <v/>
      </c>
    </row>
    <row r="276" spans="5:85" x14ac:dyDescent="0.3">
      <c r="E276" s="38"/>
      <c r="F276" s="38"/>
      <c r="G276" s="38"/>
      <c r="H276" s="27" t="str">
        <f t="shared" ca="1" si="296"/>
        <v/>
      </c>
      <c r="I276" s="28" t="str">
        <f t="shared" ca="1" si="265"/>
        <v/>
      </c>
      <c r="J276" s="28" t="str">
        <f t="shared" ca="1" si="247"/>
        <v/>
      </c>
      <c r="K276" s="29" t="str">
        <f t="shared" ca="1" si="248"/>
        <v/>
      </c>
      <c r="L276" s="28" t="str">
        <f t="shared" ca="1" si="266"/>
        <v/>
      </c>
      <c r="M276" s="54"/>
      <c r="N276" s="54"/>
      <c r="P276" s="153" t="str">
        <f t="shared" ca="1" si="267"/>
        <v/>
      </c>
      <c r="Q276" s="18" t="str">
        <f t="shared" ca="1" si="297"/>
        <v/>
      </c>
      <c r="R276" s="57" t="str">
        <f t="shared" ca="1" si="268"/>
        <v/>
      </c>
      <c r="S276" s="57" t="str">
        <f t="shared" ca="1" si="249"/>
        <v/>
      </c>
      <c r="T276" s="37" t="str">
        <f t="shared" ca="1" si="250"/>
        <v/>
      </c>
      <c r="U276" s="19" t="str">
        <f t="shared" ca="1" si="298"/>
        <v/>
      </c>
      <c r="V276" s="16" t="str">
        <f t="shared" ca="1" si="307"/>
        <v/>
      </c>
      <c r="W276" s="26"/>
      <c r="Y276" s="153" t="str">
        <f t="shared" ca="1" si="269"/>
        <v/>
      </c>
      <c r="Z276" s="18" t="str">
        <f t="shared" ca="1" si="299"/>
        <v/>
      </c>
      <c r="AA276" s="57" t="str">
        <f t="shared" ca="1" si="270"/>
        <v/>
      </c>
      <c r="AB276" s="57" t="str">
        <f t="shared" ca="1" si="251"/>
        <v/>
      </c>
      <c r="AC276" s="37" t="str">
        <f t="shared" ca="1" si="252"/>
        <v/>
      </c>
      <c r="AD276" s="19" t="str">
        <f t="shared" ca="1" si="300"/>
        <v/>
      </c>
      <c r="AE276" s="16" t="str">
        <f t="shared" ca="1" si="271"/>
        <v/>
      </c>
      <c r="AF276" s="26"/>
      <c r="AH276" s="153" t="str">
        <f t="shared" ca="1" si="272"/>
        <v/>
      </c>
      <c r="AI276" s="18" t="str">
        <f t="shared" ca="1" si="301"/>
        <v/>
      </c>
      <c r="AJ276" s="57" t="str">
        <f t="shared" ca="1" si="273"/>
        <v/>
      </c>
      <c r="AK276" s="57" t="str">
        <f t="shared" ca="1" si="253"/>
        <v/>
      </c>
      <c r="AL276" s="37" t="str">
        <f t="shared" ca="1" si="254"/>
        <v/>
      </c>
      <c r="AM276" s="19" t="str">
        <f t="shared" ca="1" si="274"/>
        <v/>
      </c>
      <c r="AN276" s="16" t="str">
        <f t="shared" ca="1" si="275"/>
        <v/>
      </c>
      <c r="AO276" s="26"/>
      <c r="AQ276" s="153" t="str">
        <f t="shared" ca="1" si="276"/>
        <v/>
      </c>
      <c r="AR276" s="18" t="str">
        <f t="shared" ca="1" si="302"/>
        <v/>
      </c>
      <c r="AS276" s="57" t="str">
        <f t="shared" ca="1" si="277"/>
        <v/>
      </c>
      <c r="AT276" s="57" t="str">
        <f t="shared" ca="1" si="255"/>
        <v/>
      </c>
      <c r="AU276" s="37" t="str">
        <f t="shared" ca="1" si="256"/>
        <v/>
      </c>
      <c r="AV276" s="19" t="str">
        <f t="shared" ca="1" si="278"/>
        <v/>
      </c>
      <c r="AW276" s="16" t="str">
        <f t="shared" ca="1" si="279"/>
        <v/>
      </c>
      <c r="AX276" s="26"/>
      <c r="AZ276" s="153" t="str">
        <f t="shared" ca="1" si="280"/>
        <v/>
      </c>
      <c r="BA276" s="18" t="str">
        <f t="shared" ca="1" si="303"/>
        <v/>
      </c>
      <c r="BB276" s="57" t="str">
        <f t="shared" ca="1" si="281"/>
        <v/>
      </c>
      <c r="BC276" s="57" t="str">
        <f t="shared" ca="1" si="257"/>
        <v/>
      </c>
      <c r="BD276" s="37" t="str">
        <f t="shared" ca="1" si="258"/>
        <v/>
      </c>
      <c r="BE276" s="19" t="str">
        <f t="shared" ca="1" si="282"/>
        <v/>
      </c>
      <c r="BF276" s="16" t="str">
        <f t="shared" ca="1" si="283"/>
        <v/>
      </c>
      <c r="BG276" s="26"/>
      <c r="BI276" s="153" t="str">
        <f t="shared" ca="1" si="284"/>
        <v/>
      </c>
      <c r="BJ276" s="18" t="str">
        <f t="shared" ca="1" si="304"/>
        <v/>
      </c>
      <c r="BK276" s="57" t="str">
        <f t="shared" ca="1" si="285"/>
        <v/>
      </c>
      <c r="BL276" s="57" t="str">
        <f t="shared" ca="1" si="259"/>
        <v/>
      </c>
      <c r="BM276" s="37" t="str">
        <f t="shared" ca="1" si="260"/>
        <v/>
      </c>
      <c r="BN276" s="19" t="str">
        <f t="shared" ca="1" si="286"/>
        <v/>
      </c>
      <c r="BO276" s="16" t="str">
        <f t="shared" ca="1" si="287"/>
        <v/>
      </c>
      <c r="BP276" s="26"/>
      <c r="BR276" s="153" t="str">
        <f t="shared" ca="1" si="288"/>
        <v/>
      </c>
      <c r="BS276" s="18" t="str">
        <f t="shared" ca="1" si="305"/>
        <v/>
      </c>
      <c r="BT276" s="57" t="str">
        <f t="shared" ca="1" si="289"/>
        <v/>
      </c>
      <c r="BU276" s="57" t="str">
        <f t="shared" ca="1" si="261"/>
        <v/>
      </c>
      <c r="BV276" s="37" t="str">
        <f t="shared" ca="1" si="262"/>
        <v/>
      </c>
      <c r="BW276" s="19" t="str">
        <f t="shared" ca="1" si="290"/>
        <v/>
      </c>
      <c r="BX276" s="16" t="str">
        <f t="shared" ca="1" si="291"/>
        <v/>
      </c>
      <c r="CA276" s="153" t="str">
        <f t="shared" ca="1" si="292"/>
        <v/>
      </c>
      <c r="CB276" s="18" t="str">
        <f t="shared" ca="1" si="306"/>
        <v/>
      </c>
      <c r="CC276" s="57" t="str">
        <f t="shared" ca="1" si="293"/>
        <v/>
      </c>
      <c r="CD276" s="57" t="str">
        <f t="shared" ca="1" si="263"/>
        <v/>
      </c>
      <c r="CE276" s="37" t="str">
        <f t="shared" ca="1" si="264"/>
        <v/>
      </c>
      <c r="CF276" s="19" t="str">
        <f t="shared" ca="1" si="294"/>
        <v/>
      </c>
      <c r="CG276" s="16" t="str">
        <f t="shared" ca="1" si="295"/>
        <v/>
      </c>
    </row>
    <row r="277" spans="5:85" x14ac:dyDescent="0.3">
      <c r="E277" s="38"/>
      <c r="F277" s="38"/>
      <c r="G277" s="38"/>
      <c r="H277" s="27" t="str">
        <f t="shared" ca="1" si="296"/>
        <v/>
      </c>
      <c r="I277" s="28" t="str">
        <f t="shared" ca="1" si="265"/>
        <v/>
      </c>
      <c r="J277" s="28" t="str">
        <f t="shared" ca="1" si="247"/>
        <v/>
      </c>
      <c r="K277" s="29" t="str">
        <f t="shared" ca="1" si="248"/>
        <v/>
      </c>
      <c r="L277" s="28" t="str">
        <f t="shared" ca="1" si="266"/>
        <v/>
      </c>
      <c r="M277" s="54"/>
      <c r="N277" s="54"/>
      <c r="P277" s="153" t="str">
        <f t="shared" ca="1" si="267"/>
        <v/>
      </c>
      <c r="Q277" s="18" t="str">
        <f t="shared" ca="1" si="297"/>
        <v/>
      </c>
      <c r="R277" s="57" t="str">
        <f t="shared" ca="1" si="268"/>
        <v/>
      </c>
      <c r="S277" s="57" t="str">
        <f t="shared" ca="1" si="249"/>
        <v/>
      </c>
      <c r="T277" s="37" t="str">
        <f t="shared" ca="1" si="250"/>
        <v/>
      </c>
      <c r="U277" s="19" t="str">
        <f t="shared" ca="1" si="298"/>
        <v/>
      </c>
      <c r="V277" s="16" t="str">
        <f t="shared" ca="1" si="307"/>
        <v/>
      </c>
      <c r="W277" s="26"/>
      <c r="Y277" s="153" t="str">
        <f t="shared" ca="1" si="269"/>
        <v/>
      </c>
      <c r="Z277" s="18" t="str">
        <f t="shared" ca="1" si="299"/>
        <v/>
      </c>
      <c r="AA277" s="57" t="str">
        <f t="shared" ca="1" si="270"/>
        <v/>
      </c>
      <c r="AB277" s="57" t="str">
        <f t="shared" ca="1" si="251"/>
        <v/>
      </c>
      <c r="AC277" s="37" t="str">
        <f t="shared" ca="1" si="252"/>
        <v/>
      </c>
      <c r="AD277" s="19" t="str">
        <f t="shared" ca="1" si="300"/>
        <v/>
      </c>
      <c r="AE277" s="16" t="str">
        <f t="shared" ca="1" si="271"/>
        <v/>
      </c>
      <c r="AF277" s="26"/>
      <c r="AH277" s="153" t="str">
        <f t="shared" ca="1" si="272"/>
        <v/>
      </c>
      <c r="AI277" s="18" t="str">
        <f t="shared" ca="1" si="301"/>
        <v/>
      </c>
      <c r="AJ277" s="57" t="str">
        <f t="shared" ca="1" si="273"/>
        <v/>
      </c>
      <c r="AK277" s="57" t="str">
        <f t="shared" ca="1" si="253"/>
        <v/>
      </c>
      <c r="AL277" s="37" t="str">
        <f t="shared" ca="1" si="254"/>
        <v/>
      </c>
      <c r="AM277" s="19" t="str">
        <f t="shared" ca="1" si="274"/>
        <v/>
      </c>
      <c r="AN277" s="16" t="str">
        <f t="shared" ca="1" si="275"/>
        <v/>
      </c>
      <c r="AO277" s="26"/>
      <c r="AQ277" s="153" t="str">
        <f t="shared" ca="1" si="276"/>
        <v/>
      </c>
      <c r="AR277" s="18" t="str">
        <f t="shared" ca="1" si="302"/>
        <v/>
      </c>
      <c r="AS277" s="57" t="str">
        <f t="shared" ca="1" si="277"/>
        <v/>
      </c>
      <c r="AT277" s="57" t="str">
        <f t="shared" ca="1" si="255"/>
        <v/>
      </c>
      <c r="AU277" s="37" t="str">
        <f t="shared" ca="1" si="256"/>
        <v/>
      </c>
      <c r="AV277" s="19" t="str">
        <f t="shared" ca="1" si="278"/>
        <v/>
      </c>
      <c r="AW277" s="16" t="str">
        <f t="shared" ca="1" si="279"/>
        <v/>
      </c>
      <c r="AX277" s="26"/>
      <c r="AZ277" s="153" t="str">
        <f t="shared" ca="1" si="280"/>
        <v/>
      </c>
      <c r="BA277" s="18" t="str">
        <f t="shared" ca="1" si="303"/>
        <v/>
      </c>
      <c r="BB277" s="57" t="str">
        <f t="shared" ca="1" si="281"/>
        <v/>
      </c>
      <c r="BC277" s="57" t="str">
        <f t="shared" ca="1" si="257"/>
        <v/>
      </c>
      <c r="BD277" s="37" t="str">
        <f t="shared" ca="1" si="258"/>
        <v/>
      </c>
      <c r="BE277" s="19" t="str">
        <f t="shared" ca="1" si="282"/>
        <v/>
      </c>
      <c r="BF277" s="16" t="str">
        <f t="shared" ca="1" si="283"/>
        <v/>
      </c>
      <c r="BG277" s="26"/>
      <c r="BI277" s="153" t="str">
        <f t="shared" ca="1" si="284"/>
        <v/>
      </c>
      <c r="BJ277" s="18" t="str">
        <f t="shared" ca="1" si="304"/>
        <v/>
      </c>
      <c r="BK277" s="57" t="str">
        <f t="shared" ca="1" si="285"/>
        <v/>
      </c>
      <c r="BL277" s="57" t="str">
        <f t="shared" ca="1" si="259"/>
        <v/>
      </c>
      <c r="BM277" s="37" t="str">
        <f t="shared" ca="1" si="260"/>
        <v/>
      </c>
      <c r="BN277" s="19" t="str">
        <f t="shared" ca="1" si="286"/>
        <v/>
      </c>
      <c r="BO277" s="16" t="str">
        <f t="shared" ca="1" si="287"/>
        <v/>
      </c>
      <c r="BP277" s="26"/>
      <c r="BR277" s="153" t="str">
        <f t="shared" ca="1" si="288"/>
        <v/>
      </c>
      <c r="BS277" s="18" t="str">
        <f t="shared" ca="1" si="305"/>
        <v/>
      </c>
      <c r="BT277" s="57" t="str">
        <f t="shared" ca="1" si="289"/>
        <v/>
      </c>
      <c r="BU277" s="57" t="str">
        <f t="shared" ca="1" si="261"/>
        <v/>
      </c>
      <c r="BV277" s="37" t="str">
        <f t="shared" ca="1" si="262"/>
        <v/>
      </c>
      <c r="BW277" s="19" t="str">
        <f t="shared" ca="1" si="290"/>
        <v/>
      </c>
      <c r="BX277" s="16" t="str">
        <f t="shared" ca="1" si="291"/>
        <v/>
      </c>
      <c r="CA277" s="153" t="str">
        <f t="shared" ca="1" si="292"/>
        <v/>
      </c>
      <c r="CB277" s="18" t="str">
        <f t="shared" ca="1" si="306"/>
        <v/>
      </c>
      <c r="CC277" s="57" t="str">
        <f t="shared" ca="1" si="293"/>
        <v/>
      </c>
      <c r="CD277" s="57" t="str">
        <f t="shared" ca="1" si="263"/>
        <v/>
      </c>
      <c r="CE277" s="37" t="str">
        <f t="shared" ca="1" si="264"/>
        <v/>
      </c>
      <c r="CF277" s="19" t="str">
        <f t="shared" ca="1" si="294"/>
        <v/>
      </c>
      <c r="CG277" s="16" t="str">
        <f t="shared" ca="1" si="295"/>
        <v/>
      </c>
    </row>
    <row r="278" spans="5:85" x14ac:dyDescent="0.3">
      <c r="E278" s="38"/>
      <c r="F278" s="38"/>
      <c r="G278" s="38"/>
      <c r="H278" s="27" t="str">
        <f t="shared" ca="1" si="296"/>
        <v/>
      </c>
      <c r="I278" s="28" t="str">
        <f t="shared" ca="1" si="265"/>
        <v/>
      </c>
      <c r="J278" s="28" t="str">
        <f t="shared" ca="1" si="247"/>
        <v/>
      </c>
      <c r="K278" s="29" t="str">
        <f t="shared" ca="1" si="248"/>
        <v/>
      </c>
      <c r="L278" s="28" t="str">
        <f t="shared" ca="1" si="266"/>
        <v/>
      </c>
      <c r="M278" s="54"/>
      <c r="N278" s="54"/>
      <c r="P278" s="153" t="str">
        <f t="shared" ca="1" si="267"/>
        <v/>
      </c>
      <c r="Q278" s="18" t="str">
        <f t="shared" ca="1" si="297"/>
        <v/>
      </c>
      <c r="R278" s="57" t="str">
        <f t="shared" ca="1" si="268"/>
        <v/>
      </c>
      <c r="S278" s="57" t="str">
        <f t="shared" ca="1" si="249"/>
        <v/>
      </c>
      <c r="T278" s="37" t="str">
        <f t="shared" ca="1" si="250"/>
        <v/>
      </c>
      <c r="U278" s="19" t="str">
        <f t="shared" ca="1" si="298"/>
        <v/>
      </c>
      <c r="V278" s="16" t="str">
        <f t="shared" ca="1" si="307"/>
        <v/>
      </c>
      <c r="W278" s="26"/>
      <c r="Y278" s="153" t="str">
        <f t="shared" ca="1" si="269"/>
        <v/>
      </c>
      <c r="Z278" s="18" t="str">
        <f t="shared" ca="1" si="299"/>
        <v/>
      </c>
      <c r="AA278" s="57" t="str">
        <f t="shared" ca="1" si="270"/>
        <v/>
      </c>
      <c r="AB278" s="57" t="str">
        <f t="shared" ca="1" si="251"/>
        <v/>
      </c>
      <c r="AC278" s="37" t="str">
        <f t="shared" ca="1" si="252"/>
        <v/>
      </c>
      <c r="AD278" s="19" t="str">
        <f t="shared" ca="1" si="300"/>
        <v/>
      </c>
      <c r="AE278" s="16" t="str">
        <f t="shared" ca="1" si="271"/>
        <v/>
      </c>
      <c r="AF278" s="26"/>
      <c r="AH278" s="153" t="str">
        <f t="shared" ca="1" si="272"/>
        <v/>
      </c>
      <c r="AI278" s="18" t="str">
        <f t="shared" ca="1" si="301"/>
        <v/>
      </c>
      <c r="AJ278" s="57" t="str">
        <f t="shared" ca="1" si="273"/>
        <v/>
      </c>
      <c r="AK278" s="57" t="str">
        <f t="shared" ca="1" si="253"/>
        <v/>
      </c>
      <c r="AL278" s="37" t="str">
        <f t="shared" ca="1" si="254"/>
        <v/>
      </c>
      <c r="AM278" s="19" t="str">
        <f t="shared" ca="1" si="274"/>
        <v/>
      </c>
      <c r="AN278" s="16" t="str">
        <f t="shared" ca="1" si="275"/>
        <v/>
      </c>
      <c r="AO278" s="26"/>
      <c r="AQ278" s="153" t="str">
        <f t="shared" ca="1" si="276"/>
        <v/>
      </c>
      <c r="AR278" s="18" t="str">
        <f t="shared" ca="1" si="302"/>
        <v/>
      </c>
      <c r="AS278" s="57" t="str">
        <f t="shared" ca="1" si="277"/>
        <v/>
      </c>
      <c r="AT278" s="57" t="str">
        <f t="shared" ca="1" si="255"/>
        <v/>
      </c>
      <c r="AU278" s="37" t="str">
        <f t="shared" ca="1" si="256"/>
        <v/>
      </c>
      <c r="AV278" s="19" t="str">
        <f t="shared" ca="1" si="278"/>
        <v/>
      </c>
      <c r="AW278" s="16" t="str">
        <f t="shared" ca="1" si="279"/>
        <v/>
      </c>
      <c r="AX278" s="26"/>
      <c r="AZ278" s="153" t="str">
        <f t="shared" ca="1" si="280"/>
        <v/>
      </c>
      <c r="BA278" s="18" t="str">
        <f t="shared" ca="1" si="303"/>
        <v/>
      </c>
      <c r="BB278" s="57" t="str">
        <f t="shared" ca="1" si="281"/>
        <v/>
      </c>
      <c r="BC278" s="57" t="str">
        <f t="shared" ca="1" si="257"/>
        <v/>
      </c>
      <c r="BD278" s="37" t="str">
        <f t="shared" ca="1" si="258"/>
        <v/>
      </c>
      <c r="BE278" s="19" t="str">
        <f t="shared" ca="1" si="282"/>
        <v/>
      </c>
      <c r="BF278" s="16" t="str">
        <f t="shared" ca="1" si="283"/>
        <v/>
      </c>
      <c r="BG278" s="26"/>
      <c r="BI278" s="153" t="str">
        <f t="shared" ca="1" si="284"/>
        <v/>
      </c>
      <c r="BJ278" s="18" t="str">
        <f t="shared" ca="1" si="304"/>
        <v/>
      </c>
      <c r="BK278" s="57" t="str">
        <f t="shared" ca="1" si="285"/>
        <v/>
      </c>
      <c r="BL278" s="57" t="str">
        <f t="shared" ca="1" si="259"/>
        <v/>
      </c>
      <c r="BM278" s="37" t="str">
        <f t="shared" ca="1" si="260"/>
        <v/>
      </c>
      <c r="BN278" s="19" t="str">
        <f t="shared" ca="1" si="286"/>
        <v/>
      </c>
      <c r="BO278" s="16" t="str">
        <f t="shared" ca="1" si="287"/>
        <v/>
      </c>
      <c r="BP278" s="26"/>
      <c r="BR278" s="153" t="str">
        <f t="shared" ca="1" si="288"/>
        <v/>
      </c>
      <c r="BS278" s="18" t="str">
        <f t="shared" ca="1" si="305"/>
        <v/>
      </c>
      <c r="BT278" s="57" t="str">
        <f t="shared" ca="1" si="289"/>
        <v/>
      </c>
      <c r="BU278" s="57" t="str">
        <f t="shared" ca="1" si="261"/>
        <v/>
      </c>
      <c r="BV278" s="37" t="str">
        <f t="shared" ca="1" si="262"/>
        <v/>
      </c>
      <c r="BW278" s="19" t="str">
        <f t="shared" ca="1" si="290"/>
        <v/>
      </c>
      <c r="BX278" s="16" t="str">
        <f t="shared" ca="1" si="291"/>
        <v/>
      </c>
      <c r="CA278" s="153" t="str">
        <f t="shared" ca="1" si="292"/>
        <v/>
      </c>
      <c r="CB278" s="18" t="str">
        <f t="shared" ca="1" si="306"/>
        <v/>
      </c>
      <c r="CC278" s="57" t="str">
        <f t="shared" ca="1" si="293"/>
        <v/>
      </c>
      <c r="CD278" s="57" t="str">
        <f t="shared" ca="1" si="263"/>
        <v/>
      </c>
      <c r="CE278" s="37" t="str">
        <f t="shared" ca="1" si="264"/>
        <v/>
      </c>
      <c r="CF278" s="19" t="str">
        <f t="shared" ca="1" si="294"/>
        <v/>
      </c>
      <c r="CG278" s="16" t="str">
        <f t="shared" ca="1" si="295"/>
        <v/>
      </c>
    </row>
    <row r="279" spans="5:85" x14ac:dyDescent="0.3">
      <c r="E279" s="38"/>
      <c r="F279" s="38"/>
      <c r="G279" s="38"/>
      <c r="H279" s="27" t="str">
        <f t="shared" ca="1" si="296"/>
        <v/>
      </c>
      <c r="I279" s="28" t="str">
        <f t="shared" ca="1" si="265"/>
        <v/>
      </c>
      <c r="J279" s="28" t="str">
        <f t="shared" ca="1" si="247"/>
        <v/>
      </c>
      <c r="K279" s="29" t="str">
        <f t="shared" ca="1" si="248"/>
        <v/>
      </c>
      <c r="L279" s="28" t="str">
        <f t="shared" ca="1" si="266"/>
        <v/>
      </c>
      <c r="M279" s="54"/>
      <c r="N279" s="54"/>
      <c r="P279" s="153" t="str">
        <f t="shared" ca="1" si="267"/>
        <v/>
      </c>
      <c r="Q279" s="18" t="str">
        <f t="shared" ca="1" si="297"/>
        <v/>
      </c>
      <c r="R279" s="57" t="str">
        <f t="shared" ca="1" si="268"/>
        <v/>
      </c>
      <c r="S279" s="57" t="str">
        <f t="shared" ca="1" si="249"/>
        <v/>
      </c>
      <c r="T279" s="37" t="str">
        <f t="shared" ca="1" si="250"/>
        <v/>
      </c>
      <c r="U279" s="19" t="str">
        <f t="shared" ca="1" si="298"/>
        <v/>
      </c>
      <c r="V279" s="16" t="str">
        <f t="shared" ca="1" si="307"/>
        <v/>
      </c>
      <c r="W279" s="26"/>
      <c r="Y279" s="153" t="str">
        <f t="shared" ca="1" si="269"/>
        <v/>
      </c>
      <c r="Z279" s="18" t="str">
        <f t="shared" ca="1" si="299"/>
        <v/>
      </c>
      <c r="AA279" s="57" t="str">
        <f t="shared" ca="1" si="270"/>
        <v/>
      </c>
      <c r="AB279" s="57" t="str">
        <f t="shared" ca="1" si="251"/>
        <v/>
      </c>
      <c r="AC279" s="37" t="str">
        <f t="shared" ca="1" si="252"/>
        <v/>
      </c>
      <c r="AD279" s="19" t="str">
        <f t="shared" ca="1" si="300"/>
        <v/>
      </c>
      <c r="AE279" s="16" t="str">
        <f t="shared" ca="1" si="271"/>
        <v/>
      </c>
      <c r="AF279" s="26"/>
      <c r="AH279" s="153" t="str">
        <f t="shared" ca="1" si="272"/>
        <v/>
      </c>
      <c r="AI279" s="18" t="str">
        <f t="shared" ca="1" si="301"/>
        <v/>
      </c>
      <c r="AJ279" s="57" t="str">
        <f t="shared" ca="1" si="273"/>
        <v/>
      </c>
      <c r="AK279" s="57" t="str">
        <f t="shared" ca="1" si="253"/>
        <v/>
      </c>
      <c r="AL279" s="37" t="str">
        <f t="shared" ca="1" si="254"/>
        <v/>
      </c>
      <c r="AM279" s="19" t="str">
        <f t="shared" ca="1" si="274"/>
        <v/>
      </c>
      <c r="AN279" s="16" t="str">
        <f t="shared" ca="1" si="275"/>
        <v/>
      </c>
      <c r="AO279" s="26"/>
      <c r="AQ279" s="153" t="str">
        <f t="shared" ca="1" si="276"/>
        <v/>
      </c>
      <c r="AR279" s="18" t="str">
        <f t="shared" ca="1" si="302"/>
        <v/>
      </c>
      <c r="AS279" s="57" t="str">
        <f t="shared" ca="1" si="277"/>
        <v/>
      </c>
      <c r="AT279" s="57" t="str">
        <f t="shared" ca="1" si="255"/>
        <v/>
      </c>
      <c r="AU279" s="37" t="str">
        <f t="shared" ca="1" si="256"/>
        <v/>
      </c>
      <c r="AV279" s="19" t="str">
        <f t="shared" ca="1" si="278"/>
        <v/>
      </c>
      <c r="AW279" s="16" t="str">
        <f t="shared" ca="1" si="279"/>
        <v/>
      </c>
      <c r="AX279" s="26"/>
      <c r="AZ279" s="153" t="str">
        <f t="shared" ca="1" si="280"/>
        <v/>
      </c>
      <c r="BA279" s="18" t="str">
        <f t="shared" ca="1" si="303"/>
        <v/>
      </c>
      <c r="BB279" s="57" t="str">
        <f t="shared" ca="1" si="281"/>
        <v/>
      </c>
      <c r="BC279" s="57" t="str">
        <f t="shared" ca="1" si="257"/>
        <v/>
      </c>
      <c r="BD279" s="37" t="str">
        <f t="shared" ca="1" si="258"/>
        <v/>
      </c>
      <c r="BE279" s="19" t="str">
        <f t="shared" ca="1" si="282"/>
        <v/>
      </c>
      <c r="BF279" s="16" t="str">
        <f t="shared" ca="1" si="283"/>
        <v/>
      </c>
      <c r="BG279" s="26"/>
      <c r="BI279" s="153" t="str">
        <f t="shared" ca="1" si="284"/>
        <v/>
      </c>
      <c r="BJ279" s="18" t="str">
        <f t="shared" ca="1" si="304"/>
        <v/>
      </c>
      <c r="BK279" s="57" t="str">
        <f t="shared" ca="1" si="285"/>
        <v/>
      </c>
      <c r="BL279" s="57" t="str">
        <f t="shared" ca="1" si="259"/>
        <v/>
      </c>
      <c r="BM279" s="37" t="str">
        <f t="shared" ca="1" si="260"/>
        <v/>
      </c>
      <c r="BN279" s="19" t="str">
        <f t="shared" ca="1" si="286"/>
        <v/>
      </c>
      <c r="BO279" s="16" t="str">
        <f t="shared" ca="1" si="287"/>
        <v/>
      </c>
      <c r="BP279" s="26"/>
      <c r="BR279" s="153" t="str">
        <f t="shared" ca="1" si="288"/>
        <v/>
      </c>
      <c r="BS279" s="18" t="str">
        <f t="shared" ca="1" si="305"/>
        <v/>
      </c>
      <c r="BT279" s="57" t="str">
        <f t="shared" ca="1" si="289"/>
        <v/>
      </c>
      <c r="BU279" s="57" t="str">
        <f t="shared" ca="1" si="261"/>
        <v/>
      </c>
      <c r="BV279" s="37" t="str">
        <f t="shared" ca="1" si="262"/>
        <v/>
      </c>
      <c r="BW279" s="19" t="str">
        <f t="shared" ca="1" si="290"/>
        <v/>
      </c>
      <c r="BX279" s="16" t="str">
        <f t="shared" ca="1" si="291"/>
        <v/>
      </c>
      <c r="CA279" s="153" t="str">
        <f t="shared" ca="1" si="292"/>
        <v/>
      </c>
      <c r="CB279" s="18" t="str">
        <f t="shared" ca="1" si="306"/>
        <v/>
      </c>
      <c r="CC279" s="57" t="str">
        <f t="shared" ca="1" si="293"/>
        <v/>
      </c>
      <c r="CD279" s="57" t="str">
        <f t="shared" ca="1" si="263"/>
        <v/>
      </c>
      <c r="CE279" s="37" t="str">
        <f t="shared" ca="1" si="264"/>
        <v/>
      </c>
      <c r="CF279" s="19" t="str">
        <f t="shared" ca="1" si="294"/>
        <v/>
      </c>
      <c r="CG279" s="16" t="str">
        <f t="shared" ca="1" si="295"/>
        <v/>
      </c>
    </row>
    <row r="280" spans="5:85" x14ac:dyDescent="0.3">
      <c r="E280" s="38"/>
      <c r="F280" s="38"/>
      <c r="G280" s="38"/>
      <c r="H280" s="27" t="str">
        <f t="shared" ca="1" si="296"/>
        <v/>
      </c>
      <c r="I280" s="28" t="str">
        <f t="shared" ca="1" si="265"/>
        <v/>
      </c>
      <c r="J280" s="28" t="str">
        <f t="shared" ca="1" si="247"/>
        <v/>
      </c>
      <c r="K280" s="29" t="str">
        <f t="shared" ca="1" si="248"/>
        <v/>
      </c>
      <c r="L280" s="28" t="str">
        <f t="shared" ca="1" si="266"/>
        <v/>
      </c>
      <c r="M280" s="54"/>
      <c r="N280" s="54"/>
      <c r="P280" s="153" t="str">
        <f t="shared" ca="1" si="267"/>
        <v/>
      </c>
      <c r="Q280" s="18" t="str">
        <f t="shared" ca="1" si="297"/>
        <v/>
      </c>
      <c r="R280" s="57" t="str">
        <f t="shared" ca="1" si="268"/>
        <v/>
      </c>
      <c r="S280" s="57" t="str">
        <f t="shared" ca="1" si="249"/>
        <v/>
      </c>
      <c r="T280" s="37" t="str">
        <f t="shared" ca="1" si="250"/>
        <v/>
      </c>
      <c r="U280" s="19" t="str">
        <f t="shared" ca="1" si="298"/>
        <v/>
      </c>
      <c r="V280" s="16" t="str">
        <f t="shared" ca="1" si="307"/>
        <v/>
      </c>
      <c r="W280" s="26"/>
      <c r="Y280" s="153" t="str">
        <f t="shared" ca="1" si="269"/>
        <v/>
      </c>
      <c r="Z280" s="18" t="str">
        <f t="shared" ca="1" si="299"/>
        <v/>
      </c>
      <c r="AA280" s="57" t="str">
        <f t="shared" ca="1" si="270"/>
        <v/>
      </c>
      <c r="AB280" s="57" t="str">
        <f t="shared" ca="1" si="251"/>
        <v/>
      </c>
      <c r="AC280" s="37" t="str">
        <f t="shared" ca="1" si="252"/>
        <v/>
      </c>
      <c r="AD280" s="19" t="str">
        <f t="shared" ca="1" si="300"/>
        <v/>
      </c>
      <c r="AE280" s="16" t="str">
        <f t="shared" ca="1" si="271"/>
        <v/>
      </c>
      <c r="AF280" s="26"/>
      <c r="AH280" s="153" t="str">
        <f t="shared" ca="1" si="272"/>
        <v/>
      </c>
      <c r="AI280" s="18" t="str">
        <f t="shared" ca="1" si="301"/>
        <v/>
      </c>
      <c r="AJ280" s="57" t="str">
        <f t="shared" ca="1" si="273"/>
        <v/>
      </c>
      <c r="AK280" s="57" t="str">
        <f t="shared" ca="1" si="253"/>
        <v/>
      </c>
      <c r="AL280" s="37" t="str">
        <f t="shared" ca="1" si="254"/>
        <v/>
      </c>
      <c r="AM280" s="19" t="str">
        <f t="shared" ca="1" si="274"/>
        <v/>
      </c>
      <c r="AN280" s="16" t="str">
        <f t="shared" ca="1" si="275"/>
        <v/>
      </c>
      <c r="AO280" s="26"/>
      <c r="AQ280" s="153" t="str">
        <f t="shared" ca="1" si="276"/>
        <v/>
      </c>
      <c r="AR280" s="18" t="str">
        <f t="shared" ca="1" si="302"/>
        <v/>
      </c>
      <c r="AS280" s="57" t="str">
        <f t="shared" ca="1" si="277"/>
        <v/>
      </c>
      <c r="AT280" s="57" t="str">
        <f t="shared" ca="1" si="255"/>
        <v/>
      </c>
      <c r="AU280" s="37" t="str">
        <f t="shared" ca="1" si="256"/>
        <v/>
      </c>
      <c r="AV280" s="19" t="str">
        <f t="shared" ca="1" si="278"/>
        <v/>
      </c>
      <c r="AW280" s="16" t="str">
        <f t="shared" ca="1" si="279"/>
        <v/>
      </c>
      <c r="AX280" s="26"/>
      <c r="AZ280" s="153" t="str">
        <f t="shared" ca="1" si="280"/>
        <v/>
      </c>
      <c r="BA280" s="18" t="str">
        <f t="shared" ca="1" si="303"/>
        <v/>
      </c>
      <c r="BB280" s="57" t="str">
        <f t="shared" ca="1" si="281"/>
        <v/>
      </c>
      <c r="BC280" s="57" t="str">
        <f t="shared" ca="1" si="257"/>
        <v/>
      </c>
      <c r="BD280" s="37" t="str">
        <f t="shared" ca="1" si="258"/>
        <v/>
      </c>
      <c r="BE280" s="19" t="str">
        <f t="shared" ca="1" si="282"/>
        <v/>
      </c>
      <c r="BF280" s="16" t="str">
        <f t="shared" ca="1" si="283"/>
        <v/>
      </c>
      <c r="BG280" s="26"/>
      <c r="BI280" s="153" t="str">
        <f t="shared" ca="1" si="284"/>
        <v/>
      </c>
      <c r="BJ280" s="18" t="str">
        <f t="shared" ca="1" si="304"/>
        <v/>
      </c>
      <c r="BK280" s="57" t="str">
        <f t="shared" ca="1" si="285"/>
        <v/>
      </c>
      <c r="BL280" s="57" t="str">
        <f t="shared" ca="1" si="259"/>
        <v/>
      </c>
      <c r="BM280" s="37" t="str">
        <f t="shared" ca="1" si="260"/>
        <v/>
      </c>
      <c r="BN280" s="19" t="str">
        <f t="shared" ca="1" si="286"/>
        <v/>
      </c>
      <c r="BO280" s="16" t="str">
        <f t="shared" ca="1" si="287"/>
        <v/>
      </c>
      <c r="BP280" s="26"/>
      <c r="BR280" s="153" t="str">
        <f t="shared" ca="1" si="288"/>
        <v/>
      </c>
      <c r="BS280" s="18" t="str">
        <f t="shared" ca="1" si="305"/>
        <v/>
      </c>
      <c r="BT280" s="57" t="str">
        <f t="shared" ca="1" si="289"/>
        <v/>
      </c>
      <c r="BU280" s="57" t="str">
        <f t="shared" ca="1" si="261"/>
        <v/>
      </c>
      <c r="BV280" s="37" t="str">
        <f t="shared" ca="1" si="262"/>
        <v/>
      </c>
      <c r="BW280" s="19" t="str">
        <f t="shared" ca="1" si="290"/>
        <v/>
      </c>
      <c r="BX280" s="16" t="str">
        <f t="shared" ca="1" si="291"/>
        <v/>
      </c>
      <c r="CA280" s="153" t="str">
        <f t="shared" ca="1" si="292"/>
        <v/>
      </c>
      <c r="CB280" s="18" t="str">
        <f t="shared" ca="1" si="306"/>
        <v/>
      </c>
      <c r="CC280" s="57" t="str">
        <f t="shared" ca="1" si="293"/>
        <v/>
      </c>
      <c r="CD280" s="57" t="str">
        <f t="shared" ca="1" si="263"/>
        <v/>
      </c>
      <c r="CE280" s="37" t="str">
        <f t="shared" ca="1" si="264"/>
        <v/>
      </c>
      <c r="CF280" s="19" t="str">
        <f t="shared" ca="1" si="294"/>
        <v/>
      </c>
      <c r="CG280" s="16" t="str">
        <f t="shared" ca="1" si="295"/>
        <v/>
      </c>
    </row>
    <row r="281" spans="5:85" x14ac:dyDescent="0.3">
      <c r="E281" s="38"/>
      <c r="F281" s="38"/>
      <c r="G281" s="38"/>
      <c r="H281" s="27" t="str">
        <f t="shared" ca="1" si="296"/>
        <v/>
      </c>
      <c r="I281" s="28" t="str">
        <f t="shared" ca="1" si="265"/>
        <v/>
      </c>
      <c r="J281" s="28" t="str">
        <f t="shared" ca="1" si="247"/>
        <v/>
      </c>
      <c r="K281" s="29" t="str">
        <f t="shared" ca="1" si="248"/>
        <v/>
      </c>
      <c r="L281" s="28" t="str">
        <f t="shared" ca="1" si="266"/>
        <v/>
      </c>
      <c r="M281" s="54"/>
      <c r="N281" s="54"/>
      <c r="P281" s="153" t="str">
        <f t="shared" ca="1" si="267"/>
        <v/>
      </c>
      <c r="Q281" s="18" t="str">
        <f t="shared" ca="1" si="297"/>
        <v/>
      </c>
      <c r="R281" s="57" t="str">
        <f t="shared" ca="1" si="268"/>
        <v/>
      </c>
      <c r="S281" s="57" t="str">
        <f t="shared" ca="1" si="249"/>
        <v/>
      </c>
      <c r="T281" s="37" t="str">
        <f t="shared" ca="1" si="250"/>
        <v/>
      </c>
      <c r="U281" s="19" t="str">
        <f t="shared" ca="1" si="298"/>
        <v/>
      </c>
      <c r="V281" s="16" t="str">
        <f t="shared" ca="1" si="307"/>
        <v/>
      </c>
      <c r="W281" s="26"/>
      <c r="Y281" s="153" t="str">
        <f t="shared" ca="1" si="269"/>
        <v/>
      </c>
      <c r="Z281" s="18" t="str">
        <f t="shared" ca="1" si="299"/>
        <v/>
      </c>
      <c r="AA281" s="57" t="str">
        <f t="shared" ca="1" si="270"/>
        <v/>
      </c>
      <c r="AB281" s="57" t="str">
        <f t="shared" ca="1" si="251"/>
        <v/>
      </c>
      <c r="AC281" s="37" t="str">
        <f t="shared" ca="1" si="252"/>
        <v/>
      </c>
      <c r="AD281" s="19" t="str">
        <f t="shared" ca="1" si="300"/>
        <v/>
      </c>
      <c r="AE281" s="16" t="str">
        <f t="shared" ca="1" si="271"/>
        <v/>
      </c>
      <c r="AF281" s="26"/>
      <c r="AH281" s="153" t="str">
        <f t="shared" ca="1" si="272"/>
        <v/>
      </c>
      <c r="AI281" s="18" t="str">
        <f t="shared" ca="1" si="301"/>
        <v/>
      </c>
      <c r="AJ281" s="57" t="str">
        <f t="shared" ca="1" si="273"/>
        <v/>
      </c>
      <c r="AK281" s="57" t="str">
        <f t="shared" ca="1" si="253"/>
        <v/>
      </c>
      <c r="AL281" s="37" t="str">
        <f t="shared" ca="1" si="254"/>
        <v/>
      </c>
      <c r="AM281" s="19" t="str">
        <f t="shared" ca="1" si="274"/>
        <v/>
      </c>
      <c r="AN281" s="16" t="str">
        <f t="shared" ca="1" si="275"/>
        <v/>
      </c>
      <c r="AO281" s="26"/>
      <c r="AQ281" s="153" t="str">
        <f t="shared" ca="1" si="276"/>
        <v/>
      </c>
      <c r="AR281" s="18" t="str">
        <f t="shared" ca="1" si="302"/>
        <v/>
      </c>
      <c r="AS281" s="57" t="str">
        <f t="shared" ca="1" si="277"/>
        <v/>
      </c>
      <c r="AT281" s="57" t="str">
        <f t="shared" ca="1" si="255"/>
        <v/>
      </c>
      <c r="AU281" s="37" t="str">
        <f t="shared" ca="1" si="256"/>
        <v/>
      </c>
      <c r="AV281" s="19" t="str">
        <f t="shared" ca="1" si="278"/>
        <v/>
      </c>
      <c r="AW281" s="16" t="str">
        <f t="shared" ca="1" si="279"/>
        <v/>
      </c>
      <c r="AX281" s="26"/>
      <c r="AZ281" s="153" t="str">
        <f t="shared" ca="1" si="280"/>
        <v/>
      </c>
      <c r="BA281" s="18" t="str">
        <f t="shared" ca="1" si="303"/>
        <v/>
      </c>
      <c r="BB281" s="57" t="str">
        <f t="shared" ca="1" si="281"/>
        <v/>
      </c>
      <c r="BC281" s="57" t="str">
        <f t="shared" ca="1" si="257"/>
        <v/>
      </c>
      <c r="BD281" s="37" t="str">
        <f t="shared" ca="1" si="258"/>
        <v/>
      </c>
      <c r="BE281" s="19" t="str">
        <f t="shared" ca="1" si="282"/>
        <v/>
      </c>
      <c r="BF281" s="16" t="str">
        <f t="shared" ca="1" si="283"/>
        <v/>
      </c>
      <c r="BG281" s="26"/>
      <c r="BI281" s="153" t="str">
        <f t="shared" ca="1" si="284"/>
        <v/>
      </c>
      <c r="BJ281" s="18" t="str">
        <f t="shared" ca="1" si="304"/>
        <v/>
      </c>
      <c r="BK281" s="57" t="str">
        <f t="shared" ca="1" si="285"/>
        <v/>
      </c>
      <c r="BL281" s="57" t="str">
        <f t="shared" ca="1" si="259"/>
        <v/>
      </c>
      <c r="BM281" s="37" t="str">
        <f t="shared" ca="1" si="260"/>
        <v/>
      </c>
      <c r="BN281" s="19" t="str">
        <f t="shared" ca="1" si="286"/>
        <v/>
      </c>
      <c r="BO281" s="16" t="str">
        <f t="shared" ca="1" si="287"/>
        <v/>
      </c>
      <c r="BP281" s="26"/>
      <c r="BR281" s="153" t="str">
        <f t="shared" ca="1" si="288"/>
        <v/>
      </c>
      <c r="BS281" s="18" t="str">
        <f t="shared" ca="1" si="305"/>
        <v/>
      </c>
      <c r="BT281" s="57" t="str">
        <f t="shared" ca="1" si="289"/>
        <v/>
      </c>
      <c r="BU281" s="57" t="str">
        <f t="shared" ca="1" si="261"/>
        <v/>
      </c>
      <c r="BV281" s="37" t="str">
        <f t="shared" ca="1" si="262"/>
        <v/>
      </c>
      <c r="BW281" s="19" t="str">
        <f t="shared" ca="1" si="290"/>
        <v/>
      </c>
      <c r="BX281" s="16" t="str">
        <f t="shared" ca="1" si="291"/>
        <v/>
      </c>
      <c r="CA281" s="153" t="str">
        <f t="shared" ca="1" si="292"/>
        <v/>
      </c>
      <c r="CB281" s="18" t="str">
        <f t="shared" ca="1" si="306"/>
        <v/>
      </c>
      <c r="CC281" s="57" t="str">
        <f t="shared" ca="1" si="293"/>
        <v/>
      </c>
      <c r="CD281" s="57" t="str">
        <f t="shared" ca="1" si="263"/>
        <v/>
      </c>
      <c r="CE281" s="37" t="str">
        <f t="shared" ca="1" si="264"/>
        <v/>
      </c>
      <c r="CF281" s="19" t="str">
        <f t="shared" ca="1" si="294"/>
        <v/>
      </c>
      <c r="CG281" s="16" t="str">
        <f t="shared" ca="1" si="295"/>
        <v/>
      </c>
    </row>
    <row r="282" spans="5:85" x14ac:dyDescent="0.3">
      <c r="E282" s="38"/>
      <c r="F282" s="38"/>
      <c r="G282" s="38"/>
      <c r="H282" s="27" t="str">
        <f t="shared" ca="1" si="296"/>
        <v/>
      </c>
      <c r="I282" s="28" t="str">
        <f t="shared" ca="1" si="265"/>
        <v/>
      </c>
      <c r="J282" s="28" t="str">
        <f t="shared" ca="1" si="247"/>
        <v/>
      </c>
      <c r="K282" s="29" t="str">
        <f t="shared" ca="1" si="248"/>
        <v/>
      </c>
      <c r="L282" s="28" t="str">
        <f t="shared" ca="1" si="266"/>
        <v/>
      </c>
      <c r="M282" s="54"/>
      <c r="N282" s="54"/>
      <c r="P282" s="153" t="str">
        <f t="shared" ca="1" si="267"/>
        <v/>
      </c>
      <c r="Q282" s="18" t="str">
        <f t="shared" ca="1" si="297"/>
        <v/>
      </c>
      <c r="R282" s="57" t="str">
        <f t="shared" ca="1" si="268"/>
        <v/>
      </c>
      <c r="S282" s="57" t="str">
        <f t="shared" ca="1" si="249"/>
        <v/>
      </c>
      <c r="T282" s="37" t="str">
        <f t="shared" ca="1" si="250"/>
        <v/>
      </c>
      <c r="U282" s="19" t="str">
        <f t="shared" ca="1" si="298"/>
        <v/>
      </c>
      <c r="V282" s="16" t="str">
        <f t="shared" ca="1" si="307"/>
        <v/>
      </c>
      <c r="W282" s="26"/>
      <c r="Y282" s="153" t="str">
        <f t="shared" ca="1" si="269"/>
        <v/>
      </c>
      <c r="Z282" s="18" t="str">
        <f t="shared" ca="1" si="299"/>
        <v/>
      </c>
      <c r="AA282" s="57" t="str">
        <f t="shared" ca="1" si="270"/>
        <v/>
      </c>
      <c r="AB282" s="57" t="str">
        <f t="shared" ca="1" si="251"/>
        <v/>
      </c>
      <c r="AC282" s="37" t="str">
        <f t="shared" ca="1" si="252"/>
        <v/>
      </c>
      <c r="AD282" s="19" t="str">
        <f t="shared" ca="1" si="300"/>
        <v/>
      </c>
      <c r="AE282" s="16" t="str">
        <f t="shared" ca="1" si="271"/>
        <v/>
      </c>
      <c r="AF282" s="26"/>
      <c r="AH282" s="153" t="str">
        <f t="shared" ca="1" si="272"/>
        <v/>
      </c>
      <c r="AI282" s="18" t="str">
        <f t="shared" ca="1" si="301"/>
        <v/>
      </c>
      <c r="AJ282" s="57" t="str">
        <f t="shared" ca="1" si="273"/>
        <v/>
      </c>
      <c r="AK282" s="57" t="str">
        <f t="shared" ca="1" si="253"/>
        <v/>
      </c>
      <c r="AL282" s="37" t="str">
        <f t="shared" ca="1" si="254"/>
        <v/>
      </c>
      <c r="AM282" s="19" t="str">
        <f t="shared" ca="1" si="274"/>
        <v/>
      </c>
      <c r="AN282" s="16" t="str">
        <f t="shared" ca="1" si="275"/>
        <v/>
      </c>
      <c r="AO282" s="26"/>
      <c r="AQ282" s="153" t="str">
        <f t="shared" ca="1" si="276"/>
        <v/>
      </c>
      <c r="AR282" s="18" t="str">
        <f t="shared" ca="1" si="302"/>
        <v/>
      </c>
      <c r="AS282" s="57" t="str">
        <f t="shared" ca="1" si="277"/>
        <v/>
      </c>
      <c r="AT282" s="57" t="str">
        <f t="shared" ca="1" si="255"/>
        <v/>
      </c>
      <c r="AU282" s="37" t="str">
        <f t="shared" ca="1" si="256"/>
        <v/>
      </c>
      <c r="AV282" s="19" t="str">
        <f t="shared" ca="1" si="278"/>
        <v/>
      </c>
      <c r="AW282" s="16" t="str">
        <f t="shared" ca="1" si="279"/>
        <v/>
      </c>
      <c r="AX282" s="26"/>
      <c r="AZ282" s="153" t="str">
        <f t="shared" ca="1" si="280"/>
        <v/>
      </c>
      <c r="BA282" s="18" t="str">
        <f t="shared" ca="1" si="303"/>
        <v/>
      </c>
      <c r="BB282" s="57" t="str">
        <f t="shared" ca="1" si="281"/>
        <v/>
      </c>
      <c r="BC282" s="57" t="str">
        <f t="shared" ca="1" si="257"/>
        <v/>
      </c>
      <c r="BD282" s="37" t="str">
        <f t="shared" ca="1" si="258"/>
        <v/>
      </c>
      <c r="BE282" s="19" t="str">
        <f t="shared" ca="1" si="282"/>
        <v/>
      </c>
      <c r="BF282" s="16" t="str">
        <f t="shared" ca="1" si="283"/>
        <v/>
      </c>
      <c r="BG282" s="26"/>
      <c r="BI282" s="153" t="str">
        <f t="shared" ca="1" si="284"/>
        <v/>
      </c>
      <c r="BJ282" s="18" t="str">
        <f t="shared" ca="1" si="304"/>
        <v/>
      </c>
      <c r="BK282" s="57" t="str">
        <f t="shared" ca="1" si="285"/>
        <v/>
      </c>
      <c r="BL282" s="57" t="str">
        <f t="shared" ca="1" si="259"/>
        <v/>
      </c>
      <c r="BM282" s="37" t="str">
        <f t="shared" ca="1" si="260"/>
        <v/>
      </c>
      <c r="BN282" s="19" t="str">
        <f t="shared" ca="1" si="286"/>
        <v/>
      </c>
      <c r="BO282" s="16" t="str">
        <f t="shared" ca="1" si="287"/>
        <v/>
      </c>
      <c r="BP282" s="26"/>
      <c r="BR282" s="153" t="str">
        <f t="shared" ca="1" si="288"/>
        <v/>
      </c>
      <c r="BS282" s="18" t="str">
        <f t="shared" ca="1" si="305"/>
        <v/>
      </c>
      <c r="BT282" s="57" t="str">
        <f t="shared" ca="1" si="289"/>
        <v/>
      </c>
      <c r="BU282" s="57" t="str">
        <f t="shared" ca="1" si="261"/>
        <v/>
      </c>
      <c r="BV282" s="37" t="str">
        <f t="shared" ca="1" si="262"/>
        <v/>
      </c>
      <c r="BW282" s="19" t="str">
        <f t="shared" ca="1" si="290"/>
        <v/>
      </c>
      <c r="BX282" s="16" t="str">
        <f t="shared" ca="1" si="291"/>
        <v/>
      </c>
      <c r="CA282" s="153" t="str">
        <f t="shared" ca="1" si="292"/>
        <v/>
      </c>
      <c r="CB282" s="18" t="str">
        <f t="shared" ca="1" si="306"/>
        <v/>
      </c>
      <c r="CC282" s="57" t="str">
        <f t="shared" ca="1" si="293"/>
        <v/>
      </c>
      <c r="CD282" s="57" t="str">
        <f t="shared" ca="1" si="263"/>
        <v/>
      </c>
      <c r="CE282" s="37" t="str">
        <f t="shared" ca="1" si="264"/>
        <v/>
      </c>
      <c r="CF282" s="19" t="str">
        <f t="shared" ca="1" si="294"/>
        <v/>
      </c>
      <c r="CG282" s="16" t="str">
        <f t="shared" ca="1" si="295"/>
        <v/>
      </c>
    </row>
    <row r="283" spans="5:85" x14ac:dyDescent="0.3">
      <c r="E283" s="38"/>
      <c r="F283" s="38"/>
      <c r="G283" s="38"/>
      <c r="H283" s="27" t="str">
        <f t="shared" ca="1" si="296"/>
        <v/>
      </c>
      <c r="I283" s="28" t="str">
        <f t="shared" ca="1" si="265"/>
        <v/>
      </c>
      <c r="J283" s="28" t="str">
        <f t="shared" ca="1" si="247"/>
        <v/>
      </c>
      <c r="K283" s="29" t="str">
        <f t="shared" ca="1" si="248"/>
        <v/>
      </c>
      <c r="L283" s="28" t="str">
        <f t="shared" ca="1" si="266"/>
        <v/>
      </c>
      <c r="M283" s="54"/>
      <c r="N283" s="54"/>
      <c r="P283" s="153" t="str">
        <f t="shared" ca="1" si="267"/>
        <v/>
      </c>
      <c r="Q283" s="18" t="str">
        <f t="shared" ca="1" si="297"/>
        <v/>
      </c>
      <c r="R283" s="57" t="str">
        <f t="shared" ca="1" si="268"/>
        <v/>
      </c>
      <c r="S283" s="57" t="str">
        <f t="shared" ca="1" si="249"/>
        <v/>
      </c>
      <c r="T283" s="37" t="str">
        <f t="shared" ca="1" si="250"/>
        <v/>
      </c>
      <c r="U283" s="19" t="str">
        <f t="shared" ca="1" si="298"/>
        <v/>
      </c>
      <c r="V283" s="16" t="str">
        <f t="shared" ca="1" si="307"/>
        <v/>
      </c>
      <c r="W283" s="26"/>
      <c r="Y283" s="153" t="str">
        <f t="shared" ca="1" si="269"/>
        <v/>
      </c>
      <c r="Z283" s="18" t="str">
        <f t="shared" ca="1" si="299"/>
        <v/>
      </c>
      <c r="AA283" s="57" t="str">
        <f t="shared" ca="1" si="270"/>
        <v/>
      </c>
      <c r="AB283" s="57" t="str">
        <f t="shared" ca="1" si="251"/>
        <v/>
      </c>
      <c r="AC283" s="37" t="str">
        <f t="shared" ca="1" si="252"/>
        <v/>
      </c>
      <c r="AD283" s="19" t="str">
        <f t="shared" ca="1" si="300"/>
        <v/>
      </c>
      <c r="AE283" s="16" t="str">
        <f t="shared" ca="1" si="271"/>
        <v/>
      </c>
      <c r="AF283" s="26"/>
      <c r="AH283" s="153" t="str">
        <f t="shared" ca="1" si="272"/>
        <v/>
      </c>
      <c r="AI283" s="18" t="str">
        <f t="shared" ca="1" si="301"/>
        <v/>
      </c>
      <c r="AJ283" s="57" t="str">
        <f t="shared" ca="1" si="273"/>
        <v/>
      </c>
      <c r="AK283" s="57" t="str">
        <f t="shared" ca="1" si="253"/>
        <v/>
      </c>
      <c r="AL283" s="37" t="str">
        <f t="shared" ca="1" si="254"/>
        <v/>
      </c>
      <c r="AM283" s="19" t="str">
        <f t="shared" ca="1" si="274"/>
        <v/>
      </c>
      <c r="AN283" s="16" t="str">
        <f t="shared" ca="1" si="275"/>
        <v/>
      </c>
      <c r="AO283" s="26"/>
      <c r="AQ283" s="153" t="str">
        <f t="shared" ca="1" si="276"/>
        <v/>
      </c>
      <c r="AR283" s="18" t="str">
        <f t="shared" ca="1" si="302"/>
        <v/>
      </c>
      <c r="AS283" s="57" t="str">
        <f t="shared" ca="1" si="277"/>
        <v/>
      </c>
      <c r="AT283" s="57" t="str">
        <f t="shared" ca="1" si="255"/>
        <v/>
      </c>
      <c r="AU283" s="37" t="str">
        <f t="shared" ca="1" si="256"/>
        <v/>
      </c>
      <c r="AV283" s="19" t="str">
        <f t="shared" ca="1" si="278"/>
        <v/>
      </c>
      <c r="AW283" s="16" t="str">
        <f t="shared" ca="1" si="279"/>
        <v/>
      </c>
      <c r="AX283" s="26"/>
      <c r="AZ283" s="153" t="str">
        <f t="shared" ca="1" si="280"/>
        <v/>
      </c>
      <c r="BA283" s="18" t="str">
        <f t="shared" ca="1" si="303"/>
        <v/>
      </c>
      <c r="BB283" s="57" t="str">
        <f t="shared" ca="1" si="281"/>
        <v/>
      </c>
      <c r="BC283" s="57" t="str">
        <f t="shared" ca="1" si="257"/>
        <v/>
      </c>
      <c r="BD283" s="37" t="str">
        <f t="shared" ca="1" si="258"/>
        <v/>
      </c>
      <c r="BE283" s="19" t="str">
        <f t="shared" ca="1" si="282"/>
        <v/>
      </c>
      <c r="BF283" s="16" t="str">
        <f t="shared" ca="1" si="283"/>
        <v/>
      </c>
      <c r="BG283" s="26"/>
      <c r="BI283" s="153" t="str">
        <f t="shared" ca="1" si="284"/>
        <v/>
      </c>
      <c r="BJ283" s="18" t="str">
        <f t="shared" ca="1" si="304"/>
        <v/>
      </c>
      <c r="BK283" s="57" t="str">
        <f t="shared" ca="1" si="285"/>
        <v/>
      </c>
      <c r="BL283" s="57" t="str">
        <f t="shared" ca="1" si="259"/>
        <v/>
      </c>
      <c r="BM283" s="37" t="str">
        <f t="shared" ca="1" si="260"/>
        <v/>
      </c>
      <c r="BN283" s="19" t="str">
        <f t="shared" ca="1" si="286"/>
        <v/>
      </c>
      <c r="BO283" s="16" t="str">
        <f t="shared" ca="1" si="287"/>
        <v/>
      </c>
      <c r="BP283" s="26"/>
      <c r="BR283" s="153" t="str">
        <f t="shared" ca="1" si="288"/>
        <v/>
      </c>
      <c r="BS283" s="18" t="str">
        <f t="shared" ca="1" si="305"/>
        <v/>
      </c>
      <c r="BT283" s="57" t="str">
        <f t="shared" ca="1" si="289"/>
        <v/>
      </c>
      <c r="BU283" s="57" t="str">
        <f t="shared" ca="1" si="261"/>
        <v/>
      </c>
      <c r="BV283" s="37" t="str">
        <f t="shared" ca="1" si="262"/>
        <v/>
      </c>
      <c r="BW283" s="19" t="str">
        <f t="shared" ca="1" si="290"/>
        <v/>
      </c>
      <c r="BX283" s="16" t="str">
        <f t="shared" ca="1" si="291"/>
        <v/>
      </c>
      <c r="CA283" s="153" t="str">
        <f t="shared" ca="1" si="292"/>
        <v/>
      </c>
      <c r="CB283" s="18" t="str">
        <f t="shared" ca="1" si="306"/>
        <v/>
      </c>
      <c r="CC283" s="57" t="str">
        <f t="shared" ca="1" si="293"/>
        <v/>
      </c>
      <c r="CD283" s="57" t="str">
        <f t="shared" ca="1" si="263"/>
        <v/>
      </c>
      <c r="CE283" s="37" t="str">
        <f t="shared" ca="1" si="264"/>
        <v/>
      </c>
      <c r="CF283" s="19" t="str">
        <f t="shared" ca="1" si="294"/>
        <v/>
      </c>
      <c r="CG283" s="16" t="str">
        <f t="shared" ca="1" si="295"/>
        <v/>
      </c>
    </row>
    <row r="284" spans="5:85" x14ac:dyDescent="0.3">
      <c r="E284" s="38"/>
      <c r="F284" s="38"/>
      <c r="G284" s="38"/>
      <c r="H284" s="27" t="str">
        <f t="shared" ca="1" si="296"/>
        <v/>
      </c>
      <c r="I284" s="28" t="str">
        <f t="shared" ca="1" si="265"/>
        <v/>
      </c>
      <c r="J284" s="28" t="str">
        <f t="shared" ca="1" si="247"/>
        <v/>
      </c>
      <c r="K284" s="29" t="str">
        <f t="shared" ca="1" si="248"/>
        <v/>
      </c>
      <c r="L284" s="28" t="str">
        <f t="shared" ca="1" si="266"/>
        <v/>
      </c>
      <c r="M284" s="54"/>
      <c r="N284" s="54"/>
      <c r="P284" s="153" t="str">
        <f t="shared" ca="1" si="267"/>
        <v/>
      </c>
      <c r="Q284" s="18" t="str">
        <f t="shared" ca="1" si="297"/>
        <v/>
      </c>
      <c r="R284" s="57" t="str">
        <f t="shared" ca="1" si="268"/>
        <v/>
      </c>
      <c r="S284" s="57" t="str">
        <f t="shared" ca="1" si="249"/>
        <v/>
      </c>
      <c r="T284" s="37" t="str">
        <f t="shared" ca="1" si="250"/>
        <v/>
      </c>
      <c r="U284" s="19" t="str">
        <f t="shared" ca="1" si="298"/>
        <v/>
      </c>
      <c r="V284" s="16" t="str">
        <f t="shared" ca="1" si="307"/>
        <v/>
      </c>
      <c r="W284" s="26"/>
      <c r="Y284" s="153" t="str">
        <f t="shared" ca="1" si="269"/>
        <v/>
      </c>
      <c r="Z284" s="18" t="str">
        <f t="shared" ca="1" si="299"/>
        <v/>
      </c>
      <c r="AA284" s="57" t="str">
        <f t="shared" ca="1" si="270"/>
        <v/>
      </c>
      <c r="AB284" s="57" t="str">
        <f t="shared" ca="1" si="251"/>
        <v/>
      </c>
      <c r="AC284" s="37" t="str">
        <f t="shared" ca="1" si="252"/>
        <v/>
      </c>
      <c r="AD284" s="19" t="str">
        <f t="shared" ca="1" si="300"/>
        <v/>
      </c>
      <c r="AE284" s="16" t="str">
        <f t="shared" ca="1" si="271"/>
        <v/>
      </c>
      <c r="AF284" s="26"/>
      <c r="AH284" s="153" t="str">
        <f t="shared" ca="1" si="272"/>
        <v/>
      </c>
      <c r="AI284" s="18" t="str">
        <f t="shared" ca="1" si="301"/>
        <v/>
      </c>
      <c r="AJ284" s="57" t="str">
        <f t="shared" ca="1" si="273"/>
        <v/>
      </c>
      <c r="AK284" s="57" t="str">
        <f t="shared" ca="1" si="253"/>
        <v/>
      </c>
      <c r="AL284" s="37" t="str">
        <f t="shared" ca="1" si="254"/>
        <v/>
      </c>
      <c r="AM284" s="19" t="str">
        <f t="shared" ca="1" si="274"/>
        <v/>
      </c>
      <c r="AN284" s="16" t="str">
        <f t="shared" ca="1" si="275"/>
        <v/>
      </c>
      <c r="AO284" s="26"/>
      <c r="AQ284" s="153" t="str">
        <f t="shared" ca="1" si="276"/>
        <v/>
      </c>
      <c r="AR284" s="18" t="str">
        <f t="shared" ca="1" si="302"/>
        <v/>
      </c>
      <c r="AS284" s="57" t="str">
        <f t="shared" ca="1" si="277"/>
        <v/>
      </c>
      <c r="AT284" s="57" t="str">
        <f t="shared" ca="1" si="255"/>
        <v/>
      </c>
      <c r="AU284" s="37" t="str">
        <f t="shared" ca="1" si="256"/>
        <v/>
      </c>
      <c r="AV284" s="19" t="str">
        <f t="shared" ca="1" si="278"/>
        <v/>
      </c>
      <c r="AW284" s="16" t="str">
        <f t="shared" ca="1" si="279"/>
        <v/>
      </c>
      <c r="AX284" s="26"/>
      <c r="AZ284" s="153" t="str">
        <f t="shared" ca="1" si="280"/>
        <v/>
      </c>
      <c r="BA284" s="18" t="str">
        <f t="shared" ca="1" si="303"/>
        <v/>
      </c>
      <c r="BB284" s="57" t="str">
        <f t="shared" ca="1" si="281"/>
        <v/>
      </c>
      <c r="BC284" s="57" t="str">
        <f t="shared" ca="1" si="257"/>
        <v/>
      </c>
      <c r="BD284" s="37" t="str">
        <f t="shared" ca="1" si="258"/>
        <v/>
      </c>
      <c r="BE284" s="19" t="str">
        <f t="shared" ca="1" si="282"/>
        <v/>
      </c>
      <c r="BF284" s="16" t="str">
        <f t="shared" ca="1" si="283"/>
        <v/>
      </c>
      <c r="BG284" s="26"/>
      <c r="BI284" s="153" t="str">
        <f t="shared" ca="1" si="284"/>
        <v/>
      </c>
      <c r="BJ284" s="18" t="str">
        <f t="shared" ca="1" si="304"/>
        <v/>
      </c>
      <c r="BK284" s="57" t="str">
        <f t="shared" ca="1" si="285"/>
        <v/>
      </c>
      <c r="BL284" s="57" t="str">
        <f t="shared" ca="1" si="259"/>
        <v/>
      </c>
      <c r="BM284" s="37" t="str">
        <f t="shared" ca="1" si="260"/>
        <v/>
      </c>
      <c r="BN284" s="19" t="str">
        <f t="shared" ca="1" si="286"/>
        <v/>
      </c>
      <c r="BO284" s="16" t="str">
        <f t="shared" ca="1" si="287"/>
        <v/>
      </c>
      <c r="BP284" s="26"/>
      <c r="BR284" s="153" t="str">
        <f t="shared" ca="1" si="288"/>
        <v/>
      </c>
      <c r="BS284" s="18" t="str">
        <f t="shared" ca="1" si="305"/>
        <v/>
      </c>
      <c r="BT284" s="57" t="str">
        <f t="shared" ca="1" si="289"/>
        <v/>
      </c>
      <c r="BU284" s="57" t="str">
        <f t="shared" ca="1" si="261"/>
        <v/>
      </c>
      <c r="BV284" s="37" t="str">
        <f t="shared" ca="1" si="262"/>
        <v/>
      </c>
      <c r="BW284" s="19" t="str">
        <f t="shared" ca="1" si="290"/>
        <v/>
      </c>
      <c r="BX284" s="16" t="str">
        <f t="shared" ca="1" si="291"/>
        <v/>
      </c>
      <c r="CA284" s="153" t="str">
        <f t="shared" ca="1" si="292"/>
        <v/>
      </c>
      <c r="CB284" s="18" t="str">
        <f t="shared" ca="1" si="306"/>
        <v/>
      </c>
      <c r="CC284" s="57" t="str">
        <f t="shared" ca="1" si="293"/>
        <v/>
      </c>
      <c r="CD284" s="57" t="str">
        <f t="shared" ca="1" si="263"/>
        <v/>
      </c>
      <c r="CE284" s="37" t="str">
        <f t="shared" ca="1" si="264"/>
        <v/>
      </c>
      <c r="CF284" s="19" t="str">
        <f t="shared" ca="1" si="294"/>
        <v/>
      </c>
      <c r="CG284" s="16" t="str">
        <f t="shared" ca="1" si="295"/>
        <v/>
      </c>
    </row>
    <row r="285" spans="5:85" x14ac:dyDescent="0.3">
      <c r="E285" s="38"/>
      <c r="F285" s="38"/>
      <c r="G285" s="38"/>
      <c r="H285" s="27" t="str">
        <f t="shared" ca="1" si="296"/>
        <v/>
      </c>
      <c r="I285" s="28" t="str">
        <f t="shared" ca="1" si="265"/>
        <v/>
      </c>
      <c r="J285" s="28" t="str">
        <f t="shared" ca="1" si="247"/>
        <v/>
      </c>
      <c r="K285" s="29" t="str">
        <f t="shared" ca="1" si="248"/>
        <v/>
      </c>
      <c r="L285" s="28" t="str">
        <f t="shared" ca="1" si="266"/>
        <v/>
      </c>
      <c r="M285" s="54"/>
      <c r="N285" s="54"/>
      <c r="P285" s="153" t="str">
        <f t="shared" ca="1" si="267"/>
        <v/>
      </c>
      <c r="Q285" s="18" t="str">
        <f t="shared" ca="1" si="297"/>
        <v/>
      </c>
      <c r="R285" s="57" t="str">
        <f t="shared" ca="1" si="268"/>
        <v/>
      </c>
      <c r="S285" s="57" t="str">
        <f t="shared" ca="1" si="249"/>
        <v/>
      </c>
      <c r="T285" s="37" t="str">
        <f t="shared" ca="1" si="250"/>
        <v/>
      </c>
      <c r="U285" s="19" t="str">
        <f t="shared" ca="1" si="298"/>
        <v/>
      </c>
      <c r="V285" s="16" t="str">
        <f t="shared" ca="1" si="307"/>
        <v/>
      </c>
      <c r="W285" s="26"/>
      <c r="Y285" s="153" t="str">
        <f t="shared" ca="1" si="269"/>
        <v/>
      </c>
      <c r="Z285" s="18" t="str">
        <f t="shared" ca="1" si="299"/>
        <v/>
      </c>
      <c r="AA285" s="57" t="str">
        <f t="shared" ca="1" si="270"/>
        <v/>
      </c>
      <c r="AB285" s="57" t="str">
        <f t="shared" ca="1" si="251"/>
        <v/>
      </c>
      <c r="AC285" s="37" t="str">
        <f t="shared" ca="1" si="252"/>
        <v/>
      </c>
      <c r="AD285" s="19" t="str">
        <f t="shared" ca="1" si="300"/>
        <v/>
      </c>
      <c r="AE285" s="16" t="str">
        <f t="shared" ca="1" si="271"/>
        <v/>
      </c>
      <c r="AF285" s="26"/>
      <c r="AH285" s="153" t="str">
        <f t="shared" ca="1" si="272"/>
        <v/>
      </c>
      <c r="AI285" s="18" t="str">
        <f t="shared" ca="1" si="301"/>
        <v/>
      </c>
      <c r="AJ285" s="57" t="str">
        <f t="shared" ca="1" si="273"/>
        <v/>
      </c>
      <c r="AK285" s="57" t="str">
        <f t="shared" ca="1" si="253"/>
        <v/>
      </c>
      <c r="AL285" s="37" t="str">
        <f t="shared" ca="1" si="254"/>
        <v/>
      </c>
      <c r="AM285" s="19" t="str">
        <f t="shared" ca="1" si="274"/>
        <v/>
      </c>
      <c r="AN285" s="16" t="str">
        <f t="shared" ca="1" si="275"/>
        <v/>
      </c>
      <c r="AO285" s="26"/>
      <c r="AQ285" s="153" t="str">
        <f t="shared" ca="1" si="276"/>
        <v/>
      </c>
      <c r="AR285" s="18" t="str">
        <f t="shared" ca="1" si="302"/>
        <v/>
      </c>
      <c r="AS285" s="57" t="str">
        <f t="shared" ca="1" si="277"/>
        <v/>
      </c>
      <c r="AT285" s="57" t="str">
        <f t="shared" ca="1" si="255"/>
        <v/>
      </c>
      <c r="AU285" s="37" t="str">
        <f t="shared" ca="1" si="256"/>
        <v/>
      </c>
      <c r="AV285" s="19" t="str">
        <f t="shared" ca="1" si="278"/>
        <v/>
      </c>
      <c r="AW285" s="16" t="str">
        <f t="shared" ca="1" si="279"/>
        <v/>
      </c>
      <c r="AX285" s="26"/>
      <c r="AZ285" s="153" t="str">
        <f t="shared" ca="1" si="280"/>
        <v/>
      </c>
      <c r="BA285" s="18" t="str">
        <f t="shared" ca="1" si="303"/>
        <v/>
      </c>
      <c r="BB285" s="57" t="str">
        <f t="shared" ca="1" si="281"/>
        <v/>
      </c>
      <c r="BC285" s="57" t="str">
        <f t="shared" ca="1" si="257"/>
        <v/>
      </c>
      <c r="BD285" s="37" t="str">
        <f t="shared" ca="1" si="258"/>
        <v/>
      </c>
      <c r="BE285" s="19" t="str">
        <f t="shared" ca="1" si="282"/>
        <v/>
      </c>
      <c r="BF285" s="16" t="str">
        <f t="shared" ca="1" si="283"/>
        <v/>
      </c>
      <c r="BG285" s="26"/>
      <c r="BI285" s="153" t="str">
        <f t="shared" ca="1" si="284"/>
        <v/>
      </c>
      <c r="BJ285" s="18" t="str">
        <f t="shared" ca="1" si="304"/>
        <v/>
      </c>
      <c r="BK285" s="57" t="str">
        <f t="shared" ca="1" si="285"/>
        <v/>
      </c>
      <c r="BL285" s="57" t="str">
        <f t="shared" ca="1" si="259"/>
        <v/>
      </c>
      <c r="BM285" s="37" t="str">
        <f t="shared" ca="1" si="260"/>
        <v/>
      </c>
      <c r="BN285" s="19" t="str">
        <f t="shared" ca="1" si="286"/>
        <v/>
      </c>
      <c r="BO285" s="16" t="str">
        <f t="shared" ca="1" si="287"/>
        <v/>
      </c>
      <c r="BP285" s="26"/>
      <c r="BR285" s="153" t="str">
        <f t="shared" ca="1" si="288"/>
        <v/>
      </c>
      <c r="BS285" s="18" t="str">
        <f t="shared" ca="1" si="305"/>
        <v/>
      </c>
      <c r="BT285" s="57" t="str">
        <f t="shared" ca="1" si="289"/>
        <v/>
      </c>
      <c r="BU285" s="57" t="str">
        <f t="shared" ca="1" si="261"/>
        <v/>
      </c>
      <c r="BV285" s="37" t="str">
        <f t="shared" ca="1" si="262"/>
        <v/>
      </c>
      <c r="BW285" s="19" t="str">
        <f t="shared" ca="1" si="290"/>
        <v/>
      </c>
      <c r="BX285" s="16" t="str">
        <f t="shared" ca="1" si="291"/>
        <v/>
      </c>
      <c r="CA285" s="153" t="str">
        <f t="shared" ca="1" si="292"/>
        <v/>
      </c>
      <c r="CB285" s="18" t="str">
        <f t="shared" ca="1" si="306"/>
        <v/>
      </c>
      <c r="CC285" s="57" t="str">
        <f t="shared" ca="1" si="293"/>
        <v/>
      </c>
      <c r="CD285" s="57" t="str">
        <f t="shared" ca="1" si="263"/>
        <v/>
      </c>
      <c r="CE285" s="37" t="str">
        <f t="shared" ca="1" si="264"/>
        <v/>
      </c>
      <c r="CF285" s="19" t="str">
        <f t="shared" ca="1" si="294"/>
        <v/>
      </c>
      <c r="CG285" s="16" t="str">
        <f t="shared" ca="1" si="295"/>
        <v/>
      </c>
    </row>
    <row r="286" spans="5:85" x14ac:dyDescent="0.3">
      <c r="E286" s="38"/>
      <c r="F286" s="38"/>
      <c r="G286" s="38"/>
      <c r="H286" s="27" t="str">
        <f t="shared" ca="1" si="296"/>
        <v/>
      </c>
      <c r="I286" s="28" t="str">
        <f t="shared" ca="1" si="265"/>
        <v/>
      </c>
      <c r="J286" s="28" t="str">
        <f t="shared" ca="1" si="247"/>
        <v/>
      </c>
      <c r="K286" s="29" t="str">
        <f t="shared" ca="1" si="248"/>
        <v/>
      </c>
      <c r="L286" s="28" t="str">
        <f t="shared" ca="1" si="266"/>
        <v/>
      </c>
      <c r="M286" s="54"/>
      <c r="N286" s="54"/>
      <c r="P286" s="153" t="str">
        <f t="shared" ca="1" si="267"/>
        <v/>
      </c>
      <c r="Q286" s="18" t="str">
        <f t="shared" ca="1" si="297"/>
        <v/>
      </c>
      <c r="R286" s="57" t="str">
        <f t="shared" ca="1" si="268"/>
        <v/>
      </c>
      <c r="S286" s="57" t="str">
        <f t="shared" ca="1" si="249"/>
        <v/>
      </c>
      <c r="T286" s="37" t="str">
        <f t="shared" ca="1" si="250"/>
        <v/>
      </c>
      <c r="U286" s="19" t="str">
        <f t="shared" ca="1" si="298"/>
        <v/>
      </c>
      <c r="V286" s="16" t="str">
        <f t="shared" ca="1" si="307"/>
        <v/>
      </c>
      <c r="W286" s="26"/>
      <c r="Y286" s="153" t="str">
        <f t="shared" ca="1" si="269"/>
        <v/>
      </c>
      <c r="Z286" s="18" t="str">
        <f t="shared" ca="1" si="299"/>
        <v/>
      </c>
      <c r="AA286" s="57" t="str">
        <f t="shared" ca="1" si="270"/>
        <v/>
      </c>
      <c r="AB286" s="57" t="str">
        <f t="shared" ca="1" si="251"/>
        <v/>
      </c>
      <c r="AC286" s="37" t="str">
        <f t="shared" ca="1" si="252"/>
        <v/>
      </c>
      <c r="AD286" s="19" t="str">
        <f t="shared" ca="1" si="300"/>
        <v/>
      </c>
      <c r="AE286" s="16" t="str">
        <f t="shared" ca="1" si="271"/>
        <v/>
      </c>
      <c r="AF286" s="26"/>
      <c r="AH286" s="153" t="str">
        <f t="shared" ca="1" si="272"/>
        <v/>
      </c>
      <c r="AI286" s="18" t="str">
        <f t="shared" ca="1" si="301"/>
        <v/>
      </c>
      <c r="AJ286" s="57" t="str">
        <f t="shared" ca="1" si="273"/>
        <v/>
      </c>
      <c r="AK286" s="57" t="str">
        <f t="shared" ca="1" si="253"/>
        <v/>
      </c>
      <c r="AL286" s="37" t="str">
        <f t="shared" ca="1" si="254"/>
        <v/>
      </c>
      <c r="AM286" s="19" t="str">
        <f t="shared" ca="1" si="274"/>
        <v/>
      </c>
      <c r="AN286" s="16" t="str">
        <f t="shared" ca="1" si="275"/>
        <v/>
      </c>
      <c r="AO286" s="26"/>
      <c r="AQ286" s="153" t="str">
        <f t="shared" ca="1" si="276"/>
        <v/>
      </c>
      <c r="AR286" s="18" t="str">
        <f t="shared" ca="1" si="302"/>
        <v/>
      </c>
      <c r="AS286" s="57" t="str">
        <f t="shared" ca="1" si="277"/>
        <v/>
      </c>
      <c r="AT286" s="57" t="str">
        <f t="shared" ca="1" si="255"/>
        <v/>
      </c>
      <c r="AU286" s="37" t="str">
        <f t="shared" ca="1" si="256"/>
        <v/>
      </c>
      <c r="AV286" s="19" t="str">
        <f t="shared" ca="1" si="278"/>
        <v/>
      </c>
      <c r="AW286" s="16" t="str">
        <f t="shared" ca="1" si="279"/>
        <v/>
      </c>
      <c r="AX286" s="26"/>
      <c r="AZ286" s="153" t="str">
        <f t="shared" ca="1" si="280"/>
        <v/>
      </c>
      <c r="BA286" s="18" t="str">
        <f t="shared" ca="1" si="303"/>
        <v/>
      </c>
      <c r="BB286" s="57" t="str">
        <f t="shared" ca="1" si="281"/>
        <v/>
      </c>
      <c r="BC286" s="57" t="str">
        <f t="shared" ca="1" si="257"/>
        <v/>
      </c>
      <c r="BD286" s="37" t="str">
        <f t="shared" ca="1" si="258"/>
        <v/>
      </c>
      <c r="BE286" s="19" t="str">
        <f t="shared" ca="1" si="282"/>
        <v/>
      </c>
      <c r="BF286" s="16" t="str">
        <f t="shared" ca="1" si="283"/>
        <v/>
      </c>
      <c r="BG286" s="26"/>
      <c r="BI286" s="153" t="str">
        <f t="shared" ca="1" si="284"/>
        <v/>
      </c>
      <c r="BJ286" s="18" t="str">
        <f t="shared" ca="1" si="304"/>
        <v/>
      </c>
      <c r="BK286" s="57" t="str">
        <f t="shared" ca="1" si="285"/>
        <v/>
      </c>
      <c r="BL286" s="57" t="str">
        <f t="shared" ca="1" si="259"/>
        <v/>
      </c>
      <c r="BM286" s="37" t="str">
        <f t="shared" ca="1" si="260"/>
        <v/>
      </c>
      <c r="BN286" s="19" t="str">
        <f t="shared" ca="1" si="286"/>
        <v/>
      </c>
      <c r="BO286" s="16" t="str">
        <f t="shared" ca="1" si="287"/>
        <v/>
      </c>
      <c r="BP286" s="26"/>
      <c r="BR286" s="153" t="str">
        <f t="shared" ca="1" si="288"/>
        <v/>
      </c>
      <c r="BS286" s="18" t="str">
        <f t="shared" ca="1" si="305"/>
        <v/>
      </c>
      <c r="BT286" s="57" t="str">
        <f t="shared" ca="1" si="289"/>
        <v/>
      </c>
      <c r="BU286" s="57" t="str">
        <f t="shared" ca="1" si="261"/>
        <v/>
      </c>
      <c r="BV286" s="37" t="str">
        <f t="shared" ca="1" si="262"/>
        <v/>
      </c>
      <c r="BW286" s="19" t="str">
        <f t="shared" ca="1" si="290"/>
        <v/>
      </c>
      <c r="BX286" s="16" t="str">
        <f t="shared" ca="1" si="291"/>
        <v/>
      </c>
      <c r="CA286" s="153" t="str">
        <f t="shared" ca="1" si="292"/>
        <v/>
      </c>
      <c r="CB286" s="18" t="str">
        <f t="shared" ca="1" si="306"/>
        <v/>
      </c>
      <c r="CC286" s="57" t="str">
        <f t="shared" ca="1" si="293"/>
        <v/>
      </c>
      <c r="CD286" s="57" t="str">
        <f t="shared" ca="1" si="263"/>
        <v/>
      </c>
      <c r="CE286" s="37" t="str">
        <f t="shared" ca="1" si="264"/>
        <v/>
      </c>
      <c r="CF286" s="19" t="str">
        <f t="shared" ca="1" si="294"/>
        <v/>
      </c>
      <c r="CG286" s="16" t="str">
        <f t="shared" ca="1" si="295"/>
        <v/>
      </c>
    </row>
    <row r="287" spans="5:85" x14ac:dyDescent="0.3">
      <c r="E287" s="38"/>
      <c r="F287" s="38"/>
      <c r="G287" s="38"/>
      <c r="H287" s="27" t="str">
        <f t="shared" ca="1" si="296"/>
        <v/>
      </c>
      <c r="I287" s="28" t="str">
        <f t="shared" ca="1" si="265"/>
        <v/>
      </c>
      <c r="J287" s="28" t="str">
        <f t="shared" ca="1" si="247"/>
        <v/>
      </c>
      <c r="K287" s="29" t="str">
        <f t="shared" ca="1" si="248"/>
        <v/>
      </c>
      <c r="L287" s="28" t="str">
        <f t="shared" ca="1" si="266"/>
        <v/>
      </c>
      <c r="M287" s="54"/>
      <c r="N287" s="54"/>
      <c r="P287" s="153" t="str">
        <f t="shared" ca="1" si="267"/>
        <v/>
      </c>
      <c r="Q287" s="18" t="str">
        <f t="shared" ca="1" si="297"/>
        <v/>
      </c>
      <c r="R287" s="57" t="str">
        <f t="shared" ca="1" si="268"/>
        <v/>
      </c>
      <c r="S287" s="57" t="str">
        <f t="shared" ca="1" si="249"/>
        <v/>
      </c>
      <c r="T287" s="37" t="str">
        <f t="shared" ca="1" si="250"/>
        <v/>
      </c>
      <c r="U287" s="19" t="str">
        <f t="shared" ca="1" si="298"/>
        <v/>
      </c>
      <c r="V287" s="16" t="str">
        <f t="shared" ca="1" si="307"/>
        <v/>
      </c>
      <c r="W287" s="26"/>
      <c r="Y287" s="153" t="str">
        <f t="shared" ca="1" si="269"/>
        <v/>
      </c>
      <c r="Z287" s="18" t="str">
        <f t="shared" ca="1" si="299"/>
        <v/>
      </c>
      <c r="AA287" s="57" t="str">
        <f t="shared" ca="1" si="270"/>
        <v/>
      </c>
      <c r="AB287" s="57" t="str">
        <f t="shared" ca="1" si="251"/>
        <v/>
      </c>
      <c r="AC287" s="37" t="str">
        <f t="shared" ca="1" si="252"/>
        <v/>
      </c>
      <c r="AD287" s="19" t="str">
        <f t="shared" ca="1" si="300"/>
        <v/>
      </c>
      <c r="AE287" s="16" t="str">
        <f t="shared" ca="1" si="271"/>
        <v/>
      </c>
      <c r="AF287" s="26"/>
      <c r="AH287" s="153" t="str">
        <f t="shared" ca="1" si="272"/>
        <v/>
      </c>
      <c r="AI287" s="18" t="str">
        <f t="shared" ca="1" si="301"/>
        <v/>
      </c>
      <c r="AJ287" s="57" t="str">
        <f t="shared" ca="1" si="273"/>
        <v/>
      </c>
      <c r="AK287" s="57" t="str">
        <f t="shared" ca="1" si="253"/>
        <v/>
      </c>
      <c r="AL287" s="37" t="str">
        <f t="shared" ca="1" si="254"/>
        <v/>
      </c>
      <c r="AM287" s="19" t="str">
        <f t="shared" ca="1" si="274"/>
        <v/>
      </c>
      <c r="AN287" s="16" t="str">
        <f t="shared" ca="1" si="275"/>
        <v/>
      </c>
      <c r="AO287" s="26"/>
      <c r="AQ287" s="153" t="str">
        <f t="shared" ca="1" si="276"/>
        <v/>
      </c>
      <c r="AR287" s="18" t="str">
        <f t="shared" ca="1" si="302"/>
        <v/>
      </c>
      <c r="AS287" s="57" t="str">
        <f t="shared" ca="1" si="277"/>
        <v/>
      </c>
      <c r="AT287" s="57" t="str">
        <f t="shared" ca="1" si="255"/>
        <v/>
      </c>
      <c r="AU287" s="37" t="str">
        <f t="shared" ca="1" si="256"/>
        <v/>
      </c>
      <c r="AV287" s="19" t="str">
        <f t="shared" ca="1" si="278"/>
        <v/>
      </c>
      <c r="AW287" s="16" t="str">
        <f t="shared" ca="1" si="279"/>
        <v/>
      </c>
      <c r="AX287" s="26"/>
      <c r="AZ287" s="153" t="str">
        <f t="shared" ca="1" si="280"/>
        <v/>
      </c>
      <c r="BA287" s="18" t="str">
        <f t="shared" ca="1" si="303"/>
        <v/>
      </c>
      <c r="BB287" s="57" t="str">
        <f t="shared" ca="1" si="281"/>
        <v/>
      </c>
      <c r="BC287" s="57" t="str">
        <f t="shared" ca="1" si="257"/>
        <v/>
      </c>
      <c r="BD287" s="37" t="str">
        <f t="shared" ca="1" si="258"/>
        <v/>
      </c>
      <c r="BE287" s="19" t="str">
        <f t="shared" ca="1" si="282"/>
        <v/>
      </c>
      <c r="BF287" s="16" t="str">
        <f t="shared" ca="1" si="283"/>
        <v/>
      </c>
      <c r="BG287" s="26"/>
      <c r="BI287" s="153" t="str">
        <f t="shared" ca="1" si="284"/>
        <v/>
      </c>
      <c r="BJ287" s="18" t="str">
        <f t="shared" ca="1" si="304"/>
        <v/>
      </c>
      <c r="BK287" s="57" t="str">
        <f t="shared" ca="1" si="285"/>
        <v/>
      </c>
      <c r="BL287" s="57" t="str">
        <f t="shared" ca="1" si="259"/>
        <v/>
      </c>
      <c r="BM287" s="37" t="str">
        <f t="shared" ca="1" si="260"/>
        <v/>
      </c>
      <c r="BN287" s="19" t="str">
        <f t="shared" ca="1" si="286"/>
        <v/>
      </c>
      <c r="BO287" s="16" t="str">
        <f t="shared" ca="1" si="287"/>
        <v/>
      </c>
      <c r="BP287" s="26"/>
      <c r="BR287" s="153" t="str">
        <f t="shared" ca="1" si="288"/>
        <v/>
      </c>
      <c r="BS287" s="18" t="str">
        <f t="shared" ca="1" si="305"/>
        <v/>
      </c>
      <c r="BT287" s="57" t="str">
        <f t="shared" ca="1" si="289"/>
        <v/>
      </c>
      <c r="BU287" s="57" t="str">
        <f t="shared" ca="1" si="261"/>
        <v/>
      </c>
      <c r="BV287" s="37" t="str">
        <f t="shared" ca="1" si="262"/>
        <v/>
      </c>
      <c r="BW287" s="19" t="str">
        <f t="shared" ca="1" si="290"/>
        <v/>
      </c>
      <c r="BX287" s="16" t="str">
        <f t="shared" ca="1" si="291"/>
        <v/>
      </c>
      <c r="CA287" s="153" t="str">
        <f t="shared" ca="1" si="292"/>
        <v/>
      </c>
      <c r="CB287" s="18" t="str">
        <f t="shared" ca="1" si="306"/>
        <v/>
      </c>
      <c r="CC287" s="57" t="str">
        <f t="shared" ca="1" si="293"/>
        <v/>
      </c>
      <c r="CD287" s="57" t="str">
        <f t="shared" ca="1" si="263"/>
        <v/>
      </c>
      <c r="CE287" s="37" t="str">
        <f t="shared" ca="1" si="264"/>
        <v/>
      </c>
      <c r="CF287" s="19" t="str">
        <f t="shared" ca="1" si="294"/>
        <v/>
      </c>
      <c r="CG287" s="16" t="str">
        <f t="shared" ca="1" si="295"/>
        <v/>
      </c>
    </row>
    <row r="288" spans="5:85" x14ac:dyDescent="0.3">
      <c r="E288" s="38"/>
      <c r="F288" s="38"/>
      <c r="G288" s="38"/>
      <c r="H288" s="27" t="str">
        <f t="shared" ca="1" si="296"/>
        <v/>
      </c>
      <c r="I288" s="28" t="str">
        <f t="shared" ca="1" si="265"/>
        <v/>
      </c>
      <c r="J288" s="28" t="str">
        <f t="shared" ca="1" si="247"/>
        <v/>
      </c>
      <c r="K288" s="29" t="str">
        <f t="shared" ca="1" si="248"/>
        <v/>
      </c>
      <c r="L288" s="28" t="str">
        <f t="shared" ca="1" si="266"/>
        <v/>
      </c>
      <c r="M288" s="54"/>
      <c r="N288" s="54"/>
      <c r="P288" s="153" t="str">
        <f t="shared" ca="1" si="267"/>
        <v/>
      </c>
      <c r="Q288" s="18" t="str">
        <f t="shared" ca="1" si="297"/>
        <v/>
      </c>
      <c r="R288" s="57" t="str">
        <f t="shared" ca="1" si="268"/>
        <v/>
      </c>
      <c r="S288" s="57" t="str">
        <f t="shared" ca="1" si="249"/>
        <v/>
      </c>
      <c r="T288" s="37" t="str">
        <f t="shared" ca="1" si="250"/>
        <v/>
      </c>
      <c r="U288" s="19" t="str">
        <f t="shared" ca="1" si="298"/>
        <v/>
      </c>
      <c r="V288" s="16" t="str">
        <f t="shared" ca="1" si="307"/>
        <v/>
      </c>
      <c r="W288" s="26"/>
      <c r="Y288" s="153" t="str">
        <f t="shared" ca="1" si="269"/>
        <v/>
      </c>
      <c r="Z288" s="18" t="str">
        <f t="shared" ca="1" si="299"/>
        <v/>
      </c>
      <c r="AA288" s="57" t="str">
        <f t="shared" ca="1" si="270"/>
        <v/>
      </c>
      <c r="AB288" s="57" t="str">
        <f t="shared" ca="1" si="251"/>
        <v/>
      </c>
      <c r="AC288" s="37" t="str">
        <f t="shared" ca="1" si="252"/>
        <v/>
      </c>
      <c r="AD288" s="19" t="str">
        <f t="shared" ca="1" si="300"/>
        <v/>
      </c>
      <c r="AE288" s="16" t="str">
        <f t="shared" ca="1" si="271"/>
        <v/>
      </c>
      <c r="AF288" s="26"/>
      <c r="AH288" s="153" t="str">
        <f t="shared" ca="1" si="272"/>
        <v/>
      </c>
      <c r="AI288" s="18" t="str">
        <f t="shared" ca="1" si="301"/>
        <v/>
      </c>
      <c r="AJ288" s="57" t="str">
        <f t="shared" ca="1" si="273"/>
        <v/>
      </c>
      <c r="AK288" s="57" t="str">
        <f t="shared" ca="1" si="253"/>
        <v/>
      </c>
      <c r="AL288" s="37" t="str">
        <f t="shared" ca="1" si="254"/>
        <v/>
      </c>
      <c r="AM288" s="19" t="str">
        <f t="shared" ca="1" si="274"/>
        <v/>
      </c>
      <c r="AN288" s="16" t="str">
        <f t="shared" ca="1" si="275"/>
        <v/>
      </c>
      <c r="AO288" s="26"/>
      <c r="AQ288" s="153" t="str">
        <f t="shared" ca="1" si="276"/>
        <v/>
      </c>
      <c r="AR288" s="18" t="str">
        <f t="shared" ca="1" si="302"/>
        <v/>
      </c>
      <c r="AS288" s="57" t="str">
        <f t="shared" ca="1" si="277"/>
        <v/>
      </c>
      <c r="AT288" s="57" t="str">
        <f t="shared" ca="1" si="255"/>
        <v/>
      </c>
      <c r="AU288" s="37" t="str">
        <f t="shared" ca="1" si="256"/>
        <v/>
      </c>
      <c r="AV288" s="19" t="str">
        <f t="shared" ca="1" si="278"/>
        <v/>
      </c>
      <c r="AW288" s="16" t="str">
        <f t="shared" ca="1" si="279"/>
        <v/>
      </c>
      <c r="AX288" s="26"/>
      <c r="AZ288" s="153" t="str">
        <f t="shared" ca="1" si="280"/>
        <v/>
      </c>
      <c r="BA288" s="18" t="str">
        <f t="shared" ca="1" si="303"/>
        <v/>
      </c>
      <c r="BB288" s="57" t="str">
        <f t="shared" ca="1" si="281"/>
        <v/>
      </c>
      <c r="BC288" s="57" t="str">
        <f t="shared" ca="1" si="257"/>
        <v/>
      </c>
      <c r="BD288" s="37" t="str">
        <f t="shared" ca="1" si="258"/>
        <v/>
      </c>
      <c r="BE288" s="19" t="str">
        <f t="shared" ca="1" si="282"/>
        <v/>
      </c>
      <c r="BF288" s="16" t="str">
        <f t="shared" ca="1" si="283"/>
        <v/>
      </c>
      <c r="BG288" s="26"/>
      <c r="BI288" s="153" t="str">
        <f t="shared" ca="1" si="284"/>
        <v/>
      </c>
      <c r="BJ288" s="18" t="str">
        <f t="shared" ca="1" si="304"/>
        <v/>
      </c>
      <c r="BK288" s="57" t="str">
        <f t="shared" ca="1" si="285"/>
        <v/>
      </c>
      <c r="BL288" s="57" t="str">
        <f t="shared" ca="1" si="259"/>
        <v/>
      </c>
      <c r="BM288" s="37" t="str">
        <f t="shared" ca="1" si="260"/>
        <v/>
      </c>
      <c r="BN288" s="19" t="str">
        <f t="shared" ca="1" si="286"/>
        <v/>
      </c>
      <c r="BO288" s="16" t="str">
        <f t="shared" ca="1" si="287"/>
        <v/>
      </c>
      <c r="BP288" s="26"/>
      <c r="BR288" s="153" t="str">
        <f t="shared" ca="1" si="288"/>
        <v/>
      </c>
      <c r="BS288" s="18" t="str">
        <f t="shared" ca="1" si="305"/>
        <v/>
      </c>
      <c r="BT288" s="57" t="str">
        <f t="shared" ca="1" si="289"/>
        <v/>
      </c>
      <c r="BU288" s="57" t="str">
        <f t="shared" ca="1" si="261"/>
        <v/>
      </c>
      <c r="BV288" s="37" t="str">
        <f t="shared" ca="1" si="262"/>
        <v/>
      </c>
      <c r="BW288" s="19" t="str">
        <f t="shared" ca="1" si="290"/>
        <v/>
      </c>
      <c r="BX288" s="16" t="str">
        <f t="shared" ca="1" si="291"/>
        <v/>
      </c>
      <c r="CA288" s="153" t="str">
        <f t="shared" ca="1" si="292"/>
        <v/>
      </c>
      <c r="CB288" s="18" t="str">
        <f t="shared" ca="1" si="306"/>
        <v/>
      </c>
      <c r="CC288" s="57" t="str">
        <f t="shared" ca="1" si="293"/>
        <v/>
      </c>
      <c r="CD288" s="57" t="str">
        <f t="shared" ca="1" si="263"/>
        <v/>
      </c>
      <c r="CE288" s="37" t="str">
        <f t="shared" ca="1" si="264"/>
        <v/>
      </c>
      <c r="CF288" s="19" t="str">
        <f t="shared" ca="1" si="294"/>
        <v/>
      </c>
      <c r="CG288" s="16" t="str">
        <f t="shared" ca="1" si="295"/>
        <v/>
      </c>
    </row>
    <row r="289" spans="5:85" x14ac:dyDescent="0.3">
      <c r="E289" s="38"/>
      <c r="F289" s="38"/>
      <c r="G289" s="38"/>
      <c r="H289" s="27" t="str">
        <f t="shared" ca="1" si="296"/>
        <v/>
      </c>
      <c r="I289" s="28" t="str">
        <f t="shared" ca="1" si="265"/>
        <v/>
      </c>
      <c r="J289" s="28" t="str">
        <f t="shared" ca="1" si="247"/>
        <v/>
      </c>
      <c r="K289" s="29" t="str">
        <f t="shared" ca="1" si="248"/>
        <v/>
      </c>
      <c r="L289" s="28" t="str">
        <f t="shared" ca="1" si="266"/>
        <v/>
      </c>
      <c r="M289" s="54"/>
      <c r="N289" s="54"/>
      <c r="P289" s="153" t="str">
        <f t="shared" ca="1" si="267"/>
        <v/>
      </c>
      <c r="Q289" s="18" t="str">
        <f t="shared" ca="1" si="297"/>
        <v/>
      </c>
      <c r="R289" s="57" t="str">
        <f t="shared" ca="1" si="268"/>
        <v/>
      </c>
      <c r="S289" s="57" t="str">
        <f t="shared" ca="1" si="249"/>
        <v/>
      </c>
      <c r="T289" s="37" t="str">
        <f t="shared" ca="1" si="250"/>
        <v/>
      </c>
      <c r="U289" s="19" t="str">
        <f t="shared" ca="1" si="298"/>
        <v/>
      </c>
      <c r="V289" s="16" t="str">
        <f t="shared" ca="1" si="307"/>
        <v/>
      </c>
      <c r="W289" s="26"/>
      <c r="Y289" s="153" t="str">
        <f t="shared" ca="1" si="269"/>
        <v/>
      </c>
      <c r="Z289" s="18" t="str">
        <f t="shared" ca="1" si="299"/>
        <v/>
      </c>
      <c r="AA289" s="57" t="str">
        <f t="shared" ca="1" si="270"/>
        <v/>
      </c>
      <c r="AB289" s="57" t="str">
        <f t="shared" ca="1" si="251"/>
        <v/>
      </c>
      <c r="AC289" s="37" t="str">
        <f t="shared" ca="1" si="252"/>
        <v/>
      </c>
      <c r="AD289" s="19" t="str">
        <f t="shared" ca="1" si="300"/>
        <v/>
      </c>
      <c r="AE289" s="16" t="str">
        <f t="shared" ca="1" si="271"/>
        <v/>
      </c>
      <c r="AF289" s="26"/>
      <c r="AH289" s="153" t="str">
        <f t="shared" ca="1" si="272"/>
        <v/>
      </c>
      <c r="AI289" s="18" t="str">
        <f t="shared" ca="1" si="301"/>
        <v/>
      </c>
      <c r="AJ289" s="57" t="str">
        <f t="shared" ca="1" si="273"/>
        <v/>
      </c>
      <c r="AK289" s="57" t="str">
        <f t="shared" ca="1" si="253"/>
        <v/>
      </c>
      <c r="AL289" s="37" t="str">
        <f t="shared" ca="1" si="254"/>
        <v/>
      </c>
      <c r="AM289" s="19" t="str">
        <f t="shared" ca="1" si="274"/>
        <v/>
      </c>
      <c r="AN289" s="16" t="str">
        <f t="shared" ca="1" si="275"/>
        <v/>
      </c>
      <c r="AO289" s="26"/>
      <c r="AQ289" s="153" t="str">
        <f t="shared" ca="1" si="276"/>
        <v/>
      </c>
      <c r="AR289" s="18" t="str">
        <f t="shared" ca="1" si="302"/>
        <v/>
      </c>
      <c r="AS289" s="57" t="str">
        <f t="shared" ca="1" si="277"/>
        <v/>
      </c>
      <c r="AT289" s="57" t="str">
        <f t="shared" ca="1" si="255"/>
        <v/>
      </c>
      <c r="AU289" s="37" t="str">
        <f t="shared" ca="1" si="256"/>
        <v/>
      </c>
      <c r="AV289" s="19" t="str">
        <f t="shared" ca="1" si="278"/>
        <v/>
      </c>
      <c r="AW289" s="16" t="str">
        <f t="shared" ca="1" si="279"/>
        <v/>
      </c>
      <c r="AX289" s="26"/>
      <c r="AZ289" s="153" t="str">
        <f t="shared" ca="1" si="280"/>
        <v/>
      </c>
      <c r="BA289" s="18" t="str">
        <f t="shared" ca="1" si="303"/>
        <v/>
      </c>
      <c r="BB289" s="57" t="str">
        <f t="shared" ca="1" si="281"/>
        <v/>
      </c>
      <c r="BC289" s="57" t="str">
        <f t="shared" ca="1" si="257"/>
        <v/>
      </c>
      <c r="BD289" s="37" t="str">
        <f t="shared" ca="1" si="258"/>
        <v/>
      </c>
      <c r="BE289" s="19" t="str">
        <f t="shared" ca="1" si="282"/>
        <v/>
      </c>
      <c r="BF289" s="16" t="str">
        <f t="shared" ca="1" si="283"/>
        <v/>
      </c>
      <c r="BG289" s="26"/>
      <c r="BI289" s="153" t="str">
        <f t="shared" ca="1" si="284"/>
        <v/>
      </c>
      <c r="BJ289" s="18" t="str">
        <f t="shared" ca="1" si="304"/>
        <v/>
      </c>
      <c r="BK289" s="57" t="str">
        <f t="shared" ca="1" si="285"/>
        <v/>
      </c>
      <c r="BL289" s="57" t="str">
        <f t="shared" ca="1" si="259"/>
        <v/>
      </c>
      <c r="BM289" s="37" t="str">
        <f t="shared" ca="1" si="260"/>
        <v/>
      </c>
      <c r="BN289" s="19" t="str">
        <f t="shared" ca="1" si="286"/>
        <v/>
      </c>
      <c r="BO289" s="16" t="str">
        <f t="shared" ca="1" si="287"/>
        <v/>
      </c>
      <c r="BP289" s="26"/>
      <c r="BR289" s="153" t="str">
        <f t="shared" ca="1" si="288"/>
        <v/>
      </c>
      <c r="BS289" s="18" t="str">
        <f t="shared" ca="1" si="305"/>
        <v/>
      </c>
      <c r="BT289" s="57" t="str">
        <f t="shared" ca="1" si="289"/>
        <v/>
      </c>
      <c r="BU289" s="57" t="str">
        <f t="shared" ca="1" si="261"/>
        <v/>
      </c>
      <c r="BV289" s="37" t="str">
        <f t="shared" ca="1" si="262"/>
        <v/>
      </c>
      <c r="BW289" s="19" t="str">
        <f t="shared" ca="1" si="290"/>
        <v/>
      </c>
      <c r="BX289" s="16" t="str">
        <f t="shared" ca="1" si="291"/>
        <v/>
      </c>
      <c r="CA289" s="153" t="str">
        <f t="shared" ca="1" si="292"/>
        <v/>
      </c>
      <c r="CB289" s="18" t="str">
        <f t="shared" ca="1" si="306"/>
        <v/>
      </c>
      <c r="CC289" s="57" t="str">
        <f t="shared" ca="1" si="293"/>
        <v/>
      </c>
      <c r="CD289" s="57" t="str">
        <f t="shared" ca="1" si="263"/>
        <v/>
      </c>
      <c r="CE289" s="37" t="str">
        <f t="shared" ca="1" si="264"/>
        <v/>
      </c>
      <c r="CF289" s="19" t="str">
        <f t="shared" ca="1" si="294"/>
        <v/>
      </c>
      <c r="CG289" s="16" t="str">
        <f t="shared" ca="1" si="295"/>
        <v/>
      </c>
    </row>
    <row r="290" spans="5:85" x14ac:dyDescent="0.3">
      <c r="E290" s="38"/>
      <c r="F290" s="38"/>
      <c r="G290" s="38"/>
      <c r="H290" s="27" t="str">
        <f t="shared" ca="1" si="296"/>
        <v/>
      </c>
      <c r="I290" s="28" t="str">
        <f t="shared" ca="1" si="265"/>
        <v/>
      </c>
      <c r="J290" s="28" t="str">
        <f t="shared" ca="1" si="247"/>
        <v/>
      </c>
      <c r="K290" s="29" t="str">
        <f t="shared" ca="1" si="248"/>
        <v/>
      </c>
      <c r="L290" s="28" t="str">
        <f t="shared" ca="1" si="266"/>
        <v/>
      </c>
      <c r="M290" s="54"/>
      <c r="N290" s="54"/>
      <c r="P290" s="153" t="str">
        <f t="shared" ca="1" si="267"/>
        <v/>
      </c>
      <c r="Q290" s="18" t="str">
        <f t="shared" ca="1" si="297"/>
        <v/>
      </c>
      <c r="R290" s="57" t="str">
        <f t="shared" ca="1" si="268"/>
        <v/>
      </c>
      <c r="S290" s="57" t="str">
        <f t="shared" ca="1" si="249"/>
        <v/>
      </c>
      <c r="T290" s="37" t="str">
        <f t="shared" ca="1" si="250"/>
        <v/>
      </c>
      <c r="U290" s="19" t="str">
        <f t="shared" ca="1" si="298"/>
        <v/>
      </c>
      <c r="V290" s="16" t="str">
        <f t="shared" ca="1" si="307"/>
        <v/>
      </c>
      <c r="W290" s="26"/>
      <c r="Y290" s="153" t="str">
        <f t="shared" ca="1" si="269"/>
        <v/>
      </c>
      <c r="Z290" s="18" t="str">
        <f t="shared" ca="1" si="299"/>
        <v/>
      </c>
      <c r="AA290" s="57" t="str">
        <f t="shared" ca="1" si="270"/>
        <v/>
      </c>
      <c r="AB290" s="57" t="str">
        <f t="shared" ca="1" si="251"/>
        <v/>
      </c>
      <c r="AC290" s="37" t="str">
        <f t="shared" ca="1" si="252"/>
        <v/>
      </c>
      <c r="AD290" s="19" t="str">
        <f t="shared" ca="1" si="300"/>
        <v/>
      </c>
      <c r="AE290" s="16" t="str">
        <f t="shared" ca="1" si="271"/>
        <v/>
      </c>
      <c r="AF290" s="26"/>
      <c r="AH290" s="153" t="str">
        <f t="shared" ca="1" si="272"/>
        <v/>
      </c>
      <c r="AI290" s="18" t="str">
        <f t="shared" ca="1" si="301"/>
        <v/>
      </c>
      <c r="AJ290" s="57" t="str">
        <f t="shared" ca="1" si="273"/>
        <v/>
      </c>
      <c r="AK290" s="57" t="str">
        <f t="shared" ca="1" si="253"/>
        <v/>
      </c>
      <c r="AL290" s="37" t="str">
        <f t="shared" ca="1" si="254"/>
        <v/>
      </c>
      <c r="AM290" s="19" t="str">
        <f t="shared" ca="1" si="274"/>
        <v/>
      </c>
      <c r="AN290" s="16" t="str">
        <f t="shared" ca="1" si="275"/>
        <v/>
      </c>
      <c r="AO290" s="26"/>
      <c r="AQ290" s="153" t="str">
        <f t="shared" ca="1" si="276"/>
        <v/>
      </c>
      <c r="AR290" s="18" t="str">
        <f t="shared" ca="1" si="302"/>
        <v/>
      </c>
      <c r="AS290" s="57" t="str">
        <f t="shared" ca="1" si="277"/>
        <v/>
      </c>
      <c r="AT290" s="57" t="str">
        <f t="shared" ca="1" si="255"/>
        <v/>
      </c>
      <c r="AU290" s="37" t="str">
        <f t="shared" ca="1" si="256"/>
        <v/>
      </c>
      <c r="AV290" s="19" t="str">
        <f t="shared" ca="1" si="278"/>
        <v/>
      </c>
      <c r="AW290" s="16" t="str">
        <f t="shared" ca="1" si="279"/>
        <v/>
      </c>
      <c r="AX290" s="26"/>
      <c r="AZ290" s="153" t="str">
        <f t="shared" ca="1" si="280"/>
        <v/>
      </c>
      <c r="BA290" s="18" t="str">
        <f t="shared" ca="1" si="303"/>
        <v/>
      </c>
      <c r="BB290" s="57" t="str">
        <f t="shared" ca="1" si="281"/>
        <v/>
      </c>
      <c r="BC290" s="57" t="str">
        <f t="shared" ca="1" si="257"/>
        <v/>
      </c>
      <c r="BD290" s="37" t="str">
        <f t="shared" ca="1" si="258"/>
        <v/>
      </c>
      <c r="BE290" s="19" t="str">
        <f t="shared" ca="1" si="282"/>
        <v/>
      </c>
      <c r="BF290" s="16" t="str">
        <f t="shared" ca="1" si="283"/>
        <v/>
      </c>
      <c r="BG290" s="26"/>
      <c r="BI290" s="153" t="str">
        <f t="shared" ca="1" si="284"/>
        <v/>
      </c>
      <c r="BJ290" s="18" t="str">
        <f t="shared" ca="1" si="304"/>
        <v/>
      </c>
      <c r="BK290" s="57" t="str">
        <f t="shared" ca="1" si="285"/>
        <v/>
      </c>
      <c r="BL290" s="57" t="str">
        <f t="shared" ca="1" si="259"/>
        <v/>
      </c>
      <c r="BM290" s="37" t="str">
        <f t="shared" ca="1" si="260"/>
        <v/>
      </c>
      <c r="BN290" s="19" t="str">
        <f t="shared" ca="1" si="286"/>
        <v/>
      </c>
      <c r="BO290" s="16" t="str">
        <f t="shared" ca="1" si="287"/>
        <v/>
      </c>
      <c r="BP290" s="26"/>
      <c r="BR290" s="153" t="str">
        <f t="shared" ca="1" si="288"/>
        <v/>
      </c>
      <c r="BS290" s="18" t="str">
        <f t="shared" ca="1" si="305"/>
        <v/>
      </c>
      <c r="BT290" s="57" t="str">
        <f t="shared" ca="1" si="289"/>
        <v/>
      </c>
      <c r="BU290" s="57" t="str">
        <f t="shared" ca="1" si="261"/>
        <v/>
      </c>
      <c r="BV290" s="37" t="str">
        <f t="shared" ca="1" si="262"/>
        <v/>
      </c>
      <c r="BW290" s="19" t="str">
        <f t="shared" ca="1" si="290"/>
        <v/>
      </c>
      <c r="BX290" s="16" t="str">
        <f t="shared" ca="1" si="291"/>
        <v/>
      </c>
      <c r="CA290" s="153" t="str">
        <f t="shared" ca="1" si="292"/>
        <v/>
      </c>
      <c r="CB290" s="18" t="str">
        <f t="shared" ca="1" si="306"/>
        <v/>
      </c>
      <c r="CC290" s="57" t="str">
        <f t="shared" ca="1" si="293"/>
        <v/>
      </c>
      <c r="CD290" s="57" t="str">
        <f t="shared" ca="1" si="263"/>
        <v/>
      </c>
      <c r="CE290" s="37" t="str">
        <f t="shared" ca="1" si="264"/>
        <v/>
      </c>
      <c r="CF290" s="19" t="str">
        <f t="shared" ca="1" si="294"/>
        <v/>
      </c>
      <c r="CG290" s="16" t="str">
        <f t="shared" ca="1" si="295"/>
        <v/>
      </c>
    </row>
    <row r="291" spans="5:85" x14ac:dyDescent="0.3">
      <c r="E291" s="38"/>
      <c r="F291" s="38"/>
      <c r="G291" s="38"/>
      <c r="H291" s="27" t="str">
        <f t="shared" ca="1" si="296"/>
        <v/>
      </c>
      <c r="I291" s="28" t="str">
        <f t="shared" ca="1" si="265"/>
        <v/>
      </c>
      <c r="J291" s="28" t="str">
        <f t="shared" ca="1" si="247"/>
        <v/>
      </c>
      <c r="K291" s="29" t="str">
        <f t="shared" ca="1" si="248"/>
        <v/>
      </c>
      <c r="L291" s="28" t="str">
        <f t="shared" ca="1" si="266"/>
        <v/>
      </c>
      <c r="M291" s="54"/>
      <c r="N291" s="54"/>
      <c r="P291" s="153" t="str">
        <f t="shared" ca="1" si="267"/>
        <v/>
      </c>
      <c r="Q291" s="18" t="str">
        <f t="shared" ca="1" si="297"/>
        <v/>
      </c>
      <c r="R291" s="57" t="str">
        <f t="shared" ca="1" si="268"/>
        <v/>
      </c>
      <c r="S291" s="57" t="str">
        <f t="shared" ca="1" si="249"/>
        <v/>
      </c>
      <c r="T291" s="37" t="str">
        <f t="shared" ca="1" si="250"/>
        <v/>
      </c>
      <c r="U291" s="19" t="str">
        <f t="shared" ca="1" si="298"/>
        <v/>
      </c>
      <c r="V291" s="16" t="str">
        <f t="shared" ca="1" si="307"/>
        <v/>
      </c>
      <c r="W291" s="26"/>
      <c r="Y291" s="153" t="str">
        <f t="shared" ca="1" si="269"/>
        <v/>
      </c>
      <c r="Z291" s="18" t="str">
        <f t="shared" ca="1" si="299"/>
        <v/>
      </c>
      <c r="AA291" s="57" t="str">
        <f t="shared" ca="1" si="270"/>
        <v/>
      </c>
      <c r="AB291" s="57" t="str">
        <f t="shared" ca="1" si="251"/>
        <v/>
      </c>
      <c r="AC291" s="37" t="str">
        <f t="shared" ca="1" si="252"/>
        <v/>
      </c>
      <c r="AD291" s="19" t="str">
        <f t="shared" ca="1" si="300"/>
        <v/>
      </c>
      <c r="AE291" s="16" t="str">
        <f t="shared" ca="1" si="271"/>
        <v/>
      </c>
      <c r="AF291" s="26"/>
      <c r="AH291" s="153" t="str">
        <f t="shared" ca="1" si="272"/>
        <v/>
      </c>
      <c r="AI291" s="18" t="str">
        <f t="shared" ca="1" si="301"/>
        <v/>
      </c>
      <c r="AJ291" s="57" t="str">
        <f t="shared" ca="1" si="273"/>
        <v/>
      </c>
      <c r="AK291" s="57" t="str">
        <f t="shared" ca="1" si="253"/>
        <v/>
      </c>
      <c r="AL291" s="37" t="str">
        <f t="shared" ca="1" si="254"/>
        <v/>
      </c>
      <c r="AM291" s="19" t="str">
        <f t="shared" ca="1" si="274"/>
        <v/>
      </c>
      <c r="AN291" s="16" t="str">
        <f t="shared" ca="1" si="275"/>
        <v/>
      </c>
      <c r="AO291" s="26"/>
      <c r="AQ291" s="153" t="str">
        <f t="shared" ca="1" si="276"/>
        <v/>
      </c>
      <c r="AR291" s="18" t="str">
        <f t="shared" ca="1" si="302"/>
        <v/>
      </c>
      <c r="AS291" s="57" t="str">
        <f t="shared" ca="1" si="277"/>
        <v/>
      </c>
      <c r="AT291" s="57" t="str">
        <f t="shared" ca="1" si="255"/>
        <v/>
      </c>
      <c r="AU291" s="37" t="str">
        <f t="shared" ca="1" si="256"/>
        <v/>
      </c>
      <c r="AV291" s="19" t="str">
        <f t="shared" ca="1" si="278"/>
        <v/>
      </c>
      <c r="AW291" s="16" t="str">
        <f t="shared" ca="1" si="279"/>
        <v/>
      </c>
      <c r="AX291" s="26"/>
      <c r="AZ291" s="153" t="str">
        <f t="shared" ca="1" si="280"/>
        <v/>
      </c>
      <c r="BA291" s="18" t="str">
        <f t="shared" ca="1" si="303"/>
        <v/>
      </c>
      <c r="BB291" s="57" t="str">
        <f t="shared" ca="1" si="281"/>
        <v/>
      </c>
      <c r="BC291" s="57" t="str">
        <f t="shared" ca="1" si="257"/>
        <v/>
      </c>
      <c r="BD291" s="37" t="str">
        <f t="shared" ca="1" si="258"/>
        <v/>
      </c>
      <c r="BE291" s="19" t="str">
        <f t="shared" ca="1" si="282"/>
        <v/>
      </c>
      <c r="BF291" s="16" t="str">
        <f t="shared" ca="1" si="283"/>
        <v/>
      </c>
      <c r="BG291" s="26"/>
      <c r="BI291" s="153" t="str">
        <f t="shared" ca="1" si="284"/>
        <v/>
      </c>
      <c r="BJ291" s="18" t="str">
        <f t="shared" ca="1" si="304"/>
        <v/>
      </c>
      <c r="BK291" s="57" t="str">
        <f t="shared" ca="1" si="285"/>
        <v/>
      </c>
      <c r="BL291" s="57" t="str">
        <f t="shared" ca="1" si="259"/>
        <v/>
      </c>
      <c r="BM291" s="37" t="str">
        <f t="shared" ca="1" si="260"/>
        <v/>
      </c>
      <c r="BN291" s="19" t="str">
        <f t="shared" ca="1" si="286"/>
        <v/>
      </c>
      <c r="BO291" s="16" t="str">
        <f t="shared" ca="1" si="287"/>
        <v/>
      </c>
      <c r="BP291" s="26"/>
      <c r="BR291" s="153" t="str">
        <f t="shared" ca="1" si="288"/>
        <v/>
      </c>
      <c r="BS291" s="18" t="str">
        <f t="shared" ca="1" si="305"/>
        <v/>
      </c>
      <c r="BT291" s="57" t="str">
        <f t="shared" ca="1" si="289"/>
        <v/>
      </c>
      <c r="BU291" s="57" t="str">
        <f t="shared" ca="1" si="261"/>
        <v/>
      </c>
      <c r="BV291" s="37" t="str">
        <f t="shared" ca="1" si="262"/>
        <v/>
      </c>
      <c r="BW291" s="19" t="str">
        <f t="shared" ca="1" si="290"/>
        <v/>
      </c>
      <c r="BX291" s="16" t="str">
        <f t="shared" ca="1" si="291"/>
        <v/>
      </c>
      <c r="CA291" s="153" t="str">
        <f t="shared" ca="1" si="292"/>
        <v/>
      </c>
      <c r="CB291" s="18" t="str">
        <f t="shared" ca="1" si="306"/>
        <v/>
      </c>
      <c r="CC291" s="57" t="str">
        <f t="shared" ca="1" si="293"/>
        <v/>
      </c>
      <c r="CD291" s="57" t="str">
        <f t="shared" ca="1" si="263"/>
        <v/>
      </c>
      <c r="CE291" s="37" t="str">
        <f t="shared" ca="1" si="264"/>
        <v/>
      </c>
      <c r="CF291" s="19" t="str">
        <f t="shared" ca="1" si="294"/>
        <v/>
      </c>
      <c r="CG291" s="16" t="str">
        <f t="shared" ca="1" si="295"/>
        <v/>
      </c>
    </row>
    <row r="292" spans="5:85" x14ac:dyDescent="0.3">
      <c r="E292" s="38"/>
      <c r="F292" s="38"/>
      <c r="G292" s="38"/>
      <c r="H292" s="27" t="str">
        <f t="shared" ca="1" si="296"/>
        <v/>
      </c>
      <c r="I292" s="28" t="str">
        <f t="shared" ca="1" si="265"/>
        <v/>
      </c>
      <c r="J292" s="28" t="str">
        <f t="shared" ca="1" si="247"/>
        <v/>
      </c>
      <c r="K292" s="29" t="str">
        <f t="shared" ca="1" si="248"/>
        <v/>
      </c>
      <c r="L292" s="28" t="str">
        <f t="shared" ca="1" si="266"/>
        <v/>
      </c>
      <c r="M292" s="54"/>
      <c r="N292" s="54"/>
      <c r="P292" s="153" t="str">
        <f t="shared" ca="1" si="267"/>
        <v/>
      </c>
      <c r="Q292" s="18" t="str">
        <f t="shared" ca="1" si="297"/>
        <v/>
      </c>
      <c r="R292" s="57" t="str">
        <f t="shared" ca="1" si="268"/>
        <v/>
      </c>
      <c r="S292" s="57" t="str">
        <f t="shared" ca="1" si="249"/>
        <v/>
      </c>
      <c r="T292" s="37" t="str">
        <f t="shared" ca="1" si="250"/>
        <v/>
      </c>
      <c r="U292" s="19" t="str">
        <f t="shared" ca="1" si="298"/>
        <v/>
      </c>
      <c r="V292" s="16" t="str">
        <f t="shared" ca="1" si="307"/>
        <v/>
      </c>
      <c r="W292" s="26"/>
      <c r="Y292" s="153" t="str">
        <f t="shared" ca="1" si="269"/>
        <v/>
      </c>
      <c r="Z292" s="18" t="str">
        <f t="shared" ca="1" si="299"/>
        <v/>
      </c>
      <c r="AA292" s="57" t="str">
        <f t="shared" ca="1" si="270"/>
        <v/>
      </c>
      <c r="AB292" s="57" t="str">
        <f t="shared" ca="1" si="251"/>
        <v/>
      </c>
      <c r="AC292" s="37" t="str">
        <f t="shared" ca="1" si="252"/>
        <v/>
      </c>
      <c r="AD292" s="19" t="str">
        <f t="shared" ca="1" si="300"/>
        <v/>
      </c>
      <c r="AE292" s="16" t="str">
        <f t="shared" ca="1" si="271"/>
        <v/>
      </c>
      <c r="AF292" s="26"/>
      <c r="AH292" s="153" t="str">
        <f t="shared" ca="1" si="272"/>
        <v/>
      </c>
      <c r="AI292" s="18" t="str">
        <f t="shared" ca="1" si="301"/>
        <v/>
      </c>
      <c r="AJ292" s="57" t="str">
        <f t="shared" ca="1" si="273"/>
        <v/>
      </c>
      <c r="AK292" s="57" t="str">
        <f t="shared" ca="1" si="253"/>
        <v/>
      </c>
      <c r="AL292" s="37" t="str">
        <f t="shared" ca="1" si="254"/>
        <v/>
      </c>
      <c r="AM292" s="19" t="str">
        <f t="shared" ca="1" si="274"/>
        <v/>
      </c>
      <c r="AN292" s="16" t="str">
        <f t="shared" ca="1" si="275"/>
        <v/>
      </c>
      <c r="AO292" s="26"/>
      <c r="AQ292" s="153" t="str">
        <f t="shared" ca="1" si="276"/>
        <v/>
      </c>
      <c r="AR292" s="18" t="str">
        <f t="shared" ca="1" si="302"/>
        <v/>
      </c>
      <c r="AS292" s="57" t="str">
        <f t="shared" ca="1" si="277"/>
        <v/>
      </c>
      <c r="AT292" s="57" t="str">
        <f t="shared" ca="1" si="255"/>
        <v/>
      </c>
      <c r="AU292" s="37" t="str">
        <f t="shared" ca="1" si="256"/>
        <v/>
      </c>
      <c r="AV292" s="19" t="str">
        <f t="shared" ca="1" si="278"/>
        <v/>
      </c>
      <c r="AW292" s="16" t="str">
        <f t="shared" ca="1" si="279"/>
        <v/>
      </c>
      <c r="AX292" s="26"/>
      <c r="AZ292" s="153" t="str">
        <f t="shared" ca="1" si="280"/>
        <v/>
      </c>
      <c r="BA292" s="18" t="str">
        <f t="shared" ca="1" si="303"/>
        <v/>
      </c>
      <c r="BB292" s="57" t="str">
        <f t="shared" ca="1" si="281"/>
        <v/>
      </c>
      <c r="BC292" s="57" t="str">
        <f t="shared" ca="1" si="257"/>
        <v/>
      </c>
      <c r="BD292" s="37" t="str">
        <f t="shared" ca="1" si="258"/>
        <v/>
      </c>
      <c r="BE292" s="19" t="str">
        <f t="shared" ca="1" si="282"/>
        <v/>
      </c>
      <c r="BF292" s="16" t="str">
        <f t="shared" ca="1" si="283"/>
        <v/>
      </c>
      <c r="BG292" s="26"/>
      <c r="BI292" s="153" t="str">
        <f t="shared" ca="1" si="284"/>
        <v/>
      </c>
      <c r="BJ292" s="18" t="str">
        <f t="shared" ca="1" si="304"/>
        <v/>
      </c>
      <c r="BK292" s="57" t="str">
        <f t="shared" ca="1" si="285"/>
        <v/>
      </c>
      <c r="BL292" s="57" t="str">
        <f t="shared" ca="1" si="259"/>
        <v/>
      </c>
      <c r="BM292" s="37" t="str">
        <f t="shared" ca="1" si="260"/>
        <v/>
      </c>
      <c r="BN292" s="19" t="str">
        <f t="shared" ca="1" si="286"/>
        <v/>
      </c>
      <c r="BO292" s="16" t="str">
        <f t="shared" ca="1" si="287"/>
        <v/>
      </c>
      <c r="BP292" s="26"/>
      <c r="BR292" s="153" t="str">
        <f t="shared" ca="1" si="288"/>
        <v/>
      </c>
      <c r="BS292" s="18" t="str">
        <f t="shared" ca="1" si="305"/>
        <v/>
      </c>
      <c r="BT292" s="57" t="str">
        <f t="shared" ca="1" si="289"/>
        <v/>
      </c>
      <c r="BU292" s="57" t="str">
        <f t="shared" ca="1" si="261"/>
        <v/>
      </c>
      <c r="BV292" s="37" t="str">
        <f t="shared" ca="1" si="262"/>
        <v/>
      </c>
      <c r="BW292" s="19" t="str">
        <f t="shared" ca="1" si="290"/>
        <v/>
      </c>
      <c r="BX292" s="16" t="str">
        <f t="shared" ca="1" si="291"/>
        <v/>
      </c>
      <c r="CA292" s="153" t="str">
        <f t="shared" ca="1" si="292"/>
        <v/>
      </c>
      <c r="CB292" s="18" t="str">
        <f t="shared" ca="1" si="306"/>
        <v/>
      </c>
      <c r="CC292" s="57" t="str">
        <f t="shared" ca="1" si="293"/>
        <v/>
      </c>
      <c r="CD292" s="57" t="str">
        <f t="shared" ca="1" si="263"/>
        <v/>
      </c>
      <c r="CE292" s="37" t="str">
        <f t="shared" ca="1" si="264"/>
        <v/>
      </c>
      <c r="CF292" s="19" t="str">
        <f t="shared" ca="1" si="294"/>
        <v/>
      </c>
      <c r="CG292" s="16" t="str">
        <f t="shared" ca="1" si="295"/>
        <v/>
      </c>
    </row>
    <row r="293" spans="5:85" x14ac:dyDescent="0.3">
      <c r="E293" s="38"/>
      <c r="F293" s="38"/>
      <c r="G293" s="38"/>
      <c r="H293" s="27" t="str">
        <f t="shared" ca="1" si="296"/>
        <v/>
      </c>
      <c r="I293" s="28" t="str">
        <f t="shared" ca="1" si="265"/>
        <v/>
      </c>
      <c r="J293" s="28" t="str">
        <f t="shared" ca="1" si="247"/>
        <v/>
      </c>
      <c r="K293" s="29" t="str">
        <f t="shared" ca="1" si="248"/>
        <v/>
      </c>
      <c r="L293" s="28" t="str">
        <f t="shared" ca="1" si="266"/>
        <v/>
      </c>
      <c r="M293" s="54"/>
      <c r="N293" s="54"/>
      <c r="P293" s="153" t="str">
        <f t="shared" ca="1" si="267"/>
        <v/>
      </c>
      <c r="Q293" s="18" t="str">
        <f t="shared" ca="1" si="297"/>
        <v/>
      </c>
      <c r="R293" s="57" t="str">
        <f t="shared" ca="1" si="268"/>
        <v/>
      </c>
      <c r="S293" s="57" t="str">
        <f t="shared" ca="1" si="249"/>
        <v/>
      </c>
      <c r="T293" s="37" t="str">
        <f t="shared" ca="1" si="250"/>
        <v/>
      </c>
      <c r="U293" s="19" t="str">
        <f t="shared" ca="1" si="298"/>
        <v/>
      </c>
      <c r="V293" s="16" t="str">
        <f t="shared" ca="1" si="307"/>
        <v/>
      </c>
      <c r="W293" s="26"/>
      <c r="Y293" s="153" t="str">
        <f t="shared" ca="1" si="269"/>
        <v/>
      </c>
      <c r="Z293" s="18" t="str">
        <f t="shared" ca="1" si="299"/>
        <v/>
      </c>
      <c r="AA293" s="57" t="str">
        <f t="shared" ca="1" si="270"/>
        <v/>
      </c>
      <c r="AB293" s="57" t="str">
        <f t="shared" ca="1" si="251"/>
        <v/>
      </c>
      <c r="AC293" s="37" t="str">
        <f t="shared" ca="1" si="252"/>
        <v/>
      </c>
      <c r="AD293" s="19" t="str">
        <f t="shared" ca="1" si="300"/>
        <v/>
      </c>
      <c r="AE293" s="16" t="str">
        <f t="shared" ca="1" si="271"/>
        <v/>
      </c>
      <c r="AF293" s="26"/>
      <c r="AH293" s="153" t="str">
        <f t="shared" ca="1" si="272"/>
        <v/>
      </c>
      <c r="AI293" s="18" t="str">
        <f t="shared" ca="1" si="301"/>
        <v/>
      </c>
      <c r="AJ293" s="57" t="str">
        <f t="shared" ca="1" si="273"/>
        <v/>
      </c>
      <c r="AK293" s="57" t="str">
        <f t="shared" ca="1" si="253"/>
        <v/>
      </c>
      <c r="AL293" s="37" t="str">
        <f t="shared" ca="1" si="254"/>
        <v/>
      </c>
      <c r="AM293" s="19" t="str">
        <f t="shared" ca="1" si="274"/>
        <v/>
      </c>
      <c r="AN293" s="16" t="str">
        <f t="shared" ca="1" si="275"/>
        <v/>
      </c>
      <c r="AO293" s="26"/>
      <c r="AQ293" s="153" t="str">
        <f t="shared" ca="1" si="276"/>
        <v/>
      </c>
      <c r="AR293" s="18" t="str">
        <f t="shared" ca="1" si="302"/>
        <v/>
      </c>
      <c r="AS293" s="57" t="str">
        <f t="shared" ca="1" si="277"/>
        <v/>
      </c>
      <c r="AT293" s="57" t="str">
        <f t="shared" ca="1" si="255"/>
        <v/>
      </c>
      <c r="AU293" s="37" t="str">
        <f t="shared" ca="1" si="256"/>
        <v/>
      </c>
      <c r="AV293" s="19" t="str">
        <f t="shared" ca="1" si="278"/>
        <v/>
      </c>
      <c r="AW293" s="16" t="str">
        <f t="shared" ca="1" si="279"/>
        <v/>
      </c>
      <c r="AX293" s="26"/>
      <c r="AZ293" s="153" t="str">
        <f t="shared" ca="1" si="280"/>
        <v/>
      </c>
      <c r="BA293" s="18" t="str">
        <f t="shared" ca="1" si="303"/>
        <v/>
      </c>
      <c r="BB293" s="57" t="str">
        <f t="shared" ca="1" si="281"/>
        <v/>
      </c>
      <c r="BC293" s="57" t="str">
        <f t="shared" ca="1" si="257"/>
        <v/>
      </c>
      <c r="BD293" s="37" t="str">
        <f t="shared" ca="1" si="258"/>
        <v/>
      </c>
      <c r="BE293" s="19" t="str">
        <f t="shared" ca="1" si="282"/>
        <v/>
      </c>
      <c r="BF293" s="16" t="str">
        <f t="shared" ca="1" si="283"/>
        <v/>
      </c>
      <c r="BG293" s="26"/>
      <c r="BI293" s="153" t="str">
        <f t="shared" ca="1" si="284"/>
        <v/>
      </c>
      <c r="BJ293" s="18" t="str">
        <f t="shared" ca="1" si="304"/>
        <v/>
      </c>
      <c r="BK293" s="57" t="str">
        <f t="shared" ca="1" si="285"/>
        <v/>
      </c>
      <c r="BL293" s="57" t="str">
        <f t="shared" ca="1" si="259"/>
        <v/>
      </c>
      <c r="BM293" s="37" t="str">
        <f t="shared" ca="1" si="260"/>
        <v/>
      </c>
      <c r="BN293" s="19" t="str">
        <f t="shared" ca="1" si="286"/>
        <v/>
      </c>
      <c r="BO293" s="16" t="str">
        <f t="shared" ca="1" si="287"/>
        <v/>
      </c>
      <c r="BP293" s="26"/>
      <c r="BR293" s="153" t="str">
        <f t="shared" ca="1" si="288"/>
        <v/>
      </c>
      <c r="BS293" s="18" t="str">
        <f t="shared" ca="1" si="305"/>
        <v/>
      </c>
      <c r="BT293" s="57" t="str">
        <f t="shared" ca="1" si="289"/>
        <v/>
      </c>
      <c r="BU293" s="57" t="str">
        <f t="shared" ca="1" si="261"/>
        <v/>
      </c>
      <c r="BV293" s="37" t="str">
        <f t="shared" ca="1" si="262"/>
        <v/>
      </c>
      <c r="BW293" s="19" t="str">
        <f t="shared" ca="1" si="290"/>
        <v/>
      </c>
      <c r="BX293" s="16" t="str">
        <f t="shared" ca="1" si="291"/>
        <v/>
      </c>
      <c r="CA293" s="153" t="str">
        <f t="shared" ca="1" si="292"/>
        <v/>
      </c>
      <c r="CB293" s="18" t="str">
        <f t="shared" ca="1" si="306"/>
        <v/>
      </c>
      <c r="CC293" s="57" t="str">
        <f t="shared" ca="1" si="293"/>
        <v/>
      </c>
      <c r="CD293" s="57" t="str">
        <f t="shared" ca="1" si="263"/>
        <v/>
      </c>
      <c r="CE293" s="37" t="str">
        <f t="shared" ca="1" si="264"/>
        <v/>
      </c>
      <c r="CF293" s="19" t="str">
        <f t="shared" ca="1" si="294"/>
        <v/>
      </c>
      <c r="CG293" s="16" t="str">
        <f t="shared" ca="1" si="295"/>
        <v/>
      </c>
    </row>
    <row r="294" spans="5:85" x14ac:dyDescent="0.3">
      <c r="E294" s="38"/>
      <c r="F294" s="38"/>
      <c r="G294" s="38"/>
      <c r="H294" s="27" t="str">
        <f t="shared" ca="1" si="296"/>
        <v/>
      </c>
      <c r="I294" s="28" t="str">
        <f t="shared" ca="1" si="265"/>
        <v/>
      </c>
      <c r="J294" s="28" t="str">
        <f t="shared" ca="1" si="247"/>
        <v/>
      </c>
      <c r="K294" s="29" t="str">
        <f t="shared" ca="1" si="248"/>
        <v/>
      </c>
      <c r="L294" s="28" t="str">
        <f t="shared" ca="1" si="266"/>
        <v/>
      </c>
      <c r="M294" s="54"/>
      <c r="N294" s="54"/>
      <c r="P294" s="153" t="str">
        <f t="shared" ca="1" si="267"/>
        <v/>
      </c>
      <c r="Q294" s="18" t="str">
        <f t="shared" ca="1" si="297"/>
        <v/>
      </c>
      <c r="R294" s="57" t="str">
        <f t="shared" ca="1" si="268"/>
        <v/>
      </c>
      <c r="S294" s="57" t="str">
        <f t="shared" ca="1" si="249"/>
        <v/>
      </c>
      <c r="T294" s="37" t="str">
        <f t="shared" ca="1" si="250"/>
        <v/>
      </c>
      <c r="U294" s="19" t="str">
        <f t="shared" ca="1" si="298"/>
        <v/>
      </c>
      <c r="V294" s="16" t="str">
        <f t="shared" ca="1" si="307"/>
        <v/>
      </c>
      <c r="W294" s="26"/>
      <c r="Y294" s="153" t="str">
        <f t="shared" ca="1" si="269"/>
        <v/>
      </c>
      <c r="Z294" s="18" t="str">
        <f t="shared" ca="1" si="299"/>
        <v/>
      </c>
      <c r="AA294" s="57" t="str">
        <f t="shared" ca="1" si="270"/>
        <v/>
      </c>
      <c r="AB294" s="57" t="str">
        <f t="shared" ca="1" si="251"/>
        <v/>
      </c>
      <c r="AC294" s="37" t="str">
        <f t="shared" ca="1" si="252"/>
        <v/>
      </c>
      <c r="AD294" s="19" t="str">
        <f t="shared" ca="1" si="300"/>
        <v/>
      </c>
      <c r="AE294" s="16" t="str">
        <f t="shared" ca="1" si="271"/>
        <v/>
      </c>
      <c r="AF294" s="26"/>
      <c r="AH294" s="153" t="str">
        <f t="shared" ca="1" si="272"/>
        <v/>
      </c>
      <c r="AI294" s="18" t="str">
        <f t="shared" ca="1" si="301"/>
        <v/>
      </c>
      <c r="AJ294" s="57" t="str">
        <f t="shared" ca="1" si="273"/>
        <v/>
      </c>
      <c r="AK294" s="57" t="str">
        <f t="shared" ca="1" si="253"/>
        <v/>
      </c>
      <c r="AL294" s="37" t="str">
        <f t="shared" ca="1" si="254"/>
        <v/>
      </c>
      <c r="AM294" s="19" t="str">
        <f t="shared" ca="1" si="274"/>
        <v/>
      </c>
      <c r="AN294" s="16" t="str">
        <f t="shared" ca="1" si="275"/>
        <v/>
      </c>
      <c r="AO294" s="26"/>
      <c r="AQ294" s="153" t="str">
        <f t="shared" ca="1" si="276"/>
        <v/>
      </c>
      <c r="AR294" s="18" t="str">
        <f t="shared" ca="1" si="302"/>
        <v/>
      </c>
      <c r="AS294" s="57" t="str">
        <f t="shared" ca="1" si="277"/>
        <v/>
      </c>
      <c r="AT294" s="57" t="str">
        <f t="shared" ca="1" si="255"/>
        <v/>
      </c>
      <c r="AU294" s="37" t="str">
        <f t="shared" ca="1" si="256"/>
        <v/>
      </c>
      <c r="AV294" s="19" t="str">
        <f t="shared" ca="1" si="278"/>
        <v/>
      </c>
      <c r="AW294" s="16" t="str">
        <f t="shared" ca="1" si="279"/>
        <v/>
      </c>
      <c r="AX294" s="26"/>
      <c r="AZ294" s="153" t="str">
        <f t="shared" ca="1" si="280"/>
        <v/>
      </c>
      <c r="BA294" s="18" t="str">
        <f t="shared" ca="1" si="303"/>
        <v/>
      </c>
      <c r="BB294" s="57" t="str">
        <f t="shared" ca="1" si="281"/>
        <v/>
      </c>
      <c r="BC294" s="57" t="str">
        <f t="shared" ca="1" si="257"/>
        <v/>
      </c>
      <c r="BD294" s="37" t="str">
        <f t="shared" ca="1" si="258"/>
        <v/>
      </c>
      <c r="BE294" s="19" t="str">
        <f t="shared" ca="1" si="282"/>
        <v/>
      </c>
      <c r="BF294" s="16" t="str">
        <f t="shared" ca="1" si="283"/>
        <v/>
      </c>
      <c r="BG294" s="26"/>
      <c r="BI294" s="153" t="str">
        <f t="shared" ca="1" si="284"/>
        <v/>
      </c>
      <c r="BJ294" s="18" t="str">
        <f t="shared" ca="1" si="304"/>
        <v/>
      </c>
      <c r="BK294" s="57" t="str">
        <f t="shared" ca="1" si="285"/>
        <v/>
      </c>
      <c r="BL294" s="57" t="str">
        <f t="shared" ca="1" si="259"/>
        <v/>
      </c>
      <c r="BM294" s="37" t="str">
        <f t="shared" ca="1" si="260"/>
        <v/>
      </c>
      <c r="BN294" s="19" t="str">
        <f t="shared" ca="1" si="286"/>
        <v/>
      </c>
      <c r="BO294" s="16" t="str">
        <f t="shared" ca="1" si="287"/>
        <v/>
      </c>
      <c r="BP294" s="26"/>
      <c r="BR294" s="153" t="str">
        <f t="shared" ca="1" si="288"/>
        <v/>
      </c>
      <c r="BS294" s="18" t="str">
        <f t="shared" ca="1" si="305"/>
        <v/>
      </c>
      <c r="BT294" s="57" t="str">
        <f t="shared" ca="1" si="289"/>
        <v/>
      </c>
      <c r="BU294" s="57" t="str">
        <f t="shared" ca="1" si="261"/>
        <v/>
      </c>
      <c r="BV294" s="37" t="str">
        <f t="shared" ca="1" si="262"/>
        <v/>
      </c>
      <c r="BW294" s="19" t="str">
        <f t="shared" ca="1" si="290"/>
        <v/>
      </c>
      <c r="BX294" s="16" t="str">
        <f t="shared" ca="1" si="291"/>
        <v/>
      </c>
      <c r="CA294" s="153" t="str">
        <f t="shared" ca="1" si="292"/>
        <v/>
      </c>
      <c r="CB294" s="18" t="str">
        <f t="shared" ca="1" si="306"/>
        <v/>
      </c>
      <c r="CC294" s="57" t="str">
        <f t="shared" ca="1" si="293"/>
        <v/>
      </c>
      <c r="CD294" s="57" t="str">
        <f t="shared" ca="1" si="263"/>
        <v/>
      </c>
      <c r="CE294" s="37" t="str">
        <f t="shared" ca="1" si="264"/>
        <v/>
      </c>
      <c r="CF294" s="19" t="str">
        <f t="shared" ca="1" si="294"/>
        <v/>
      </c>
      <c r="CG294" s="16" t="str">
        <f t="shared" ca="1" si="295"/>
        <v/>
      </c>
    </row>
    <row r="295" spans="5:85" x14ac:dyDescent="0.3">
      <c r="E295" s="38"/>
      <c r="F295" s="38"/>
      <c r="G295" s="38"/>
      <c r="H295" s="27" t="str">
        <f t="shared" ca="1" si="296"/>
        <v/>
      </c>
      <c r="I295" s="28" t="str">
        <f t="shared" ca="1" si="265"/>
        <v/>
      </c>
      <c r="J295" s="28" t="str">
        <f t="shared" ca="1" si="247"/>
        <v/>
      </c>
      <c r="K295" s="29" t="str">
        <f t="shared" ca="1" si="248"/>
        <v/>
      </c>
      <c r="L295" s="28" t="str">
        <f t="shared" ca="1" si="266"/>
        <v/>
      </c>
      <c r="M295" s="54"/>
      <c r="N295" s="54"/>
      <c r="P295" s="153" t="str">
        <f t="shared" ca="1" si="267"/>
        <v/>
      </c>
      <c r="Q295" s="18" t="str">
        <f t="shared" ca="1" si="297"/>
        <v/>
      </c>
      <c r="R295" s="57" t="str">
        <f t="shared" ca="1" si="268"/>
        <v/>
      </c>
      <c r="S295" s="57" t="str">
        <f t="shared" ca="1" si="249"/>
        <v/>
      </c>
      <c r="T295" s="37" t="str">
        <f t="shared" ca="1" si="250"/>
        <v/>
      </c>
      <c r="U295" s="19" t="str">
        <f t="shared" ca="1" si="298"/>
        <v/>
      </c>
      <c r="V295" s="16" t="str">
        <f t="shared" ca="1" si="307"/>
        <v/>
      </c>
      <c r="W295" s="26"/>
      <c r="Y295" s="153" t="str">
        <f t="shared" ca="1" si="269"/>
        <v/>
      </c>
      <c r="Z295" s="18" t="str">
        <f t="shared" ca="1" si="299"/>
        <v/>
      </c>
      <c r="AA295" s="57" t="str">
        <f t="shared" ca="1" si="270"/>
        <v/>
      </c>
      <c r="AB295" s="57" t="str">
        <f t="shared" ca="1" si="251"/>
        <v/>
      </c>
      <c r="AC295" s="37" t="str">
        <f t="shared" ca="1" si="252"/>
        <v/>
      </c>
      <c r="AD295" s="19" t="str">
        <f t="shared" ca="1" si="300"/>
        <v/>
      </c>
      <c r="AE295" s="16" t="str">
        <f t="shared" ca="1" si="271"/>
        <v/>
      </c>
      <c r="AF295" s="26"/>
      <c r="AH295" s="153" t="str">
        <f t="shared" ca="1" si="272"/>
        <v/>
      </c>
      <c r="AI295" s="18" t="str">
        <f t="shared" ca="1" si="301"/>
        <v/>
      </c>
      <c r="AJ295" s="57" t="str">
        <f t="shared" ca="1" si="273"/>
        <v/>
      </c>
      <c r="AK295" s="57" t="str">
        <f t="shared" ca="1" si="253"/>
        <v/>
      </c>
      <c r="AL295" s="37" t="str">
        <f t="shared" ca="1" si="254"/>
        <v/>
      </c>
      <c r="AM295" s="19" t="str">
        <f t="shared" ca="1" si="274"/>
        <v/>
      </c>
      <c r="AN295" s="16" t="str">
        <f t="shared" ca="1" si="275"/>
        <v/>
      </c>
      <c r="AO295" s="26"/>
      <c r="AQ295" s="153" t="str">
        <f t="shared" ca="1" si="276"/>
        <v/>
      </c>
      <c r="AR295" s="18" t="str">
        <f t="shared" ca="1" si="302"/>
        <v/>
      </c>
      <c r="AS295" s="57" t="str">
        <f t="shared" ca="1" si="277"/>
        <v/>
      </c>
      <c r="AT295" s="57" t="str">
        <f t="shared" ca="1" si="255"/>
        <v/>
      </c>
      <c r="AU295" s="37" t="str">
        <f t="shared" ca="1" si="256"/>
        <v/>
      </c>
      <c r="AV295" s="19" t="str">
        <f t="shared" ca="1" si="278"/>
        <v/>
      </c>
      <c r="AW295" s="16" t="str">
        <f t="shared" ca="1" si="279"/>
        <v/>
      </c>
      <c r="AX295" s="26"/>
      <c r="AZ295" s="153" t="str">
        <f t="shared" ca="1" si="280"/>
        <v/>
      </c>
      <c r="BA295" s="18" t="str">
        <f t="shared" ca="1" si="303"/>
        <v/>
      </c>
      <c r="BB295" s="57" t="str">
        <f t="shared" ca="1" si="281"/>
        <v/>
      </c>
      <c r="BC295" s="57" t="str">
        <f t="shared" ca="1" si="257"/>
        <v/>
      </c>
      <c r="BD295" s="37" t="str">
        <f t="shared" ca="1" si="258"/>
        <v/>
      </c>
      <c r="BE295" s="19" t="str">
        <f t="shared" ca="1" si="282"/>
        <v/>
      </c>
      <c r="BF295" s="16" t="str">
        <f t="shared" ca="1" si="283"/>
        <v/>
      </c>
      <c r="BG295" s="26"/>
      <c r="BI295" s="153" t="str">
        <f t="shared" ca="1" si="284"/>
        <v/>
      </c>
      <c r="BJ295" s="18" t="str">
        <f t="shared" ca="1" si="304"/>
        <v/>
      </c>
      <c r="BK295" s="57" t="str">
        <f t="shared" ca="1" si="285"/>
        <v/>
      </c>
      <c r="BL295" s="57" t="str">
        <f t="shared" ca="1" si="259"/>
        <v/>
      </c>
      <c r="BM295" s="37" t="str">
        <f t="shared" ca="1" si="260"/>
        <v/>
      </c>
      <c r="BN295" s="19" t="str">
        <f t="shared" ca="1" si="286"/>
        <v/>
      </c>
      <c r="BO295" s="16" t="str">
        <f t="shared" ca="1" si="287"/>
        <v/>
      </c>
      <c r="BP295" s="26"/>
      <c r="BR295" s="153" t="str">
        <f t="shared" ca="1" si="288"/>
        <v/>
      </c>
      <c r="BS295" s="18" t="str">
        <f t="shared" ca="1" si="305"/>
        <v/>
      </c>
      <c r="BT295" s="57" t="str">
        <f t="shared" ca="1" si="289"/>
        <v/>
      </c>
      <c r="BU295" s="57" t="str">
        <f t="shared" ca="1" si="261"/>
        <v/>
      </c>
      <c r="BV295" s="37" t="str">
        <f t="shared" ca="1" si="262"/>
        <v/>
      </c>
      <c r="BW295" s="19" t="str">
        <f t="shared" ca="1" si="290"/>
        <v/>
      </c>
      <c r="BX295" s="16" t="str">
        <f t="shared" ca="1" si="291"/>
        <v/>
      </c>
      <c r="CA295" s="153" t="str">
        <f t="shared" ca="1" si="292"/>
        <v/>
      </c>
      <c r="CB295" s="18" t="str">
        <f t="shared" ca="1" si="306"/>
        <v/>
      </c>
      <c r="CC295" s="57" t="str">
        <f t="shared" ca="1" si="293"/>
        <v/>
      </c>
      <c r="CD295" s="57" t="str">
        <f t="shared" ca="1" si="263"/>
        <v/>
      </c>
      <c r="CE295" s="37" t="str">
        <f t="shared" ca="1" si="264"/>
        <v/>
      </c>
      <c r="CF295" s="19" t="str">
        <f t="shared" ca="1" si="294"/>
        <v/>
      </c>
      <c r="CG295" s="16" t="str">
        <f t="shared" ca="1" si="295"/>
        <v/>
      </c>
    </row>
    <row r="296" spans="5:85" x14ac:dyDescent="0.3">
      <c r="E296" s="38"/>
      <c r="F296" s="38"/>
      <c r="G296" s="38"/>
      <c r="H296" s="27" t="str">
        <f t="shared" ca="1" si="296"/>
        <v/>
      </c>
      <c r="I296" s="28" t="str">
        <f t="shared" ca="1" si="265"/>
        <v/>
      </c>
      <c r="J296" s="28" t="str">
        <f t="shared" ca="1" si="247"/>
        <v/>
      </c>
      <c r="K296" s="29" t="str">
        <f t="shared" ca="1" si="248"/>
        <v/>
      </c>
      <c r="L296" s="28" t="str">
        <f t="shared" ca="1" si="266"/>
        <v/>
      </c>
      <c r="M296" s="54"/>
      <c r="N296" s="54"/>
      <c r="P296" s="153" t="str">
        <f t="shared" ca="1" si="267"/>
        <v/>
      </c>
      <c r="Q296" s="18" t="str">
        <f t="shared" ca="1" si="297"/>
        <v/>
      </c>
      <c r="R296" s="57" t="str">
        <f t="shared" ca="1" si="268"/>
        <v/>
      </c>
      <c r="S296" s="57" t="str">
        <f t="shared" ca="1" si="249"/>
        <v/>
      </c>
      <c r="T296" s="37" t="str">
        <f t="shared" ca="1" si="250"/>
        <v/>
      </c>
      <c r="U296" s="19" t="str">
        <f t="shared" ca="1" si="298"/>
        <v/>
      </c>
      <c r="V296" s="16" t="str">
        <f t="shared" ca="1" si="307"/>
        <v/>
      </c>
      <c r="W296" s="26"/>
      <c r="Y296" s="153" t="str">
        <f t="shared" ca="1" si="269"/>
        <v/>
      </c>
      <c r="Z296" s="18" t="str">
        <f t="shared" ca="1" si="299"/>
        <v/>
      </c>
      <c r="AA296" s="57" t="str">
        <f t="shared" ca="1" si="270"/>
        <v/>
      </c>
      <c r="AB296" s="57" t="str">
        <f t="shared" ca="1" si="251"/>
        <v/>
      </c>
      <c r="AC296" s="37" t="str">
        <f t="shared" ca="1" si="252"/>
        <v/>
      </c>
      <c r="AD296" s="19" t="str">
        <f t="shared" ca="1" si="300"/>
        <v/>
      </c>
      <c r="AE296" s="16" t="str">
        <f t="shared" ca="1" si="271"/>
        <v/>
      </c>
      <c r="AF296" s="26"/>
      <c r="AH296" s="153" t="str">
        <f t="shared" ca="1" si="272"/>
        <v/>
      </c>
      <c r="AI296" s="18" t="str">
        <f t="shared" ca="1" si="301"/>
        <v/>
      </c>
      <c r="AJ296" s="57" t="str">
        <f t="shared" ca="1" si="273"/>
        <v/>
      </c>
      <c r="AK296" s="57" t="str">
        <f t="shared" ca="1" si="253"/>
        <v/>
      </c>
      <c r="AL296" s="37" t="str">
        <f t="shared" ca="1" si="254"/>
        <v/>
      </c>
      <c r="AM296" s="19" t="str">
        <f t="shared" ca="1" si="274"/>
        <v/>
      </c>
      <c r="AN296" s="16" t="str">
        <f t="shared" ca="1" si="275"/>
        <v/>
      </c>
      <c r="AO296" s="26"/>
      <c r="AQ296" s="153" t="str">
        <f t="shared" ca="1" si="276"/>
        <v/>
      </c>
      <c r="AR296" s="18" t="str">
        <f t="shared" ca="1" si="302"/>
        <v/>
      </c>
      <c r="AS296" s="57" t="str">
        <f t="shared" ca="1" si="277"/>
        <v/>
      </c>
      <c r="AT296" s="57" t="str">
        <f t="shared" ca="1" si="255"/>
        <v/>
      </c>
      <c r="AU296" s="37" t="str">
        <f t="shared" ca="1" si="256"/>
        <v/>
      </c>
      <c r="AV296" s="19" t="str">
        <f t="shared" ca="1" si="278"/>
        <v/>
      </c>
      <c r="AW296" s="16" t="str">
        <f t="shared" ca="1" si="279"/>
        <v/>
      </c>
      <c r="AX296" s="26"/>
      <c r="AZ296" s="153" t="str">
        <f t="shared" ca="1" si="280"/>
        <v/>
      </c>
      <c r="BA296" s="18" t="str">
        <f t="shared" ca="1" si="303"/>
        <v/>
      </c>
      <c r="BB296" s="57" t="str">
        <f t="shared" ca="1" si="281"/>
        <v/>
      </c>
      <c r="BC296" s="57" t="str">
        <f t="shared" ca="1" si="257"/>
        <v/>
      </c>
      <c r="BD296" s="37" t="str">
        <f t="shared" ca="1" si="258"/>
        <v/>
      </c>
      <c r="BE296" s="19" t="str">
        <f t="shared" ca="1" si="282"/>
        <v/>
      </c>
      <c r="BF296" s="16" t="str">
        <f t="shared" ca="1" si="283"/>
        <v/>
      </c>
      <c r="BG296" s="26"/>
      <c r="BI296" s="153" t="str">
        <f t="shared" ca="1" si="284"/>
        <v/>
      </c>
      <c r="BJ296" s="18" t="str">
        <f t="shared" ca="1" si="304"/>
        <v/>
      </c>
      <c r="BK296" s="57" t="str">
        <f t="shared" ca="1" si="285"/>
        <v/>
      </c>
      <c r="BL296" s="57" t="str">
        <f t="shared" ca="1" si="259"/>
        <v/>
      </c>
      <c r="BM296" s="37" t="str">
        <f t="shared" ca="1" si="260"/>
        <v/>
      </c>
      <c r="BN296" s="19" t="str">
        <f t="shared" ca="1" si="286"/>
        <v/>
      </c>
      <c r="BO296" s="16" t="str">
        <f t="shared" ca="1" si="287"/>
        <v/>
      </c>
      <c r="BP296" s="26"/>
      <c r="BR296" s="153" t="str">
        <f t="shared" ca="1" si="288"/>
        <v/>
      </c>
      <c r="BS296" s="18" t="str">
        <f t="shared" ca="1" si="305"/>
        <v/>
      </c>
      <c r="BT296" s="57" t="str">
        <f t="shared" ca="1" si="289"/>
        <v/>
      </c>
      <c r="BU296" s="57" t="str">
        <f t="shared" ca="1" si="261"/>
        <v/>
      </c>
      <c r="BV296" s="37" t="str">
        <f t="shared" ca="1" si="262"/>
        <v/>
      </c>
      <c r="BW296" s="19" t="str">
        <f t="shared" ca="1" si="290"/>
        <v/>
      </c>
      <c r="BX296" s="16" t="str">
        <f t="shared" ca="1" si="291"/>
        <v/>
      </c>
      <c r="CA296" s="153" t="str">
        <f t="shared" ca="1" si="292"/>
        <v/>
      </c>
      <c r="CB296" s="18" t="str">
        <f t="shared" ca="1" si="306"/>
        <v/>
      </c>
      <c r="CC296" s="57" t="str">
        <f t="shared" ca="1" si="293"/>
        <v/>
      </c>
      <c r="CD296" s="57" t="str">
        <f t="shared" ca="1" si="263"/>
        <v/>
      </c>
      <c r="CE296" s="37" t="str">
        <f t="shared" ca="1" si="264"/>
        <v/>
      </c>
      <c r="CF296" s="19" t="str">
        <f t="shared" ca="1" si="294"/>
        <v/>
      </c>
      <c r="CG296" s="16" t="str">
        <f t="shared" ca="1" si="295"/>
        <v/>
      </c>
    </row>
    <row r="297" spans="5:85" x14ac:dyDescent="0.3">
      <c r="E297" s="38"/>
      <c r="F297" s="38"/>
      <c r="G297" s="38"/>
      <c r="H297" s="27" t="str">
        <f t="shared" ca="1" si="296"/>
        <v/>
      </c>
      <c r="I297" s="28" t="str">
        <f t="shared" ca="1" si="265"/>
        <v/>
      </c>
      <c r="J297" s="28" t="str">
        <f t="shared" ca="1" si="247"/>
        <v/>
      </c>
      <c r="K297" s="29" t="str">
        <f t="shared" ca="1" si="248"/>
        <v/>
      </c>
      <c r="L297" s="28" t="str">
        <f t="shared" ca="1" si="266"/>
        <v/>
      </c>
      <c r="M297" s="54"/>
      <c r="N297" s="54"/>
      <c r="P297" s="153" t="str">
        <f t="shared" ca="1" si="267"/>
        <v/>
      </c>
      <c r="Q297" s="18" t="str">
        <f t="shared" ca="1" si="297"/>
        <v/>
      </c>
      <c r="R297" s="57" t="str">
        <f t="shared" ca="1" si="268"/>
        <v/>
      </c>
      <c r="S297" s="57" t="str">
        <f t="shared" ca="1" si="249"/>
        <v/>
      </c>
      <c r="T297" s="37" t="str">
        <f t="shared" ca="1" si="250"/>
        <v/>
      </c>
      <c r="U297" s="19" t="str">
        <f t="shared" ca="1" si="298"/>
        <v/>
      </c>
      <c r="V297" s="16" t="str">
        <f t="shared" ca="1" si="307"/>
        <v/>
      </c>
      <c r="W297" s="26"/>
      <c r="Y297" s="153" t="str">
        <f t="shared" ca="1" si="269"/>
        <v/>
      </c>
      <c r="Z297" s="18" t="str">
        <f t="shared" ca="1" si="299"/>
        <v/>
      </c>
      <c r="AA297" s="57" t="str">
        <f t="shared" ca="1" si="270"/>
        <v/>
      </c>
      <c r="AB297" s="57" t="str">
        <f t="shared" ca="1" si="251"/>
        <v/>
      </c>
      <c r="AC297" s="37" t="str">
        <f t="shared" ca="1" si="252"/>
        <v/>
      </c>
      <c r="AD297" s="19" t="str">
        <f t="shared" ca="1" si="300"/>
        <v/>
      </c>
      <c r="AE297" s="16" t="str">
        <f t="shared" ca="1" si="271"/>
        <v/>
      </c>
      <c r="AF297" s="26"/>
      <c r="AH297" s="153" t="str">
        <f t="shared" ca="1" si="272"/>
        <v/>
      </c>
      <c r="AI297" s="18" t="str">
        <f t="shared" ca="1" si="301"/>
        <v/>
      </c>
      <c r="AJ297" s="57" t="str">
        <f t="shared" ca="1" si="273"/>
        <v/>
      </c>
      <c r="AK297" s="57" t="str">
        <f t="shared" ca="1" si="253"/>
        <v/>
      </c>
      <c r="AL297" s="37" t="str">
        <f t="shared" ca="1" si="254"/>
        <v/>
      </c>
      <c r="AM297" s="19" t="str">
        <f t="shared" ca="1" si="274"/>
        <v/>
      </c>
      <c r="AN297" s="16" t="str">
        <f t="shared" ca="1" si="275"/>
        <v/>
      </c>
      <c r="AO297" s="26"/>
      <c r="AQ297" s="153" t="str">
        <f t="shared" ca="1" si="276"/>
        <v/>
      </c>
      <c r="AR297" s="18" t="str">
        <f t="shared" ca="1" si="302"/>
        <v/>
      </c>
      <c r="AS297" s="57" t="str">
        <f t="shared" ca="1" si="277"/>
        <v/>
      </c>
      <c r="AT297" s="57" t="str">
        <f t="shared" ca="1" si="255"/>
        <v/>
      </c>
      <c r="AU297" s="37" t="str">
        <f t="shared" ca="1" si="256"/>
        <v/>
      </c>
      <c r="AV297" s="19" t="str">
        <f t="shared" ca="1" si="278"/>
        <v/>
      </c>
      <c r="AW297" s="16" t="str">
        <f t="shared" ca="1" si="279"/>
        <v/>
      </c>
      <c r="AX297" s="26"/>
      <c r="AZ297" s="153" t="str">
        <f t="shared" ca="1" si="280"/>
        <v/>
      </c>
      <c r="BA297" s="18" t="str">
        <f t="shared" ca="1" si="303"/>
        <v/>
      </c>
      <c r="BB297" s="57" t="str">
        <f t="shared" ca="1" si="281"/>
        <v/>
      </c>
      <c r="BC297" s="57" t="str">
        <f t="shared" ca="1" si="257"/>
        <v/>
      </c>
      <c r="BD297" s="37" t="str">
        <f t="shared" ca="1" si="258"/>
        <v/>
      </c>
      <c r="BE297" s="19" t="str">
        <f t="shared" ca="1" si="282"/>
        <v/>
      </c>
      <c r="BF297" s="16" t="str">
        <f t="shared" ca="1" si="283"/>
        <v/>
      </c>
      <c r="BG297" s="26"/>
      <c r="BI297" s="153" t="str">
        <f t="shared" ca="1" si="284"/>
        <v/>
      </c>
      <c r="BJ297" s="18" t="str">
        <f t="shared" ca="1" si="304"/>
        <v/>
      </c>
      <c r="BK297" s="57" t="str">
        <f t="shared" ca="1" si="285"/>
        <v/>
      </c>
      <c r="BL297" s="57" t="str">
        <f t="shared" ca="1" si="259"/>
        <v/>
      </c>
      <c r="BM297" s="37" t="str">
        <f t="shared" ca="1" si="260"/>
        <v/>
      </c>
      <c r="BN297" s="19" t="str">
        <f t="shared" ca="1" si="286"/>
        <v/>
      </c>
      <c r="BO297" s="16" t="str">
        <f t="shared" ca="1" si="287"/>
        <v/>
      </c>
      <c r="BP297" s="26"/>
      <c r="BR297" s="153" t="str">
        <f t="shared" ca="1" si="288"/>
        <v/>
      </c>
      <c r="BS297" s="18" t="str">
        <f t="shared" ca="1" si="305"/>
        <v/>
      </c>
      <c r="BT297" s="57" t="str">
        <f t="shared" ca="1" si="289"/>
        <v/>
      </c>
      <c r="BU297" s="57" t="str">
        <f t="shared" ca="1" si="261"/>
        <v/>
      </c>
      <c r="BV297" s="37" t="str">
        <f t="shared" ca="1" si="262"/>
        <v/>
      </c>
      <c r="BW297" s="19" t="str">
        <f t="shared" ca="1" si="290"/>
        <v/>
      </c>
      <c r="BX297" s="16" t="str">
        <f t="shared" ca="1" si="291"/>
        <v/>
      </c>
      <c r="CA297" s="153" t="str">
        <f t="shared" ca="1" si="292"/>
        <v/>
      </c>
      <c r="CB297" s="18" t="str">
        <f t="shared" ca="1" si="306"/>
        <v/>
      </c>
      <c r="CC297" s="57" t="str">
        <f t="shared" ca="1" si="293"/>
        <v/>
      </c>
      <c r="CD297" s="57" t="str">
        <f t="shared" ca="1" si="263"/>
        <v/>
      </c>
      <c r="CE297" s="37" t="str">
        <f t="shared" ca="1" si="264"/>
        <v/>
      </c>
      <c r="CF297" s="19" t="str">
        <f t="shared" ca="1" si="294"/>
        <v/>
      </c>
      <c r="CG297" s="16" t="str">
        <f t="shared" ca="1" si="295"/>
        <v/>
      </c>
    </row>
    <row r="298" spans="5:85" x14ac:dyDescent="0.3">
      <c r="E298" s="38"/>
      <c r="F298" s="38"/>
      <c r="G298" s="38"/>
      <c r="H298" s="27" t="str">
        <f t="shared" ca="1" si="296"/>
        <v/>
      </c>
      <c r="I298" s="28" t="str">
        <f t="shared" ca="1" si="265"/>
        <v/>
      </c>
      <c r="J298" s="28" t="str">
        <f t="shared" ca="1" si="247"/>
        <v/>
      </c>
      <c r="K298" s="29" t="str">
        <f t="shared" ca="1" si="248"/>
        <v/>
      </c>
      <c r="L298" s="28" t="str">
        <f t="shared" ca="1" si="266"/>
        <v/>
      </c>
      <c r="M298" s="54"/>
      <c r="N298" s="54"/>
      <c r="P298" s="153" t="str">
        <f t="shared" ca="1" si="267"/>
        <v/>
      </c>
      <c r="Q298" s="18" t="str">
        <f t="shared" ca="1" si="297"/>
        <v/>
      </c>
      <c r="R298" s="57" t="str">
        <f t="shared" ca="1" si="268"/>
        <v/>
      </c>
      <c r="S298" s="57" t="str">
        <f t="shared" ca="1" si="249"/>
        <v/>
      </c>
      <c r="T298" s="37" t="str">
        <f t="shared" ca="1" si="250"/>
        <v/>
      </c>
      <c r="U298" s="19" t="str">
        <f t="shared" ca="1" si="298"/>
        <v/>
      </c>
      <c r="V298" s="16" t="str">
        <f t="shared" ca="1" si="307"/>
        <v/>
      </c>
      <c r="W298" s="26"/>
      <c r="Y298" s="153" t="str">
        <f t="shared" ca="1" si="269"/>
        <v/>
      </c>
      <c r="Z298" s="18" t="str">
        <f t="shared" ca="1" si="299"/>
        <v/>
      </c>
      <c r="AA298" s="57" t="str">
        <f t="shared" ca="1" si="270"/>
        <v/>
      </c>
      <c r="AB298" s="57" t="str">
        <f t="shared" ca="1" si="251"/>
        <v/>
      </c>
      <c r="AC298" s="37" t="str">
        <f t="shared" ca="1" si="252"/>
        <v/>
      </c>
      <c r="AD298" s="19" t="str">
        <f t="shared" ca="1" si="300"/>
        <v/>
      </c>
      <c r="AE298" s="16" t="str">
        <f t="shared" ca="1" si="271"/>
        <v/>
      </c>
      <c r="AF298" s="26"/>
      <c r="AH298" s="153" t="str">
        <f t="shared" ca="1" si="272"/>
        <v/>
      </c>
      <c r="AI298" s="18" t="str">
        <f t="shared" ca="1" si="301"/>
        <v/>
      </c>
      <c r="AJ298" s="57" t="str">
        <f t="shared" ca="1" si="273"/>
        <v/>
      </c>
      <c r="AK298" s="57" t="str">
        <f t="shared" ca="1" si="253"/>
        <v/>
      </c>
      <c r="AL298" s="37" t="str">
        <f t="shared" ca="1" si="254"/>
        <v/>
      </c>
      <c r="AM298" s="19" t="str">
        <f t="shared" ca="1" si="274"/>
        <v/>
      </c>
      <c r="AN298" s="16" t="str">
        <f t="shared" ca="1" si="275"/>
        <v/>
      </c>
      <c r="AO298" s="26"/>
      <c r="AQ298" s="153" t="str">
        <f t="shared" ca="1" si="276"/>
        <v/>
      </c>
      <c r="AR298" s="18" t="str">
        <f t="shared" ca="1" si="302"/>
        <v/>
      </c>
      <c r="AS298" s="57" t="str">
        <f t="shared" ca="1" si="277"/>
        <v/>
      </c>
      <c r="AT298" s="57" t="str">
        <f t="shared" ca="1" si="255"/>
        <v/>
      </c>
      <c r="AU298" s="37" t="str">
        <f t="shared" ca="1" si="256"/>
        <v/>
      </c>
      <c r="AV298" s="19" t="str">
        <f t="shared" ca="1" si="278"/>
        <v/>
      </c>
      <c r="AW298" s="16" t="str">
        <f t="shared" ca="1" si="279"/>
        <v/>
      </c>
      <c r="AX298" s="26"/>
      <c r="AZ298" s="153" t="str">
        <f t="shared" ca="1" si="280"/>
        <v/>
      </c>
      <c r="BA298" s="18" t="str">
        <f t="shared" ca="1" si="303"/>
        <v/>
      </c>
      <c r="BB298" s="57" t="str">
        <f t="shared" ca="1" si="281"/>
        <v/>
      </c>
      <c r="BC298" s="57" t="str">
        <f t="shared" ca="1" si="257"/>
        <v/>
      </c>
      <c r="BD298" s="37" t="str">
        <f t="shared" ca="1" si="258"/>
        <v/>
      </c>
      <c r="BE298" s="19" t="str">
        <f t="shared" ca="1" si="282"/>
        <v/>
      </c>
      <c r="BF298" s="16" t="str">
        <f t="shared" ca="1" si="283"/>
        <v/>
      </c>
      <c r="BG298" s="26"/>
      <c r="BI298" s="153" t="str">
        <f t="shared" ca="1" si="284"/>
        <v/>
      </c>
      <c r="BJ298" s="18" t="str">
        <f t="shared" ca="1" si="304"/>
        <v/>
      </c>
      <c r="BK298" s="57" t="str">
        <f t="shared" ca="1" si="285"/>
        <v/>
      </c>
      <c r="BL298" s="57" t="str">
        <f t="shared" ca="1" si="259"/>
        <v/>
      </c>
      <c r="BM298" s="37" t="str">
        <f t="shared" ca="1" si="260"/>
        <v/>
      </c>
      <c r="BN298" s="19" t="str">
        <f t="shared" ca="1" si="286"/>
        <v/>
      </c>
      <c r="BO298" s="16" t="str">
        <f t="shared" ca="1" si="287"/>
        <v/>
      </c>
      <c r="BP298" s="26"/>
      <c r="BR298" s="153" t="str">
        <f t="shared" ca="1" si="288"/>
        <v/>
      </c>
      <c r="BS298" s="18" t="str">
        <f t="shared" ca="1" si="305"/>
        <v/>
      </c>
      <c r="BT298" s="57" t="str">
        <f t="shared" ca="1" si="289"/>
        <v/>
      </c>
      <c r="BU298" s="57" t="str">
        <f t="shared" ca="1" si="261"/>
        <v/>
      </c>
      <c r="BV298" s="37" t="str">
        <f t="shared" ca="1" si="262"/>
        <v/>
      </c>
      <c r="BW298" s="19" t="str">
        <f t="shared" ca="1" si="290"/>
        <v/>
      </c>
      <c r="BX298" s="16" t="str">
        <f t="shared" ca="1" si="291"/>
        <v/>
      </c>
      <c r="CA298" s="153" t="str">
        <f t="shared" ca="1" si="292"/>
        <v/>
      </c>
      <c r="CB298" s="18" t="str">
        <f t="shared" ca="1" si="306"/>
        <v/>
      </c>
      <c r="CC298" s="57" t="str">
        <f t="shared" ca="1" si="293"/>
        <v/>
      </c>
      <c r="CD298" s="57" t="str">
        <f t="shared" ca="1" si="263"/>
        <v/>
      </c>
      <c r="CE298" s="37" t="str">
        <f t="shared" ca="1" si="264"/>
        <v/>
      </c>
      <c r="CF298" s="19" t="str">
        <f t="shared" ca="1" si="294"/>
        <v/>
      </c>
      <c r="CG298" s="16" t="str">
        <f t="shared" ca="1" si="295"/>
        <v/>
      </c>
    </row>
    <row r="299" spans="5:85" x14ac:dyDescent="0.3">
      <c r="E299" s="38"/>
      <c r="F299" s="38"/>
      <c r="G299" s="38"/>
      <c r="H299" s="27" t="str">
        <f t="shared" ca="1" si="296"/>
        <v/>
      </c>
      <c r="I299" s="28" t="str">
        <f t="shared" ca="1" si="265"/>
        <v/>
      </c>
      <c r="J299" s="28" t="str">
        <f t="shared" ca="1" si="247"/>
        <v/>
      </c>
      <c r="K299" s="29" t="str">
        <f t="shared" ca="1" si="248"/>
        <v/>
      </c>
      <c r="L299" s="28" t="str">
        <f t="shared" ca="1" si="266"/>
        <v/>
      </c>
      <c r="M299" s="54"/>
      <c r="N299" s="54"/>
      <c r="P299" s="153" t="str">
        <f t="shared" ca="1" si="267"/>
        <v/>
      </c>
      <c r="Q299" s="18" t="str">
        <f t="shared" ca="1" si="297"/>
        <v/>
      </c>
      <c r="R299" s="57" t="str">
        <f t="shared" ca="1" si="268"/>
        <v/>
      </c>
      <c r="S299" s="57" t="str">
        <f t="shared" ca="1" si="249"/>
        <v/>
      </c>
      <c r="T299" s="37" t="str">
        <f t="shared" ca="1" si="250"/>
        <v/>
      </c>
      <c r="U299" s="19" t="str">
        <f t="shared" ca="1" si="298"/>
        <v/>
      </c>
      <c r="V299" s="16" t="str">
        <f t="shared" ca="1" si="307"/>
        <v/>
      </c>
      <c r="W299" s="26"/>
      <c r="Y299" s="153" t="str">
        <f t="shared" ca="1" si="269"/>
        <v/>
      </c>
      <c r="Z299" s="18" t="str">
        <f t="shared" ca="1" si="299"/>
        <v/>
      </c>
      <c r="AA299" s="57" t="str">
        <f t="shared" ca="1" si="270"/>
        <v/>
      </c>
      <c r="AB299" s="57" t="str">
        <f t="shared" ca="1" si="251"/>
        <v/>
      </c>
      <c r="AC299" s="37" t="str">
        <f t="shared" ca="1" si="252"/>
        <v/>
      </c>
      <c r="AD299" s="19" t="str">
        <f t="shared" ca="1" si="300"/>
        <v/>
      </c>
      <c r="AE299" s="16" t="str">
        <f t="shared" ca="1" si="271"/>
        <v/>
      </c>
      <c r="AF299" s="26"/>
      <c r="AH299" s="153" t="str">
        <f t="shared" ca="1" si="272"/>
        <v/>
      </c>
      <c r="AI299" s="18" t="str">
        <f t="shared" ca="1" si="301"/>
        <v/>
      </c>
      <c r="AJ299" s="57" t="str">
        <f t="shared" ca="1" si="273"/>
        <v/>
      </c>
      <c r="AK299" s="57" t="str">
        <f t="shared" ca="1" si="253"/>
        <v/>
      </c>
      <c r="AL299" s="37" t="str">
        <f t="shared" ca="1" si="254"/>
        <v/>
      </c>
      <c r="AM299" s="19" t="str">
        <f t="shared" ca="1" si="274"/>
        <v/>
      </c>
      <c r="AN299" s="16" t="str">
        <f t="shared" ca="1" si="275"/>
        <v/>
      </c>
      <c r="AO299" s="26"/>
      <c r="AQ299" s="153" t="str">
        <f t="shared" ca="1" si="276"/>
        <v/>
      </c>
      <c r="AR299" s="18" t="str">
        <f t="shared" ca="1" si="302"/>
        <v/>
      </c>
      <c r="AS299" s="57" t="str">
        <f t="shared" ca="1" si="277"/>
        <v/>
      </c>
      <c r="AT299" s="57" t="str">
        <f t="shared" ca="1" si="255"/>
        <v/>
      </c>
      <c r="AU299" s="37" t="str">
        <f t="shared" ca="1" si="256"/>
        <v/>
      </c>
      <c r="AV299" s="19" t="str">
        <f t="shared" ca="1" si="278"/>
        <v/>
      </c>
      <c r="AW299" s="16" t="str">
        <f t="shared" ca="1" si="279"/>
        <v/>
      </c>
      <c r="AX299" s="26"/>
      <c r="AZ299" s="153" t="str">
        <f t="shared" ca="1" si="280"/>
        <v/>
      </c>
      <c r="BA299" s="18" t="str">
        <f t="shared" ca="1" si="303"/>
        <v/>
      </c>
      <c r="BB299" s="57" t="str">
        <f t="shared" ca="1" si="281"/>
        <v/>
      </c>
      <c r="BC299" s="57" t="str">
        <f t="shared" ca="1" si="257"/>
        <v/>
      </c>
      <c r="BD299" s="37" t="str">
        <f t="shared" ca="1" si="258"/>
        <v/>
      </c>
      <c r="BE299" s="19" t="str">
        <f t="shared" ca="1" si="282"/>
        <v/>
      </c>
      <c r="BF299" s="16" t="str">
        <f t="shared" ca="1" si="283"/>
        <v/>
      </c>
      <c r="BG299" s="26"/>
      <c r="BI299" s="153" t="str">
        <f t="shared" ca="1" si="284"/>
        <v/>
      </c>
      <c r="BJ299" s="18" t="str">
        <f t="shared" ca="1" si="304"/>
        <v/>
      </c>
      <c r="BK299" s="57" t="str">
        <f t="shared" ca="1" si="285"/>
        <v/>
      </c>
      <c r="BL299" s="57" t="str">
        <f t="shared" ca="1" si="259"/>
        <v/>
      </c>
      <c r="BM299" s="37" t="str">
        <f t="shared" ca="1" si="260"/>
        <v/>
      </c>
      <c r="BN299" s="19" t="str">
        <f t="shared" ca="1" si="286"/>
        <v/>
      </c>
      <c r="BO299" s="16" t="str">
        <f t="shared" ca="1" si="287"/>
        <v/>
      </c>
      <c r="BP299" s="26"/>
      <c r="BR299" s="153" t="str">
        <f t="shared" ca="1" si="288"/>
        <v/>
      </c>
      <c r="BS299" s="18" t="str">
        <f t="shared" ca="1" si="305"/>
        <v/>
      </c>
      <c r="BT299" s="57" t="str">
        <f t="shared" ca="1" si="289"/>
        <v/>
      </c>
      <c r="BU299" s="57" t="str">
        <f t="shared" ca="1" si="261"/>
        <v/>
      </c>
      <c r="BV299" s="37" t="str">
        <f t="shared" ca="1" si="262"/>
        <v/>
      </c>
      <c r="BW299" s="19" t="str">
        <f t="shared" ca="1" si="290"/>
        <v/>
      </c>
      <c r="BX299" s="16" t="str">
        <f t="shared" ca="1" si="291"/>
        <v/>
      </c>
      <c r="CA299" s="153" t="str">
        <f t="shared" ca="1" si="292"/>
        <v/>
      </c>
      <c r="CB299" s="18" t="str">
        <f t="shared" ca="1" si="306"/>
        <v/>
      </c>
      <c r="CC299" s="57" t="str">
        <f t="shared" ca="1" si="293"/>
        <v/>
      </c>
      <c r="CD299" s="57" t="str">
        <f t="shared" ca="1" si="263"/>
        <v/>
      </c>
      <c r="CE299" s="37" t="str">
        <f t="shared" ca="1" si="264"/>
        <v/>
      </c>
      <c r="CF299" s="19" t="str">
        <f t="shared" ca="1" si="294"/>
        <v/>
      </c>
      <c r="CG299" s="16" t="str">
        <f t="shared" ca="1" si="295"/>
        <v/>
      </c>
    </row>
    <row r="300" spans="5:85" x14ac:dyDescent="0.3">
      <c r="E300" s="38"/>
      <c r="F300" s="38"/>
      <c r="G300" s="38"/>
      <c r="H300" s="27" t="str">
        <f t="shared" ca="1" si="296"/>
        <v/>
      </c>
      <c r="I300" s="28" t="str">
        <f t="shared" ca="1" si="265"/>
        <v/>
      </c>
      <c r="J300" s="28" t="str">
        <f t="shared" ca="1" si="247"/>
        <v/>
      </c>
      <c r="K300" s="29" t="str">
        <f t="shared" ca="1" si="248"/>
        <v/>
      </c>
      <c r="L300" s="28" t="str">
        <f t="shared" ca="1" si="266"/>
        <v/>
      </c>
      <c r="M300" s="54"/>
      <c r="N300" s="54"/>
      <c r="P300" s="153" t="str">
        <f t="shared" ca="1" si="267"/>
        <v/>
      </c>
      <c r="Q300" s="18" t="str">
        <f t="shared" ca="1" si="297"/>
        <v/>
      </c>
      <c r="R300" s="57" t="str">
        <f t="shared" ca="1" si="268"/>
        <v/>
      </c>
      <c r="S300" s="57" t="str">
        <f t="shared" ca="1" si="249"/>
        <v/>
      </c>
      <c r="T300" s="37" t="str">
        <f t="shared" ca="1" si="250"/>
        <v/>
      </c>
      <c r="U300" s="19" t="str">
        <f t="shared" ca="1" si="298"/>
        <v/>
      </c>
      <c r="V300" s="16" t="str">
        <f t="shared" ca="1" si="307"/>
        <v/>
      </c>
      <c r="W300" s="26"/>
      <c r="Y300" s="153" t="str">
        <f t="shared" ca="1" si="269"/>
        <v/>
      </c>
      <c r="Z300" s="18" t="str">
        <f t="shared" ca="1" si="299"/>
        <v/>
      </c>
      <c r="AA300" s="57" t="str">
        <f t="shared" ca="1" si="270"/>
        <v/>
      </c>
      <c r="AB300" s="57" t="str">
        <f t="shared" ca="1" si="251"/>
        <v/>
      </c>
      <c r="AC300" s="37" t="str">
        <f t="shared" ca="1" si="252"/>
        <v/>
      </c>
      <c r="AD300" s="19" t="str">
        <f t="shared" ca="1" si="300"/>
        <v/>
      </c>
      <c r="AE300" s="16" t="str">
        <f t="shared" ca="1" si="271"/>
        <v/>
      </c>
      <c r="AF300" s="26"/>
      <c r="AH300" s="153" t="str">
        <f t="shared" ca="1" si="272"/>
        <v/>
      </c>
      <c r="AI300" s="18" t="str">
        <f t="shared" ca="1" si="301"/>
        <v/>
      </c>
      <c r="AJ300" s="57" t="str">
        <f t="shared" ca="1" si="273"/>
        <v/>
      </c>
      <c r="AK300" s="57" t="str">
        <f t="shared" ca="1" si="253"/>
        <v/>
      </c>
      <c r="AL300" s="37" t="str">
        <f t="shared" ca="1" si="254"/>
        <v/>
      </c>
      <c r="AM300" s="19" t="str">
        <f t="shared" ca="1" si="274"/>
        <v/>
      </c>
      <c r="AN300" s="16" t="str">
        <f t="shared" ca="1" si="275"/>
        <v/>
      </c>
      <c r="AO300" s="26"/>
      <c r="AQ300" s="153" t="str">
        <f t="shared" ca="1" si="276"/>
        <v/>
      </c>
      <c r="AR300" s="18" t="str">
        <f t="shared" ca="1" si="302"/>
        <v/>
      </c>
      <c r="AS300" s="57" t="str">
        <f t="shared" ca="1" si="277"/>
        <v/>
      </c>
      <c r="AT300" s="57" t="str">
        <f t="shared" ca="1" si="255"/>
        <v/>
      </c>
      <c r="AU300" s="37" t="str">
        <f t="shared" ca="1" si="256"/>
        <v/>
      </c>
      <c r="AV300" s="19" t="str">
        <f t="shared" ca="1" si="278"/>
        <v/>
      </c>
      <c r="AW300" s="16" t="str">
        <f t="shared" ca="1" si="279"/>
        <v/>
      </c>
      <c r="AX300" s="26"/>
      <c r="AZ300" s="153" t="str">
        <f t="shared" ca="1" si="280"/>
        <v/>
      </c>
      <c r="BA300" s="18" t="str">
        <f t="shared" ca="1" si="303"/>
        <v/>
      </c>
      <c r="BB300" s="57" t="str">
        <f t="shared" ca="1" si="281"/>
        <v/>
      </c>
      <c r="BC300" s="57" t="str">
        <f t="shared" ca="1" si="257"/>
        <v/>
      </c>
      <c r="BD300" s="37" t="str">
        <f t="shared" ca="1" si="258"/>
        <v/>
      </c>
      <c r="BE300" s="19" t="str">
        <f t="shared" ca="1" si="282"/>
        <v/>
      </c>
      <c r="BF300" s="16" t="str">
        <f t="shared" ca="1" si="283"/>
        <v/>
      </c>
      <c r="BG300" s="26"/>
      <c r="BI300" s="153" t="str">
        <f t="shared" ca="1" si="284"/>
        <v/>
      </c>
      <c r="BJ300" s="18" t="str">
        <f t="shared" ca="1" si="304"/>
        <v/>
      </c>
      <c r="BK300" s="57" t="str">
        <f t="shared" ca="1" si="285"/>
        <v/>
      </c>
      <c r="BL300" s="57" t="str">
        <f t="shared" ca="1" si="259"/>
        <v/>
      </c>
      <c r="BM300" s="37" t="str">
        <f t="shared" ca="1" si="260"/>
        <v/>
      </c>
      <c r="BN300" s="19" t="str">
        <f t="shared" ca="1" si="286"/>
        <v/>
      </c>
      <c r="BO300" s="16" t="str">
        <f t="shared" ca="1" si="287"/>
        <v/>
      </c>
      <c r="BP300" s="26"/>
      <c r="BR300" s="153" t="str">
        <f t="shared" ca="1" si="288"/>
        <v/>
      </c>
      <c r="BS300" s="18" t="str">
        <f t="shared" ca="1" si="305"/>
        <v/>
      </c>
      <c r="BT300" s="57" t="str">
        <f t="shared" ca="1" si="289"/>
        <v/>
      </c>
      <c r="BU300" s="57" t="str">
        <f t="shared" ca="1" si="261"/>
        <v/>
      </c>
      <c r="BV300" s="37" t="str">
        <f t="shared" ca="1" si="262"/>
        <v/>
      </c>
      <c r="BW300" s="19" t="str">
        <f t="shared" ca="1" si="290"/>
        <v/>
      </c>
      <c r="BX300" s="16" t="str">
        <f t="shared" ca="1" si="291"/>
        <v/>
      </c>
      <c r="CA300" s="153" t="str">
        <f t="shared" ca="1" si="292"/>
        <v/>
      </c>
      <c r="CB300" s="18" t="str">
        <f t="shared" ca="1" si="306"/>
        <v/>
      </c>
      <c r="CC300" s="57" t="str">
        <f t="shared" ca="1" si="293"/>
        <v/>
      </c>
      <c r="CD300" s="57" t="str">
        <f t="shared" ca="1" si="263"/>
        <v/>
      </c>
      <c r="CE300" s="37" t="str">
        <f t="shared" ca="1" si="264"/>
        <v/>
      </c>
      <c r="CF300" s="19" t="str">
        <f t="shared" ca="1" si="294"/>
        <v/>
      </c>
      <c r="CG300" s="16" t="str">
        <f t="shared" ca="1" si="295"/>
        <v/>
      </c>
    </row>
    <row r="301" spans="5:85" x14ac:dyDescent="0.3">
      <c r="E301" s="38"/>
      <c r="F301" s="38"/>
      <c r="G301" s="38"/>
      <c r="H301" s="27" t="str">
        <f t="shared" ca="1" si="296"/>
        <v/>
      </c>
      <c r="I301" s="28" t="str">
        <f t="shared" ca="1" si="265"/>
        <v/>
      </c>
      <c r="J301" s="28" t="str">
        <f t="shared" ca="1" si="247"/>
        <v/>
      </c>
      <c r="K301" s="29" t="str">
        <f t="shared" ca="1" si="248"/>
        <v/>
      </c>
      <c r="L301" s="28" t="str">
        <f t="shared" ca="1" si="266"/>
        <v/>
      </c>
      <c r="M301" s="54"/>
      <c r="N301" s="54"/>
      <c r="P301" s="153" t="str">
        <f t="shared" ca="1" si="267"/>
        <v/>
      </c>
      <c r="Q301" s="18" t="str">
        <f t="shared" ca="1" si="297"/>
        <v/>
      </c>
      <c r="R301" s="57" t="str">
        <f t="shared" ca="1" si="268"/>
        <v/>
      </c>
      <c r="S301" s="57" t="str">
        <f t="shared" ca="1" si="249"/>
        <v/>
      </c>
      <c r="T301" s="37" t="str">
        <f t="shared" ca="1" si="250"/>
        <v/>
      </c>
      <c r="U301" s="19" t="str">
        <f t="shared" ca="1" si="298"/>
        <v/>
      </c>
      <c r="V301" s="16" t="str">
        <f t="shared" ca="1" si="307"/>
        <v/>
      </c>
      <c r="W301" s="26"/>
      <c r="Y301" s="153" t="str">
        <f t="shared" ca="1" si="269"/>
        <v/>
      </c>
      <c r="Z301" s="18" t="str">
        <f t="shared" ca="1" si="299"/>
        <v/>
      </c>
      <c r="AA301" s="57" t="str">
        <f t="shared" ca="1" si="270"/>
        <v/>
      </c>
      <c r="AB301" s="57" t="str">
        <f t="shared" ca="1" si="251"/>
        <v/>
      </c>
      <c r="AC301" s="37" t="str">
        <f t="shared" ca="1" si="252"/>
        <v/>
      </c>
      <c r="AD301" s="19" t="str">
        <f t="shared" ca="1" si="300"/>
        <v/>
      </c>
      <c r="AE301" s="16" t="str">
        <f t="shared" ca="1" si="271"/>
        <v/>
      </c>
      <c r="AF301" s="26"/>
      <c r="AH301" s="153" t="str">
        <f t="shared" ca="1" si="272"/>
        <v/>
      </c>
      <c r="AI301" s="18" t="str">
        <f t="shared" ca="1" si="301"/>
        <v/>
      </c>
      <c r="AJ301" s="57" t="str">
        <f t="shared" ca="1" si="273"/>
        <v/>
      </c>
      <c r="AK301" s="57" t="str">
        <f t="shared" ca="1" si="253"/>
        <v/>
      </c>
      <c r="AL301" s="37" t="str">
        <f t="shared" ca="1" si="254"/>
        <v/>
      </c>
      <c r="AM301" s="19" t="str">
        <f t="shared" ca="1" si="274"/>
        <v/>
      </c>
      <c r="AN301" s="16" t="str">
        <f t="shared" ca="1" si="275"/>
        <v/>
      </c>
      <c r="AO301" s="26"/>
      <c r="AQ301" s="153" t="str">
        <f t="shared" ca="1" si="276"/>
        <v/>
      </c>
      <c r="AR301" s="18" t="str">
        <f t="shared" ca="1" si="302"/>
        <v/>
      </c>
      <c r="AS301" s="57" t="str">
        <f t="shared" ca="1" si="277"/>
        <v/>
      </c>
      <c r="AT301" s="57" t="str">
        <f t="shared" ca="1" si="255"/>
        <v/>
      </c>
      <c r="AU301" s="37" t="str">
        <f t="shared" ca="1" si="256"/>
        <v/>
      </c>
      <c r="AV301" s="19" t="str">
        <f t="shared" ca="1" si="278"/>
        <v/>
      </c>
      <c r="AW301" s="16" t="str">
        <f t="shared" ca="1" si="279"/>
        <v/>
      </c>
      <c r="AX301" s="26"/>
      <c r="AZ301" s="153" t="str">
        <f t="shared" ca="1" si="280"/>
        <v/>
      </c>
      <c r="BA301" s="18" t="str">
        <f t="shared" ca="1" si="303"/>
        <v/>
      </c>
      <c r="BB301" s="57" t="str">
        <f t="shared" ca="1" si="281"/>
        <v/>
      </c>
      <c r="BC301" s="57" t="str">
        <f t="shared" ca="1" si="257"/>
        <v/>
      </c>
      <c r="BD301" s="37" t="str">
        <f t="shared" ca="1" si="258"/>
        <v/>
      </c>
      <c r="BE301" s="19" t="str">
        <f t="shared" ca="1" si="282"/>
        <v/>
      </c>
      <c r="BF301" s="16" t="str">
        <f t="shared" ca="1" si="283"/>
        <v/>
      </c>
      <c r="BG301" s="26"/>
      <c r="BI301" s="153" t="str">
        <f t="shared" ca="1" si="284"/>
        <v/>
      </c>
      <c r="BJ301" s="18" t="str">
        <f t="shared" ca="1" si="304"/>
        <v/>
      </c>
      <c r="BK301" s="57" t="str">
        <f t="shared" ca="1" si="285"/>
        <v/>
      </c>
      <c r="BL301" s="57" t="str">
        <f t="shared" ca="1" si="259"/>
        <v/>
      </c>
      <c r="BM301" s="37" t="str">
        <f t="shared" ca="1" si="260"/>
        <v/>
      </c>
      <c r="BN301" s="19" t="str">
        <f t="shared" ca="1" si="286"/>
        <v/>
      </c>
      <c r="BO301" s="16" t="str">
        <f t="shared" ca="1" si="287"/>
        <v/>
      </c>
      <c r="BP301" s="26"/>
      <c r="BR301" s="153" t="str">
        <f t="shared" ca="1" si="288"/>
        <v/>
      </c>
      <c r="BS301" s="18" t="str">
        <f t="shared" ca="1" si="305"/>
        <v/>
      </c>
      <c r="BT301" s="57" t="str">
        <f t="shared" ca="1" si="289"/>
        <v/>
      </c>
      <c r="BU301" s="57" t="str">
        <f t="shared" ca="1" si="261"/>
        <v/>
      </c>
      <c r="BV301" s="37" t="str">
        <f t="shared" ca="1" si="262"/>
        <v/>
      </c>
      <c r="BW301" s="19" t="str">
        <f t="shared" ca="1" si="290"/>
        <v/>
      </c>
      <c r="BX301" s="16" t="str">
        <f t="shared" ca="1" si="291"/>
        <v/>
      </c>
      <c r="CA301" s="153" t="str">
        <f t="shared" ca="1" si="292"/>
        <v/>
      </c>
      <c r="CB301" s="18" t="str">
        <f t="shared" ca="1" si="306"/>
        <v/>
      </c>
      <c r="CC301" s="57" t="str">
        <f t="shared" ca="1" si="293"/>
        <v/>
      </c>
      <c r="CD301" s="57" t="str">
        <f t="shared" ca="1" si="263"/>
        <v/>
      </c>
      <c r="CE301" s="37" t="str">
        <f t="shared" ca="1" si="264"/>
        <v/>
      </c>
      <c r="CF301" s="19" t="str">
        <f t="shared" ca="1" si="294"/>
        <v/>
      </c>
      <c r="CG301" s="16" t="str">
        <f t="shared" ca="1" si="295"/>
        <v/>
      </c>
    </row>
    <row r="302" spans="5:85" x14ac:dyDescent="0.3">
      <c r="E302" s="38"/>
      <c r="F302" s="38"/>
      <c r="G302" s="38"/>
      <c r="H302" s="27" t="str">
        <f t="shared" ca="1" si="296"/>
        <v/>
      </c>
      <c r="I302" s="28" t="str">
        <f t="shared" ca="1" si="265"/>
        <v/>
      </c>
      <c r="J302" s="28" t="str">
        <f t="shared" ca="1" si="247"/>
        <v/>
      </c>
      <c r="K302" s="29" t="str">
        <f t="shared" ca="1" si="248"/>
        <v/>
      </c>
      <c r="L302" s="28" t="str">
        <f t="shared" ca="1" si="266"/>
        <v/>
      </c>
      <c r="M302" s="54"/>
      <c r="N302" s="54"/>
      <c r="P302" s="153" t="str">
        <f t="shared" ca="1" si="267"/>
        <v/>
      </c>
      <c r="Q302" s="18" t="str">
        <f t="shared" ca="1" si="297"/>
        <v/>
      </c>
      <c r="R302" s="57" t="str">
        <f t="shared" ca="1" si="268"/>
        <v/>
      </c>
      <c r="S302" s="57" t="str">
        <f t="shared" ca="1" si="249"/>
        <v/>
      </c>
      <c r="T302" s="37" t="str">
        <f t="shared" ca="1" si="250"/>
        <v/>
      </c>
      <c r="U302" s="19" t="str">
        <f t="shared" ca="1" si="298"/>
        <v/>
      </c>
      <c r="V302" s="16" t="str">
        <f t="shared" ca="1" si="307"/>
        <v/>
      </c>
      <c r="W302" s="26"/>
      <c r="Y302" s="153" t="str">
        <f t="shared" ca="1" si="269"/>
        <v/>
      </c>
      <c r="Z302" s="18" t="str">
        <f t="shared" ca="1" si="299"/>
        <v/>
      </c>
      <c r="AA302" s="57" t="str">
        <f t="shared" ca="1" si="270"/>
        <v/>
      </c>
      <c r="AB302" s="57" t="str">
        <f t="shared" ca="1" si="251"/>
        <v/>
      </c>
      <c r="AC302" s="37" t="str">
        <f t="shared" ca="1" si="252"/>
        <v/>
      </c>
      <c r="AD302" s="19" t="str">
        <f t="shared" ca="1" si="300"/>
        <v/>
      </c>
      <c r="AE302" s="16" t="str">
        <f t="shared" ca="1" si="271"/>
        <v/>
      </c>
      <c r="AF302" s="26"/>
      <c r="AH302" s="153" t="str">
        <f t="shared" ca="1" si="272"/>
        <v/>
      </c>
      <c r="AI302" s="18" t="str">
        <f t="shared" ca="1" si="301"/>
        <v/>
      </c>
      <c r="AJ302" s="57" t="str">
        <f t="shared" ca="1" si="273"/>
        <v/>
      </c>
      <c r="AK302" s="57" t="str">
        <f t="shared" ca="1" si="253"/>
        <v/>
      </c>
      <c r="AL302" s="37" t="str">
        <f t="shared" ca="1" si="254"/>
        <v/>
      </c>
      <c r="AM302" s="19" t="str">
        <f t="shared" ca="1" si="274"/>
        <v/>
      </c>
      <c r="AN302" s="16" t="str">
        <f t="shared" ca="1" si="275"/>
        <v/>
      </c>
      <c r="AO302" s="26"/>
      <c r="AQ302" s="153" t="str">
        <f t="shared" ca="1" si="276"/>
        <v/>
      </c>
      <c r="AR302" s="18" t="str">
        <f t="shared" ca="1" si="302"/>
        <v/>
      </c>
      <c r="AS302" s="57" t="str">
        <f t="shared" ca="1" si="277"/>
        <v/>
      </c>
      <c r="AT302" s="57" t="str">
        <f t="shared" ca="1" si="255"/>
        <v/>
      </c>
      <c r="AU302" s="37" t="str">
        <f t="shared" ca="1" si="256"/>
        <v/>
      </c>
      <c r="AV302" s="19" t="str">
        <f t="shared" ca="1" si="278"/>
        <v/>
      </c>
      <c r="AW302" s="16" t="str">
        <f t="shared" ca="1" si="279"/>
        <v/>
      </c>
      <c r="AX302" s="26"/>
      <c r="AZ302" s="153" t="str">
        <f t="shared" ca="1" si="280"/>
        <v/>
      </c>
      <c r="BA302" s="18" t="str">
        <f t="shared" ca="1" si="303"/>
        <v/>
      </c>
      <c r="BB302" s="57" t="str">
        <f t="shared" ca="1" si="281"/>
        <v/>
      </c>
      <c r="BC302" s="57" t="str">
        <f t="shared" ca="1" si="257"/>
        <v/>
      </c>
      <c r="BD302" s="37" t="str">
        <f t="shared" ca="1" si="258"/>
        <v/>
      </c>
      <c r="BE302" s="19" t="str">
        <f t="shared" ca="1" si="282"/>
        <v/>
      </c>
      <c r="BF302" s="16" t="str">
        <f t="shared" ca="1" si="283"/>
        <v/>
      </c>
      <c r="BG302" s="26"/>
      <c r="BI302" s="153" t="str">
        <f t="shared" ca="1" si="284"/>
        <v/>
      </c>
      <c r="BJ302" s="18" t="str">
        <f t="shared" ca="1" si="304"/>
        <v/>
      </c>
      <c r="BK302" s="57" t="str">
        <f t="shared" ca="1" si="285"/>
        <v/>
      </c>
      <c r="BL302" s="57" t="str">
        <f t="shared" ca="1" si="259"/>
        <v/>
      </c>
      <c r="BM302" s="37" t="str">
        <f t="shared" ca="1" si="260"/>
        <v/>
      </c>
      <c r="BN302" s="19" t="str">
        <f t="shared" ca="1" si="286"/>
        <v/>
      </c>
      <c r="BO302" s="16" t="str">
        <f t="shared" ca="1" si="287"/>
        <v/>
      </c>
      <c r="BP302" s="26"/>
      <c r="BR302" s="153" t="str">
        <f t="shared" ca="1" si="288"/>
        <v/>
      </c>
      <c r="BS302" s="18" t="str">
        <f t="shared" ca="1" si="305"/>
        <v/>
      </c>
      <c r="BT302" s="57" t="str">
        <f t="shared" ca="1" si="289"/>
        <v/>
      </c>
      <c r="BU302" s="57" t="str">
        <f t="shared" ca="1" si="261"/>
        <v/>
      </c>
      <c r="BV302" s="37" t="str">
        <f t="shared" ca="1" si="262"/>
        <v/>
      </c>
      <c r="BW302" s="19" t="str">
        <f t="shared" ca="1" si="290"/>
        <v/>
      </c>
      <c r="BX302" s="16" t="str">
        <f t="shared" ca="1" si="291"/>
        <v/>
      </c>
      <c r="CA302" s="153" t="str">
        <f t="shared" ca="1" si="292"/>
        <v/>
      </c>
      <c r="CB302" s="18" t="str">
        <f t="shared" ca="1" si="306"/>
        <v/>
      </c>
      <c r="CC302" s="57" t="str">
        <f t="shared" ca="1" si="293"/>
        <v/>
      </c>
      <c r="CD302" s="57" t="str">
        <f t="shared" ca="1" si="263"/>
        <v/>
      </c>
      <c r="CE302" s="37" t="str">
        <f t="shared" ca="1" si="264"/>
        <v/>
      </c>
      <c r="CF302" s="19" t="str">
        <f t="shared" ca="1" si="294"/>
        <v/>
      </c>
      <c r="CG302" s="16" t="str">
        <f t="shared" ca="1" si="295"/>
        <v/>
      </c>
    </row>
    <row r="303" spans="5:85" x14ac:dyDescent="0.3">
      <c r="E303" s="38"/>
      <c r="F303" s="38"/>
      <c r="G303" s="38"/>
      <c r="H303" s="27" t="str">
        <f t="shared" ca="1" si="296"/>
        <v/>
      </c>
      <c r="I303" s="28" t="str">
        <f t="shared" ca="1" si="265"/>
        <v/>
      </c>
      <c r="J303" s="28" t="str">
        <f t="shared" ca="1" si="247"/>
        <v/>
      </c>
      <c r="K303" s="29" t="str">
        <f t="shared" ca="1" si="248"/>
        <v/>
      </c>
      <c r="L303" s="28" t="str">
        <f t="shared" ca="1" si="266"/>
        <v/>
      </c>
      <c r="M303" s="54"/>
      <c r="N303" s="54"/>
      <c r="P303" s="153" t="str">
        <f t="shared" ca="1" si="267"/>
        <v/>
      </c>
      <c r="Q303" s="18" t="str">
        <f t="shared" ca="1" si="297"/>
        <v/>
      </c>
      <c r="R303" s="57" t="str">
        <f t="shared" ca="1" si="268"/>
        <v/>
      </c>
      <c r="S303" s="57" t="str">
        <f t="shared" ca="1" si="249"/>
        <v/>
      </c>
      <c r="T303" s="37" t="str">
        <f t="shared" ca="1" si="250"/>
        <v/>
      </c>
      <c r="U303" s="19" t="str">
        <f t="shared" ca="1" si="298"/>
        <v/>
      </c>
      <c r="V303" s="16" t="str">
        <f t="shared" ca="1" si="307"/>
        <v/>
      </c>
      <c r="W303" s="26"/>
      <c r="Y303" s="153" t="str">
        <f t="shared" ca="1" si="269"/>
        <v/>
      </c>
      <c r="Z303" s="18" t="str">
        <f t="shared" ca="1" si="299"/>
        <v/>
      </c>
      <c r="AA303" s="57" t="str">
        <f t="shared" ca="1" si="270"/>
        <v/>
      </c>
      <c r="AB303" s="57" t="str">
        <f t="shared" ca="1" si="251"/>
        <v/>
      </c>
      <c r="AC303" s="37" t="str">
        <f t="shared" ca="1" si="252"/>
        <v/>
      </c>
      <c r="AD303" s="19" t="str">
        <f t="shared" ca="1" si="300"/>
        <v/>
      </c>
      <c r="AE303" s="16" t="str">
        <f t="shared" ca="1" si="271"/>
        <v/>
      </c>
      <c r="AF303" s="26"/>
      <c r="AH303" s="153" t="str">
        <f t="shared" ca="1" si="272"/>
        <v/>
      </c>
      <c r="AI303" s="18" t="str">
        <f t="shared" ca="1" si="301"/>
        <v/>
      </c>
      <c r="AJ303" s="57" t="str">
        <f t="shared" ca="1" si="273"/>
        <v/>
      </c>
      <c r="AK303" s="57" t="str">
        <f t="shared" ca="1" si="253"/>
        <v/>
      </c>
      <c r="AL303" s="37" t="str">
        <f t="shared" ca="1" si="254"/>
        <v/>
      </c>
      <c r="AM303" s="19" t="str">
        <f t="shared" ca="1" si="274"/>
        <v/>
      </c>
      <c r="AN303" s="16" t="str">
        <f t="shared" ca="1" si="275"/>
        <v/>
      </c>
      <c r="AO303" s="26"/>
      <c r="AQ303" s="153" t="str">
        <f t="shared" ca="1" si="276"/>
        <v/>
      </c>
      <c r="AR303" s="18" t="str">
        <f t="shared" ca="1" si="302"/>
        <v/>
      </c>
      <c r="AS303" s="57" t="str">
        <f t="shared" ca="1" si="277"/>
        <v/>
      </c>
      <c r="AT303" s="57" t="str">
        <f t="shared" ca="1" si="255"/>
        <v/>
      </c>
      <c r="AU303" s="37" t="str">
        <f t="shared" ca="1" si="256"/>
        <v/>
      </c>
      <c r="AV303" s="19" t="str">
        <f t="shared" ca="1" si="278"/>
        <v/>
      </c>
      <c r="AW303" s="16" t="str">
        <f t="shared" ca="1" si="279"/>
        <v/>
      </c>
      <c r="AX303" s="26"/>
      <c r="AZ303" s="153" t="str">
        <f t="shared" ca="1" si="280"/>
        <v/>
      </c>
      <c r="BA303" s="18" t="str">
        <f t="shared" ca="1" si="303"/>
        <v/>
      </c>
      <c r="BB303" s="57" t="str">
        <f t="shared" ca="1" si="281"/>
        <v/>
      </c>
      <c r="BC303" s="57" t="str">
        <f t="shared" ca="1" si="257"/>
        <v/>
      </c>
      <c r="BD303" s="37" t="str">
        <f t="shared" ca="1" si="258"/>
        <v/>
      </c>
      <c r="BE303" s="19" t="str">
        <f t="shared" ca="1" si="282"/>
        <v/>
      </c>
      <c r="BF303" s="16" t="str">
        <f t="shared" ca="1" si="283"/>
        <v/>
      </c>
      <c r="BG303" s="26"/>
      <c r="BI303" s="153" t="str">
        <f t="shared" ca="1" si="284"/>
        <v/>
      </c>
      <c r="BJ303" s="18" t="str">
        <f t="shared" ca="1" si="304"/>
        <v/>
      </c>
      <c r="BK303" s="57" t="str">
        <f t="shared" ca="1" si="285"/>
        <v/>
      </c>
      <c r="BL303" s="57" t="str">
        <f t="shared" ca="1" si="259"/>
        <v/>
      </c>
      <c r="BM303" s="37" t="str">
        <f t="shared" ca="1" si="260"/>
        <v/>
      </c>
      <c r="BN303" s="19" t="str">
        <f t="shared" ca="1" si="286"/>
        <v/>
      </c>
      <c r="BO303" s="16" t="str">
        <f t="shared" ca="1" si="287"/>
        <v/>
      </c>
      <c r="BP303" s="26"/>
      <c r="BR303" s="153" t="str">
        <f t="shared" ca="1" si="288"/>
        <v/>
      </c>
      <c r="BS303" s="18" t="str">
        <f t="shared" ca="1" si="305"/>
        <v/>
      </c>
      <c r="BT303" s="57" t="str">
        <f t="shared" ca="1" si="289"/>
        <v/>
      </c>
      <c r="BU303" s="57" t="str">
        <f t="shared" ca="1" si="261"/>
        <v/>
      </c>
      <c r="BV303" s="37" t="str">
        <f t="shared" ca="1" si="262"/>
        <v/>
      </c>
      <c r="BW303" s="19" t="str">
        <f t="shared" ca="1" si="290"/>
        <v/>
      </c>
      <c r="BX303" s="16" t="str">
        <f t="shared" ca="1" si="291"/>
        <v/>
      </c>
      <c r="CA303" s="153" t="str">
        <f t="shared" ca="1" si="292"/>
        <v/>
      </c>
      <c r="CB303" s="18" t="str">
        <f t="shared" ca="1" si="306"/>
        <v/>
      </c>
      <c r="CC303" s="57" t="str">
        <f t="shared" ca="1" si="293"/>
        <v/>
      </c>
      <c r="CD303" s="57" t="str">
        <f t="shared" ca="1" si="263"/>
        <v/>
      </c>
      <c r="CE303" s="37" t="str">
        <f t="shared" ca="1" si="264"/>
        <v/>
      </c>
      <c r="CF303" s="19" t="str">
        <f t="shared" ca="1" si="294"/>
        <v/>
      </c>
      <c r="CG303" s="16" t="str">
        <f t="shared" ca="1" si="295"/>
        <v/>
      </c>
    </row>
    <row r="304" spans="5:85" x14ac:dyDescent="0.3">
      <c r="E304" s="38"/>
      <c r="F304" s="38"/>
      <c r="G304" s="38"/>
      <c r="H304" s="27" t="str">
        <f t="shared" ca="1" si="296"/>
        <v/>
      </c>
      <c r="I304" s="28" t="str">
        <f t="shared" ca="1" si="265"/>
        <v/>
      </c>
      <c r="J304" s="28" t="str">
        <f t="shared" ca="1" si="247"/>
        <v/>
      </c>
      <c r="K304" s="29" t="str">
        <f t="shared" ca="1" si="248"/>
        <v/>
      </c>
      <c r="L304" s="28" t="str">
        <f t="shared" ca="1" si="266"/>
        <v/>
      </c>
      <c r="M304" s="54"/>
      <c r="N304" s="54"/>
      <c r="P304" s="153" t="str">
        <f t="shared" ca="1" si="267"/>
        <v/>
      </c>
      <c r="Q304" s="18" t="str">
        <f t="shared" ca="1" si="297"/>
        <v/>
      </c>
      <c r="R304" s="57" t="str">
        <f t="shared" ca="1" si="268"/>
        <v/>
      </c>
      <c r="S304" s="57" t="str">
        <f t="shared" ca="1" si="249"/>
        <v/>
      </c>
      <c r="T304" s="37" t="str">
        <f t="shared" ca="1" si="250"/>
        <v/>
      </c>
      <c r="U304" s="19" t="str">
        <f t="shared" ca="1" si="298"/>
        <v/>
      </c>
      <c r="V304" s="16" t="str">
        <f t="shared" ca="1" si="307"/>
        <v/>
      </c>
      <c r="W304" s="26"/>
      <c r="Y304" s="153" t="str">
        <f t="shared" ca="1" si="269"/>
        <v/>
      </c>
      <c r="Z304" s="18" t="str">
        <f t="shared" ca="1" si="299"/>
        <v/>
      </c>
      <c r="AA304" s="57" t="str">
        <f t="shared" ca="1" si="270"/>
        <v/>
      </c>
      <c r="AB304" s="57" t="str">
        <f t="shared" ca="1" si="251"/>
        <v/>
      </c>
      <c r="AC304" s="37" t="str">
        <f t="shared" ca="1" si="252"/>
        <v/>
      </c>
      <c r="AD304" s="19" t="str">
        <f t="shared" ca="1" si="300"/>
        <v/>
      </c>
      <c r="AE304" s="16" t="str">
        <f t="shared" ca="1" si="271"/>
        <v/>
      </c>
      <c r="AF304" s="26"/>
      <c r="AH304" s="153" t="str">
        <f t="shared" ca="1" si="272"/>
        <v/>
      </c>
      <c r="AI304" s="18" t="str">
        <f t="shared" ca="1" si="301"/>
        <v/>
      </c>
      <c r="AJ304" s="57" t="str">
        <f t="shared" ca="1" si="273"/>
        <v/>
      </c>
      <c r="AK304" s="57" t="str">
        <f t="shared" ca="1" si="253"/>
        <v/>
      </c>
      <c r="AL304" s="37" t="str">
        <f t="shared" ca="1" si="254"/>
        <v/>
      </c>
      <c r="AM304" s="19" t="str">
        <f t="shared" ca="1" si="274"/>
        <v/>
      </c>
      <c r="AN304" s="16" t="str">
        <f t="shared" ca="1" si="275"/>
        <v/>
      </c>
      <c r="AO304" s="26"/>
      <c r="AQ304" s="153" t="str">
        <f t="shared" ca="1" si="276"/>
        <v/>
      </c>
      <c r="AR304" s="18" t="str">
        <f t="shared" ca="1" si="302"/>
        <v/>
      </c>
      <c r="AS304" s="57" t="str">
        <f t="shared" ca="1" si="277"/>
        <v/>
      </c>
      <c r="AT304" s="57" t="str">
        <f t="shared" ca="1" si="255"/>
        <v/>
      </c>
      <c r="AU304" s="37" t="str">
        <f t="shared" ca="1" si="256"/>
        <v/>
      </c>
      <c r="AV304" s="19" t="str">
        <f t="shared" ca="1" si="278"/>
        <v/>
      </c>
      <c r="AW304" s="16" t="str">
        <f t="shared" ca="1" si="279"/>
        <v/>
      </c>
      <c r="AX304" s="26"/>
      <c r="AZ304" s="153" t="str">
        <f t="shared" ca="1" si="280"/>
        <v/>
      </c>
      <c r="BA304" s="18" t="str">
        <f t="shared" ca="1" si="303"/>
        <v/>
      </c>
      <c r="BB304" s="57" t="str">
        <f t="shared" ca="1" si="281"/>
        <v/>
      </c>
      <c r="BC304" s="57" t="str">
        <f t="shared" ca="1" si="257"/>
        <v/>
      </c>
      <c r="BD304" s="37" t="str">
        <f t="shared" ca="1" si="258"/>
        <v/>
      </c>
      <c r="BE304" s="19" t="str">
        <f t="shared" ca="1" si="282"/>
        <v/>
      </c>
      <c r="BF304" s="16" t="str">
        <f t="shared" ca="1" si="283"/>
        <v/>
      </c>
      <c r="BG304" s="26"/>
      <c r="BI304" s="153" t="str">
        <f t="shared" ca="1" si="284"/>
        <v/>
      </c>
      <c r="BJ304" s="18" t="str">
        <f t="shared" ca="1" si="304"/>
        <v/>
      </c>
      <c r="BK304" s="57" t="str">
        <f t="shared" ca="1" si="285"/>
        <v/>
      </c>
      <c r="BL304" s="57" t="str">
        <f t="shared" ca="1" si="259"/>
        <v/>
      </c>
      <c r="BM304" s="37" t="str">
        <f t="shared" ca="1" si="260"/>
        <v/>
      </c>
      <c r="BN304" s="19" t="str">
        <f t="shared" ca="1" si="286"/>
        <v/>
      </c>
      <c r="BO304" s="16" t="str">
        <f t="shared" ca="1" si="287"/>
        <v/>
      </c>
      <c r="BP304" s="26"/>
      <c r="BR304" s="153" t="str">
        <f t="shared" ca="1" si="288"/>
        <v/>
      </c>
      <c r="BS304" s="18" t="str">
        <f t="shared" ca="1" si="305"/>
        <v/>
      </c>
      <c r="BT304" s="57" t="str">
        <f t="shared" ca="1" si="289"/>
        <v/>
      </c>
      <c r="BU304" s="57" t="str">
        <f t="shared" ca="1" si="261"/>
        <v/>
      </c>
      <c r="BV304" s="37" t="str">
        <f t="shared" ca="1" si="262"/>
        <v/>
      </c>
      <c r="BW304" s="19" t="str">
        <f t="shared" ca="1" si="290"/>
        <v/>
      </c>
      <c r="BX304" s="16" t="str">
        <f t="shared" ca="1" si="291"/>
        <v/>
      </c>
      <c r="CA304" s="153" t="str">
        <f t="shared" ca="1" si="292"/>
        <v/>
      </c>
      <c r="CB304" s="18" t="str">
        <f t="shared" ca="1" si="306"/>
        <v/>
      </c>
      <c r="CC304" s="57" t="str">
        <f t="shared" ca="1" si="293"/>
        <v/>
      </c>
      <c r="CD304" s="57" t="str">
        <f t="shared" ca="1" si="263"/>
        <v/>
      </c>
      <c r="CE304" s="37" t="str">
        <f t="shared" ca="1" si="264"/>
        <v/>
      </c>
      <c r="CF304" s="19" t="str">
        <f t="shared" ca="1" si="294"/>
        <v/>
      </c>
      <c r="CG304" s="16" t="str">
        <f t="shared" ca="1" si="295"/>
        <v/>
      </c>
    </row>
    <row r="305" spans="5:85" x14ac:dyDescent="0.3">
      <c r="E305" s="38"/>
      <c r="F305" s="38"/>
      <c r="G305" s="38"/>
      <c r="H305" s="27" t="str">
        <f t="shared" ca="1" si="296"/>
        <v/>
      </c>
      <c r="I305" s="28" t="str">
        <f t="shared" ca="1" si="265"/>
        <v/>
      </c>
      <c r="J305" s="28" t="str">
        <f t="shared" ca="1" si="247"/>
        <v/>
      </c>
      <c r="K305" s="29" t="str">
        <f t="shared" ca="1" si="248"/>
        <v/>
      </c>
      <c r="L305" s="28" t="str">
        <f t="shared" ca="1" si="266"/>
        <v/>
      </c>
      <c r="M305" s="54"/>
      <c r="N305" s="54"/>
      <c r="P305" s="153" t="str">
        <f t="shared" ca="1" si="267"/>
        <v/>
      </c>
      <c r="Q305" s="18" t="str">
        <f t="shared" ca="1" si="297"/>
        <v/>
      </c>
      <c r="R305" s="57" t="str">
        <f t="shared" ca="1" si="268"/>
        <v/>
      </c>
      <c r="S305" s="57" t="str">
        <f t="shared" ca="1" si="249"/>
        <v/>
      </c>
      <c r="T305" s="37" t="str">
        <f t="shared" ca="1" si="250"/>
        <v/>
      </c>
      <c r="U305" s="19" t="str">
        <f t="shared" ca="1" si="298"/>
        <v/>
      </c>
      <c r="V305" s="16" t="str">
        <f t="shared" ca="1" si="307"/>
        <v/>
      </c>
      <c r="W305" s="26"/>
      <c r="Y305" s="153" t="str">
        <f t="shared" ca="1" si="269"/>
        <v/>
      </c>
      <c r="Z305" s="18" t="str">
        <f t="shared" ca="1" si="299"/>
        <v/>
      </c>
      <c r="AA305" s="57" t="str">
        <f t="shared" ca="1" si="270"/>
        <v/>
      </c>
      <c r="AB305" s="57" t="str">
        <f t="shared" ca="1" si="251"/>
        <v/>
      </c>
      <c r="AC305" s="37" t="str">
        <f t="shared" ca="1" si="252"/>
        <v/>
      </c>
      <c r="AD305" s="19" t="str">
        <f t="shared" ca="1" si="300"/>
        <v/>
      </c>
      <c r="AE305" s="16" t="str">
        <f t="shared" ca="1" si="271"/>
        <v/>
      </c>
      <c r="AF305" s="26"/>
      <c r="AH305" s="153" t="str">
        <f t="shared" ca="1" si="272"/>
        <v/>
      </c>
      <c r="AI305" s="18" t="str">
        <f t="shared" ca="1" si="301"/>
        <v/>
      </c>
      <c r="AJ305" s="57" t="str">
        <f t="shared" ca="1" si="273"/>
        <v/>
      </c>
      <c r="AK305" s="57" t="str">
        <f t="shared" ca="1" si="253"/>
        <v/>
      </c>
      <c r="AL305" s="37" t="str">
        <f t="shared" ca="1" si="254"/>
        <v/>
      </c>
      <c r="AM305" s="19" t="str">
        <f t="shared" ca="1" si="274"/>
        <v/>
      </c>
      <c r="AN305" s="16" t="str">
        <f t="shared" ca="1" si="275"/>
        <v/>
      </c>
      <c r="AO305" s="26"/>
      <c r="AQ305" s="153" t="str">
        <f t="shared" ca="1" si="276"/>
        <v/>
      </c>
      <c r="AR305" s="18" t="str">
        <f t="shared" ca="1" si="302"/>
        <v/>
      </c>
      <c r="AS305" s="57" t="str">
        <f t="shared" ca="1" si="277"/>
        <v/>
      </c>
      <c r="AT305" s="57" t="str">
        <f t="shared" ca="1" si="255"/>
        <v/>
      </c>
      <c r="AU305" s="37" t="str">
        <f t="shared" ca="1" si="256"/>
        <v/>
      </c>
      <c r="AV305" s="19" t="str">
        <f t="shared" ca="1" si="278"/>
        <v/>
      </c>
      <c r="AW305" s="16" t="str">
        <f t="shared" ca="1" si="279"/>
        <v/>
      </c>
      <c r="AX305" s="26"/>
      <c r="AZ305" s="153" t="str">
        <f t="shared" ca="1" si="280"/>
        <v/>
      </c>
      <c r="BA305" s="18" t="str">
        <f t="shared" ca="1" si="303"/>
        <v/>
      </c>
      <c r="BB305" s="57" t="str">
        <f t="shared" ca="1" si="281"/>
        <v/>
      </c>
      <c r="BC305" s="57" t="str">
        <f t="shared" ca="1" si="257"/>
        <v/>
      </c>
      <c r="BD305" s="37" t="str">
        <f t="shared" ca="1" si="258"/>
        <v/>
      </c>
      <c r="BE305" s="19" t="str">
        <f t="shared" ca="1" si="282"/>
        <v/>
      </c>
      <c r="BF305" s="16" t="str">
        <f t="shared" ca="1" si="283"/>
        <v/>
      </c>
      <c r="BG305" s="26"/>
      <c r="BI305" s="153" t="str">
        <f t="shared" ca="1" si="284"/>
        <v/>
      </c>
      <c r="BJ305" s="18" t="str">
        <f t="shared" ca="1" si="304"/>
        <v/>
      </c>
      <c r="BK305" s="57" t="str">
        <f t="shared" ca="1" si="285"/>
        <v/>
      </c>
      <c r="BL305" s="57" t="str">
        <f t="shared" ca="1" si="259"/>
        <v/>
      </c>
      <c r="BM305" s="37" t="str">
        <f t="shared" ca="1" si="260"/>
        <v/>
      </c>
      <c r="BN305" s="19" t="str">
        <f t="shared" ca="1" si="286"/>
        <v/>
      </c>
      <c r="BO305" s="16" t="str">
        <f t="shared" ca="1" si="287"/>
        <v/>
      </c>
      <c r="BP305" s="26"/>
      <c r="BR305" s="153" t="str">
        <f t="shared" ca="1" si="288"/>
        <v/>
      </c>
      <c r="BS305" s="18" t="str">
        <f t="shared" ca="1" si="305"/>
        <v/>
      </c>
      <c r="BT305" s="57" t="str">
        <f t="shared" ca="1" si="289"/>
        <v/>
      </c>
      <c r="BU305" s="57" t="str">
        <f t="shared" ca="1" si="261"/>
        <v/>
      </c>
      <c r="BV305" s="37" t="str">
        <f t="shared" ca="1" si="262"/>
        <v/>
      </c>
      <c r="BW305" s="19" t="str">
        <f t="shared" ca="1" si="290"/>
        <v/>
      </c>
      <c r="BX305" s="16" t="str">
        <f t="shared" ca="1" si="291"/>
        <v/>
      </c>
      <c r="CA305" s="153" t="str">
        <f t="shared" ca="1" si="292"/>
        <v/>
      </c>
      <c r="CB305" s="18" t="str">
        <f t="shared" ca="1" si="306"/>
        <v/>
      </c>
      <c r="CC305" s="57" t="str">
        <f t="shared" ca="1" si="293"/>
        <v/>
      </c>
      <c r="CD305" s="57" t="str">
        <f t="shared" ca="1" si="263"/>
        <v/>
      </c>
      <c r="CE305" s="37" t="str">
        <f t="shared" ca="1" si="264"/>
        <v/>
      </c>
      <c r="CF305" s="19" t="str">
        <f t="shared" ca="1" si="294"/>
        <v/>
      </c>
      <c r="CG305" s="16" t="str">
        <f t="shared" ca="1" si="295"/>
        <v/>
      </c>
    </row>
    <row r="306" spans="5:85" x14ac:dyDescent="0.3">
      <c r="E306" s="38"/>
      <c r="F306" s="38"/>
      <c r="G306" s="38"/>
      <c r="H306" s="27" t="str">
        <f t="shared" ca="1" si="296"/>
        <v/>
      </c>
      <c r="I306" s="28" t="str">
        <f t="shared" ca="1" si="265"/>
        <v/>
      </c>
      <c r="J306" s="28" t="str">
        <f t="shared" ca="1" si="247"/>
        <v/>
      </c>
      <c r="K306" s="29" t="str">
        <f t="shared" ca="1" si="248"/>
        <v/>
      </c>
      <c r="L306" s="28" t="str">
        <f t="shared" ca="1" si="266"/>
        <v/>
      </c>
      <c r="M306" s="54"/>
      <c r="N306" s="54"/>
      <c r="P306" s="153" t="str">
        <f t="shared" ca="1" si="267"/>
        <v/>
      </c>
      <c r="Q306" s="18" t="str">
        <f t="shared" ca="1" si="297"/>
        <v/>
      </c>
      <c r="R306" s="57" t="str">
        <f t="shared" ca="1" si="268"/>
        <v/>
      </c>
      <c r="S306" s="57" t="str">
        <f t="shared" ca="1" si="249"/>
        <v/>
      </c>
      <c r="T306" s="37" t="str">
        <f t="shared" ca="1" si="250"/>
        <v/>
      </c>
      <c r="U306" s="19" t="str">
        <f t="shared" ca="1" si="298"/>
        <v/>
      </c>
      <c r="V306" s="16" t="str">
        <f t="shared" ca="1" si="307"/>
        <v/>
      </c>
      <c r="W306" s="26"/>
      <c r="Y306" s="153" t="str">
        <f t="shared" ca="1" si="269"/>
        <v/>
      </c>
      <c r="Z306" s="18" t="str">
        <f t="shared" ca="1" si="299"/>
        <v/>
      </c>
      <c r="AA306" s="57" t="str">
        <f t="shared" ca="1" si="270"/>
        <v/>
      </c>
      <c r="AB306" s="57" t="str">
        <f t="shared" ca="1" si="251"/>
        <v/>
      </c>
      <c r="AC306" s="37" t="str">
        <f t="shared" ca="1" si="252"/>
        <v/>
      </c>
      <c r="AD306" s="19" t="str">
        <f t="shared" ca="1" si="300"/>
        <v/>
      </c>
      <c r="AE306" s="16" t="str">
        <f t="shared" ca="1" si="271"/>
        <v/>
      </c>
      <c r="AF306" s="26"/>
      <c r="AH306" s="153" t="str">
        <f t="shared" ca="1" si="272"/>
        <v/>
      </c>
      <c r="AI306" s="18" t="str">
        <f t="shared" ca="1" si="301"/>
        <v/>
      </c>
      <c r="AJ306" s="57" t="str">
        <f t="shared" ca="1" si="273"/>
        <v/>
      </c>
      <c r="AK306" s="57" t="str">
        <f t="shared" ca="1" si="253"/>
        <v/>
      </c>
      <c r="AL306" s="37" t="str">
        <f t="shared" ca="1" si="254"/>
        <v/>
      </c>
      <c r="AM306" s="19" t="str">
        <f t="shared" ca="1" si="274"/>
        <v/>
      </c>
      <c r="AN306" s="16" t="str">
        <f t="shared" ca="1" si="275"/>
        <v/>
      </c>
      <c r="AO306" s="26"/>
      <c r="AQ306" s="153" t="str">
        <f t="shared" ca="1" si="276"/>
        <v/>
      </c>
      <c r="AR306" s="18" t="str">
        <f t="shared" ca="1" si="302"/>
        <v/>
      </c>
      <c r="AS306" s="57" t="str">
        <f t="shared" ca="1" si="277"/>
        <v/>
      </c>
      <c r="AT306" s="57" t="str">
        <f t="shared" ca="1" si="255"/>
        <v/>
      </c>
      <c r="AU306" s="37" t="str">
        <f t="shared" ca="1" si="256"/>
        <v/>
      </c>
      <c r="AV306" s="19" t="str">
        <f t="shared" ca="1" si="278"/>
        <v/>
      </c>
      <c r="AW306" s="16" t="str">
        <f t="shared" ca="1" si="279"/>
        <v/>
      </c>
      <c r="AX306" s="26"/>
      <c r="AZ306" s="153" t="str">
        <f t="shared" ca="1" si="280"/>
        <v/>
      </c>
      <c r="BA306" s="18" t="str">
        <f t="shared" ca="1" si="303"/>
        <v/>
      </c>
      <c r="BB306" s="57" t="str">
        <f t="shared" ca="1" si="281"/>
        <v/>
      </c>
      <c r="BC306" s="57" t="str">
        <f t="shared" ca="1" si="257"/>
        <v/>
      </c>
      <c r="BD306" s="37" t="str">
        <f t="shared" ca="1" si="258"/>
        <v/>
      </c>
      <c r="BE306" s="19" t="str">
        <f t="shared" ca="1" si="282"/>
        <v/>
      </c>
      <c r="BF306" s="16" t="str">
        <f t="shared" ca="1" si="283"/>
        <v/>
      </c>
      <c r="BG306" s="26"/>
      <c r="BI306" s="153" t="str">
        <f t="shared" ca="1" si="284"/>
        <v/>
      </c>
      <c r="BJ306" s="18" t="str">
        <f t="shared" ca="1" si="304"/>
        <v/>
      </c>
      <c r="BK306" s="57" t="str">
        <f t="shared" ca="1" si="285"/>
        <v/>
      </c>
      <c r="BL306" s="57" t="str">
        <f t="shared" ca="1" si="259"/>
        <v/>
      </c>
      <c r="BM306" s="37" t="str">
        <f t="shared" ca="1" si="260"/>
        <v/>
      </c>
      <c r="BN306" s="19" t="str">
        <f t="shared" ca="1" si="286"/>
        <v/>
      </c>
      <c r="BO306" s="16" t="str">
        <f t="shared" ca="1" si="287"/>
        <v/>
      </c>
      <c r="BP306" s="26"/>
      <c r="BR306" s="153" t="str">
        <f t="shared" ca="1" si="288"/>
        <v/>
      </c>
      <c r="BS306" s="18" t="str">
        <f t="shared" ca="1" si="305"/>
        <v/>
      </c>
      <c r="BT306" s="57" t="str">
        <f t="shared" ca="1" si="289"/>
        <v/>
      </c>
      <c r="BU306" s="57" t="str">
        <f t="shared" ca="1" si="261"/>
        <v/>
      </c>
      <c r="BV306" s="37" t="str">
        <f t="shared" ca="1" si="262"/>
        <v/>
      </c>
      <c r="BW306" s="19" t="str">
        <f t="shared" ca="1" si="290"/>
        <v/>
      </c>
      <c r="BX306" s="16" t="str">
        <f t="shared" ca="1" si="291"/>
        <v/>
      </c>
      <c r="CA306" s="153" t="str">
        <f t="shared" ca="1" si="292"/>
        <v/>
      </c>
      <c r="CB306" s="18" t="str">
        <f t="shared" ca="1" si="306"/>
        <v/>
      </c>
      <c r="CC306" s="57" t="str">
        <f t="shared" ca="1" si="293"/>
        <v/>
      </c>
      <c r="CD306" s="57" t="str">
        <f t="shared" ca="1" si="263"/>
        <v/>
      </c>
      <c r="CE306" s="37" t="str">
        <f t="shared" ca="1" si="264"/>
        <v/>
      </c>
      <c r="CF306" s="19" t="str">
        <f t="shared" ca="1" si="294"/>
        <v/>
      </c>
      <c r="CG306" s="16" t="str">
        <f t="shared" ca="1" si="295"/>
        <v/>
      </c>
    </row>
    <row r="307" spans="5:85" x14ac:dyDescent="0.3">
      <c r="E307" s="38"/>
      <c r="F307" s="38"/>
      <c r="G307" s="38"/>
      <c r="H307" s="27" t="str">
        <f t="shared" ca="1" si="296"/>
        <v/>
      </c>
      <c r="I307" s="28" t="str">
        <f t="shared" ca="1" si="265"/>
        <v/>
      </c>
      <c r="J307" s="28" t="str">
        <f t="shared" ca="1" si="247"/>
        <v/>
      </c>
      <c r="K307" s="29" t="str">
        <f t="shared" ca="1" si="248"/>
        <v/>
      </c>
      <c r="L307" s="28" t="str">
        <f t="shared" ca="1" si="266"/>
        <v/>
      </c>
      <c r="M307" s="54"/>
      <c r="N307" s="54"/>
      <c r="P307" s="153" t="str">
        <f t="shared" ca="1" si="267"/>
        <v/>
      </c>
      <c r="Q307" s="18" t="str">
        <f t="shared" ca="1" si="297"/>
        <v/>
      </c>
      <c r="R307" s="57" t="str">
        <f t="shared" ca="1" si="268"/>
        <v/>
      </c>
      <c r="S307" s="57" t="str">
        <f t="shared" ca="1" si="249"/>
        <v/>
      </c>
      <c r="T307" s="37" t="str">
        <f t="shared" ca="1" si="250"/>
        <v/>
      </c>
      <c r="U307" s="19" t="str">
        <f t="shared" ca="1" si="298"/>
        <v/>
      </c>
      <c r="V307" s="16" t="str">
        <f t="shared" ca="1" si="307"/>
        <v/>
      </c>
      <c r="W307" s="26"/>
      <c r="Y307" s="153" t="str">
        <f t="shared" ca="1" si="269"/>
        <v/>
      </c>
      <c r="Z307" s="18" t="str">
        <f t="shared" ca="1" si="299"/>
        <v/>
      </c>
      <c r="AA307" s="57" t="str">
        <f t="shared" ca="1" si="270"/>
        <v/>
      </c>
      <c r="AB307" s="57" t="str">
        <f t="shared" ca="1" si="251"/>
        <v/>
      </c>
      <c r="AC307" s="37" t="str">
        <f t="shared" ca="1" si="252"/>
        <v/>
      </c>
      <c r="AD307" s="19" t="str">
        <f t="shared" ca="1" si="300"/>
        <v/>
      </c>
      <c r="AE307" s="16" t="str">
        <f t="shared" ca="1" si="271"/>
        <v/>
      </c>
      <c r="AF307" s="26"/>
      <c r="AH307" s="153" t="str">
        <f t="shared" ca="1" si="272"/>
        <v/>
      </c>
      <c r="AI307" s="18" t="str">
        <f t="shared" ca="1" si="301"/>
        <v/>
      </c>
      <c r="AJ307" s="57" t="str">
        <f t="shared" ca="1" si="273"/>
        <v/>
      </c>
      <c r="AK307" s="57" t="str">
        <f t="shared" ca="1" si="253"/>
        <v/>
      </c>
      <c r="AL307" s="37" t="str">
        <f t="shared" ca="1" si="254"/>
        <v/>
      </c>
      <c r="AM307" s="19" t="str">
        <f t="shared" ca="1" si="274"/>
        <v/>
      </c>
      <c r="AN307" s="16" t="str">
        <f t="shared" ca="1" si="275"/>
        <v/>
      </c>
      <c r="AO307" s="26"/>
      <c r="AQ307" s="153" t="str">
        <f t="shared" ca="1" si="276"/>
        <v/>
      </c>
      <c r="AR307" s="18" t="str">
        <f t="shared" ca="1" si="302"/>
        <v/>
      </c>
      <c r="AS307" s="57" t="str">
        <f t="shared" ca="1" si="277"/>
        <v/>
      </c>
      <c r="AT307" s="57" t="str">
        <f t="shared" ca="1" si="255"/>
        <v/>
      </c>
      <c r="AU307" s="37" t="str">
        <f t="shared" ca="1" si="256"/>
        <v/>
      </c>
      <c r="AV307" s="19" t="str">
        <f t="shared" ca="1" si="278"/>
        <v/>
      </c>
      <c r="AW307" s="16" t="str">
        <f t="shared" ca="1" si="279"/>
        <v/>
      </c>
      <c r="AX307" s="26"/>
      <c r="AZ307" s="153" t="str">
        <f t="shared" ca="1" si="280"/>
        <v/>
      </c>
      <c r="BA307" s="18" t="str">
        <f t="shared" ca="1" si="303"/>
        <v/>
      </c>
      <c r="BB307" s="57" t="str">
        <f t="shared" ca="1" si="281"/>
        <v/>
      </c>
      <c r="BC307" s="57" t="str">
        <f t="shared" ca="1" si="257"/>
        <v/>
      </c>
      <c r="BD307" s="37" t="str">
        <f t="shared" ca="1" si="258"/>
        <v/>
      </c>
      <c r="BE307" s="19" t="str">
        <f t="shared" ca="1" si="282"/>
        <v/>
      </c>
      <c r="BF307" s="16" t="str">
        <f t="shared" ca="1" si="283"/>
        <v/>
      </c>
      <c r="BG307" s="26"/>
      <c r="BI307" s="153" t="str">
        <f t="shared" ca="1" si="284"/>
        <v/>
      </c>
      <c r="BJ307" s="18" t="str">
        <f t="shared" ca="1" si="304"/>
        <v/>
      </c>
      <c r="BK307" s="57" t="str">
        <f t="shared" ca="1" si="285"/>
        <v/>
      </c>
      <c r="BL307" s="57" t="str">
        <f t="shared" ca="1" si="259"/>
        <v/>
      </c>
      <c r="BM307" s="37" t="str">
        <f t="shared" ca="1" si="260"/>
        <v/>
      </c>
      <c r="BN307" s="19" t="str">
        <f t="shared" ca="1" si="286"/>
        <v/>
      </c>
      <c r="BO307" s="16" t="str">
        <f t="shared" ca="1" si="287"/>
        <v/>
      </c>
      <c r="BP307" s="26"/>
      <c r="BR307" s="153" t="str">
        <f t="shared" ca="1" si="288"/>
        <v/>
      </c>
      <c r="BS307" s="18" t="str">
        <f t="shared" ca="1" si="305"/>
        <v/>
      </c>
      <c r="BT307" s="57" t="str">
        <f t="shared" ca="1" si="289"/>
        <v/>
      </c>
      <c r="BU307" s="57" t="str">
        <f t="shared" ca="1" si="261"/>
        <v/>
      </c>
      <c r="BV307" s="37" t="str">
        <f t="shared" ca="1" si="262"/>
        <v/>
      </c>
      <c r="BW307" s="19" t="str">
        <f t="shared" ca="1" si="290"/>
        <v/>
      </c>
      <c r="BX307" s="16" t="str">
        <f t="shared" ca="1" si="291"/>
        <v/>
      </c>
      <c r="CA307" s="153" t="str">
        <f t="shared" ca="1" si="292"/>
        <v/>
      </c>
      <c r="CB307" s="18" t="str">
        <f t="shared" ca="1" si="306"/>
        <v/>
      </c>
      <c r="CC307" s="57" t="str">
        <f t="shared" ca="1" si="293"/>
        <v/>
      </c>
      <c r="CD307" s="57" t="str">
        <f t="shared" ca="1" si="263"/>
        <v/>
      </c>
      <c r="CE307" s="37" t="str">
        <f t="shared" ca="1" si="264"/>
        <v/>
      </c>
      <c r="CF307" s="19" t="str">
        <f t="shared" ca="1" si="294"/>
        <v/>
      </c>
      <c r="CG307" s="16" t="str">
        <f t="shared" ca="1" si="295"/>
        <v/>
      </c>
    </row>
    <row r="308" spans="5:85" x14ac:dyDescent="0.3">
      <c r="E308" s="38"/>
      <c r="F308" s="38"/>
      <c r="G308" s="38"/>
      <c r="H308" s="27" t="str">
        <f t="shared" ca="1" si="296"/>
        <v/>
      </c>
      <c r="I308" s="28" t="str">
        <f t="shared" ca="1" si="265"/>
        <v/>
      </c>
      <c r="J308" s="28" t="str">
        <f t="shared" ca="1" si="247"/>
        <v/>
      </c>
      <c r="K308" s="29" t="str">
        <f t="shared" ca="1" si="248"/>
        <v/>
      </c>
      <c r="L308" s="28" t="str">
        <f t="shared" ca="1" si="266"/>
        <v/>
      </c>
      <c r="M308" s="54"/>
      <c r="N308" s="54"/>
      <c r="P308" s="153" t="str">
        <f t="shared" ca="1" si="267"/>
        <v/>
      </c>
      <c r="Q308" s="18" t="str">
        <f t="shared" ca="1" si="297"/>
        <v/>
      </c>
      <c r="R308" s="57" t="str">
        <f t="shared" ca="1" si="268"/>
        <v/>
      </c>
      <c r="S308" s="57" t="str">
        <f t="shared" ca="1" si="249"/>
        <v/>
      </c>
      <c r="T308" s="37" t="str">
        <f t="shared" ca="1" si="250"/>
        <v/>
      </c>
      <c r="U308" s="19" t="str">
        <f t="shared" ca="1" si="298"/>
        <v/>
      </c>
      <c r="V308" s="16" t="str">
        <f t="shared" ca="1" si="307"/>
        <v/>
      </c>
      <c r="W308" s="26"/>
      <c r="Y308" s="153" t="str">
        <f t="shared" ca="1" si="269"/>
        <v/>
      </c>
      <c r="Z308" s="18" t="str">
        <f t="shared" ca="1" si="299"/>
        <v/>
      </c>
      <c r="AA308" s="57" t="str">
        <f t="shared" ca="1" si="270"/>
        <v/>
      </c>
      <c r="AB308" s="57" t="str">
        <f t="shared" ca="1" si="251"/>
        <v/>
      </c>
      <c r="AC308" s="37" t="str">
        <f t="shared" ca="1" si="252"/>
        <v/>
      </c>
      <c r="AD308" s="19" t="str">
        <f t="shared" ca="1" si="300"/>
        <v/>
      </c>
      <c r="AE308" s="16" t="str">
        <f t="shared" ca="1" si="271"/>
        <v/>
      </c>
      <c r="AF308" s="26"/>
      <c r="AH308" s="153" t="str">
        <f t="shared" ca="1" si="272"/>
        <v/>
      </c>
      <c r="AI308" s="18" t="str">
        <f t="shared" ca="1" si="301"/>
        <v/>
      </c>
      <c r="AJ308" s="57" t="str">
        <f t="shared" ca="1" si="273"/>
        <v/>
      </c>
      <c r="AK308" s="57" t="str">
        <f t="shared" ca="1" si="253"/>
        <v/>
      </c>
      <c r="AL308" s="37" t="str">
        <f t="shared" ca="1" si="254"/>
        <v/>
      </c>
      <c r="AM308" s="19" t="str">
        <f t="shared" ca="1" si="274"/>
        <v/>
      </c>
      <c r="AN308" s="16" t="str">
        <f t="shared" ca="1" si="275"/>
        <v/>
      </c>
      <c r="AO308" s="26"/>
      <c r="AQ308" s="153" t="str">
        <f t="shared" ca="1" si="276"/>
        <v/>
      </c>
      <c r="AR308" s="18" t="str">
        <f t="shared" ca="1" si="302"/>
        <v/>
      </c>
      <c r="AS308" s="57" t="str">
        <f t="shared" ca="1" si="277"/>
        <v/>
      </c>
      <c r="AT308" s="57" t="str">
        <f t="shared" ca="1" si="255"/>
        <v/>
      </c>
      <c r="AU308" s="37" t="str">
        <f t="shared" ca="1" si="256"/>
        <v/>
      </c>
      <c r="AV308" s="19" t="str">
        <f t="shared" ca="1" si="278"/>
        <v/>
      </c>
      <c r="AW308" s="16" t="str">
        <f t="shared" ca="1" si="279"/>
        <v/>
      </c>
      <c r="AX308" s="26"/>
      <c r="AZ308" s="153" t="str">
        <f t="shared" ca="1" si="280"/>
        <v/>
      </c>
      <c r="BA308" s="18" t="str">
        <f t="shared" ca="1" si="303"/>
        <v/>
      </c>
      <c r="BB308" s="57" t="str">
        <f t="shared" ca="1" si="281"/>
        <v/>
      </c>
      <c r="BC308" s="57" t="str">
        <f t="shared" ca="1" si="257"/>
        <v/>
      </c>
      <c r="BD308" s="37" t="str">
        <f t="shared" ca="1" si="258"/>
        <v/>
      </c>
      <c r="BE308" s="19" t="str">
        <f t="shared" ca="1" si="282"/>
        <v/>
      </c>
      <c r="BF308" s="16" t="str">
        <f t="shared" ca="1" si="283"/>
        <v/>
      </c>
      <c r="BG308" s="26"/>
      <c r="BI308" s="153" t="str">
        <f t="shared" ca="1" si="284"/>
        <v/>
      </c>
      <c r="BJ308" s="18" t="str">
        <f t="shared" ca="1" si="304"/>
        <v/>
      </c>
      <c r="BK308" s="57" t="str">
        <f t="shared" ca="1" si="285"/>
        <v/>
      </c>
      <c r="BL308" s="57" t="str">
        <f t="shared" ca="1" si="259"/>
        <v/>
      </c>
      <c r="BM308" s="37" t="str">
        <f t="shared" ca="1" si="260"/>
        <v/>
      </c>
      <c r="BN308" s="19" t="str">
        <f t="shared" ca="1" si="286"/>
        <v/>
      </c>
      <c r="BO308" s="16" t="str">
        <f t="shared" ca="1" si="287"/>
        <v/>
      </c>
      <c r="BP308" s="26"/>
      <c r="BR308" s="153" t="str">
        <f t="shared" ca="1" si="288"/>
        <v/>
      </c>
      <c r="BS308" s="18" t="str">
        <f t="shared" ca="1" si="305"/>
        <v/>
      </c>
      <c r="BT308" s="57" t="str">
        <f t="shared" ca="1" si="289"/>
        <v/>
      </c>
      <c r="BU308" s="57" t="str">
        <f t="shared" ca="1" si="261"/>
        <v/>
      </c>
      <c r="BV308" s="37" t="str">
        <f t="shared" ca="1" si="262"/>
        <v/>
      </c>
      <c r="BW308" s="19" t="str">
        <f t="shared" ca="1" si="290"/>
        <v/>
      </c>
      <c r="BX308" s="16" t="str">
        <f t="shared" ca="1" si="291"/>
        <v/>
      </c>
      <c r="CA308" s="153" t="str">
        <f t="shared" ca="1" si="292"/>
        <v/>
      </c>
      <c r="CB308" s="18" t="str">
        <f t="shared" ca="1" si="306"/>
        <v/>
      </c>
      <c r="CC308" s="57" t="str">
        <f t="shared" ca="1" si="293"/>
        <v/>
      </c>
      <c r="CD308" s="57" t="str">
        <f t="shared" ca="1" si="263"/>
        <v/>
      </c>
      <c r="CE308" s="37" t="str">
        <f t="shared" ca="1" si="264"/>
        <v/>
      </c>
      <c r="CF308" s="19" t="str">
        <f t="shared" ca="1" si="294"/>
        <v/>
      </c>
      <c r="CG308" s="16" t="str">
        <f t="shared" ca="1" si="295"/>
        <v/>
      </c>
    </row>
    <row r="309" spans="5:85" x14ac:dyDescent="0.3">
      <c r="E309" s="38"/>
      <c r="F309" s="38"/>
      <c r="G309" s="38"/>
      <c r="H309" s="27" t="str">
        <f t="shared" ca="1" si="296"/>
        <v/>
      </c>
      <c r="I309" s="28" t="str">
        <f t="shared" ca="1" si="265"/>
        <v/>
      </c>
      <c r="J309" s="28" t="str">
        <f t="shared" ca="1" si="247"/>
        <v/>
      </c>
      <c r="K309" s="29" t="str">
        <f t="shared" ca="1" si="248"/>
        <v/>
      </c>
      <c r="L309" s="28" t="str">
        <f t="shared" ca="1" si="266"/>
        <v/>
      </c>
      <c r="M309" s="54"/>
      <c r="N309" s="54"/>
      <c r="P309" s="153" t="str">
        <f t="shared" ca="1" si="267"/>
        <v/>
      </c>
      <c r="Q309" s="18" t="str">
        <f t="shared" ca="1" si="297"/>
        <v/>
      </c>
      <c r="R309" s="57" t="str">
        <f t="shared" ca="1" si="268"/>
        <v/>
      </c>
      <c r="S309" s="57" t="str">
        <f t="shared" ca="1" si="249"/>
        <v/>
      </c>
      <c r="T309" s="37" t="str">
        <f t="shared" ca="1" si="250"/>
        <v/>
      </c>
      <c r="U309" s="19" t="str">
        <f t="shared" ca="1" si="298"/>
        <v/>
      </c>
      <c r="V309" s="16" t="str">
        <f t="shared" ca="1" si="307"/>
        <v/>
      </c>
      <c r="W309" s="26"/>
      <c r="Y309" s="153" t="str">
        <f t="shared" ca="1" si="269"/>
        <v/>
      </c>
      <c r="Z309" s="18" t="str">
        <f t="shared" ca="1" si="299"/>
        <v/>
      </c>
      <c r="AA309" s="57" t="str">
        <f t="shared" ca="1" si="270"/>
        <v/>
      </c>
      <c r="AB309" s="57" t="str">
        <f t="shared" ca="1" si="251"/>
        <v/>
      </c>
      <c r="AC309" s="37" t="str">
        <f t="shared" ca="1" si="252"/>
        <v/>
      </c>
      <c r="AD309" s="19" t="str">
        <f t="shared" ca="1" si="300"/>
        <v/>
      </c>
      <c r="AE309" s="16" t="str">
        <f t="shared" ca="1" si="271"/>
        <v/>
      </c>
      <c r="AF309" s="26"/>
      <c r="AH309" s="153" t="str">
        <f t="shared" ca="1" si="272"/>
        <v/>
      </c>
      <c r="AI309" s="18" t="str">
        <f t="shared" ca="1" si="301"/>
        <v/>
      </c>
      <c r="AJ309" s="57" t="str">
        <f t="shared" ca="1" si="273"/>
        <v/>
      </c>
      <c r="AK309" s="57" t="str">
        <f t="shared" ca="1" si="253"/>
        <v/>
      </c>
      <c r="AL309" s="37" t="str">
        <f t="shared" ca="1" si="254"/>
        <v/>
      </c>
      <c r="AM309" s="19" t="str">
        <f t="shared" ca="1" si="274"/>
        <v/>
      </c>
      <c r="AN309" s="16" t="str">
        <f t="shared" ca="1" si="275"/>
        <v/>
      </c>
      <c r="AO309" s="26"/>
      <c r="AQ309" s="153" t="str">
        <f t="shared" ca="1" si="276"/>
        <v/>
      </c>
      <c r="AR309" s="18" t="str">
        <f t="shared" ca="1" si="302"/>
        <v/>
      </c>
      <c r="AS309" s="57" t="str">
        <f t="shared" ca="1" si="277"/>
        <v/>
      </c>
      <c r="AT309" s="57" t="str">
        <f t="shared" ca="1" si="255"/>
        <v/>
      </c>
      <c r="AU309" s="37" t="str">
        <f t="shared" ca="1" si="256"/>
        <v/>
      </c>
      <c r="AV309" s="19" t="str">
        <f t="shared" ca="1" si="278"/>
        <v/>
      </c>
      <c r="AW309" s="16" t="str">
        <f t="shared" ca="1" si="279"/>
        <v/>
      </c>
      <c r="AX309" s="26"/>
      <c r="AZ309" s="153" t="str">
        <f t="shared" ca="1" si="280"/>
        <v/>
      </c>
      <c r="BA309" s="18" t="str">
        <f t="shared" ca="1" si="303"/>
        <v/>
      </c>
      <c r="BB309" s="57" t="str">
        <f t="shared" ca="1" si="281"/>
        <v/>
      </c>
      <c r="BC309" s="57" t="str">
        <f t="shared" ca="1" si="257"/>
        <v/>
      </c>
      <c r="BD309" s="37" t="str">
        <f t="shared" ca="1" si="258"/>
        <v/>
      </c>
      <c r="BE309" s="19" t="str">
        <f t="shared" ca="1" si="282"/>
        <v/>
      </c>
      <c r="BF309" s="16" t="str">
        <f t="shared" ca="1" si="283"/>
        <v/>
      </c>
      <c r="BG309" s="26"/>
      <c r="BI309" s="153" t="str">
        <f t="shared" ca="1" si="284"/>
        <v/>
      </c>
      <c r="BJ309" s="18" t="str">
        <f t="shared" ca="1" si="304"/>
        <v/>
      </c>
      <c r="BK309" s="57" t="str">
        <f t="shared" ca="1" si="285"/>
        <v/>
      </c>
      <c r="BL309" s="57" t="str">
        <f t="shared" ca="1" si="259"/>
        <v/>
      </c>
      <c r="BM309" s="37" t="str">
        <f t="shared" ca="1" si="260"/>
        <v/>
      </c>
      <c r="BN309" s="19" t="str">
        <f t="shared" ca="1" si="286"/>
        <v/>
      </c>
      <c r="BO309" s="16" t="str">
        <f t="shared" ca="1" si="287"/>
        <v/>
      </c>
      <c r="BP309" s="26"/>
      <c r="BR309" s="153" t="str">
        <f t="shared" ca="1" si="288"/>
        <v/>
      </c>
      <c r="BS309" s="18" t="str">
        <f t="shared" ca="1" si="305"/>
        <v/>
      </c>
      <c r="BT309" s="57" t="str">
        <f t="shared" ca="1" si="289"/>
        <v/>
      </c>
      <c r="BU309" s="57" t="str">
        <f t="shared" ca="1" si="261"/>
        <v/>
      </c>
      <c r="BV309" s="37" t="str">
        <f t="shared" ca="1" si="262"/>
        <v/>
      </c>
      <c r="BW309" s="19" t="str">
        <f t="shared" ca="1" si="290"/>
        <v/>
      </c>
      <c r="BX309" s="16" t="str">
        <f t="shared" ca="1" si="291"/>
        <v/>
      </c>
      <c r="CA309" s="153" t="str">
        <f t="shared" ca="1" si="292"/>
        <v/>
      </c>
      <c r="CB309" s="18" t="str">
        <f t="shared" ca="1" si="306"/>
        <v/>
      </c>
      <c r="CC309" s="57" t="str">
        <f t="shared" ca="1" si="293"/>
        <v/>
      </c>
      <c r="CD309" s="57" t="str">
        <f t="shared" ca="1" si="263"/>
        <v/>
      </c>
      <c r="CE309" s="37" t="str">
        <f t="shared" ca="1" si="264"/>
        <v/>
      </c>
      <c r="CF309" s="19" t="str">
        <f t="shared" ca="1" si="294"/>
        <v/>
      </c>
      <c r="CG309" s="16" t="str">
        <f t="shared" ca="1" si="295"/>
        <v/>
      </c>
    </row>
    <row r="310" spans="5:85" x14ac:dyDescent="0.3">
      <c r="E310" s="38"/>
      <c r="F310" s="38"/>
      <c r="G310" s="38"/>
      <c r="H310" s="27" t="str">
        <f t="shared" ca="1" si="296"/>
        <v/>
      </c>
      <c r="I310" s="28" t="str">
        <f t="shared" ca="1" si="265"/>
        <v/>
      </c>
      <c r="J310" s="28" t="str">
        <f t="shared" ca="1" si="247"/>
        <v/>
      </c>
      <c r="K310" s="29" t="str">
        <f t="shared" ca="1" si="248"/>
        <v/>
      </c>
      <c r="L310" s="28" t="str">
        <f t="shared" ca="1" si="266"/>
        <v/>
      </c>
      <c r="M310" s="54"/>
      <c r="N310" s="54"/>
      <c r="P310" s="153" t="str">
        <f t="shared" ca="1" si="267"/>
        <v/>
      </c>
      <c r="Q310" s="18" t="str">
        <f t="shared" ca="1" si="297"/>
        <v/>
      </c>
      <c r="R310" s="57" t="str">
        <f t="shared" ca="1" si="268"/>
        <v/>
      </c>
      <c r="S310" s="57" t="str">
        <f t="shared" ca="1" si="249"/>
        <v/>
      </c>
      <c r="T310" s="37" t="str">
        <f t="shared" ca="1" si="250"/>
        <v/>
      </c>
      <c r="U310" s="19" t="str">
        <f t="shared" ca="1" si="298"/>
        <v/>
      </c>
      <c r="V310" s="16" t="str">
        <f t="shared" ca="1" si="307"/>
        <v/>
      </c>
      <c r="W310" s="26"/>
      <c r="Y310" s="153" t="str">
        <f t="shared" ca="1" si="269"/>
        <v/>
      </c>
      <c r="Z310" s="18" t="str">
        <f t="shared" ca="1" si="299"/>
        <v/>
      </c>
      <c r="AA310" s="57" t="str">
        <f t="shared" ca="1" si="270"/>
        <v/>
      </c>
      <c r="AB310" s="57" t="str">
        <f t="shared" ca="1" si="251"/>
        <v/>
      </c>
      <c r="AC310" s="37" t="str">
        <f t="shared" ca="1" si="252"/>
        <v/>
      </c>
      <c r="AD310" s="19" t="str">
        <f t="shared" ca="1" si="300"/>
        <v/>
      </c>
      <c r="AE310" s="16" t="str">
        <f t="shared" ca="1" si="271"/>
        <v/>
      </c>
      <c r="AF310" s="26"/>
      <c r="AH310" s="153" t="str">
        <f t="shared" ca="1" si="272"/>
        <v/>
      </c>
      <c r="AI310" s="18" t="str">
        <f t="shared" ca="1" si="301"/>
        <v/>
      </c>
      <c r="AJ310" s="57" t="str">
        <f t="shared" ca="1" si="273"/>
        <v/>
      </c>
      <c r="AK310" s="57" t="str">
        <f t="shared" ca="1" si="253"/>
        <v/>
      </c>
      <c r="AL310" s="37" t="str">
        <f t="shared" ca="1" si="254"/>
        <v/>
      </c>
      <c r="AM310" s="19" t="str">
        <f t="shared" ca="1" si="274"/>
        <v/>
      </c>
      <c r="AN310" s="16" t="str">
        <f t="shared" ca="1" si="275"/>
        <v/>
      </c>
      <c r="AO310" s="26"/>
      <c r="AQ310" s="153" t="str">
        <f t="shared" ca="1" si="276"/>
        <v/>
      </c>
      <c r="AR310" s="18" t="str">
        <f t="shared" ca="1" si="302"/>
        <v/>
      </c>
      <c r="AS310" s="57" t="str">
        <f t="shared" ca="1" si="277"/>
        <v/>
      </c>
      <c r="AT310" s="57" t="str">
        <f t="shared" ca="1" si="255"/>
        <v/>
      </c>
      <c r="AU310" s="37" t="str">
        <f t="shared" ca="1" si="256"/>
        <v/>
      </c>
      <c r="AV310" s="19" t="str">
        <f t="shared" ca="1" si="278"/>
        <v/>
      </c>
      <c r="AW310" s="16" t="str">
        <f t="shared" ca="1" si="279"/>
        <v/>
      </c>
      <c r="AX310" s="26"/>
      <c r="AZ310" s="153" t="str">
        <f t="shared" ca="1" si="280"/>
        <v/>
      </c>
      <c r="BA310" s="18" t="str">
        <f t="shared" ca="1" si="303"/>
        <v/>
      </c>
      <c r="BB310" s="57" t="str">
        <f t="shared" ca="1" si="281"/>
        <v/>
      </c>
      <c r="BC310" s="57" t="str">
        <f t="shared" ca="1" si="257"/>
        <v/>
      </c>
      <c r="BD310" s="37" t="str">
        <f t="shared" ca="1" si="258"/>
        <v/>
      </c>
      <c r="BE310" s="19" t="str">
        <f t="shared" ca="1" si="282"/>
        <v/>
      </c>
      <c r="BF310" s="16" t="str">
        <f t="shared" ca="1" si="283"/>
        <v/>
      </c>
      <c r="BG310" s="26"/>
      <c r="BI310" s="153" t="str">
        <f t="shared" ca="1" si="284"/>
        <v/>
      </c>
      <c r="BJ310" s="18" t="str">
        <f t="shared" ca="1" si="304"/>
        <v/>
      </c>
      <c r="BK310" s="57" t="str">
        <f t="shared" ca="1" si="285"/>
        <v/>
      </c>
      <c r="BL310" s="57" t="str">
        <f t="shared" ca="1" si="259"/>
        <v/>
      </c>
      <c r="BM310" s="37" t="str">
        <f t="shared" ca="1" si="260"/>
        <v/>
      </c>
      <c r="BN310" s="19" t="str">
        <f t="shared" ca="1" si="286"/>
        <v/>
      </c>
      <c r="BO310" s="16" t="str">
        <f t="shared" ca="1" si="287"/>
        <v/>
      </c>
      <c r="BP310" s="26"/>
      <c r="BR310" s="153" t="str">
        <f t="shared" ca="1" si="288"/>
        <v/>
      </c>
      <c r="BS310" s="18" t="str">
        <f t="shared" ca="1" si="305"/>
        <v/>
      </c>
      <c r="BT310" s="57" t="str">
        <f t="shared" ca="1" si="289"/>
        <v/>
      </c>
      <c r="BU310" s="57" t="str">
        <f t="shared" ca="1" si="261"/>
        <v/>
      </c>
      <c r="BV310" s="37" t="str">
        <f t="shared" ca="1" si="262"/>
        <v/>
      </c>
      <c r="BW310" s="19" t="str">
        <f t="shared" ca="1" si="290"/>
        <v/>
      </c>
      <c r="BX310" s="16" t="str">
        <f t="shared" ca="1" si="291"/>
        <v/>
      </c>
      <c r="CA310" s="153" t="str">
        <f t="shared" ca="1" si="292"/>
        <v/>
      </c>
      <c r="CB310" s="18" t="str">
        <f t="shared" ca="1" si="306"/>
        <v/>
      </c>
      <c r="CC310" s="57" t="str">
        <f t="shared" ca="1" si="293"/>
        <v/>
      </c>
      <c r="CD310" s="57" t="str">
        <f t="shared" ca="1" si="263"/>
        <v/>
      </c>
      <c r="CE310" s="37" t="str">
        <f t="shared" ca="1" si="264"/>
        <v/>
      </c>
      <c r="CF310" s="19" t="str">
        <f t="shared" ca="1" si="294"/>
        <v/>
      </c>
      <c r="CG310" s="16" t="str">
        <f t="shared" ca="1" si="295"/>
        <v/>
      </c>
    </row>
    <row r="311" spans="5:85" x14ac:dyDescent="0.3">
      <c r="E311" s="38"/>
      <c r="F311" s="38"/>
      <c r="G311" s="38"/>
      <c r="H311" s="27" t="str">
        <f t="shared" ca="1" si="296"/>
        <v/>
      </c>
      <c r="I311" s="28" t="str">
        <f t="shared" ca="1" si="265"/>
        <v/>
      </c>
      <c r="J311" s="28" t="str">
        <f t="shared" ca="1" si="247"/>
        <v/>
      </c>
      <c r="K311" s="29" t="str">
        <f t="shared" ca="1" si="248"/>
        <v/>
      </c>
      <c r="L311" s="28" t="str">
        <f t="shared" ca="1" si="266"/>
        <v/>
      </c>
      <c r="M311" s="54"/>
      <c r="N311" s="54"/>
      <c r="P311" s="153" t="str">
        <f t="shared" ca="1" si="267"/>
        <v/>
      </c>
      <c r="Q311" s="18" t="str">
        <f t="shared" ca="1" si="297"/>
        <v/>
      </c>
      <c r="R311" s="57" t="str">
        <f t="shared" ca="1" si="268"/>
        <v/>
      </c>
      <c r="S311" s="57" t="str">
        <f t="shared" ca="1" si="249"/>
        <v/>
      </c>
      <c r="T311" s="37" t="str">
        <f t="shared" ca="1" si="250"/>
        <v/>
      </c>
      <c r="U311" s="19" t="str">
        <f t="shared" ca="1" si="298"/>
        <v/>
      </c>
      <c r="V311" s="16" t="str">
        <f t="shared" ca="1" si="307"/>
        <v/>
      </c>
      <c r="W311" s="26"/>
      <c r="Y311" s="153" t="str">
        <f t="shared" ca="1" si="269"/>
        <v/>
      </c>
      <c r="Z311" s="18" t="str">
        <f t="shared" ca="1" si="299"/>
        <v/>
      </c>
      <c r="AA311" s="57" t="str">
        <f t="shared" ca="1" si="270"/>
        <v/>
      </c>
      <c r="AB311" s="57" t="str">
        <f t="shared" ca="1" si="251"/>
        <v/>
      </c>
      <c r="AC311" s="37" t="str">
        <f t="shared" ca="1" si="252"/>
        <v/>
      </c>
      <c r="AD311" s="19" t="str">
        <f t="shared" ca="1" si="300"/>
        <v/>
      </c>
      <c r="AE311" s="16" t="str">
        <f t="shared" ca="1" si="271"/>
        <v/>
      </c>
      <c r="AF311" s="26"/>
      <c r="AH311" s="153" t="str">
        <f t="shared" ca="1" si="272"/>
        <v/>
      </c>
      <c r="AI311" s="18" t="str">
        <f t="shared" ca="1" si="301"/>
        <v/>
      </c>
      <c r="AJ311" s="57" t="str">
        <f t="shared" ca="1" si="273"/>
        <v/>
      </c>
      <c r="AK311" s="57" t="str">
        <f t="shared" ca="1" si="253"/>
        <v/>
      </c>
      <c r="AL311" s="37" t="str">
        <f t="shared" ca="1" si="254"/>
        <v/>
      </c>
      <c r="AM311" s="19" t="str">
        <f t="shared" ca="1" si="274"/>
        <v/>
      </c>
      <c r="AN311" s="16" t="str">
        <f t="shared" ca="1" si="275"/>
        <v/>
      </c>
      <c r="AO311" s="26"/>
      <c r="AQ311" s="153" t="str">
        <f t="shared" ca="1" si="276"/>
        <v/>
      </c>
      <c r="AR311" s="18" t="str">
        <f t="shared" ca="1" si="302"/>
        <v/>
      </c>
      <c r="AS311" s="57" t="str">
        <f t="shared" ca="1" si="277"/>
        <v/>
      </c>
      <c r="AT311" s="57" t="str">
        <f t="shared" ca="1" si="255"/>
        <v/>
      </c>
      <c r="AU311" s="37" t="str">
        <f t="shared" ca="1" si="256"/>
        <v/>
      </c>
      <c r="AV311" s="19" t="str">
        <f t="shared" ca="1" si="278"/>
        <v/>
      </c>
      <c r="AW311" s="16" t="str">
        <f t="shared" ca="1" si="279"/>
        <v/>
      </c>
      <c r="AX311" s="26"/>
      <c r="AZ311" s="153" t="str">
        <f t="shared" ca="1" si="280"/>
        <v/>
      </c>
      <c r="BA311" s="18" t="str">
        <f t="shared" ca="1" si="303"/>
        <v/>
      </c>
      <c r="BB311" s="57" t="str">
        <f t="shared" ca="1" si="281"/>
        <v/>
      </c>
      <c r="BC311" s="57" t="str">
        <f t="shared" ca="1" si="257"/>
        <v/>
      </c>
      <c r="BD311" s="37" t="str">
        <f t="shared" ca="1" si="258"/>
        <v/>
      </c>
      <c r="BE311" s="19" t="str">
        <f t="shared" ca="1" si="282"/>
        <v/>
      </c>
      <c r="BF311" s="16" t="str">
        <f t="shared" ca="1" si="283"/>
        <v/>
      </c>
      <c r="BG311" s="26"/>
      <c r="BI311" s="153" t="str">
        <f t="shared" ca="1" si="284"/>
        <v/>
      </c>
      <c r="BJ311" s="18" t="str">
        <f t="shared" ca="1" si="304"/>
        <v/>
      </c>
      <c r="BK311" s="57" t="str">
        <f t="shared" ca="1" si="285"/>
        <v/>
      </c>
      <c r="BL311" s="57" t="str">
        <f t="shared" ca="1" si="259"/>
        <v/>
      </c>
      <c r="BM311" s="37" t="str">
        <f t="shared" ca="1" si="260"/>
        <v/>
      </c>
      <c r="BN311" s="19" t="str">
        <f t="shared" ca="1" si="286"/>
        <v/>
      </c>
      <c r="BO311" s="16" t="str">
        <f t="shared" ca="1" si="287"/>
        <v/>
      </c>
      <c r="BP311" s="26"/>
      <c r="BR311" s="153" t="str">
        <f t="shared" ca="1" si="288"/>
        <v/>
      </c>
      <c r="BS311" s="18" t="str">
        <f t="shared" ca="1" si="305"/>
        <v/>
      </c>
      <c r="BT311" s="57" t="str">
        <f t="shared" ca="1" si="289"/>
        <v/>
      </c>
      <c r="BU311" s="57" t="str">
        <f t="shared" ca="1" si="261"/>
        <v/>
      </c>
      <c r="BV311" s="37" t="str">
        <f t="shared" ca="1" si="262"/>
        <v/>
      </c>
      <c r="BW311" s="19" t="str">
        <f t="shared" ca="1" si="290"/>
        <v/>
      </c>
      <c r="BX311" s="16" t="str">
        <f t="shared" ca="1" si="291"/>
        <v/>
      </c>
      <c r="CA311" s="153" t="str">
        <f t="shared" ca="1" si="292"/>
        <v/>
      </c>
      <c r="CB311" s="18" t="str">
        <f t="shared" ca="1" si="306"/>
        <v/>
      </c>
      <c r="CC311" s="57" t="str">
        <f t="shared" ca="1" si="293"/>
        <v/>
      </c>
      <c r="CD311" s="57" t="str">
        <f t="shared" ca="1" si="263"/>
        <v/>
      </c>
      <c r="CE311" s="37" t="str">
        <f t="shared" ca="1" si="264"/>
        <v/>
      </c>
      <c r="CF311" s="19" t="str">
        <f t="shared" ca="1" si="294"/>
        <v/>
      </c>
      <c r="CG311" s="16" t="str">
        <f t="shared" ca="1" si="295"/>
        <v/>
      </c>
    </row>
    <row r="312" spans="5:85" x14ac:dyDescent="0.3">
      <c r="E312" s="38"/>
      <c r="F312" s="38"/>
      <c r="G312" s="38"/>
      <c r="H312" s="27" t="str">
        <f t="shared" ca="1" si="296"/>
        <v/>
      </c>
      <c r="I312" s="28" t="str">
        <f t="shared" ca="1" si="265"/>
        <v/>
      </c>
      <c r="J312" s="28" t="str">
        <f t="shared" ca="1" si="247"/>
        <v/>
      </c>
      <c r="K312" s="29" t="str">
        <f t="shared" ca="1" si="248"/>
        <v/>
      </c>
      <c r="L312" s="28" t="str">
        <f t="shared" ca="1" si="266"/>
        <v/>
      </c>
      <c r="M312" s="54"/>
      <c r="N312" s="54"/>
      <c r="P312" s="153" t="str">
        <f t="shared" ca="1" si="267"/>
        <v/>
      </c>
      <c r="Q312" s="18" t="str">
        <f t="shared" ca="1" si="297"/>
        <v/>
      </c>
      <c r="R312" s="57" t="str">
        <f t="shared" ca="1" si="268"/>
        <v/>
      </c>
      <c r="S312" s="57" t="str">
        <f t="shared" ca="1" si="249"/>
        <v/>
      </c>
      <c r="T312" s="37" t="str">
        <f t="shared" ca="1" si="250"/>
        <v/>
      </c>
      <c r="U312" s="19" t="str">
        <f t="shared" ca="1" si="298"/>
        <v/>
      </c>
      <c r="V312" s="16" t="str">
        <f t="shared" ca="1" si="307"/>
        <v/>
      </c>
      <c r="W312" s="26"/>
      <c r="Y312" s="153" t="str">
        <f t="shared" ca="1" si="269"/>
        <v/>
      </c>
      <c r="Z312" s="18" t="str">
        <f t="shared" ca="1" si="299"/>
        <v/>
      </c>
      <c r="AA312" s="57" t="str">
        <f t="shared" ca="1" si="270"/>
        <v/>
      </c>
      <c r="AB312" s="57" t="str">
        <f t="shared" ca="1" si="251"/>
        <v/>
      </c>
      <c r="AC312" s="37" t="str">
        <f t="shared" ca="1" si="252"/>
        <v/>
      </c>
      <c r="AD312" s="19" t="str">
        <f t="shared" ca="1" si="300"/>
        <v/>
      </c>
      <c r="AE312" s="16" t="str">
        <f t="shared" ca="1" si="271"/>
        <v/>
      </c>
      <c r="AF312" s="26"/>
      <c r="AH312" s="153" t="str">
        <f t="shared" ca="1" si="272"/>
        <v/>
      </c>
      <c r="AI312" s="18" t="str">
        <f t="shared" ca="1" si="301"/>
        <v/>
      </c>
      <c r="AJ312" s="57" t="str">
        <f t="shared" ca="1" si="273"/>
        <v/>
      </c>
      <c r="AK312" s="57" t="str">
        <f t="shared" ca="1" si="253"/>
        <v/>
      </c>
      <c r="AL312" s="37" t="str">
        <f t="shared" ca="1" si="254"/>
        <v/>
      </c>
      <c r="AM312" s="19" t="str">
        <f t="shared" ca="1" si="274"/>
        <v/>
      </c>
      <c r="AN312" s="16" t="str">
        <f t="shared" ca="1" si="275"/>
        <v/>
      </c>
      <c r="AO312" s="26"/>
      <c r="AQ312" s="153" t="str">
        <f t="shared" ca="1" si="276"/>
        <v/>
      </c>
      <c r="AR312" s="18" t="str">
        <f t="shared" ca="1" si="302"/>
        <v/>
      </c>
      <c r="AS312" s="57" t="str">
        <f t="shared" ca="1" si="277"/>
        <v/>
      </c>
      <c r="AT312" s="57" t="str">
        <f t="shared" ca="1" si="255"/>
        <v/>
      </c>
      <c r="AU312" s="37" t="str">
        <f t="shared" ca="1" si="256"/>
        <v/>
      </c>
      <c r="AV312" s="19" t="str">
        <f t="shared" ca="1" si="278"/>
        <v/>
      </c>
      <c r="AW312" s="16" t="str">
        <f t="shared" ca="1" si="279"/>
        <v/>
      </c>
      <c r="AX312" s="26"/>
      <c r="AZ312" s="153" t="str">
        <f t="shared" ca="1" si="280"/>
        <v/>
      </c>
      <c r="BA312" s="18" t="str">
        <f t="shared" ca="1" si="303"/>
        <v/>
      </c>
      <c r="BB312" s="57" t="str">
        <f t="shared" ca="1" si="281"/>
        <v/>
      </c>
      <c r="BC312" s="57" t="str">
        <f t="shared" ca="1" si="257"/>
        <v/>
      </c>
      <c r="BD312" s="37" t="str">
        <f t="shared" ca="1" si="258"/>
        <v/>
      </c>
      <c r="BE312" s="19" t="str">
        <f t="shared" ca="1" si="282"/>
        <v/>
      </c>
      <c r="BF312" s="16" t="str">
        <f t="shared" ca="1" si="283"/>
        <v/>
      </c>
      <c r="BG312" s="26"/>
      <c r="BI312" s="153" t="str">
        <f t="shared" ca="1" si="284"/>
        <v/>
      </c>
      <c r="BJ312" s="18" t="str">
        <f t="shared" ca="1" si="304"/>
        <v/>
      </c>
      <c r="BK312" s="57" t="str">
        <f t="shared" ca="1" si="285"/>
        <v/>
      </c>
      <c r="BL312" s="57" t="str">
        <f t="shared" ca="1" si="259"/>
        <v/>
      </c>
      <c r="BM312" s="37" t="str">
        <f t="shared" ca="1" si="260"/>
        <v/>
      </c>
      <c r="BN312" s="19" t="str">
        <f t="shared" ca="1" si="286"/>
        <v/>
      </c>
      <c r="BO312" s="16" t="str">
        <f t="shared" ca="1" si="287"/>
        <v/>
      </c>
      <c r="BP312" s="26"/>
      <c r="BR312" s="153" t="str">
        <f t="shared" ca="1" si="288"/>
        <v/>
      </c>
      <c r="BS312" s="18" t="str">
        <f t="shared" ca="1" si="305"/>
        <v/>
      </c>
      <c r="BT312" s="57" t="str">
        <f t="shared" ca="1" si="289"/>
        <v/>
      </c>
      <c r="BU312" s="57" t="str">
        <f t="shared" ca="1" si="261"/>
        <v/>
      </c>
      <c r="BV312" s="37" t="str">
        <f t="shared" ca="1" si="262"/>
        <v/>
      </c>
      <c r="BW312" s="19" t="str">
        <f t="shared" ca="1" si="290"/>
        <v/>
      </c>
      <c r="BX312" s="16" t="str">
        <f t="shared" ca="1" si="291"/>
        <v/>
      </c>
      <c r="CA312" s="153" t="str">
        <f t="shared" ca="1" si="292"/>
        <v/>
      </c>
      <c r="CB312" s="18" t="str">
        <f t="shared" ca="1" si="306"/>
        <v/>
      </c>
      <c r="CC312" s="57" t="str">
        <f t="shared" ca="1" si="293"/>
        <v/>
      </c>
      <c r="CD312" s="57" t="str">
        <f t="shared" ca="1" si="263"/>
        <v/>
      </c>
      <c r="CE312" s="37" t="str">
        <f t="shared" ca="1" si="264"/>
        <v/>
      </c>
      <c r="CF312" s="19" t="str">
        <f t="shared" ca="1" si="294"/>
        <v/>
      </c>
      <c r="CG312" s="16" t="str">
        <f t="shared" ca="1" si="295"/>
        <v/>
      </c>
    </row>
    <row r="313" spans="5:85" x14ac:dyDescent="0.3">
      <c r="E313" s="38"/>
      <c r="F313" s="38"/>
      <c r="G313" s="38"/>
      <c r="H313" s="27" t="str">
        <f t="shared" ca="1" si="296"/>
        <v/>
      </c>
      <c r="I313" s="28" t="str">
        <f t="shared" ca="1" si="265"/>
        <v/>
      </c>
      <c r="J313" s="28" t="str">
        <f t="shared" ca="1" si="247"/>
        <v/>
      </c>
      <c r="K313" s="29" t="str">
        <f t="shared" ca="1" si="248"/>
        <v/>
      </c>
      <c r="L313" s="28" t="str">
        <f t="shared" ca="1" si="266"/>
        <v/>
      </c>
      <c r="M313" s="54"/>
      <c r="N313" s="54"/>
      <c r="P313" s="153" t="str">
        <f t="shared" ca="1" si="267"/>
        <v/>
      </c>
      <c r="Q313" s="18" t="str">
        <f t="shared" ca="1" si="297"/>
        <v/>
      </c>
      <c r="R313" s="57" t="str">
        <f t="shared" ca="1" si="268"/>
        <v/>
      </c>
      <c r="S313" s="57" t="str">
        <f t="shared" ca="1" si="249"/>
        <v/>
      </c>
      <c r="T313" s="37" t="str">
        <f t="shared" ca="1" si="250"/>
        <v/>
      </c>
      <c r="U313" s="19" t="str">
        <f t="shared" ca="1" si="298"/>
        <v/>
      </c>
      <c r="V313" s="16" t="str">
        <f t="shared" ca="1" si="307"/>
        <v/>
      </c>
      <c r="W313" s="26"/>
      <c r="Y313" s="153" t="str">
        <f t="shared" ca="1" si="269"/>
        <v/>
      </c>
      <c r="Z313" s="18" t="str">
        <f t="shared" ca="1" si="299"/>
        <v/>
      </c>
      <c r="AA313" s="57" t="str">
        <f t="shared" ca="1" si="270"/>
        <v/>
      </c>
      <c r="AB313" s="57" t="str">
        <f t="shared" ca="1" si="251"/>
        <v/>
      </c>
      <c r="AC313" s="37" t="str">
        <f t="shared" ca="1" si="252"/>
        <v/>
      </c>
      <c r="AD313" s="19" t="str">
        <f t="shared" ca="1" si="300"/>
        <v/>
      </c>
      <c r="AE313" s="16" t="str">
        <f t="shared" ca="1" si="271"/>
        <v/>
      </c>
      <c r="AF313" s="26"/>
      <c r="AH313" s="153" t="str">
        <f t="shared" ca="1" si="272"/>
        <v/>
      </c>
      <c r="AI313" s="18" t="str">
        <f t="shared" ca="1" si="301"/>
        <v/>
      </c>
      <c r="AJ313" s="57" t="str">
        <f t="shared" ca="1" si="273"/>
        <v/>
      </c>
      <c r="AK313" s="57" t="str">
        <f t="shared" ca="1" si="253"/>
        <v/>
      </c>
      <c r="AL313" s="37" t="str">
        <f t="shared" ca="1" si="254"/>
        <v/>
      </c>
      <c r="AM313" s="19" t="str">
        <f t="shared" ca="1" si="274"/>
        <v/>
      </c>
      <c r="AN313" s="16" t="str">
        <f t="shared" ca="1" si="275"/>
        <v/>
      </c>
      <c r="AO313" s="26"/>
      <c r="AQ313" s="153" t="str">
        <f t="shared" ca="1" si="276"/>
        <v/>
      </c>
      <c r="AR313" s="18" t="str">
        <f t="shared" ca="1" si="302"/>
        <v/>
      </c>
      <c r="AS313" s="57" t="str">
        <f t="shared" ca="1" si="277"/>
        <v/>
      </c>
      <c r="AT313" s="57" t="str">
        <f t="shared" ca="1" si="255"/>
        <v/>
      </c>
      <c r="AU313" s="37" t="str">
        <f t="shared" ca="1" si="256"/>
        <v/>
      </c>
      <c r="AV313" s="19" t="str">
        <f t="shared" ca="1" si="278"/>
        <v/>
      </c>
      <c r="AW313" s="16" t="str">
        <f t="shared" ca="1" si="279"/>
        <v/>
      </c>
      <c r="AX313" s="26"/>
      <c r="AZ313" s="153" t="str">
        <f t="shared" ca="1" si="280"/>
        <v/>
      </c>
      <c r="BA313" s="18" t="str">
        <f t="shared" ca="1" si="303"/>
        <v/>
      </c>
      <c r="BB313" s="57" t="str">
        <f t="shared" ca="1" si="281"/>
        <v/>
      </c>
      <c r="BC313" s="57" t="str">
        <f t="shared" ca="1" si="257"/>
        <v/>
      </c>
      <c r="BD313" s="37" t="str">
        <f t="shared" ca="1" si="258"/>
        <v/>
      </c>
      <c r="BE313" s="19" t="str">
        <f t="shared" ca="1" si="282"/>
        <v/>
      </c>
      <c r="BF313" s="16" t="str">
        <f t="shared" ca="1" si="283"/>
        <v/>
      </c>
      <c r="BG313" s="26"/>
      <c r="BI313" s="153" t="str">
        <f t="shared" ca="1" si="284"/>
        <v/>
      </c>
      <c r="BJ313" s="18" t="str">
        <f t="shared" ca="1" si="304"/>
        <v/>
      </c>
      <c r="BK313" s="57" t="str">
        <f t="shared" ca="1" si="285"/>
        <v/>
      </c>
      <c r="BL313" s="57" t="str">
        <f t="shared" ca="1" si="259"/>
        <v/>
      </c>
      <c r="BM313" s="37" t="str">
        <f t="shared" ca="1" si="260"/>
        <v/>
      </c>
      <c r="BN313" s="19" t="str">
        <f t="shared" ca="1" si="286"/>
        <v/>
      </c>
      <c r="BO313" s="16" t="str">
        <f t="shared" ca="1" si="287"/>
        <v/>
      </c>
      <c r="BP313" s="26"/>
      <c r="BR313" s="153" t="str">
        <f t="shared" ca="1" si="288"/>
        <v/>
      </c>
      <c r="BS313" s="18" t="str">
        <f t="shared" ca="1" si="305"/>
        <v/>
      </c>
      <c r="BT313" s="57" t="str">
        <f t="shared" ca="1" si="289"/>
        <v/>
      </c>
      <c r="BU313" s="57" t="str">
        <f t="shared" ca="1" si="261"/>
        <v/>
      </c>
      <c r="BV313" s="37" t="str">
        <f t="shared" ca="1" si="262"/>
        <v/>
      </c>
      <c r="BW313" s="19" t="str">
        <f t="shared" ca="1" si="290"/>
        <v/>
      </c>
      <c r="BX313" s="16" t="str">
        <f t="shared" ca="1" si="291"/>
        <v/>
      </c>
      <c r="CA313" s="153" t="str">
        <f t="shared" ca="1" si="292"/>
        <v/>
      </c>
      <c r="CB313" s="18" t="str">
        <f t="shared" ca="1" si="306"/>
        <v/>
      </c>
      <c r="CC313" s="57" t="str">
        <f t="shared" ca="1" si="293"/>
        <v/>
      </c>
      <c r="CD313" s="57" t="str">
        <f t="shared" ca="1" si="263"/>
        <v/>
      </c>
      <c r="CE313" s="37" t="str">
        <f t="shared" ca="1" si="264"/>
        <v/>
      </c>
      <c r="CF313" s="19" t="str">
        <f t="shared" ca="1" si="294"/>
        <v/>
      </c>
      <c r="CG313" s="16" t="str">
        <f t="shared" ca="1" si="295"/>
        <v/>
      </c>
    </row>
    <row r="314" spans="5:85" x14ac:dyDescent="0.3">
      <c r="E314" s="38"/>
      <c r="F314" s="38"/>
      <c r="G314" s="38"/>
      <c r="H314" s="27" t="str">
        <f t="shared" ca="1" si="296"/>
        <v/>
      </c>
      <c r="I314" s="28" t="str">
        <f t="shared" ca="1" si="265"/>
        <v/>
      </c>
      <c r="J314" s="28" t="str">
        <f t="shared" ca="1" si="247"/>
        <v/>
      </c>
      <c r="K314" s="29" t="str">
        <f t="shared" ca="1" si="248"/>
        <v/>
      </c>
      <c r="L314" s="28" t="str">
        <f t="shared" ca="1" si="266"/>
        <v/>
      </c>
      <c r="M314" s="54"/>
      <c r="N314" s="54"/>
      <c r="P314" s="153" t="str">
        <f t="shared" ca="1" si="267"/>
        <v/>
      </c>
      <c r="Q314" s="18" t="str">
        <f t="shared" ca="1" si="297"/>
        <v/>
      </c>
      <c r="R314" s="57" t="str">
        <f t="shared" ca="1" si="268"/>
        <v/>
      </c>
      <c r="S314" s="57" t="str">
        <f t="shared" ca="1" si="249"/>
        <v/>
      </c>
      <c r="T314" s="37" t="str">
        <f t="shared" ca="1" si="250"/>
        <v/>
      </c>
      <c r="U314" s="19" t="str">
        <f t="shared" ca="1" si="298"/>
        <v/>
      </c>
      <c r="V314" s="16" t="str">
        <f t="shared" ca="1" si="307"/>
        <v/>
      </c>
      <c r="W314" s="26"/>
      <c r="Y314" s="153" t="str">
        <f t="shared" ca="1" si="269"/>
        <v/>
      </c>
      <c r="Z314" s="18" t="str">
        <f t="shared" ca="1" si="299"/>
        <v/>
      </c>
      <c r="AA314" s="57" t="str">
        <f t="shared" ca="1" si="270"/>
        <v/>
      </c>
      <c r="AB314" s="57" t="str">
        <f t="shared" ca="1" si="251"/>
        <v/>
      </c>
      <c r="AC314" s="37" t="str">
        <f t="shared" ca="1" si="252"/>
        <v/>
      </c>
      <c r="AD314" s="19" t="str">
        <f t="shared" ca="1" si="300"/>
        <v/>
      </c>
      <c r="AE314" s="16" t="str">
        <f t="shared" ca="1" si="271"/>
        <v/>
      </c>
      <c r="AF314" s="26"/>
      <c r="AH314" s="153" t="str">
        <f t="shared" ca="1" si="272"/>
        <v/>
      </c>
      <c r="AI314" s="18" t="str">
        <f t="shared" ca="1" si="301"/>
        <v/>
      </c>
      <c r="AJ314" s="57" t="str">
        <f t="shared" ca="1" si="273"/>
        <v/>
      </c>
      <c r="AK314" s="57" t="str">
        <f t="shared" ca="1" si="253"/>
        <v/>
      </c>
      <c r="AL314" s="37" t="str">
        <f t="shared" ca="1" si="254"/>
        <v/>
      </c>
      <c r="AM314" s="19" t="str">
        <f t="shared" ca="1" si="274"/>
        <v/>
      </c>
      <c r="AN314" s="16" t="str">
        <f t="shared" ca="1" si="275"/>
        <v/>
      </c>
      <c r="AO314" s="26"/>
      <c r="AQ314" s="153" t="str">
        <f t="shared" ca="1" si="276"/>
        <v/>
      </c>
      <c r="AR314" s="18" t="str">
        <f t="shared" ca="1" si="302"/>
        <v/>
      </c>
      <c r="AS314" s="57" t="str">
        <f t="shared" ca="1" si="277"/>
        <v/>
      </c>
      <c r="AT314" s="57" t="str">
        <f t="shared" ca="1" si="255"/>
        <v/>
      </c>
      <c r="AU314" s="37" t="str">
        <f t="shared" ca="1" si="256"/>
        <v/>
      </c>
      <c r="AV314" s="19" t="str">
        <f t="shared" ca="1" si="278"/>
        <v/>
      </c>
      <c r="AW314" s="16" t="str">
        <f t="shared" ca="1" si="279"/>
        <v/>
      </c>
      <c r="AX314" s="26"/>
      <c r="AZ314" s="153" t="str">
        <f t="shared" ca="1" si="280"/>
        <v/>
      </c>
      <c r="BA314" s="18" t="str">
        <f t="shared" ca="1" si="303"/>
        <v/>
      </c>
      <c r="BB314" s="57" t="str">
        <f t="shared" ca="1" si="281"/>
        <v/>
      </c>
      <c r="BC314" s="57" t="str">
        <f t="shared" ca="1" si="257"/>
        <v/>
      </c>
      <c r="BD314" s="37" t="str">
        <f t="shared" ca="1" si="258"/>
        <v/>
      </c>
      <c r="BE314" s="19" t="str">
        <f t="shared" ca="1" si="282"/>
        <v/>
      </c>
      <c r="BF314" s="16" t="str">
        <f t="shared" ca="1" si="283"/>
        <v/>
      </c>
      <c r="BG314" s="26"/>
      <c r="BI314" s="153" t="str">
        <f t="shared" ca="1" si="284"/>
        <v/>
      </c>
      <c r="BJ314" s="18" t="str">
        <f t="shared" ca="1" si="304"/>
        <v/>
      </c>
      <c r="BK314" s="57" t="str">
        <f t="shared" ca="1" si="285"/>
        <v/>
      </c>
      <c r="BL314" s="57" t="str">
        <f t="shared" ca="1" si="259"/>
        <v/>
      </c>
      <c r="BM314" s="37" t="str">
        <f t="shared" ca="1" si="260"/>
        <v/>
      </c>
      <c r="BN314" s="19" t="str">
        <f t="shared" ca="1" si="286"/>
        <v/>
      </c>
      <c r="BO314" s="16" t="str">
        <f t="shared" ca="1" si="287"/>
        <v/>
      </c>
      <c r="BP314" s="26"/>
      <c r="BR314" s="153" t="str">
        <f t="shared" ca="1" si="288"/>
        <v/>
      </c>
      <c r="BS314" s="18" t="str">
        <f t="shared" ca="1" si="305"/>
        <v/>
      </c>
      <c r="BT314" s="57" t="str">
        <f t="shared" ca="1" si="289"/>
        <v/>
      </c>
      <c r="BU314" s="57" t="str">
        <f t="shared" ca="1" si="261"/>
        <v/>
      </c>
      <c r="BV314" s="37" t="str">
        <f t="shared" ca="1" si="262"/>
        <v/>
      </c>
      <c r="BW314" s="19" t="str">
        <f t="shared" ca="1" si="290"/>
        <v/>
      </c>
      <c r="BX314" s="16" t="str">
        <f t="shared" ca="1" si="291"/>
        <v/>
      </c>
      <c r="CA314" s="153" t="str">
        <f t="shared" ca="1" si="292"/>
        <v/>
      </c>
      <c r="CB314" s="18" t="str">
        <f t="shared" ca="1" si="306"/>
        <v/>
      </c>
      <c r="CC314" s="57" t="str">
        <f t="shared" ca="1" si="293"/>
        <v/>
      </c>
      <c r="CD314" s="57" t="str">
        <f t="shared" ca="1" si="263"/>
        <v/>
      </c>
      <c r="CE314" s="37" t="str">
        <f t="shared" ca="1" si="264"/>
        <v/>
      </c>
      <c r="CF314" s="19" t="str">
        <f t="shared" ca="1" si="294"/>
        <v/>
      </c>
      <c r="CG314" s="16" t="str">
        <f t="shared" ca="1" si="295"/>
        <v/>
      </c>
    </row>
    <row r="315" spans="5:85" x14ac:dyDescent="0.3">
      <c r="E315" s="38"/>
      <c r="F315" s="38"/>
      <c r="G315" s="38"/>
      <c r="H315" s="27" t="str">
        <f t="shared" ca="1" si="296"/>
        <v/>
      </c>
      <c r="I315" s="28" t="str">
        <f t="shared" ca="1" si="265"/>
        <v/>
      </c>
      <c r="J315" s="28" t="str">
        <f t="shared" ca="1" si="247"/>
        <v/>
      </c>
      <c r="K315" s="29" t="str">
        <f t="shared" ca="1" si="248"/>
        <v/>
      </c>
      <c r="L315" s="28" t="str">
        <f t="shared" ca="1" si="266"/>
        <v/>
      </c>
      <c r="M315" s="54"/>
      <c r="N315" s="54"/>
      <c r="P315" s="153" t="str">
        <f t="shared" ca="1" si="267"/>
        <v/>
      </c>
      <c r="Q315" s="18" t="str">
        <f t="shared" ca="1" si="297"/>
        <v/>
      </c>
      <c r="R315" s="57" t="str">
        <f t="shared" ca="1" si="268"/>
        <v/>
      </c>
      <c r="S315" s="57" t="str">
        <f t="shared" ca="1" si="249"/>
        <v/>
      </c>
      <c r="T315" s="37" t="str">
        <f t="shared" ca="1" si="250"/>
        <v/>
      </c>
      <c r="U315" s="19" t="str">
        <f t="shared" ca="1" si="298"/>
        <v/>
      </c>
      <c r="V315" s="16" t="str">
        <f t="shared" ca="1" si="307"/>
        <v/>
      </c>
      <c r="W315" s="26"/>
      <c r="Y315" s="153" t="str">
        <f t="shared" ca="1" si="269"/>
        <v/>
      </c>
      <c r="Z315" s="18" t="str">
        <f t="shared" ca="1" si="299"/>
        <v/>
      </c>
      <c r="AA315" s="57" t="str">
        <f t="shared" ca="1" si="270"/>
        <v/>
      </c>
      <c r="AB315" s="57" t="str">
        <f t="shared" ca="1" si="251"/>
        <v/>
      </c>
      <c r="AC315" s="37" t="str">
        <f t="shared" ca="1" si="252"/>
        <v/>
      </c>
      <c r="AD315" s="19" t="str">
        <f t="shared" ca="1" si="300"/>
        <v/>
      </c>
      <c r="AE315" s="16" t="str">
        <f t="shared" ca="1" si="271"/>
        <v/>
      </c>
      <c r="AF315" s="26"/>
      <c r="AH315" s="153" t="str">
        <f t="shared" ca="1" si="272"/>
        <v/>
      </c>
      <c r="AI315" s="18" t="str">
        <f t="shared" ca="1" si="301"/>
        <v/>
      </c>
      <c r="AJ315" s="57" t="str">
        <f t="shared" ca="1" si="273"/>
        <v/>
      </c>
      <c r="AK315" s="57" t="str">
        <f t="shared" ca="1" si="253"/>
        <v/>
      </c>
      <c r="AL315" s="37" t="str">
        <f t="shared" ca="1" si="254"/>
        <v/>
      </c>
      <c r="AM315" s="19" t="str">
        <f t="shared" ca="1" si="274"/>
        <v/>
      </c>
      <c r="AN315" s="16" t="str">
        <f t="shared" ca="1" si="275"/>
        <v/>
      </c>
      <c r="AO315" s="26"/>
      <c r="AQ315" s="153" t="str">
        <f t="shared" ca="1" si="276"/>
        <v/>
      </c>
      <c r="AR315" s="18" t="str">
        <f t="shared" ca="1" si="302"/>
        <v/>
      </c>
      <c r="AS315" s="57" t="str">
        <f t="shared" ca="1" si="277"/>
        <v/>
      </c>
      <c r="AT315" s="57" t="str">
        <f t="shared" ca="1" si="255"/>
        <v/>
      </c>
      <c r="AU315" s="37" t="str">
        <f t="shared" ca="1" si="256"/>
        <v/>
      </c>
      <c r="AV315" s="19" t="str">
        <f t="shared" ca="1" si="278"/>
        <v/>
      </c>
      <c r="AW315" s="16" t="str">
        <f t="shared" ca="1" si="279"/>
        <v/>
      </c>
      <c r="AX315" s="26"/>
      <c r="AZ315" s="153" t="str">
        <f t="shared" ca="1" si="280"/>
        <v/>
      </c>
      <c r="BA315" s="18" t="str">
        <f t="shared" ca="1" si="303"/>
        <v/>
      </c>
      <c r="BB315" s="57" t="str">
        <f t="shared" ca="1" si="281"/>
        <v/>
      </c>
      <c r="BC315" s="57" t="str">
        <f t="shared" ca="1" si="257"/>
        <v/>
      </c>
      <c r="BD315" s="37" t="str">
        <f t="shared" ca="1" si="258"/>
        <v/>
      </c>
      <c r="BE315" s="19" t="str">
        <f t="shared" ca="1" si="282"/>
        <v/>
      </c>
      <c r="BF315" s="16" t="str">
        <f t="shared" ca="1" si="283"/>
        <v/>
      </c>
      <c r="BG315" s="26"/>
      <c r="BI315" s="153" t="str">
        <f t="shared" ca="1" si="284"/>
        <v/>
      </c>
      <c r="BJ315" s="18" t="str">
        <f t="shared" ca="1" si="304"/>
        <v/>
      </c>
      <c r="BK315" s="57" t="str">
        <f t="shared" ca="1" si="285"/>
        <v/>
      </c>
      <c r="BL315" s="57" t="str">
        <f t="shared" ca="1" si="259"/>
        <v/>
      </c>
      <c r="BM315" s="37" t="str">
        <f t="shared" ca="1" si="260"/>
        <v/>
      </c>
      <c r="BN315" s="19" t="str">
        <f t="shared" ca="1" si="286"/>
        <v/>
      </c>
      <c r="BO315" s="16" t="str">
        <f t="shared" ca="1" si="287"/>
        <v/>
      </c>
      <c r="BP315" s="26"/>
      <c r="BR315" s="153" t="str">
        <f t="shared" ca="1" si="288"/>
        <v/>
      </c>
      <c r="BS315" s="18" t="str">
        <f t="shared" ca="1" si="305"/>
        <v/>
      </c>
      <c r="BT315" s="57" t="str">
        <f t="shared" ca="1" si="289"/>
        <v/>
      </c>
      <c r="BU315" s="57" t="str">
        <f t="shared" ca="1" si="261"/>
        <v/>
      </c>
      <c r="BV315" s="37" t="str">
        <f t="shared" ca="1" si="262"/>
        <v/>
      </c>
      <c r="BW315" s="19" t="str">
        <f t="shared" ca="1" si="290"/>
        <v/>
      </c>
      <c r="BX315" s="16" t="str">
        <f t="shared" ca="1" si="291"/>
        <v/>
      </c>
      <c r="CA315" s="153" t="str">
        <f t="shared" ca="1" si="292"/>
        <v/>
      </c>
      <c r="CB315" s="18" t="str">
        <f t="shared" ca="1" si="306"/>
        <v/>
      </c>
      <c r="CC315" s="57" t="str">
        <f t="shared" ca="1" si="293"/>
        <v/>
      </c>
      <c r="CD315" s="57" t="str">
        <f t="shared" ca="1" si="263"/>
        <v/>
      </c>
      <c r="CE315" s="37" t="str">
        <f t="shared" ca="1" si="264"/>
        <v/>
      </c>
      <c r="CF315" s="19" t="str">
        <f t="shared" ca="1" si="294"/>
        <v/>
      </c>
      <c r="CG315" s="16" t="str">
        <f t="shared" ca="1" si="295"/>
        <v/>
      </c>
    </row>
    <row r="316" spans="5:85" x14ac:dyDescent="0.3">
      <c r="E316" s="38"/>
      <c r="F316" s="38"/>
      <c r="G316" s="38"/>
      <c r="H316" s="27" t="str">
        <f t="shared" ca="1" si="296"/>
        <v/>
      </c>
      <c r="I316" s="28" t="str">
        <f t="shared" ca="1" si="265"/>
        <v/>
      </c>
      <c r="J316" s="28" t="str">
        <f t="shared" ca="1" si="247"/>
        <v/>
      </c>
      <c r="K316" s="29" t="str">
        <f t="shared" ca="1" si="248"/>
        <v/>
      </c>
      <c r="L316" s="28" t="str">
        <f t="shared" ca="1" si="266"/>
        <v/>
      </c>
      <c r="M316" s="54"/>
      <c r="N316" s="54"/>
      <c r="P316" s="153" t="str">
        <f t="shared" ca="1" si="267"/>
        <v/>
      </c>
      <c r="Q316" s="18" t="str">
        <f t="shared" ca="1" si="297"/>
        <v/>
      </c>
      <c r="R316" s="57" t="str">
        <f t="shared" ca="1" si="268"/>
        <v/>
      </c>
      <c r="S316" s="57" t="str">
        <f t="shared" ca="1" si="249"/>
        <v/>
      </c>
      <c r="T316" s="37" t="str">
        <f t="shared" ca="1" si="250"/>
        <v/>
      </c>
      <c r="U316" s="19" t="str">
        <f t="shared" ca="1" si="298"/>
        <v/>
      </c>
      <c r="V316" s="16" t="str">
        <f t="shared" ca="1" si="307"/>
        <v/>
      </c>
      <c r="W316" s="26"/>
      <c r="Y316" s="153" t="str">
        <f t="shared" ca="1" si="269"/>
        <v/>
      </c>
      <c r="Z316" s="18" t="str">
        <f t="shared" ca="1" si="299"/>
        <v/>
      </c>
      <c r="AA316" s="57" t="str">
        <f t="shared" ca="1" si="270"/>
        <v/>
      </c>
      <c r="AB316" s="57" t="str">
        <f t="shared" ca="1" si="251"/>
        <v/>
      </c>
      <c r="AC316" s="37" t="str">
        <f t="shared" ca="1" si="252"/>
        <v/>
      </c>
      <c r="AD316" s="19" t="str">
        <f t="shared" ca="1" si="300"/>
        <v/>
      </c>
      <c r="AE316" s="16" t="str">
        <f t="shared" ca="1" si="271"/>
        <v/>
      </c>
      <c r="AF316" s="26"/>
      <c r="AH316" s="153" t="str">
        <f t="shared" ca="1" si="272"/>
        <v/>
      </c>
      <c r="AI316" s="18" t="str">
        <f t="shared" ca="1" si="301"/>
        <v/>
      </c>
      <c r="AJ316" s="57" t="str">
        <f t="shared" ca="1" si="273"/>
        <v/>
      </c>
      <c r="AK316" s="57" t="str">
        <f t="shared" ca="1" si="253"/>
        <v/>
      </c>
      <c r="AL316" s="37" t="str">
        <f t="shared" ca="1" si="254"/>
        <v/>
      </c>
      <c r="AM316" s="19" t="str">
        <f t="shared" ca="1" si="274"/>
        <v/>
      </c>
      <c r="AN316" s="16" t="str">
        <f t="shared" ca="1" si="275"/>
        <v/>
      </c>
      <c r="AO316" s="26"/>
      <c r="AQ316" s="153" t="str">
        <f t="shared" ca="1" si="276"/>
        <v/>
      </c>
      <c r="AR316" s="18" t="str">
        <f t="shared" ca="1" si="302"/>
        <v/>
      </c>
      <c r="AS316" s="57" t="str">
        <f t="shared" ca="1" si="277"/>
        <v/>
      </c>
      <c r="AT316" s="57" t="str">
        <f t="shared" ca="1" si="255"/>
        <v/>
      </c>
      <c r="AU316" s="37" t="str">
        <f t="shared" ca="1" si="256"/>
        <v/>
      </c>
      <c r="AV316" s="19" t="str">
        <f t="shared" ca="1" si="278"/>
        <v/>
      </c>
      <c r="AW316" s="16" t="str">
        <f t="shared" ca="1" si="279"/>
        <v/>
      </c>
      <c r="AX316" s="26"/>
      <c r="AZ316" s="153" t="str">
        <f t="shared" ca="1" si="280"/>
        <v/>
      </c>
      <c r="BA316" s="18" t="str">
        <f t="shared" ca="1" si="303"/>
        <v/>
      </c>
      <c r="BB316" s="57" t="str">
        <f t="shared" ca="1" si="281"/>
        <v/>
      </c>
      <c r="BC316" s="57" t="str">
        <f t="shared" ca="1" si="257"/>
        <v/>
      </c>
      <c r="BD316" s="37" t="str">
        <f t="shared" ca="1" si="258"/>
        <v/>
      </c>
      <c r="BE316" s="19" t="str">
        <f t="shared" ca="1" si="282"/>
        <v/>
      </c>
      <c r="BF316" s="16" t="str">
        <f t="shared" ca="1" si="283"/>
        <v/>
      </c>
      <c r="BG316" s="26"/>
      <c r="BI316" s="153" t="str">
        <f t="shared" ca="1" si="284"/>
        <v/>
      </c>
      <c r="BJ316" s="18" t="str">
        <f t="shared" ca="1" si="304"/>
        <v/>
      </c>
      <c r="BK316" s="57" t="str">
        <f t="shared" ca="1" si="285"/>
        <v/>
      </c>
      <c r="BL316" s="57" t="str">
        <f t="shared" ca="1" si="259"/>
        <v/>
      </c>
      <c r="BM316" s="37" t="str">
        <f t="shared" ca="1" si="260"/>
        <v/>
      </c>
      <c r="BN316" s="19" t="str">
        <f t="shared" ca="1" si="286"/>
        <v/>
      </c>
      <c r="BO316" s="16" t="str">
        <f t="shared" ca="1" si="287"/>
        <v/>
      </c>
      <c r="BP316" s="26"/>
      <c r="BR316" s="153" t="str">
        <f t="shared" ca="1" si="288"/>
        <v/>
      </c>
      <c r="BS316" s="18" t="str">
        <f t="shared" ca="1" si="305"/>
        <v/>
      </c>
      <c r="BT316" s="57" t="str">
        <f t="shared" ca="1" si="289"/>
        <v/>
      </c>
      <c r="BU316" s="57" t="str">
        <f t="shared" ca="1" si="261"/>
        <v/>
      </c>
      <c r="BV316" s="37" t="str">
        <f t="shared" ca="1" si="262"/>
        <v/>
      </c>
      <c r="BW316" s="19" t="str">
        <f t="shared" ca="1" si="290"/>
        <v/>
      </c>
      <c r="BX316" s="16" t="str">
        <f t="shared" ca="1" si="291"/>
        <v/>
      </c>
      <c r="CA316" s="153" t="str">
        <f t="shared" ca="1" si="292"/>
        <v/>
      </c>
      <c r="CB316" s="18" t="str">
        <f t="shared" ca="1" si="306"/>
        <v/>
      </c>
      <c r="CC316" s="57" t="str">
        <f t="shared" ca="1" si="293"/>
        <v/>
      </c>
      <c r="CD316" s="57" t="str">
        <f t="shared" ca="1" si="263"/>
        <v/>
      </c>
      <c r="CE316" s="37" t="str">
        <f t="shared" ca="1" si="264"/>
        <v/>
      </c>
      <c r="CF316" s="19" t="str">
        <f t="shared" ca="1" si="294"/>
        <v/>
      </c>
      <c r="CG316" s="16" t="str">
        <f t="shared" ca="1" si="295"/>
        <v/>
      </c>
    </row>
    <row r="317" spans="5:85" x14ac:dyDescent="0.3">
      <c r="E317" s="38"/>
      <c r="F317" s="38"/>
      <c r="G317" s="38"/>
      <c r="H317" s="27" t="str">
        <f t="shared" ca="1" si="296"/>
        <v/>
      </c>
      <c r="I317" s="28" t="str">
        <f t="shared" ca="1" si="265"/>
        <v/>
      </c>
      <c r="J317" s="28" t="str">
        <f t="shared" ca="1" si="247"/>
        <v/>
      </c>
      <c r="K317" s="29" t="str">
        <f t="shared" ca="1" si="248"/>
        <v/>
      </c>
      <c r="L317" s="28" t="str">
        <f t="shared" ca="1" si="266"/>
        <v/>
      </c>
      <c r="M317" s="54"/>
      <c r="N317" s="54"/>
      <c r="P317" s="153" t="str">
        <f t="shared" ca="1" si="267"/>
        <v/>
      </c>
      <c r="Q317" s="18" t="str">
        <f t="shared" ca="1" si="297"/>
        <v/>
      </c>
      <c r="R317" s="57" t="str">
        <f t="shared" ca="1" si="268"/>
        <v/>
      </c>
      <c r="S317" s="57" t="str">
        <f t="shared" ca="1" si="249"/>
        <v/>
      </c>
      <c r="T317" s="37" t="str">
        <f t="shared" ca="1" si="250"/>
        <v/>
      </c>
      <c r="U317" s="19" t="str">
        <f t="shared" ca="1" si="298"/>
        <v/>
      </c>
      <c r="V317" s="16" t="str">
        <f t="shared" ca="1" si="307"/>
        <v/>
      </c>
      <c r="W317" s="26"/>
      <c r="Y317" s="153" t="str">
        <f t="shared" ca="1" si="269"/>
        <v/>
      </c>
      <c r="Z317" s="18" t="str">
        <f t="shared" ca="1" si="299"/>
        <v/>
      </c>
      <c r="AA317" s="57" t="str">
        <f t="shared" ca="1" si="270"/>
        <v/>
      </c>
      <c r="AB317" s="57" t="str">
        <f t="shared" ca="1" si="251"/>
        <v/>
      </c>
      <c r="AC317" s="37" t="str">
        <f t="shared" ca="1" si="252"/>
        <v/>
      </c>
      <c r="AD317" s="19" t="str">
        <f t="shared" ca="1" si="300"/>
        <v/>
      </c>
      <c r="AE317" s="16" t="str">
        <f t="shared" ca="1" si="271"/>
        <v/>
      </c>
      <c r="AF317" s="26"/>
      <c r="AH317" s="153" t="str">
        <f t="shared" ca="1" si="272"/>
        <v/>
      </c>
      <c r="AI317" s="18" t="str">
        <f t="shared" ca="1" si="301"/>
        <v/>
      </c>
      <c r="AJ317" s="57" t="str">
        <f t="shared" ca="1" si="273"/>
        <v/>
      </c>
      <c r="AK317" s="57" t="str">
        <f t="shared" ca="1" si="253"/>
        <v/>
      </c>
      <c r="AL317" s="37" t="str">
        <f t="shared" ca="1" si="254"/>
        <v/>
      </c>
      <c r="AM317" s="19" t="str">
        <f t="shared" ca="1" si="274"/>
        <v/>
      </c>
      <c r="AN317" s="16" t="str">
        <f t="shared" ca="1" si="275"/>
        <v/>
      </c>
      <c r="AO317" s="26"/>
      <c r="AQ317" s="153" t="str">
        <f t="shared" ca="1" si="276"/>
        <v/>
      </c>
      <c r="AR317" s="18" t="str">
        <f t="shared" ca="1" si="302"/>
        <v/>
      </c>
      <c r="AS317" s="57" t="str">
        <f t="shared" ca="1" si="277"/>
        <v/>
      </c>
      <c r="AT317" s="57" t="str">
        <f t="shared" ca="1" si="255"/>
        <v/>
      </c>
      <c r="AU317" s="37" t="str">
        <f t="shared" ca="1" si="256"/>
        <v/>
      </c>
      <c r="AV317" s="19" t="str">
        <f t="shared" ca="1" si="278"/>
        <v/>
      </c>
      <c r="AW317" s="16" t="str">
        <f t="shared" ca="1" si="279"/>
        <v/>
      </c>
      <c r="AX317" s="26"/>
      <c r="AZ317" s="153" t="str">
        <f t="shared" ca="1" si="280"/>
        <v/>
      </c>
      <c r="BA317" s="18" t="str">
        <f t="shared" ca="1" si="303"/>
        <v/>
      </c>
      <c r="BB317" s="57" t="str">
        <f t="shared" ca="1" si="281"/>
        <v/>
      </c>
      <c r="BC317" s="57" t="str">
        <f t="shared" ca="1" si="257"/>
        <v/>
      </c>
      <c r="BD317" s="37" t="str">
        <f t="shared" ca="1" si="258"/>
        <v/>
      </c>
      <c r="BE317" s="19" t="str">
        <f t="shared" ca="1" si="282"/>
        <v/>
      </c>
      <c r="BF317" s="16" t="str">
        <f t="shared" ca="1" si="283"/>
        <v/>
      </c>
      <c r="BG317" s="26"/>
      <c r="BI317" s="153" t="str">
        <f t="shared" ca="1" si="284"/>
        <v/>
      </c>
      <c r="BJ317" s="18" t="str">
        <f t="shared" ca="1" si="304"/>
        <v/>
      </c>
      <c r="BK317" s="57" t="str">
        <f t="shared" ca="1" si="285"/>
        <v/>
      </c>
      <c r="BL317" s="57" t="str">
        <f t="shared" ca="1" si="259"/>
        <v/>
      </c>
      <c r="BM317" s="37" t="str">
        <f t="shared" ca="1" si="260"/>
        <v/>
      </c>
      <c r="BN317" s="19" t="str">
        <f t="shared" ca="1" si="286"/>
        <v/>
      </c>
      <c r="BO317" s="16" t="str">
        <f t="shared" ca="1" si="287"/>
        <v/>
      </c>
      <c r="BP317" s="26"/>
      <c r="BR317" s="153" t="str">
        <f t="shared" ca="1" si="288"/>
        <v/>
      </c>
      <c r="BS317" s="18" t="str">
        <f t="shared" ca="1" si="305"/>
        <v/>
      </c>
      <c r="BT317" s="57" t="str">
        <f t="shared" ca="1" si="289"/>
        <v/>
      </c>
      <c r="BU317" s="57" t="str">
        <f t="shared" ca="1" si="261"/>
        <v/>
      </c>
      <c r="BV317" s="37" t="str">
        <f t="shared" ca="1" si="262"/>
        <v/>
      </c>
      <c r="BW317" s="19" t="str">
        <f t="shared" ca="1" si="290"/>
        <v/>
      </c>
      <c r="BX317" s="16" t="str">
        <f t="shared" ca="1" si="291"/>
        <v/>
      </c>
      <c r="CA317" s="153" t="str">
        <f t="shared" ca="1" si="292"/>
        <v/>
      </c>
      <c r="CB317" s="18" t="str">
        <f t="shared" ca="1" si="306"/>
        <v/>
      </c>
      <c r="CC317" s="57" t="str">
        <f t="shared" ca="1" si="293"/>
        <v/>
      </c>
      <c r="CD317" s="57" t="str">
        <f t="shared" ca="1" si="263"/>
        <v/>
      </c>
      <c r="CE317" s="37" t="str">
        <f t="shared" ca="1" si="264"/>
        <v/>
      </c>
      <c r="CF317" s="19" t="str">
        <f t="shared" ca="1" si="294"/>
        <v/>
      </c>
      <c r="CG317" s="16" t="str">
        <f t="shared" ca="1" si="295"/>
        <v/>
      </c>
    </row>
    <row r="318" spans="5:85" x14ac:dyDescent="0.3">
      <c r="E318" s="38"/>
      <c r="F318" s="38"/>
      <c r="G318" s="38"/>
      <c r="H318" s="27" t="str">
        <f t="shared" ca="1" si="296"/>
        <v/>
      </c>
      <c r="I318" s="28" t="str">
        <f t="shared" ca="1" si="265"/>
        <v/>
      </c>
      <c r="J318" s="28" t="str">
        <f t="shared" ca="1" si="247"/>
        <v/>
      </c>
      <c r="K318" s="29" t="str">
        <f t="shared" ca="1" si="248"/>
        <v/>
      </c>
      <c r="L318" s="28" t="str">
        <f t="shared" ca="1" si="266"/>
        <v/>
      </c>
      <c r="M318" s="54"/>
      <c r="N318" s="54"/>
      <c r="P318" s="153" t="str">
        <f t="shared" ca="1" si="267"/>
        <v/>
      </c>
      <c r="Q318" s="18" t="str">
        <f t="shared" ca="1" si="297"/>
        <v/>
      </c>
      <c r="R318" s="57" t="str">
        <f t="shared" ca="1" si="268"/>
        <v/>
      </c>
      <c r="S318" s="57" t="str">
        <f t="shared" ca="1" si="249"/>
        <v/>
      </c>
      <c r="T318" s="37" t="str">
        <f t="shared" ca="1" si="250"/>
        <v/>
      </c>
      <c r="U318" s="19" t="str">
        <f t="shared" ca="1" si="298"/>
        <v/>
      </c>
      <c r="V318" s="16" t="str">
        <f t="shared" ca="1" si="307"/>
        <v/>
      </c>
      <c r="W318" s="26"/>
      <c r="Y318" s="153" t="str">
        <f t="shared" ca="1" si="269"/>
        <v/>
      </c>
      <c r="Z318" s="18" t="str">
        <f t="shared" ca="1" si="299"/>
        <v/>
      </c>
      <c r="AA318" s="57" t="str">
        <f t="shared" ca="1" si="270"/>
        <v/>
      </c>
      <c r="AB318" s="57" t="str">
        <f t="shared" ca="1" si="251"/>
        <v/>
      </c>
      <c r="AC318" s="37" t="str">
        <f t="shared" ca="1" si="252"/>
        <v/>
      </c>
      <c r="AD318" s="19" t="str">
        <f t="shared" ca="1" si="300"/>
        <v/>
      </c>
      <c r="AE318" s="16" t="str">
        <f t="shared" ca="1" si="271"/>
        <v/>
      </c>
      <c r="AF318" s="26"/>
      <c r="AH318" s="153" t="str">
        <f t="shared" ca="1" si="272"/>
        <v/>
      </c>
      <c r="AI318" s="18" t="str">
        <f t="shared" ca="1" si="301"/>
        <v/>
      </c>
      <c r="AJ318" s="57" t="str">
        <f t="shared" ca="1" si="273"/>
        <v/>
      </c>
      <c r="AK318" s="57" t="str">
        <f t="shared" ca="1" si="253"/>
        <v/>
      </c>
      <c r="AL318" s="37" t="str">
        <f t="shared" ca="1" si="254"/>
        <v/>
      </c>
      <c r="AM318" s="19" t="str">
        <f t="shared" ca="1" si="274"/>
        <v/>
      </c>
      <c r="AN318" s="16" t="str">
        <f t="shared" ca="1" si="275"/>
        <v/>
      </c>
      <c r="AO318" s="26"/>
      <c r="AQ318" s="153" t="str">
        <f t="shared" ca="1" si="276"/>
        <v/>
      </c>
      <c r="AR318" s="18" t="str">
        <f t="shared" ca="1" si="302"/>
        <v/>
      </c>
      <c r="AS318" s="57" t="str">
        <f t="shared" ca="1" si="277"/>
        <v/>
      </c>
      <c r="AT318" s="57" t="str">
        <f t="shared" ca="1" si="255"/>
        <v/>
      </c>
      <c r="AU318" s="37" t="str">
        <f t="shared" ca="1" si="256"/>
        <v/>
      </c>
      <c r="AV318" s="19" t="str">
        <f t="shared" ca="1" si="278"/>
        <v/>
      </c>
      <c r="AW318" s="16" t="str">
        <f t="shared" ca="1" si="279"/>
        <v/>
      </c>
      <c r="AX318" s="26"/>
      <c r="AZ318" s="153" t="str">
        <f t="shared" ca="1" si="280"/>
        <v/>
      </c>
      <c r="BA318" s="18" t="str">
        <f t="shared" ca="1" si="303"/>
        <v/>
      </c>
      <c r="BB318" s="57" t="str">
        <f t="shared" ca="1" si="281"/>
        <v/>
      </c>
      <c r="BC318" s="57" t="str">
        <f t="shared" ca="1" si="257"/>
        <v/>
      </c>
      <c r="BD318" s="37" t="str">
        <f t="shared" ca="1" si="258"/>
        <v/>
      </c>
      <c r="BE318" s="19" t="str">
        <f t="shared" ca="1" si="282"/>
        <v/>
      </c>
      <c r="BF318" s="16" t="str">
        <f t="shared" ca="1" si="283"/>
        <v/>
      </c>
      <c r="BG318" s="26"/>
      <c r="BI318" s="153" t="str">
        <f t="shared" ca="1" si="284"/>
        <v/>
      </c>
      <c r="BJ318" s="18" t="str">
        <f t="shared" ca="1" si="304"/>
        <v/>
      </c>
      <c r="BK318" s="57" t="str">
        <f t="shared" ca="1" si="285"/>
        <v/>
      </c>
      <c r="BL318" s="57" t="str">
        <f t="shared" ca="1" si="259"/>
        <v/>
      </c>
      <c r="BM318" s="37" t="str">
        <f t="shared" ca="1" si="260"/>
        <v/>
      </c>
      <c r="BN318" s="19" t="str">
        <f t="shared" ca="1" si="286"/>
        <v/>
      </c>
      <c r="BO318" s="16" t="str">
        <f t="shared" ca="1" si="287"/>
        <v/>
      </c>
      <c r="BP318" s="26"/>
      <c r="BR318" s="153" t="str">
        <f t="shared" ca="1" si="288"/>
        <v/>
      </c>
      <c r="BS318" s="18" t="str">
        <f t="shared" ca="1" si="305"/>
        <v/>
      </c>
      <c r="BT318" s="57" t="str">
        <f t="shared" ca="1" si="289"/>
        <v/>
      </c>
      <c r="BU318" s="57" t="str">
        <f t="shared" ca="1" si="261"/>
        <v/>
      </c>
      <c r="BV318" s="37" t="str">
        <f t="shared" ca="1" si="262"/>
        <v/>
      </c>
      <c r="BW318" s="19" t="str">
        <f t="shared" ca="1" si="290"/>
        <v/>
      </c>
      <c r="BX318" s="16" t="str">
        <f t="shared" ca="1" si="291"/>
        <v/>
      </c>
      <c r="CA318" s="153" t="str">
        <f t="shared" ca="1" si="292"/>
        <v/>
      </c>
      <c r="CB318" s="18" t="str">
        <f t="shared" ca="1" si="306"/>
        <v/>
      </c>
      <c r="CC318" s="57" t="str">
        <f t="shared" ca="1" si="293"/>
        <v/>
      </c>
      <c r="CD318" s="57" t="str">
        <f t="shared" ca="1" si="263"/>
        <v/>
      </c>
      <c r="CE318" s="37" t="str">
        <f t="shared" ca="1" si="264"/>
        <v/>
      </c>
      <c r="CF318" s="19" t="str">
        <f t="shared" ca="1" si="294"/>
        <v/>
      </c>
      <c r="CG318" s="16" t="str">
        <f t="shared" ca="1" si="295"/>
        <v/>
      </c>
    </row>
    <row r="319" spans="5:85" x14ac:dyDescent="0.3">
      <c r="E319" s="38"/>
      <c r="F319" s="38"/>
      <c r="G319" s="38"/>
      <c r="H319" s="27" t="str">
        <f t="shared" ca="1" si="296"/>
        <v/>
      </c>
      <c r="I319" s="28" t="str">
        <f t="shared" ca="1" si="265"/>
        <v/>
      </c>
      <c r="J319" s="28" t="str">
        <f t="shared" ca="1" si="247"/>
        <v/>
      </c>
      <c r="K319" s="29" t="str">
        <f t="shared" ca="1" si="248"/>
        <v/>
      </c>
      <c r="L319" s="28" t="str">
        <f t="shared" ca="1" si="266"/>
        <v/>
      </c>
      <c r="M319" s="54"/>
      <c r="N319" s="54"/>
      <c r="P319" s="153" t="str">
        <f t="shared" ca="1" si="267"/>
        <v/>
      </c>
      <c r="Q319" s="18" t="str">
        <f t="shared" ca="1" si="297"/>
        <v/>
      </c>
      <c r="R319" s="57" t="str">
        <f t="shared" ca="1" si="268"/>
        <v/>
      </c>
      <c r="S319" s="57" t="str">
        <f t="shared" ca="1" si="249"/>
        <v/>
      </c>
      <c r="T319" s="37" t="str">
        <f t="shared" ca="1" si="250"/>
        <v/>
      </c>
      <c r="U319" s="19" t="str">
        <f t="shared" ca="1" si="298"/>
        <v/>
      </c>
      <c r="V319" s="16" t="str">
        <f t="shared" ca="1" si="307"/>
        <v/>
      </c>
      <c r="W319" s="26"/>
      <c r="Y319" s="153" t="str">
        <f t="shared" ca="1" si="269"/>
        <v/>
      </c>
      <c r="Z319" s="18" t="str">
        <f t="shared" ca="1" si="299"/>
        <v/>
      </c>
      <c r="AA319" s="57" t="str">
        <f t="shared" ca="1" si="270"/>
        <v/>
      </c>
      <c r="AB319" s="57" t="str">
        <f t="shared" ca="1" si="251"/>
        <v/>
      </c>
      <c r="AC319" s="37" t="str">
        <f t="shared" ca="1" si="252"/>
        <v/>
      </c>
      <c r="AD319" s="19" t="str">
        <f t="shared" ca="1" si="300"/>
        <v/>
      </c>
      <c r="AE319" s="16" t="str">
        <f t="shared" ca="1" si="271"/>
        <v/>
      </c>
      <c r="AF319" s="26"/>
      <c r="AH319" s="153" t="str">
        <f t="shared" ca="1" si="272"/>
        <v/>
      </c>
      <c r="AI319" s="18" t="str">
        <f t="shared" ca="1" si="301"/>
        <v/>
      </c>
      <c r="AJ319" s="57" t="str">
        <f t="shared" ca="1" si="273"/>
        <v/>
      </c>
      <c r="AK319" s="57" t="str">
        <f t="shared" ca="1" si="253"/>
        <v/>
      </c>
      <c r="AL319" s="37" t="str">
        <f t="shared" ca="1" si="254"/>
        <v/>
      </c>
      <c r="AM319" s="19" t="str">
        <f t="shared" ca="1" si="274"/>
        <v/>
      </c>
      <c r="AN319" s="16" t="str">
        <f t="shared" ca="1" si="275"/>
        <v/>
      </c>
      <c r="AO319" s="26"/>
      <c r="AQ319" s="153" t="str">
        <f t="shared" ca="1" si="276"/>
        <v/>
      </c>
      <c r="AR319" s="18" t="str">
        <f t="shared" ca="1" si="302"/>
        <v/>
      </c>
      <c r="AS319" s="57" t="str">
        <f t="shared" ca="1" si="277"/>
        <v/>
      </c>
      <c r="AT319" s="57" t="str">
        <f t="shared" ca="1" si="255"/>
        <v/>
      </c>
      <c r="AU319" s="37" t="str">
        <f t="shared" ca="1" si="256"/>
        <v/>
      </c>
      <c r="AV319" s="19" t="str">
        <f t="shared" ca="1" si="278"/>
        <v/>
      </c>
      <c r="AW319" s="16" t="str">
        <f t="shared" ca="1" si="279"/>
        <v/>
      </c>
      <c r="AX319" s="26"/>
      <c r="AZ319" s="153" t="str">
        <f t="shared" ca="1" si="280"/>
        <v/>
      </c>
      <c r="BA319" s="18" t="str">
        <f t="shared" ca="1" si="303"/>
        <v/>
      </c>
      <c r="BB319" s="57" t="str">
        <f t="shared" ca="1" si="281"/>
        <v/>
      </c>
      <c r="BC319" s="57" t="str">
        <f t="shared" ca="1" si="257"/>
        <v/>
      </c>
      <c r="BD319" s="37" t="str">
        <f t="shared" ca="1" si="258"/>
        <v/>
      </c>
      <c r="BE319" s="19" t="str">
        <f t="shared" ca="1" si="282"/>
        <v/>
      </c>
      <c r="BF319" s="16" t="str">
        <f t="shared" ca="1" si="283"/>
        <v/>
      </c>
      <c r="BG319" s="26"/>
      <c r="BI319" s="153" t="str">
        <f t="shared" ca="1" si="284"/>
        <v/>
      </c>
      <c r="BJ319" s="18" t="str">
        <f t="shared" ca="1" si="304"/>
        <v/>
      </c>
      <c r="BK319" s="57" t="str">
        <f t="shared" ca="1" si="285"/>
        <v/>
      </c>
      <c r="BL319" s="57" t="str">
        <f t="shared" ca="1" si="259"/>
        <v/>
      </c>
      <c r="BM319" s="37" t="str">
        <f t="shared" ca="1" si="260"/>
        <v/>
      </c>
      <c r="BN319" s="19" t="str">
        <f t="shared" ca="1" si="286"/>
        <v/>
      </c>
      <c r="BO319" s="16" t="str">
        <f t="shared" ca="1" si="287"/>
        <v/>
      </c>
      <c r="BP319" s="26"/>
      <c r="BR319" s="153" t="str">
        <f t="shared" ca="1" si="288"/>
        <v/>
      </c>
      <c r="BS319" s="18" t="str">
        <f t="shared" ca="1" si="305"/>
        <v/>
      </c>
      <c r="BT319" s="57" t="str">
        <f t="shared" ca="1" si="289"/>
        <v/>
      </c>
      <c r="BU319" s="57" t="str">
        <f t="shared" ca="1" si="261"/>
        <v/>
      </c>
      <c r="BV319" s="37" t="str">
        <f t="shared" ca="1" si="262"/>
        <v/>
      </c>
      <c r="BW319" s="19" t="str">
        <f t="shared" ca="1" si="290"/>
        <v/>
      </c>
      <c r="BX319" s="16" t="str">
        <f t="shared" ca="1" si="291"/>
        <v/>
      </c>
      <c r="CA319" s="153" t="str">
        <f t="shared" ca="1" si="292"/>
        <v/>
      </c>
      <c r="CB319" s="18" t="str">
        <f t="shared" ca="1" si="306"/>
        <v/>
      </c>
      <c r="CC319" s="57" t="str">
        <f t="shared" ca="1" si="293"/>
        <v/>
      </c>
      <c r="CD319" s="57" t="str">
        <f t="shared" ca="1" si="263"/>
        <v/>
      </c>
      <c r="CE319" s="37" t="str">
        <f t="shared" ca="1" si="264"/>
        <v/>
      </c>
      <c r="CF319" s="19" t="str">
        <f t="shared" ca="1" si="294"/>
        <v/>
      </c>
      <c r="CG319" s="16" t="str">
        <f t="shared" ca="1" si="295"/>
        <v/>
      </c>
    </row>
    <row r="320" spans="5:85" x14ac:dyDescent="0.3">
      <c r="E320" s="38"/>
      <c r="F320" s="38"/>
      <c r="G320" s="38"/>
      <c r="H320" s="27" t="str">
        <f t="shared" ca="1" si="296"/>
        <v/>
      </c>
      <c r="I320" s="28" t="str">
        <f t="shared" ca="1" si="265"/>
        <v/>
      </c>
      <c r="J320" s="28" t="str">
        <f t="shared" ca="1" si="247"/>
        <v/>
      </c>
      <c r="K320" s="29" t="str">
        <f t="shared" ca="1" si="248"/>
        <v/>
      </c>
      <c r="L320" s="28" t="str">
        <f t="shared" ca="1" si="266"/>
        <v/>
      </c>
      <c r="M320" s="54"/>
      <c r="N320" s="54"/>
      <c r="P320" s="153" t="str">
        <f t="shared" ca="1" si="267"/>
        <v/>
      </c>
      <c r="Q320" s="18" t="str">
        <f t="shared" ca="1" si="297"/>
        <v/>
      </c>
      <c r="R320" s="57" t="str">
        <f t="shared" ca="1" si="268"/>
        <v/>
      </c>
      <c r="S320" s="57" t="str">
        <f t="shared" ca="1" si="249"/>
        <v/>
      </c>
      <c r="T320" s="37" t="str">
        <f t="shared" ca="1" si="250"/>
        <v/>
      </c>
      <c r="U320" s="19" t="str">
        <f t="shared" ca="1" si="298"/>
        <v/>
      </c>
      <c r="V320" s="16" t="str">
        <f t="shared" ca="1" si="307"/>
        <v/>
      </c>
      <c r="W320" s="26"/>
      <c r="Y320" s="153" t="str">
        <f t="shared" ca="1" si="269"/>
        <v/>
      </c>
      <c r="Z320" s="18" t="str">
        <f t="shared" ca="1" si="299"/>
        <v/>
      </c>
      <c r="AA320" s="57" t="str">
        <f t="shared" ca="1" si="270"/>
        <v/>
      </c>
      <c r="AB320" s="57" t="str">
        <f t="shared" ca="1" si="251"/>
        <v/>
      </c>
      <c r="AC320" s="37" t="str">
        <f t="shared" ca="1" si="252"/>
        <v/>
      </c>
      <c r="AD320" s="19" t="str">
        <f t="shared" ca="1" si="300"/>
        <v/>
      </c>
      <c r="AE320" s="16" t="str">
        <f t="shared" ca="1" si="271"/>
        <v/>
      </c>
      <c r="AF320" s="26"/>
      <c r="AH320" s="153" t="str">
        <f t="shared" ca="1" si="272"/>
        <v/>
      </c>
      <c r="AI320" s="18" t="str">
        <f t="shared" ca="1" si="301"/>
        <v/>
      </c>
      <c r="AJ320" s="57" t="str">
        <f t="shared" ca="1" si="273"/>
        <v/>
      </c>
      <c r="AK320" s="57" t="str">
        <f t="shared" ca="1" si="253"/>
        <v/>
      </c>
      <c r="AL320" s="37" t="str">
        <f t="shared" ca="1" si="254"/>
        <v/>
      </c>
      <c r="AM320" s="19" t="str">
        <f t="shared" ca="1" si="274"/>
        <v/>
      </c>
      <c r="AN320" s="16" t="str">
        <f t="shared" ca="1" si="275"/>
        <v/>
      </c>
      <c r="AO320" s="26"/>
      <c r="AQ320" s="153" t="str">
        <f t="shared" ca="1" si="276"/>
        <v/>
      </c>
      <c r="AR320" s="18" t="str">
        <f t="shared" ca="1" si="302"/>
        <v/>
      </c>
      <c r="AS320" s="57" t="str">
        <f t="shared" ca="1" si="277"/>
        <v/>
      </c>
      <c r="AT320" s="57" t="str">
        <f t="shared" ca="1" si="255"/>
        <v/>
      </c>
      <c r="AU320" s="37" t="str">
        <f t="shared" ca="1" si="256"/>
        <v/>
      </c>
      <c r="AV320" s="19" t="str">
        <f t="shared" ca="1" si="278"/>
        <v/>
      </c>
      <c r="AW320" s="16" t="str">
        <f t="shared" ca="1" si="279"/>
        <v/>
      </c>
      <c r="AX320" s="26"/>
      <c r="AZ320" s="153" t="str">
        <f t="shared" ca="1" si="280"/>
        <v/>
      </c>
      <c r="BA320" s="18" t="str">
        <f t="shared" ca="1" si="303"/>
        <v/>
      </c>
      <c r="BB320" s="57" t="str">
        <f t="shared" ca="1" si="281"/>
        <v/>
      </c>
      <c r="BC320" s="57" t="str">
        <f t="shared" ca="1" si="257"/>
        <v/>
      </c>
      <c r="BD320" s="37" t="str">
        <f t="shared" ca="1" si="258"/>
        <v/>
      </c>
      <c r="BE320" s="19" t="str">
        <f t="shared" ca="1" si="282"/>
        <v/>
      </c>
      <c r="BF320" s="16" t="str">
        <f t="shared" ca="1" si="283"/>
        <v/>
      </c>
      <c r="BG320" s="26"/>
      <c r="BI320" s="153" t="str">
        <f t="shared" ca="1" si="284"/>
        <v/>
      </c>
      <c r="BJ320" s="18" t="str">
        <f t="shared" ca="1" si="304"/>
        <v/>
      </c>
      <c r="BK320" s="57" t="str">
        <f t="shared" ca="1" si="285"/>
        <v/>
      </c>
      <c r="BL320" s="57" t="str">
        <f t="shared" ca="1" si="259"/>
        <v/>
      </c>
      <c r="BM320" s="37" t="str">
        <f t="shared" ca="1" si="260"/>
        <v/>
      </c>
      <c r="BN320" s="19" t="str">
        <f t="shared" ca="1" si="286"/>
        <v/>
      </c>
      <c r="BO320" s="16" t="str">
        <f t="shared" ca="1" si="287"/>
        <v/>
      </c>
      <c r="BP320" s="26"/>
      <c r="BR320" s="153" t="str">
        <f t="shared" ca="1" si="288"/>
        <v/>
      </c>
      <c r="BS320" s="18" t="str">
        <f t="shared" ca="1" si="305"/>
        <v/>
      </c>
      <c r="BT320" s="57" t="str">
        <f t="shared" ca="1" si="289"/>
        <v/>
      </c>
      <c r="BU320" s="57" t="str">
        <f t="shared" ca="1" si="261"/>
        <v/>
      </c>
      <c r="BV320" s="37" t="str">
        <f t="shared" ca="1" si="262"/>
        <v/>
      </c>
      <c r="BW320" s="19" t="str">
        <f t="shared" ca="1" si="290"/>
        <v/>
      </c>
      <c r="BX320" s="16" t="str">
        <f t="shared" ca="1" si="291"/>
        <v/>
      </c>
      <c r="CA320" s="153" t="str">
        <f t="shared" ca="1" si="292"/>
        <v/>
      </c>
      <c r="CB320" s="18" t="str">
        <f t="shared" ca="1" si="306"/>
        <v/>
      </c>
      <c r="CC320" s="57" t="str">
        <f t="shared" ca="1" si="293"/>
        <v/>
      </c>
      <c r="CD320" s="57" t="str">
        <f t="shared" ca="1" si="263"/>
        <v/>
      </c>
      <c r="CE320" s="37" t="str">
        <f t="shared" ca="1" si="264"/>
        <v/>
      </c>
      <c r="CF320" s="19" t="str">
        <f t="shared" ca="1" si="294"/>
        <v/>
      </c>
      <c r="CG320" s="16" t="str">
        <f t="shared" ca="1" si="295"/>
        <v/>
      </c>
    </row>
    <row r="321" spans="5:85" x14ac:dyDescent="0.3">
      <c r="E321" s="38"/>
      <c r="F321" s="38"/>
      <c r="G321" s="38"/>
      <c r="H321" s="27" t="str">
        <f t="shared" ca="1" si="296"/>
        <v/>
      </c>
      <c r="I321" s="28" t="str">
        <f t="shared" ca="1" si="265"/>
        <v/>
      </c>
      <c r="J321" s="28" t="str">
        <f t="shared" ca="1" si="247"/>
        <v/>
      </c>
      <c r="K321" s="29" t="str">
        <f t="shared" ca="1" si="248"/>
        <v/>
      </c>
      <c r="L321" s="28" t="str">
        <f t="shared" ca="1" si="266"/>
        <v/>
      </c>
      <c r="M321" s="54"/>
      <c r="N321" s="54"/>
      <c r="P321" s="153" t="str">
        <f t="shared" ca="1" si="267"/>
        <v/>
      </c>
      <c r="Q321" s="18" t="str">
        <f t="shared" ca="1" si="297"/>
        <v/>
      </c>
      <c r="R321" s="57" t="str">
        <f t="shared" ca="1" si="268"/>
        <v/>
      </c>
      <c r="S321" s="57" t="str">
        <f t="shared" ca="1" si="249"/>
        <v/>
      </c>
      <c r="T321" s="37" t="str">
        <f t="shared" ca="1" si="250"/>
        <v/>
      </c>
      <c r="U321" s="19" t="str">
        <f t="shared" ca="1" si="298"/>
        <v/>
      </c>
      <c r="V321" s="16" t="str">
        <f t="shared" ca="1" si="307"/>
        <v/>
      </c>
      <c r="W321" s="26"/>
      <c r="Y321" s="153" t="str">
        <f t="shared" ca="1" si="269"/>
        <v/>
      </c>
      <c r="Z321" s="18" t="str">
        <f t="shared" ca="1" si="299"/>
        <v/>
      </c>
      <c r="AA321" s="57" t="str">
        <f t="shared" ca="1" si="270"/>
        <v/>
      </c>
      <c r="AB321" s="57" t="str">
        <f t="shared" ca="1" si="251"/>
        <v/>
      </c>
      <c r="AC321" s="37" t="str">
        <f t="shared" ca="1" si="252"/>
        <v/>
      </c>
      <c r="AD321" s="19" t="str">
        <f t="shared" ca="1" si="300"/>
        <v/>
      </c>
      <c r="AE321" s="16" t="str">
        <f t="shared" ca="1" si="271"/>
        <v/>
      </c>
      <c r="AF321" s="26"/>
      <c r="AH321" s="153" t="str">
        <f t="shared" ca="1" si="272"/>
        <v/>
      </c>
      <c r="AI321" s="18" t="str">
        <f t="shared" ca="1" si="301"/>
        <v/>
      </c>
      <c r="AJ321" s="57" t="str">
        <f t="shared" ca="1" si="273"/>
        <v/>
      </c>
      <c r="AK321" s="57" t="str">
        <f t="shared" ca="1" si="253"/>
        <v/>
      </c>
      <c r="AL321" s="37" t="str">
        <f t="shared" ca="1" si="254"/>
        <v/>
      </c>
      <c r="AM321" s="19" t="str">
        <f t="shared" ca="1" si="274"/>
        <v/>
      </c>
      <c r="AN321" s="16" t="str">
        <f t="shared" ca="1" si="275"/>
        <v/>
      </c>
      <c r="AO321" s="26"/>
      <c r="AQ321" s="153" t="str">
        <f t="shared" ca="1" si="276"/>
        <v/>
      </c>
      <c r="AR321" s="18" t="str">
        <f t="shared" ca="1" si="302"/>
        <v/>
      </c>
      <c r="AS321" s="57" t="str">
        <f t="shared" ca="1" si="277"/>
        <v/>
      </c>
      <c r="AT321" s="57" t="str">
        <f t="shared" ca="1" si="255"/>
        <v/>
      </c>
      <c r="AU321" s="37" t="str">
        <f t="shared" ca="1" si="256"/>
        <v/>
      </c>
      <c r="AV321" s="19" t="str">
        <f t="shared" ca="1" si="278"/>
        <v/>
      </c>
      <c r="AW321" s="16" t="str">
        <f t="shared" ca="1" si="279"/>
        <v/>
      </c>
      <c r="AX321" s="26"/>
      <c r="AZ321" s="153" t="str">
        <f t="shared" ca="1" si="280"/>
        <v/>
      </c>
      <c r="BA321" s="18" t="str">
        <f t="shared" ca="1" si="303"/>
        <v/>
      </c>
      <c r="BB321" s="57" t="str">
        <f t="shared" ca="1" si="281"/>
        <v/>
      </c>
      <c r="BC321" s="57" t="str">
        <f t="shared" ca="1" si="257"/>
        <v/>
      </c>
      <c r="BD321" s="37" t="str">
        <f t="shared" ca="1" si="258"/>
        <v/>
      </c>
      <c r="BE321" s="19" t="str">
        <f t="shared" ca="1" si="282"/>
        <v/>
      </c>
      <c r="BF321" s="16" t="str">
        <f t="shared" ca="1" si="283"/>
        <v/>
      </c>
      <c r="BG321" s="26"/>
      <c r="BI321" s="153" t="str">
        <f t="shared" ca="1" si="284"/>
        <v/>
      </c>
      <c r="BJ321" s="18" t="str">
        <f t="shared" ca="1" si="304"/>
        <v/>
      </c>
      <c r="BK321" s="57" t="str">
        <f t="shared" ca="1" si="285"/>
        <v/>
      </c>
      <c r="BL321" s="57" t="str">
        <f t="shared" ca="1" si="259"/>
        <v/>
      </c>
      <c r="BM321" s="37" t="str">
        <f t="shared" ca="1" si="260"/>
        <v/>
      </c>
      <c r="BN321" s="19" t="str">
        <f t="shared" ca="1" si="286"/>
        <v/>
      </c>
      <c r="BO321" s="16" t="str">
        <f t="shared" ca="1" si="287"/>
        <v/>
      </c>
      <c r="BP321" s="26"/>
      <c r="BR321" s="153" t="str">
        <f t="shared" ca="1" si="288"/>
        <v/>
      </c>
      <c r="BS321" s="18" t="str">
        <f t="shared" ca="1" si="305"/>
        <v/>
      </c>
      <c r="BT321" s="57" t="str">
        <f t="shared" ca="1" si="289"/>
        <v/>
      </c>
      <c r="BU321" s="57" t="str">
        <f t="shared" ca="1" si="261"/>
        <v/>
      </c>
      <c r="BV321" s="37" t="str">
        <f t="shared" ca="1" si="262"/>
        <v/>
      </c>
      <c r="BW321" s="19" t="str">
        <f t="shared" ca="1" si="290"/>
        <v/>
      </c>
      <c r="BX321" s="16" t="str">
        <f t="shared" ca="1" si="291"/>
        <v/>
      </c>
      <c r="CA321" s="153" t="str">
        <f t="shared" ca="1" si="292"/>
        <v/>
      </c>
      <c r="CB321" s="18" t="str">
        <f t="shared" ca="1" si="306"/>
        <v/>
      </c>
      <c r="CC321" s="57" t="str">
        <f t="shared" ca="1" si="293"/>
        <v/>
      </c>
      <c r="CD321" s="57" t="str">
        <f t="shared" ca="1" si="263"/>
        <v/>
      </c>
      <c r="CE321" s="37" t="str">
        <f t="shared" ca="1" si="264"/>
        <v/>
      </c>
      <c r="CF321" s="19" t="str">
        <f t="shared" ca="1" si="294"/>
        <v/>
      </c>
      <c r="CG321" s="16" t="str">
        <f t="shared" ca="1" si="295"/>
        <v/>
      </c>
    </row>
    <row r="322" spans="5:85" x14ac:dyDescent="0.3">
      <c r="E322" s="38"/>
      <c r="F322" s="38"/>
      <c r="G322" s="38"/>
      <c r="H322" s="27" t="str">
        <f t="shared" ca="1" si="296"/>
        <v/>
      </c>
      <c r="I322" s="28" t="str">
        <f t="shared" ca="1" si="265"/>
        <v/>
      </c>
      <c r="J322" s="28" t="str">
        <f t="shared" ca="1" si="247"/>
        <v/>
      </c>
      <c r="K322" s="29" t="str">
        <f t="shared" ca="1" si="248"/>
        <v/>
      </c>
      <c r="L322" s="28" t="str">
        <f t="shared" ca="1" si="266"/>
        <v/>
      </c>
      <c r="M322" s="54"/>
      <c r="N322" s="54"/>
      <c r="P322" s="153" t="str">
        <f t="shared" ca="1" si="267"/>
        <v/>
      </c>
      <c r="Q322" s="18" t="str">
        <f t="shared" ca="1" si="297"/>
        <v/>
      </c>
      <c r="R322" s="57" t="str">
        <f t="shared" ca="1" si="268"/>
        <v/>
      </c>
      <c r="S322" s="57" t="str">
        <f t="shared" ca="1" si="249"/>
        <v/>
      </c>
      <c r="T322" s="37" t="str">
        <f t="shared" ca="1" si="250"/>
        <v/>
      </c>
      <c r="U322" s="19" t="str">
        <f t="shared" ca="1" si="298"/>
        <v/>
      </c>
      <c r="V322" s="16" t="str">
        <f t="shared" ca="1" si="307"/>
        <v/>
      </c>
      <c r="W322" s="26"/>
      <c r="Y322" s="153" t="str">
        <f t="shared" ca="1" si="269"/>
        <v/>
      </c>
      <c r="Z322" s="18" t="str">
        <f t="shared" ca="1" si="299"/>
        <v/>
      </c>
      <c r="AA322" s="57" t="str">
        <f t="shared" ca="1" si="270"/>
        <v/>
      </c>
      <c r="AB322" s="57" t="str">
        <f t="shared" ca="1" si="251"/>
        <v/>
      </c>
      <c r="AC322" s="37" t="str">
        <f t="shared" ca="1" si="252"/>
        <v/>
      </c>
      <c r="AD322" s="19" t="str">
        <f t="shared" ca="1" si="300"/>
        <v/>
      </c>
      <c r="AE322" s="16" t="str">
        <f t="shared" ca="1" si="271"/>
        <v/>
      </c>
      <c r="AF322" s="26"/>
      <c r="AH322" s="153" t="str">
        <f t="shared" ca="1" si="272"/>
        <v/>
      </c>
      <c r="AI322" s="18" t="str">
        <f t="shared" ca="1" si="301"/>
        <v/>
      </c>
      <c r="AJ322" s="57" t="str">
        <f t="shared" ca="1" si="273"/>
        <v/>
      </c>
      <c r="AK322" s="57" t="str">
        <f t="shared" ca="1" si="253"/>
        <v/>
      </c>
      <c r="AL322" s="37" t="str">
        <f t="shared" ca="1" si="254"/>
        <v/>
      </c>
      <c r="AM322" s="19" t="str">
        <f t="shared" ca="1" si="274"/>
        <v/>
      </c>
      <c r="AN322" s="16" t="str">
        <f t="shared" ca="1" si="275"/>
        <v/>
      </c>
      <c r="AO322" s="26"/>
      <c r="AQ322" s="153" t="str">
        <f t="shared" ca="1" si="276"/>
        <v/>
      </c>
      <c r="AR322" s="18" t="str">
        <f t="shared" ca="1" si="302"/>
        <v/>
      </c>
      <c r="AS322" s="57" t="str">
        <f t="shared" ca="1" si="277"/>
        <v/>
      </c>
      <c r="AT322" s="57" t="str">
        <f t="shared" ca="1" si="255"/>
        <v/>
      </c>
      <c r="AU322" s="37" t="str">
        <f t="shared" ca="1" si="256"/>
        <v/>
      </c>
      <c r="AV322" s="19" t="str">
        <f t="shared" ca="1" si="278"/>
        <v/>
      </c>
      <c r="AW322" s="16" t="str">
        <f t="shared" ca="1" si="279"/>
        <v/>
      </c>
      <c r="AX322" s="26"/>
      <c r="AZ322" s="153" t="str">
        <f t="shared" ca="1" si="280"/>
        <v/>
      </c>
      <c r="BA322" s="18" t="str">
        <f t="shared" ca="1" si="303"/>
        <v/>
      </c>
      <c r="BB322" s="57" t="str">
        <f t="shared" ca="1" si="281"/>
        <v/>
      </c>
      <c r="BC322" s="57" t="str">
        <f t="shared" ca="1" si="257"/>
        <v/>
      </c>
      <c r="BD322" s="37" t="str">
        <f t="shared" ca="1" si="258"/>
        <v/>
      </c>
      <c r="BE322" s="19" t="str">
        <f t="shared" ca="1" si="282"/>
        <v/>
      </c>
      <c r="BF322" s="16" t="str">
        <f t="shared" ca="1" si="283"/>
        <v/>
      </c>
      <c r="BG322" s="26"/>
      <c r="BI322" s="153" t="str">
        <f t="shared" ca="1" si="284"/>
        <v/>
      </c>
      <c r="BJ322" s="18" t="str">
        <f t="shared" ca="1" si="304"/>
        <v/>
      </c>
      <c r="BK322" s="57" t="str">
        <f t="shared" ca="1" si="285"/>
        <v/>
      </c>
      <c r="BL322" s="57" t="str">
        <f t="shared" ca="1" si="259"/>
        <v/>
      </c>
      <c r="BM322" s="37" t="str">
        <f t="shared" ca="1" si="260"/>
        <v/>
      </c>
      <c r="BN322" s="19" t="str">
        <f t="shared" ca="1" si="286"/>
        <v/>
      </c>
      <c r="BO322" s="16" t="str">
        <f t="shared" ca="1" si="287"/>
        <v/>
      </c>
      <c r="BP322" s="26"/>
      <c r="BR322" s="153" t="str">
        <f t="shared" ca="1" si="288"/>
        <v/>
      </c>
      <c r="BS322" s="18" t="str">
        <f t="shared" ca="1" si="305"/>
        <v/>
      </c>
      <c r="BT322" s="57" t="str">
        <f t="shared" ca="1" si="289"/>
        <v/>
      </c>
      <c r="BU322" s="57" t="str">
        <f t="shared" ca="1" si="261"/>
        <v/>
      </c>
      <c r="BV322" s="37" t="str">
        <f t="shared" ca="1" si="262"/>
        <v/>
      </c>
      <c r="BW322" s="19" t="str">
        <f t="shared" ca="1" si="290"/>
        <v/>
      </c>
      <c r="BX322" s="16" t="str">
        <f t="shared" ca="1" si="291"/>
        <v/>
      </c>
      <c r="CA322" s="153" t="str">
        <f t="shared" ca="1" si="292"/>
        <v/>
      </c>
      <c r="CB322" s="18" t="str">
        <f t="shared" ca="1" si="306"/>
        <v/>
      </c>
      <c r="CC322" s="57" t="str">
        <f t="shared" ca="1" si="293"/>
        <v/>
      </c>
      <c r="CD322" s="57" t="str">
        <f t="shared" ca="1" si="263"/>
        <v/>
      </c>
      <c r="CE322" s="37" t="str">
        <f t="shared" ca="1" si="264"/>
        <v/>
      </c>
      <c r="CF322" s="19" t="str">
        <f t="shared" ca="1" si="294"/>
        <v/>
      </c>
      <c r="CG322" s="16" t="str">
        <f t="shared" ca="1" si="295"/>
        <v/>
      </c>
    </row>
    <row r="323" spans="5:85" x14ac:dyDescent="0.3">
      <c r="E323" s="38"/>
      <c r="F323" s="38"/>
      <c r="G323" s="38"/>
      <c r="H323" s="27" t="str">
        <f t="shared" ca="1" si="296"/>
        <v/>
      </c>
      <c r="I323" s="28" t="str">
        <f t="shared" ca="1" si="265"/>
        <v/>
      </c>
      <c r="J323" s="28" t="str">
        <f t="shared" ca="1" si="247"/>
        <v/>
      </c>
      <c r="K323" s="29" t="str">
        <f t="shared" ca="1" si="248"/>
        <v/>
      </c>
      <c r="L323" s="28" t="str">
        <f t="shared" ca="1" si="266"/>
        <v/>
      </c>
      <c r="M323" s="54"/>
      <c r="N323" s="54"/>
      <c r="P323" s="153" t="str">
        <f t="shared" ca="1" si="267"/>
        <v/>
      </c>
      <c r="Q323" s="18" t="str">
        <f t="shared" ca="1" si="297"/>
        <v/>
      </c>
      <c r="R323" s="57" t="str">
        <f t="shared" ca="1" si="268"/>
        <v/>
      </c>
      <c r="S323" s="57" t="str">
        <f t="shared" ca="1" si="249"/>
        <v/>
      </c>
      <c r="T323" s="37" t="str">
        <f t="shared" ca="1" si="250"/>
        <v/>
      </c>
      <c r="U323" s="19" t="str">
        <f t="shared" ca="1" si="298"/>
        <v/>
      </c>
      <c r="V323" s="16" t="str">
        <f t="shared" ca="1" si="307"/>
        <v/>
      </c>
      <c r="W323" s="26"/>
      <c r="Y323" s="153" t="str">
        <f t="shared" ca="1" si="269"/>
        <v/>
      </c>
      <c r="Z323" s="18" t="str">
        <f t="shared" ca="1" si="299"/>
        <v/>
      </c>
      <c r="AA323" s="57" t="str">
        <f t="shared" ca="1" si="270"/>
        <v/>
      </c>
      <c r="AB323" s="57" t="str">
        <f t="shared" ca="1" si="251"/>
        <v/>
      </c>
      <c r="AC323" s="37" t="str">
        <f t="shared" ca="1" si="252"/>
        <v/>
      </c>
      <c r="AD323" s="19" t="str">
        <f t="shared" ca="1" si="300"/>
        <v/>
      </c>
      <c r="AE323" s="16" t="str">
        <f t="shared" ca="1" si="271"/>
        <v/>
      </c>
      <c r="AF323" s="26"/>
      <c r="AH323" s="153" t="str">
        <f t="shared" ca="1" si="272"/>
        <v/>
      </c>
      <c r="AI323" s="18" t="str">
        <f t="shared" ca="1" si="301"/>
        <v/>
      </c>
      <c r="AJ323" s="57" t="str">
        <f t="shared" ca="1" si="273"/>
        <v/>
      </c>
      <c r="AK323" s="57" t="str">
        <f t="shared" ca="1" si="253"/>
        <v/>
      </c>
      <c r="AL323" s="37" t="str">
        <f t="shared" ca="1" si="254"/>
        <v/>
      </c>
      <c r="AM323" s="19" t="str">
        <f t="shared" ca="1" si="274"/>
        <v/>
      </c>
      <c r="AN323" s="16" t="str">
        <f t="shared" ca="1" si="275"/>
        <v/>
      </c>
      <c r="AO323" s="26"/>
      <c r="AQ323" s="153" t="str">
        <f t="shared" ca="1" si="276"/>
        <v/>
      </c>
      <c r="AR323" s="18" t="str">
        <f t="shared" ca="1" si="302"/>
        <v/>
      </c>
      <c r="AS323" s="57" t="str">
        <f t="shared" ca="1" si="277"/>
        <v/>
      </c>
      <c r="AT323" s="57" t="str">
        <f t="shared" ca="1" si="255"/>
        <v/>
      </c>
      <c r="AU323" s="37" t="str">
        <f t="shared" ca="1" si="256"/>
        <v/>
      </c>
      <c r="AV323" s="19" t="str">
        <f t="shared" ca="1" si="278"/>
        <v/>
      </c>
      <c r="AW323" s="16" t="str">
        <f t="shared" ca="1" si="279"/>
        <v/>
      </c>
      <c r="AX323" s="26"/>
      <c r="AZ323" s="153" t="str">
        <f t="shared" ca="1" si="280"/>
        <v/>
      </c>
      <c r="BA323" s="18" t="str">
        <f t="shared" ca="1" si="303"/>
        <v/>
      </c>
      <c r="BB323" s="57" t="str">
        <f t="shared" ca="1" si="281"/>
        <v/>
      </c>
      <c r="BC323" s="57" t="str">
        <f t="shared" ca="1" si="257"/>
        <v/>
      </c>
      <c r="BD323" s="37" t="str">
        <f t="shared" ca="1" si="258"/>
        <v/>
      </c>
      <c r="BE323" s="19" t="str">
        <f t="shared" ca="1" si="282"/>
        <v/>
      </c>
      <c r="BF323" s="16" t="str">
        <f t="shared" ca="1" si="283"/>
        <v/>
      </c>
      <c r="BG323" s="26"/>
      <c r="BI323" s="153" t="str">
        <f t="shared" ca="1" si="284"/>
        <v/>
      </c>
      <c r="BJ323" s="18" t="str">
        <f t="shared" ca="1" si="304"/>
        <v/>
      </c>
      <c r="BK323" s="57" t="str">
        <f t="shared" ca="1" si="285"/>
        <v/>
      </c>
      <c r="BL323" s="57" t="str">
        <f t="shared" ca="1" si="259"/>
        <v/>
      </c>
      <c r="BM323" s="37" t="str">
        <f t="shared" ca="1" si="260"/>
        <v/>
      </c>
      <c r="BN323" s="19" t="str">
        <f t="shared" ca="1" si="286"/>
        <v/>
      </c>
      <c r="BO323" s="16" t="str">
        <f t="shared" ca="1" si="287"/>
        <v/>
      </c>
      <c r="BP323" s="26"/>
      <c r="BR323" s="153" t="str">
        <f t="shared" ca="1" si="288"/>
        <v/>
      </c>
      <c r="BS323" s="18" t="str">
        <f t="shared" ca="1" si="305"/>
        <v/>
      </c>
      <c r="BT323" s="57" t="str">
        <f t="shared" ca="1" si="289"/>
        <v/>
      </c>
      <c r="BU323" s="57" t="str">
        <f t="shared" ca="1" si="261"/>
        <v/>
      </c>
      <c r="BV323" s="37" t="str">
        <f t="shared" ca="1" si="262"/>
        <v/>
      </c>
      <c r="BW323" s="19" t="str">
        <f t="shared" ca="1" si="290"/>
        <v/>
      </c>
      <c r="BX323" s="16" t="str">
        <f t="shared" ca="1" si="291"/>
        <v/>
      </c>
      <c r="CA323" s="153" t="str">
        <f t="shared" ca="1" si="292"/>
        <v/>
      </c>
      <c r="CB323" s="18" t="str">
        <f t="shared" ca="1" si="306"/>
        <v/>
      </c>
      <c r="CC323" s="57" t="str">
        <f t="shared" ca="1" si="293"/>
        <v/>
      </c>
      <c r="CD323" s="57" t="str">
        <f t="shared" ca="1" si="263"/>
        <v/>
      </c>
      <c r="CE323" s="37" t="str">
        <f t="shared" ca="1" si="264"/>
        <v/>
      </c>
      <c r="CF323" s="19" t="str">
        <f t="shared" ca="1" si="294"/>
        <v/>
      </c>
      <c r="CG323" s="16" t="str">
        <f t="shared" ca="1" si="295"/>
        <v/>
      </c>
    </row>
    <row r="324" spans="5:85" x14ac:dyDescent="0.3">
      <c r="E324" s="38"/>
      <c r="F324" s="38"/>
      <c r="G324" s="38"/>
      <c r="H324" s="27" t="str">
        <f t="shared" ca="1" si="296"/>
        <v/>
      </c>
      <c r="I324" s="28" t="str">
        <f t="shared" ca="1" si="265"/>
        <v/>
      </c>
      <c r="J324" s="28" t="str">
        <f t="shared" ca="1" si="247"/>
        <v/>
      </c>
      <c r="K324" s="29" t="str">
        <f t="shared" ca="1" si="248"/>
        <v/>
      </c>
      <c r="L324" s="28" t="str">
        <f t="shared" ca="1" si="266"/>
        <v/>
      </c>
      <c r="M324" s="54"/>
      <c r="N324" s="54"/>
      <c r="P324" s="153" t="str">
        <f t="shared" ca="1" si="267"/>
        <v/>
      </c>
      <c r="Q324" s="18" t="str">
        <f t="shared" ca="1" si="297"/>
        <v/>
      </c>
      <c r="R324" s="57" t="str">
        <f t="shared" ca="1" si="268"/>
        <v/>
      </c>
      <c r="S324" s="57" t="str">
        <f t="shared" ca="1" si="249"/>
        <v/>
      </c>
      <c r="T324" s="37" t="str">
        <f t="shared" ca="1" si="250"/>
        <v/>
      </c>
      <c r="U324" s="19" t="str">
        <f t="shared" ca="1" si="298"/>
        <v/>
      </c>
      <c r="V324" s="16" t="str">
        <f t="shared" ca="1" si="307"/>
        <v/>
      </c>
      <c r="W324" s="26"/>
      <c r="Y324" s="153" t="str">
        <f t="shared" ca="1" si="269"/>
        <v/>
      </c>
      <c r="Z324" s="18" t="str">
        <f t="shared" ca="1" si="299"/>
        <v/>
      </c>
      <c r="AA324" s="57" t="str">
        <f t="shared" ca="1" si="270"/>
        <v/>
      </c>
      <c r="AB324" s="57" t="str">
        <f t="shared" ca="1" si="251"/>
        <v/>
      </c>
      <c r="AC324" s="37" t="str">
        <f t="shared" ca="1" si="252"/>
        <v/>
      </c>
      <c r="AD324" s="19" t="str">
        <f t="shared" ca="1" si="300"/>
        <v/>
      </c>
      <c r="AE324" s="16" t="str">
        <f t="shared" ca="1" si="271"/>
        <v/>
      </c>
      <c r="AF324" s="26"/>
      <c r="AH324" s="153" t="str">
        <f t="shared" ca="1" si="272"/>
        <v/>
      </c>
      <c r="AI324" s="18" t="str">
        <f t="shared" ca="1" si="301"/>
        <v/>
      </c>
      <c r="AJ324" s="57" t="str">
        <f t="shared" ca="1" si="273"/>
        <v/>
      </c>
      <c r="AK324" s="57" t="str">
        <f t="shared" ca="1" si="253"/>
        <v/>
      </c>
      <c r="AL324" s="37" t="str">
        <f t="shared" ca="1" si="254"/>
        <v/>
      </c>
      <c r="AM324" s="19" t="str">
        <f t="shared" ca="1" si="274"/>
        <v/>
      </c>
      <c r="AN324" s="16" t="str">
        <f t="shared" ca="1" si="275"/>
        <v/>
      </c>
      <c r="AO324" s="26"/>
      <c r="AQ324" s="153" t="str">
        <f t="shared" ca="1" si="276"/>
        <v/>
      </c>
      <c r="AR324" s="18" t="str">
        <f t="shared" ca="1" si="302"/>
        <v/>
      </c>
      <c r="AS324" s="57" t="str">
        <f t="shared" ca="1" si="277"/>
        <v/>
      </c>
      <c r="AT324" s="57" t="str">
        <f t="shared" ca="1" si="255"/>
        <v/>
      </c>
      <c r="AU324" s="37" t="str">
        <f t="shared" ca="1" si="256"/>
        <v/>
      </c>
      <c r="AV324" s="19" t="str">
        <f t="shared" ca="1" si="278"/>
        <v/>
      </c>
      <c r="AW324" s="16" t="str">
        <f t="shared" ca="1" si="279"/>
        <v/>
      </c>
      <c r="AX324" s="26"/>
      <c r="AZ324" s="153" t="str">
        <f t="shared" ca="1" si="280"/>
        <v/>
      </c>
      <c r="BA324" s="18" t="str">
        <f t="shared" ca="1" si="303"/>
        <v/>
      </c>
      <c r="BB324" s="57" t="str">
        <f t="shared" ca="1" si="281"/>
        <v/>
      </c>
      <c r="BC324" s="57" t="str">
        <f t="shared" ca="1" si="257"/>
        <v/>
      </c>
      <c r="BD324" s="37" t="str">
        <f t="shared" ca="1" si="258"/>
        <v/>
      </c>
      <c r="BE324" s="19" t="str">
        <f t="shared" ca="1" si="282"/>
        <v/>
      </c>
      <c r="BF324" s="16" t="str">
        <f t="shared" ca="1" si="283"/>
        <v/>
      </c>
      <c r="BG324" s="26"/>
      <c r="BI324" s="153" t="str">
        <f t="shared" ca="1" si="284"/>
        <v/>
      </c>
      <c r="BJ324" s="18" t="str">
        <f t="shared" ca="1" si="304"/>
        <v/>
      </c>
      <c r="BK324" s="57" t="str">
        <f t="shared" ca="1" si="285"/>
        <v/>
      </c>
      <c r="BL324" s="57" t="str">
        <f t="shared" ca="1" si="259"/>
        <v/>
      </c>
      <c r="BM324" s="37" t="str">
        <f t="shared" ca="1" si="260"/>
        <v/>
      </c>
      <c r="BN324" s="19" t="str">
        <f t="shared" ca="1" si="286"/>
        <v/>
      </c>
      <c r="BO324" s="16" t="str">
        <f t="shared" ca="1" si="287"/>
        <v/>
      </c>
      <c r="BP324" s="26"/>
      <c r="BR324" s="153" t="str">
        <f t="shared" ca="1" si="288"/>
        <v/>
      </c>
      <c r="BS324" s="18" t="str">
        <f t="shared" ca="1" si="305"/>
        <v/>
      </c>
      <c r="BT324" s="57" t="str">
        <f t="shared" ca="1" si="289"/>
        <v/>
      </c>
      <c r="BU324" s="57" t="str">
        <f t="shared" ca="1" si="261"/>
        <v/>
      </c>
      <c r="BV324" s="37" t="str">
        <f t="shared" ca="1" si="262"/>
        <v/>
      </c>
      <c r="BW324" s="19" t="str">
        <f t="shared" ca="1" si="290"/>
        <v/>
      </c>
      <c r="BX324" s="16" t="str">
        <f t="shared" ca="1" si="291"/>
        <v/>
      </c>
      <c r="CA324" s="153" t="str">
        <f t="shared" ca="1" si="292"/>
        <v/>
      </c>
      <c r="CB324" s="18" t="str">
        <f t="shared" ca="1" si="306"/>
        <v/>
      </c>
      <c r="CC324" s="57" t="str">
        <f t="shared" ca="1" si="293"/>
        <v/>
      </c>
      <c r="CD324" s="57" t="str">
        <f t="shared" ca="1" si="263"/>
        <v/>
      </c>
      <c r="CE324" s="37" t="str">
        <f t="shared" ca="1" si="264"/>
        <v/>
      </c>
      <c r="CF324" s="19" t="str">
        <f t="shared" ca="1" si="294"/>
        <v/>
      </c>
      <c r="CG324" s="16" t="str">
        <f t="shared" ca="1" si="295"/>
        <v/>
      </c>
    </row>
    <row r="325" spans="5:85" x14ac:dyDescent="0.3">
      <c r="E325" s="38"/>
      <c r="F325" s="38"/>
      <c r="G325" s="38"/>
      <c r="H325" s="27" t="str">
        <f t="shared" ca="1" si="296"/>
        <v/>
      </c>
      <c r="I325" s="28" t="str">
        <f t="shared" ca="1" si="265"/>
        <v/>
      </c>
      <c r="J325" s="28" t="str">
        <f t="shared" ca="1" si="247"/>
        <v/>
      </c>
      <c r="K325" s="29" t="str">
        <f t="shared" ca="1" si="248"/>
        <v/>
      </c>
      <c r="L325" s="28" t="str">
        <f t="shared" ca="1" si="266"/>
        <v/>
      </c>
      <c r="M325" s="54"/>
      <c r="N325" s="54"/>
      <c r="P325" s="153" t="str">
        <f t="shared" ca="1" si="267"/>
        <v/>
      </c>
      <c r="Q325" s="18" t="str">
        <f t="shared" ca="1" si="297"/>
        <v/>
      </c>
      <c r="R325" s="57" t="str">
        <f t="shared" ca="1" si="268"/>
        <v/>
      </c>
      <c r="S325" s="57" t="str">
        <f t="shared" ca="1" si="249"/>
        <v/>
      </c>
      <c r="T325" s="37" t="str">
        <f t="shared" ca="1" si="250"/>
        <v/>
      </c>
      <c r="U325" s="19" t="str">
        <f t="shared" ca="1" si="298"/>
        <v/>
      </c>
      <c r="V325" s="16" t="str">
        <f t="shared" ca="1" si="307"/>
        <v/>
      </c>
      <c r="W325" s="26"/>
      <c r="Y325" s="153" t="str">
        <f t="shared" ca="1" si="269"/>
        <v/>
      </c>
      <c r="Z325" s="18" t="str">
        <f t="shared" ca="1" si="299"/>
        <v/>
      </c>
      <c r="AA325" s="57" t="str">
        <f t="shared" ca="1" si="270"/>
        <v/>
      </c>
      <c r="AB325" s="57" t="str">
        <f t="shared" ca="1" si="251"/>
        <v/>
      </c>
      <c r="AC325" s="37" t="str">
        <f t="shared" ca="1" si="252"/>
        <v/>
      </c>
      <c r="AD325" s="19" t="str">
        <f t="shared" ca="1" si="300"/>
        <v/>
      </c>
      <c r="AE325" s="16" t="str">
        <f t="shared" ca="1" si="271"/>
        <v/>
      </c>
      <c r="AF325" s="26"/>
      <c r="AH325" s="153" t="str">
        <f t="shared" ca="1" si="272"/>
        <v/>
      </c>
      <c r="AI325" s="18" t="str">
        <f t="shared" ca="1" si="301"/>
        <v/>
      </c>
      <c r="AJ325" s="57" t="str">
        <f t="shared" ca="1" si="273"/>
        <v/>
      </c>
      <c r="AK325" s="57" t="str">
        <f t="shared" ca="1" si="253"/>
        <v/>
      </c>
      <c r="AL325" s="37" t="str">
        <f t="shared" ca="1" si="254"/>
        <v/>
      </c>
      <c r="AM325" s="19" t="str">
        <f t="shared" ca="1" si="274"/>
        <v/>
      </c>
      <c r="AN325" s="16" t="str">
        <f t="shared" ca="1" si="275"/>
        <v/>
      </c>
      <c r="AO325" s="26"/>
      <c r="AQ325" s="153" t="str">
        <f t="shared" ca="1" si="276"/>
        <v/>
      </c>
      <c r="AR325" s="18" t="str">
        <f t="shared" ca="1" si="302"/>
        <v/>
      </c>
      <c r="AS325" s="57" t="str">
        <f t="shared" ca="1" si="277"/>
        <v/>
      </c>
      <c r="AT325" s="57" t="str">
        <f t="shared" ca="1" si="255"/>
        <v/>
      </c>
      <c r="AU325" s="37" t="str">
        <f t="shared" ca="1" si="256"/>
        <v/>
      </c>
      <c r="AV325" s="19" t="str">
        <f t="shared" ca="1" si="278"/>
        <v/>
      </c>
      <c r="AW325" s="16" t="str">
        <f t="shared" ca="1" si="279"/>
        <v/>
      </c>
      <c r="AX325" s="26"/>
      <c r="AZ325" s="153" t="str">
        <f t="shared" ca="1" si="280"/>
        <v/>
      </c>
      <c r="BA325" s="18" t="str">
        <f t="shared" ca="1" si="303"/>
        <v/>
      </c>
      <c r="BB325" s="57" t="str">
        <f t="shared" ca="1" si="281"/>
        <v/>
      </c>
      <c r="BC325" s="57" t="str">
        <f t="shared" ca="1" si="257"/>
        <v/>
      </c>
      <c r="BD325" s="37" t="str">
        <f t="shared" ca="1" si="258"/>
        <v/>
      </c>
      <c r="BE325" s="19" t="str">
        <f t="shared" ca="1" si="282"/>
        <v/>
      </c>
      <c r="BF325" s="16" t="str">
        <f t="shared" ca="1" si="283"/>
        <v/>
      </c>
      <c r="BG325" s="26"/>
      <c r="BI325" s="153" t="str">
        <f t="shared" ca="1" si="284"/>
        <v/>
      </c>
      <c r="BJ325" s="18" t="str">
        <f t="shared" ca="1" si="304"/>
        <v/>
      </c>
      <c r="BK325" s="57" t="str">
        <f t="shared" ca="1" si="285"/>
        <v/>
      </c>
      <c r="BL325" s="57" t="str">
        <f t="shared" ca="1" si="259"/>
        <v/>
      </c>
      <c r="BM325" s="37" t="str">
        <f t="shared" ca="1" si="260"/>
        <v/>
      </c>
      <c r="BN325" s="19" t="str">
        <f t="shared" ca="1" si="286"/>
        <v/>
      </c>
      <c r="BO325" s="16" t="str">
        <f t="shared" ca="1" si="287"/>
        <v/>
      </c>
      <c r="BP325" s="26"/>
      <c r="BR325" s="153" t="str">
        <f t="shared" ca="1" si="288"/>
        <v/>
      </c>
      <c r="BS325" s="18" t="str">
        <f t="shared" ca="1" si="305"/>
        <v/>
      </c>
      <c r="BT325" s="57" t="str">
        <f t="shared" ca="1" si="289"/>
        <v/>
      </c>
      <c r="BU325" s="57" t="str">
        <f t="shared" ca="1" si="261"/>
        <v/>
      </c>
      <c r="BV325" s="37" t="str">
        <f t="shared" ca="1" si="262"/>
        <v/>
      </c>
      <c r="BW325" s="19" t="str">
        <f t="shared" ca="1" si="290"/>
        <v/>
      </c>
      <c r="BX325" s="16" t="str">
        <f t="shared" ca="1" si="291"/>
        <v/>
      </c>
      <c r="CA325" s="153" t="str">
        <f t="shared" ca="1" si="292"/>
        <v/>
      </c>
      <c r="CB325" s="18" t="str">
        <f t="shared" ca="1" si="306"/>
        <v/>
      </c>
      <c r="CC325" s="57" t="str">
        <f t="shared" ca="1" si="293"/>
        <v/>
      </c>
      <c r="CD325" s="57" t="str">
        <f t="shared" ca="1" si="263"/>
        <v/>
      </c>
      <c r="CE325" s="37" t="str">
        <f t="shared" ca="1" si="264"/>
        <v/>
      </c>
      <c r="CF325" s="19" t="str">
        <f t="shared" ca="1" si="294"/>
        <v/>
      </c>
      <c r="CG325" s="16" t="str">
        <f t="shared" ca="1" si="295"/>
        <v/>
      </c>
    </row>
    <row r="326" spans="5:85" x14ac:dyDescent="0.3">
      <c r="E326" s="38"/>
      <c r="F326" s="38"/>
      <c r="G326" s="38"/>
      <c r="H326" s="27" t="str">
        <f t="shared" ca="1" si="296"/>
        <v/>
      </c>
      <c r="I326" s="28" t="str">
        <f t="shared" ca="1" si="265"/>
        <v/>
      </c>
      <c r="J326" s="28" t="str">
        <f t="shared" ca="1" si="247"/>
        <v/>
      </c>
      <c r="K326" s="29" t="str">
        <f t="shared" ca="1" si="248"/>
        <v/>
      </c>
      <c r="L326" s="28" t="str">
        <f t="shared" ca="1" si="266"/>
        <v/>
      </c>
      <c r="M326" s="54"/>
      <c r="N326" s="54"/>
      <c r="P326" s="153" t="str">
        <f t="shared" ca="1" si="267"/>
        <v/>
      </c>
      <c r="Q326" s="18" t="str">
        <f t="shared" ca="1" si="297"/>
        <v/>
      </c>
      <c r="R326" s="57" t="str">
        <f t="shared" ca="1" si="268"/>
        <v/>
      </c>
      <c r="S326" s="57" t="str">
        <f t="shared" ca="1" si="249"/>
        <v/>
      </c>
      <c r="T326" s="37" t="str">
        <f t="shared" ca="1" si="250"/>
        <v/>
      </c>
      <c r="U326" s="19" t="str">
        <f t="shared" ca="1" si="298"/>
        <v/>
      </c>
      <c r="V326" s="16" t="str">
        <f t="shared" ca="1" si="307"/>
        <v/>
      </c>
      <c r="W326" s="26"/>
      <c r="Y326" s="153" t="str">
        <f t="shared" ca="1" si="269"/>
        <v/>
      </c>
      <c r="Z326" s="18" t="str">
        <f t="shared" ca="1" si="299"/>
        <v/>
      </c>
      <c r="AA326" s="57" t="str">
        <f t="shared" ca="1" si="270"/>
        <v/>
      </c>
      <c r="AB326" s="57" t="str">
        <f t="shared" ca="1" si="251"/>
        <v/>
      </c>
      <c r="AC326" s="37" t="str">
        <f t="shared" ca="1" si="252"/>
        <v/>
      </c>
      <c r="AD326" s="19" t="str">
        <f t="shared" ca="1" si="300"/>
        <v/>
      </c>
      <c r="AE326" s="16" t="str">
        <f t="shared" ca="1" si="271"/>
        <v/>
      </c>
      <c r="AF326" s="26"/>
      <c r="AH326" s="153" t="str">
        <f t="shared" ca="1" si="272"/>
        <v/>
      </c>
      <c r="AI326" s="18" t="str">
        <f t="shared" ca="1" si="301"/>
        <v/>
      </c>
      <c r="AJ326" s="57" t="str">
        <f t="shared" ca="1" si="273"/>
        <v/>
      </c>
      <c r="AK326" s="57" t="str">
        <f t="shared" ca="1" si="253"/>
        <v/>
      </c>
      <c r="AL326" s="37" t="str">
        <f t="shared" ca="1" si="254"/>
        <v/>
      </c>
      <c r="AM326" s="19" t="str">
        <f t="shared" ca="1" si="274"/>
        <v/>
      </c>
      <c r="AN326" s="16" t="str">
        <f t="shared" ca="1" si="275"/>
        <v/>
      </c>
      <c r="AO326" s="26"/>
      <c r="AQ326" s="153" t="str">
        <f t="shared" ca="1" si="276"/>
        <v/>
      </c>
      <c r="AR326" s="18" t="str">
        <f t="shared" ca="1" si="302"/>
        <v/>
      </c>
      <c r="AS326" s="57" t="str">
        <f t="shared" ca="1" si="277"/>
        <v/>
      </c>
      <c r="AT326" s="57" t="str">
        <f t="shared" ca="1" si="255"/>
        <v/>
      </c>
      <c r="AU326" s="37" t="str">
        <f t="shared" ca="1" si="256"/>
        <v/>
      </c>
      <c r="AV326" s="19" t="str">
        <f t="shared" ca="1" si="278"/>
        <v/>
      </c>
      <c r="AW326" s="16" t="str">
        <f t="shared" ca="1" si="279"/>
        <v/>
      </c>
      <c r="AX326" s="26"/>
      <c r="AZ326" s="153" t="str">
        <f t="shared" ca="1" si="280"/>
        <v/>
      </c>
      <c r="BA326" s="18" t="str">
        <f t="shared" ca="1" si="303"/>
        <v/>
      </c>
      <c r="BB326" s="57" t="str">
        <f t="shared" ca="1" si="281"/>
        <v/>
      </c>
      <c r="BC326" s="57" t="str">
        <f t="shared" ca="1" si="257"/>
        <v/>
      </c>
      <c r="BD326" s="37" t="str">
        <f t="shared" ca="1" si="258"/>
        <v/>
      </c>
      <c r="BE326" s="19" t="str">
        <f t="shared" ca="1" si="282"/>
        <v/>
      </c>
      <c r="BF326" s="16" t="str">
        <f t="shared" ca="1" si="283"/>
        <v/>
      </c>
      <c r="BG326" s="26"/>
      <c r="BI326" s="153" t="str">
        <f t="shared" ca="1" si="284"/>
        <v/>
      </c>
      <c r="BJ326" s="18" t="str">
        <f t="shared" ca="1" si="304"/>
        <v/>
      </c>
      <c r="BK326" s="57" t="str">
        <f t="shared" ca="1" si="285"/>
        <v/>
      </c>
      <c r="BL326" s="57" t="str">
        <f t="shared" ca="1" si="259"/>
        <v/>
      </c>
      <c r="BM326" s="37" t="str">
        <f t="shared" ca="1" si="260"/>
        <v/>
      </c>
      <c r="BN326" s="19" t="str">
        <f t="shared" ca="1" si="286"/>
        <v/>
      </c>
      <c r="BO326" s="16" t="str">
        <f t="shared" ca="1" si="287"/>
        <v/>
      </c>
      <c r="BP326" s="26"/>
      <c r="BR326" s="153" t="str">
        <f t="shared" ca="1" si="288"/>
        <v/>
      </c>
      <c r="BS326" s="18" t="str">
        <f t="shared" ca="1" si="305"/>
        <v/>
      </c>
      <c r="BT326" s="57" t="str">
        <f t="shared" ca="1" si="289"/>
        <v/>
      </c>
      <c r="BU326" s="57" t="str">
        <f t="shared" ca="1" si="261"/>
        <v/>
      </c>
      <c r="BV326" s="37" t="str">
        <f t="shared" ca="1" si="262"/>
        <v/>
      </c>
      <c r="BW326" s="19" t="str">
        <f t="shared" ca="1" si="290"/>
        <v/>
      </c>
      <c r="BX326" s="16" t="str">
        <f t="shared" ca="1" si="291"/>
        <v/>
      </c>
      <c r="CA326" s="153" t="str">
        <f t="shared" ca="1" si="292"/>
        <v/>
      </c>
      <c r="CB326" s="18" t="str">
        <f t="shared" ca="1" si="306"/>
        <v/>
      </c>
      <c r="CC326" s="57" t="str">
        <f t="shared" ca="1" si="293"/>
        <v/>
      </c>
      <c r="CD326" s="57" t="str">
        <f t="shared" ca="1" si="263"/>
        <v/>
      </c>
      <c r="CE326" s="37" t="str">
        <f t="shared" ca="1" si="264"/>
        <v/>
      </c>
      <c r="CF326" s="19" t="str">
        <f t="shared" ca="1" si="294"/>
        <v/>
      </c>
      <c r="CG326" s="16" t="str">
        <f t="shared" ca="1" si="295"/>
        <v/>
      </c>
    </row>
    <row r="327" spans="5:85" x14ac:dyDescent="0.3">
      <c r="E327" s="38"/>
      <c r="F327" s="38"/>
      <c r="G327" s="38"/>
      <c r="H327" s="27" t="str">
        <f t="shared" ca="1" si="296"/>
        <v/>
      </c>
      <c r="I327" s="28" t="str">
        <f t="shared" ca="1" si="265"/>
        <v/>
      </c>
      <c r="J327" s="28" t="str">
        <f t="shared" ref="J327:J386" ca="1" si="308">IF(H327&lt;=$B$10,$B$15/360*30*L326,"")</f>
        <v/>
      </c>
      <c r="K327" s="29" t="str">
        <f t="shared" ref="K327:K386" ca="1" si="309">IF(H327&lt;=$B$10,-PMT($B$15/12,$B$10,$L$6,0),"")</f>
        <v/>
      </c>
      <c r="L327" s="28" t="str">
        <f t="shared" ca="1" si="266"/>
        <v/>
      </c>
      <c r="M327" s="54"/>
      <c r="N327" s="54"/>
      <c r="P327" s="153" t="str">
        <f t="shared" ca="1" si="267"/>
        <v/>
      </c>
      <c r="Q327" s="18" t="str">
        <f t="shared" ca="1" si="297"/>
        <v/>
      </c>
      <c r="R327" s="57" t="str">
        <f t="shared" ca="1" si="268"/>
        <v/>
      </c>
      <c r="S327" s="57" t="str">
        <f t="shared" ref="S327:S385" ca="1" si="310">IF(Q327&lt;=$B$10,P327/360*30*U326,"")</f>
        <v/>
      </c>
      <c r="T327" s="37" t="str">
        <f t="shared" ref="T327:T385" ca="1" si="311">IF(Q327&lt;=$B$10,(-PMT(P327/12,$B$10-Q326,U326,0)),"")</f>
        <v/>
      </c>
      <c r="U327" s="19" t="str">
        <f t="shared" ca="1" si="298"/>
        <v/>
      </c>
      <c r="V327" s="16" t="str">
        <f t="shared" ca="1" si="307"/>
        <v/>
      </c>
      <c r="W327" s="26"/>
      <c r="Y327" s="153" t="str">
        <f t="shared" ca="1" si="269"/>
        <v/>
      </c>
      <c r="Z327" s="18" t="str">
        <f t="shared" ca="1" si="299"/>
        <v/>
      </c>
      <c r="AA327" s="57" t="str">
        <f t="shared" ca="1" si="270"/>
        <v/>
      </c>
      <c r="AB327" s="57" t="str">
        <f t="shared" ref="AB327:AB386" ca="1" si="312">IF(Z327&lt;=$B$10,Y327/360*30*AD326,"")</f>
        <v/>
      </c>
      <c r="AC327" s="37" t="str">
        <f t="shared" ref="AC327:AC385" ca="1" si="313">IF(Z327&lt;=$B$10,(-PMT(Y327/12,$B$10-Z326,AD326,0)),"")</f>
        <v/>
      </c>
      <c r="AD327" s="19" t="str">
        <f t="shared" ca="1" si="300"/>
        <v/>
      </c>
      <c r="AE327" s="16" t="str">
        <f t="shared" ca="1" si="271"/>
        <v/>
      </c>
      <c r="AF327" s="26"/>
      <c r="AH327" s="153" t="str">
        <f t="shared" ca="1" si="272"/>
        <v/>
      </c>
      <c r="AI327" s="18" t="str">
        <f t="shared" ca="1" si="301"/>
        <v/>
      </c>
      <c r="AJ327" s="57" t="str">
        <f t="shared" ca="1" si="273"/>
        <v/>
      </c>
      <c r="AK327" s="57" t="str">
        <f t="shared" ref="AK327:AK385" ca="1" si="314">IF(AI327&lt;=$B$10,AH327/360*30*AM326,"")</f>
        <v/>
      </c>
      <c r="AL327" s="37" t="str">
        <f t="shared" ref="AL327:AL385" ca="1" si="315">IF(AI327&lt;=$B$10,(-PMT(AH327/12,$B$10-AI326,AM326,0)),"")</f>
        <v/>
      </c>
      <c r="AM327" s="19" t="str">
        <f t="shared" ca="1" si="274"/>
        <v/>
      </c>
      <c r="AN327" s="16" t="str">
        <f t="shared" ca="1" si="275"/>
        <v/>
      </c>
      <c r="AO327" s="26"/>
      <c r="AQ327" s="153" t="str">
        <f t="shared" ca="1" si="276"/>
        <v/>
      </c>
      <c r="AR327" s="18" t="str">
        <f t="shared" ca="1" si="302"/>
        <v/>
      </c>
      <c r="AS327" s="57" t="str">
        <f t="shared" ca="1" si="277"/>
        <v/>
      </c>
      <c r="AT327" s="57" t="str">
        <f t="shared" ref="AT327:AT385" ca="1" si="316">IF(AR327&lt;=$B$10,AQ327/360*30*AV326,"")</f>
        <v/>
      </c>
      <c r="AU327" s="37" t="str">
        <f t="shared" ref="AU327:AU385" ca="1" si="317">IF(AR327&lt;=$B$10,(-PMT(AQ327/12,$B$10-AR326,AV326,0)),"")</f>
        <v/>
      </c>
      <c r="AV327" s="19" t="str">
        <f t="shared" ca="1" si="278"/>
        <v/>
      </c>
      <c r="AW327" s="16" t="str">
        <f t="shared" ca="1" si="279"/>
        <v/>
      </c>
      <c r="AX327" s="26"/>
      <c r="AZ327" s="153" t="str">
        <f t="shared" ca="1" si="280"/>
        <v/>
      </c>
      <c r="BA327" s="18" t="str">
        <f t="shared" ca="1" si="303"/>
        <v/>
      </c>
      <c r="BB327" s="57" t="str">
        <f t="shared" ca="1" si="281"/>
        <v/>
      </c>
      <c r="BC327" s="57" t="str">
        <f t="shared" ref="BC327:BC385" ca="1" si="318">IF(BA327&lt;=$B$10,AZ327/360*30*BE326,"")</f>
        <v/>
      </c>
      <c r="BD327" s="37" t="str">
        <f t="shared" ref="BD327:BD385" ca="1" si="319">IF(BA327&lt;=$B$10,(-PMT(AZ327/12,$B$10-BA326,BE326,0)),"")</f>
        <v/>
      </c>
      <c r="BE327" s="19" t="str">
        <f t="shared" ca="1" si="282"/>
        <v/>
      </c>
      <c r="BF327" s="16" t="str">
        <f t="shared" ca="1" si="283"/>
        <v/>
      </c>
      <c r="BG327" s="26"/>
      <c r="BI327" s="153" t="str">
        <f t="shared" ca="1" si="284"/>
        <v/>
      </c>
      <c r="BJ327" s="18" t="str">
        <f t="shared" ca="1" si="304"/>
        <v/>
      </c>
      <c r="BK327" s="57" t="str">
        <f t="shared" ca="1" si="285"/>
        <v/>
      </c>
      <c r="BL327" s="57" t="str">
        <f t="shared" ref="BL327:BL385" ca="1" si="320">IF(BJ327&lt;=$B$10,BI327/360*30*BN326,"")</f>
        <v/>
      </c>
      <c r="BM327" s="37" t="str">
        <f t="shared" ref="BM327:BM385" ca="1" si="321">IF(BJ327&lt;=$B$10,(-PMT(BI327/12,$B$10-BJ326,BN326,0)),"")</f>
        <v/>
      </c>
      <c r="BN327" s="19" t="str">
        <f t="shared" ca="1" si="286"/>
        <v/>
      </c>
      <c r="BO327" s="16" t="str">
        <f t="shared" ca="1" si="287"/>
        <v/>
      </c>
      <c r="BP327" s="26"/>
      <c r="BR327" s="153" t="str">
        <f t="shared" ca="1" si="288"/>
        <v/>
      </c>
      <c r="BS327" s="18" t="str">
        <f t="shared" ca="1" si="305"/>
        <v/>
      </c>
      <c r="BT327" s="57" t="str">
        <f t="shared" ca="1" si="289"/>
        <v/>
      </c>
      <c r="BU327" s="57" t="str">
        <f t="shared" ref="BU327:BU385" ca="1" si="322">IF(BS327&lt;=$B$10,BR327/360*30*BW326,"")</f>
        <v/>
      </c>
      <c r="BV327" s="37" t="str">
        <f t="shared" ref="BV327:BV385" ca="1" si="323">IF(BS327&lt;=$B$10,(-PMT(BR327/12,$B$10-BS326,BW326,0)),"")</f>
        <v/>
      </c>
      <c r="BW327" s="19" t="str">
        <f t="shared" ca="1" si="290"/>
        <v/>
      </c>
      <c r="BX327" s="16" t="str">
        <f t="shared" ca="1" si="291"/>
        <v/>
      </c>
      <c r="CA327" s="153" t="str">
        <f t="shared" ca="1" si="292"/>
        <v/>
      </c>
      <c r="CB327" s="18" t="str">
        <f t="shared" ca="1" si="306"/>
        <v/>
      </c>
      <c r="CC327" s="57" t="str">
        <f t="shared" ca="1" si="293"/>
        <v/>
      </c>
      <c r="CD327" s="57" t="str">
        <f t="shared" ref="CD327:CD385" ca="1" si="324">IF(CB327&lt;=$B$10,CA327/360*30*CF326,"")</f>
        <v/>
      </c>
      <c r="CE327" s="37" t="str">
        <f t="shared" ref="CE327:CE385" ca="1" si="325">IF(CB327&lt;=$B$10,(-PMT(CA327/12,$B$10-CB326,CF326,0)),"")</f>
        <v/>
      </c>
      <c r="CF327" s="19" t="str">
        <f t="shared" ca="1" si="294"/>
        <v/>
      </c>
      <c r="CG327" s="16" t="str">
        <f t="shared" ca="1" si="295"/>
        <v/>
      </c>
    </row>
    <row r="328" spans="5:85" x14ac:dyDescent="0.3">
      <c r="E328" s="38"/>
      <c r="F328" s="38"/>
      <c r="G328" s="38"/>
      <c r="H328" s="27" t="str">
        <f t="shared" ca="1" si="296"/>
        <v/>
      </c>
      <c r="I328" s="28" t="str">
        <f t="shared" ref="I328:I386" ca="1" si="326">IF(H328&lt;=$B$10,K328-J328,"")</f>
        <v/>
      </c>
      <c r="J328" s="28" t="str">
        <f t="shared" ca="1" si="308"/>
        <v/>
      </c>
      <c r="K328" s="29" t="str">
        <f t="shared" ca="1" si="309"/>
        <v/>
      </c>
      <c r="L328" s="28" t="str">
        <f t="shared" ref="L328:L386" ca="1" si="327">IF(H328&lt;=$B$10,L327-I328,"")</f>
        <v/>
      </c>
      <c r="M328" s="54"/>
      <c r="N328" s="54"/>
      <c r="P328" s="153" t="str">
        <f t="shared" ref="P328:P386" ca="1" si="328">IFERROR(IF((Q327+1)&lt;=$B$10,$F$20,""),"")</f>
        <v/>
      </c>
      <c r="Q328" s="18" t="str">
        <f t="shared" ca="1" si="297"/>
        <v/>
      </c>
      <c r="R328" s="57" t="str">
        <f t="shared" ref="R328:R386" ca="1" si="329">IF(Q328&lt;=$B$10,T328-S328,"")</f>
        <v/>
      </c>
      <c r="S328" s="57" t="str">
        <f t="shared" ca="1" si="310"/>
        <v/>
      </c>
      <c r="T328" s="37" t="str">
        <f t="shared" ca="1" si="311"/>
        <v/>
      </c>
      <c r="U328" s="19" t="str">
        <f t="shared" ca="1" si="298"/>
        <v/>
      </c>
      <c r="V328" s="16" t="str">
        <f t="shared" ca="1" si="307"/>
        <v/>
      </c>
      <c r="W328" s="26"/>
      <c r="Y328" s="153" t="str">
        <f t="shared" ref="Y328:Y386" ca="1" si="330">IFERROR(IF((Z327+1)&lt;=$B$10,$F$21,""),"")</f>
        <v/>
      </c>
      <c r="Z328" s="18" t="str">
        <f t="shared" ca="1" si="299"/>
        <v/>
      </c>
      <c r="AA328" s="57" t="str">
        <f t="shared" ref="AA328:AA386" ca="1" si="331">IF(Z328&lt;=$B$10,AC328-AB328,"")</f>
        <v/>
      </c>
      <c r="AB328" s="57" t="str">
        <f t="shared" ca="1" si="312"/>
        <v/>
      </c>
      <c r="AC328" s="37" t="str">
        <f t="shared" ca="1" si="313"/>
        <v/>
      </c>
      <c r="AD328" s="19" t="str">
        <f t="shared" ca="1" si="300"/>
        <v/>
      </c>
      <c r="AE328" s="16" t="str">
        <f t="shared" ref="AE328:AE386" ca="1" si="332">IF(Z328&lt;=$B$10, SUM(AC328,-$T328),"")</f>
        <v/>
      </c>
      <c r="AF328" s="26"/>
      <c r="AH328" s="153" t="str">
        <f t="shared" ref="AH328:AH386" ca="1" si="333">IFERROR(IF((AI327+1)&lt;=$B$10,$F$22,""),"")</f>
        <v/>
      </c>
      <c r="AI328" s="18" t="str">
        <f t="shared" ca="1" si="301"/>
        <v/>
      </c>
      <c r="AJ328" s="57" t="str">
        <f t="shared" ref="AJ328:AJ386" ca="1" si="334">IF(AI328&lt;=$B$10,AL328-AK328,"")</f>
        <v/>
      </c>
      <c r="AK328" s="57" t="str">
        <f t="shared" ca="1" si="314"/>
        <v/>
      </c>
      <c r="AL328" s="37" t="str">
        <f t="shared" ca="1" si="315"/>
        <v/>
      </c>
      <c r="AM328" s="19" t="str">
        <f t="shared" ref="AM328:AM386" ca="1" si="335">IF(AI328&lt;=$B$10,AM327-AJ328,"")</f>
        <v/>
      </c>
      <c r="AN328" s="16" t="str">
        <f t="shared" ref="AN328:AN386" ca="1" si="336">IF(AI328&lt;=$B$10, SUM(AL328,-$T328),"")</f>
        <v/>
      </c>
      <c r="AO328" s="26"/>
      <c r="AQ328" s="153" t="str">
        <f t="shared" ref="AQ328:AQ386" ca="1" si="337">IFERROR(IF((AR327+1)&lt;=$B$10,$F$23,""),"")</f>
        <v/>
      </c>
      <c r="AR328" s="18" t="str">
        <f t="shared" ca="1" si="302"/>
        <v/>
      </c>
      <c r="AS328" s="57" t="str">
        <f t="shared" ref="AS328:AS386" ca="1" si="338">IF(AR328&lt;=$B$10,AU328-AT328,"")</f>
        <v/>
      </c>
      <c r="AT328" s="57" t="str">
        <f t="shared" ca="1" si="316"/>
        <v/>
      </c>
      <c r="AU328" s="37" t="str">
        <f t="shared" ca="1" si="317"/>
        <v/>
      </c>
      <c r="AV328" s="19" t="str">
        <f t="shared" ref="AV328:AV386" ca="1" si="339">IF(AR328&lt;=$B$10,AV327-AS328,"")</f>
        <v/>
      </c>
      <c r="AW328" s="16" t="str">
        <f t="shared" ref="AW328:AW386" ca="1" si="340">IF(AR328&lt;=$B$10, SUM(AU328,-$T328),"")</f>
        <v/>
      </c>
      <c r="AX328" s="26"/>
      <c r="AZ328" s="153" t="str">
        <f t="shared" ref="AZ328:AZ386" ca="1" si="341">IFERROR(IF((BA327+1)&lt;=$B$10,$F$24,""),"")</f>
        <v/>
      </c>
      <c r="BA328" s="18" t="str">
        <f t="shared" ca="1" si="303"/>
        <v/>
      </c>
      <c r="BB328" s="57" t="str">
        <f t="shared" ref="BB328:BB386" ca="1" si="342">IF(BA328&lt;=$B$10,BD328-BC328,"")</f>
        <v/>
      </c>
      <c r="BC328" s="57" t="str">
        <f t="shared" ca="1" si="318"/>
        <v/>
      </c>
      <c r="BD328" s="37" t="str">
        <f t="shared" ca="1" si="319"/>
        <v/>
      </c>
      <c r="BE328" s="19" t="str">
        <f t="shared" ref="BE328:BE386" ca="1" si="343">IF(BA328&lt;=$B$10,BE327-BB328,"")</f>
        <v/>
      </c>
      <c r="BF328" s="16" t="str">
        <f t="shared" ref="BF328:BF386" ca="1" si="344">IF(BA328&lt;=$B$10, SUM(BD328,-$T328),"")</f>
        <v/>
      </c>
      <c r="BG328" s="26"/>
      <c r="BI328" s="153" t="str">
        <f t="shared" ref="BI328:BI386" ca="1" si="345">IFERROR(IF((BJ327+1)&lt;=$B$10,$F$25,""),"")</f>
        <v/>
      </c>
      <c r="BJ328" s="18" t="str">
        <f t="shared" ca="1" si="304"/>
        <v/>
      </c>
      <c r="BK328" s="57" t="str">
        <f t="shared" ref="BK328:BK386" ca="1" si="346">IF(BJ328&lt;=$B$10,BM328-BL328,"")</f>
        <v/>
      </c>
      <c r="BL328" s="57" t="str">
        <f t="shared" ca="1" si="320"/>
        <v/>
      </c>
      <c r="BM328" s="37" t="str">
        <f t="shared" ca="1" si="321"/>
        <v/>
      </c>
      <c r="BN328" s="19" t="str">
        <f t="shared" ref="BN328:BN386" ca="1" si="347">IF(BJ328&lt;=$B$10,BN327-BK328,"")</f>
        <v/>
      </c>
      <c r="BO328" s="16" t="str">
        <f t="shared" ref="BO328:BO386" ca="1" si="348">IF(BJ328&lt;=$B$10, SUM(BM328,-$T328),"")</f>
        <v/>
      </c>
      <c r="BP328" s="26"/>
      <c r="BR328" s="153" t="str">
        <f t="shared" ref="BR328:BR386" ca="1" si="349">IFERROR(IF((BS327+1)&lt;=$B$10,$F$26,""),"")</f>
        <v/>
      </c>
      <c r="BS328" s="18" t="str">
        <f t="shared" ca="1" si="305"/>
        <v/>
      </c>
      <c r="BT328" s="57" t="str">
        <f t="shared" ref="BT328:BT386" ca="1" si="350">IF(BS328&lt;=$B$10,BV328-BU328,"")</f>
        <v/>
      </c>
      <c r="BU328" s="57" t="str">
        <f t="shared" ca="1" si="322"/>
        <v/>
      </c>
      <c r="BV328" s="37" t="str">
        <f t="shared" ca="1" si="323"/>
        <v/>
      </c>
      <c r="BW328" s="19" t="str">
        <f t="shared" ref="BW328:BW386" ca="1" si="351">IF(BS328&lt;=$B$10,BW327-BT328,"")</f>
        <v/>
      </c>
      <c r="BX328" s="16" t="str">
        <f t="shared" ref="BX328:BX386" ca="1" si="352">IF(BS328&lt;=$B$10, SUM(BV328,-$T328),"")</f>
        <v/>
      </c>
      <c r="CA328" s="153" t="str">
        <f t="shared" ref="CA328:CA386" ca="1" si="353">IFERROR(IF((CB327+1)&lt;=$B$10,$F$27,""),"")</f>
        <v/>
      </c>
      <c r="CB328" s="18" t="str">
        <f t="shared" ca="1" si="306"/>
        <v/>
      </c>
      <c r="CC328" s="57" t="str">
        <f t="shared" ref="CC328:CC386" ca="1" si="354">IF(CB328&lt;=$B$10,CE328-CD328,"")</f>
        <v/>
      </c>
      <c r="CD328" s="57" t="str">
        <f t="shared" ca="1" si="324"/>
        <v/>
      </c>
      <c r="CE328" s="37" t="str">
        <f t="shared" ca="1" si="325"/>
        <v/>
      </c>
      <c r="CF328" s="19" t="str">
        <f t="shared" ref="CF328:CF386" ca="1" si="355">IF(CB328&lt;=$B$10,CF327-CC328,"")</f>
        <v/>
      </c>
      <c r="CG328" s="16" t="str">
        <f t="shared" ref="CG328:CG386" ca="1" si="356">IF(CB328&lt;=$B$10, SUM(CE328,-$T328),"")</f>
        <v/>
      </c>
    </row>
    <row r="329" spans="5:85" x14ac:dyDescent="0.3">
      <c r="E329" s="38"/>
      <c r="F329" s="38"/>
      <c r="G329" s="38"/>
      <c r="H329" s="27" t="str">
        <f t="shared" ref="H329:H386" ca="1" si="357">IFERROR(IF((H328+1)&lt;=$B$10,(H328+1),""),"")</f>
        <v/>
      </c>
      <c r="I329" s="28" t="str">
        <f t="shared" ca="1" si="326"/>
        <v/>
      </c>
      <c r="J329" s="28" t="str">
        <f t="shared" ca="1" si="308"/>
        <v/>
      </c>
      <c r="K329" s="29" t="str">
        <f t="shared" ca="1" si="309"/>
        <v/>
      </c>
      <c r="L329" s="28" t="str">
        <f t="shared" ca="1" si="327"/>
        <v/>
      </c>
      <c r="M329" s="54"/>
      <c r="N329" s="54"/>
      <c r="P329" s="153" t="str">
        <f t="shared" ca="1" si="328"/>
        <v/>
      </c>
      <c r="Q329" s="18" t="str">
        <f t="shared" ref="Q329:Q386" ca="1" si="358">IFERROR(IF((Q328+1)&lt;=$B$10,(Q328+1),""),"")</f>
        <v/>
      </c>
      <c r="R329" s="57" t="str">
        <f t="shared" ca="1" si="329"/>
        <v/>
      </c>
      <c r="S329" s="57" t="str">
        <f t="shared" ca="1" si="310"/>
        <v/>
      </c>
      <c r="T329" s="37" t="str">
        <f t="shared" ca="1" si="311"/>
        <v/>
      </c>
      <c r="U329" s="19" t="str">
        <f t="shared" ref="U329:U386" ca="1" si="359">IF(Q329&lt;=$B$10,U328-R329,"")</f>
        <v/>
      </c>
      <c r="V329" s="16" t="str">
        <f t="shared" ca="1" si="307"/>
        <v/>
      </c>
      <c r="W329" s="26"/>
      <c r="Y329" s="153" t="str">
        <f t="shared" ca="1" si="330"/>
        <v/>
      </c>
      <c r="Z329" s="18" t="str">
        <f t="shared" ref="Z329:Z386" ca="1" si="360">IFERROR(IF((Z328+1)&lt;=$B$10,(Z328+1),""),"")</f>
        <v/>
      </c>
      <c r="AA329" s="57" t="str">
        <f t="shared" ca="1" si="331"/>
        <v/>
      </c>
      <c r="AB329" s="57" t="str">
        <f t="shared" ca="1" si="312"/>
        <v/>
      </c>
      <c r="AC329" s="37" t="str">
        <f t="shared" ca="1" si="313"/>
        <v/>
      </c>
      <c r="AD329" s="19" t="str">
        <f t="shared" ref="AD329:AD386" ca="1" si="361">IF(Z329&lt;=$B$10,AD328-AA329,"")</f>
        <v/>
      </c>
      <c r="AE329" s="16" t="str">
        <f t="shared" ca="1" si="332"/>
        <v/>
      </c>
      <c r="AF329" s="26"/>
      <c r="AH329" s="153" t="str">
        <f t="shared" ca="1" si="333"/>
        <v/>
      </c>
      <c r="AI329" s="18" t="str">
        <f t="shared" ref="AI329:AI386" ca="1" si="362">IFERROR(IF((AI328+1)&lt;=$B$10,(AI328+1),""),"")</f>
        <v/>
      </c>
      <c r="AJ329" s="57" t="str">
        <f t="shared" ca="1" si="334"/>
        <v/>
      </c>
      <c r="AK329" s="57" t="str">
        <f t="shared" ca="1" si="314"/>
        <v/>
      </c>
      <c r="AL329" s="37" t="str">
        <f t="shared" ca="1" si="315"/>
        <v/>
      </c>
      <c r="AM329" s="19" t="str">
        <f t="shared" ca="1" si="335"/>
        <v/>
      </c>
      <c r="AN329" s="16" t="str">
        <f t="shared" ca="1" si="336"/>
        <v/>
      </c>
      <c r="AO329" s="26"/>
      <c r="AQ329" s="153" t="str">
        <f t="shared" ca="1" si="337"/>
        <v/>
      </c>
      <c r="AR329" s="18" t="str">
        <f t="shared" ref="AR329:AR386" ca="1" si="363">IFERROR(IF((AR328+1)&lt;=$B$10,(AR328+1),""),"")</f>
        <v/>
      </c>
      <c r="AS329" s="57" t="str">
        <f t="shared" ca="1" si="338"/>
        <v/>
      </c>
      <c r="AT329" s="57" t="str">
        <f t="shared" ca="1" si="316"/>
        <v/>
      </c>
      <c r="AU329" s="37" t="str">
        <f t="shared" ca="1" si="317"/>
        <v/>
      </c>
      <c r="AV329" s="19" t="str">
        <f t="shared" ca="1" si="339"/>
        <v/>
      </c>
      <c r="AW329" s="16" t="str">
        <f t="shared" ca="1" si="340"/>
        <v/>
      </c>
      <c r="AX329" s="26"/>
      <c r="AZ329" s="153" t="str">
        <f t="shared" ca="1" si="341"/>
        <v/>
      </c>
      <c r="BA329" s="18" t="str">
        <f t="shared" ref="BA329:BA386" ca="1" si="364">IFERROR(IF((BA328+1)&lt;=$B$10,(BA328+1),""),"")</f>
        <v/>
      </c>
      <c r="BB329" s="57" t="str">
        <f t="shared" ca="1" si="342"/>
        <v/>
      </c>
      <c r="BC329" s="57" t="str">
        <f t="shared" ca="1" si="318"/>
        <v/>
      </c>
      <c r="BD329" s="37" t="str">
        <f t="shared" ca="1" si="319"/>
        <v/>
      </c>
      <c r="BE329" s="19" t="str">
        <f t="shared" ca="1" si="343"/>
        <v/>
      </c>
      <c r="BF329" s="16" t="str">
        <f t="shared" ca="1" si="344"/>
        <v/>
      </c>
      <c r="BG329" s="26"/>
      <c r="BI329" s="153" t="str">
        <f t="shared" ca="1" si="345"/>
        <v/>
      </c>
      <c r="BJ329" s="18" t="str">
        <f t="shared" ref="BJ329:BJ386" ca="1" si="365">IFERROR(IF((BJ328+1)&lt;=$B$10,(BJ328+1),""),"")</f>
        <v/>
      </c>
      <c r="BK329" s="57" t="str">
        <f t="shared" ca="1" si="346"/>
        <v/>
      </c>
      <c r="BL329" s="57" t="str">
        <f t="shared" ca="1" si="320"/>
        <v/>
      </c>
      <c r="BM329" s="37" t="str">
        <f t="shared" ca="1" si="321"/>
        <v/>
      </c>
      <c r="BN329" s="19" t="str">
        <f t="shared" ca="1" si="347"/>
        <v/>
      </c>
      <c r="BO329" s="16" t="str">
        <f t="shared" ca="1" si="348"/>
        <v/>
      </c>
      <c r="BP329" s="26"/>
      <c r="BR329" s="153" t="str">
        <f t="shared" ca="1" si="349"/>
        <v/>
      </c>
      <c r="BS329" s="18" t="str">
        <f t="shared" ref="BS329:BS386" ca="1" si="366">IFERROR(IF((BS328+1)&lt;=$B$10,(BS328+1),""),"")</f>
        <v/>
      </c>
      <c r="BT329" s="57" t="str">
        <f t="shared" ca="1" si="350"/>
        <v/>
      </c>
      <c r="BU329" s="57" t="str">
        <f t="shared" ca="1" si="322"/>
        <v/>
      </c>
      <c r="BV329" s="37" t="str">
        <f t="shared" ca="1" si="323"/>
        <v/>
      </c>
      <c r="BW329" s="19" t="str">
        <f t="shared" ca="1" si="351"/>
        <v/>
      </c>
      <c r="BX329" s="16" t="str">
        <f t="shared" ca="1" si="352"/>
        <v/>
      </c>
      <c r="CA329" s="153" t="str">
        <f t="shared" ca="1" si="353"/>
        <v/>
      </c>
      <c r="CB329" s="18" t="str">
        <f t="shared" ref="CB329:CB386" ca="1" si="367">IFERROR(IF((CB328+1)&lt;=$B$10,(CB328+1),""),"")</f>
        <v/>
      </c>
      <c r="CC329" s="57" t="str">
        <f t="shared" ca="1" si="354"/>
        <v/>
      </c>
      <c r="CD329" s="57" t="str">
        <f t="shared" ca="1" si="324"/>
        <v/>
      </c>
      <c r="CE329" s="37" t="str">
        <f t="shared" ca="1" si="325"/>
        <v/>
      </c>
      <c r="CF329" s="19" t="str">
        <f t="shared" ca="1" si="355"/>
        <v/>
      </c>
      <c r="CG329" s="16" t="str">
        <f t="shared" ca="1" si="356"/>
        <v/>
      </c>
    </row>
    <row r="330" spans="5:85" x14ac:dyDescent="0.3">
      <c r="E330" s="38"/>
      <c r="F330" s="38"/>
      <c r="G330" s="38"/>
      <c r="H330" s="27" t="str">
        <f t="shared" ca="1" si="357"/>
        <v/>
      </c>
      <c r="I330" s="28" t="str">
        <f t="shared" ca="1" si="326"/>
        <v/>
      </c>
      <c r="J330" s="28" t="str">
        <f t="shared" ca="1" si="308"/>
        <v/>
      </c>
      <c r="K330" s="29" t="str">
        <f t="shared" ca="1" si="309"/>
        <v/>
      </c>
      <c r="L330" s="28" t="str">
        <f t="shared" ca="1" si="327"/>
        <v/>
      </c>
      <c r="M330" s="54"/>
      <c r="N330" s="54"/>
      <c r="P330" s="153" t="str">
        <f t="shared" ca="1" si="328"/>
        <v/>
      </c>
      <c r="Q330" s="18" t="str">
        <f t="shared" ca="1" si="358"/>
        <v/>
      </c>
      <c r="R330" s="57" t="str">
        <f t="shared" ca="1" si="329"/>
        <v/>
      </c>
      <c r="S330" s="57" t="str">
        <f t="shared" ca="1" si="310"/>
        <v/>
      </c>
      <c r="T330" s="37" t="str">
        <f t="shared" ca="1" si="311"/>
        <v/>
      </c>
      <c r="U330" s="19" t="str">
        <f t="shared" ca="1" si="359"/>
        <v/>
      </c>
      <c r="V330" s="16" t="str">
        <f t="shared" ca="1" si="307"/>
        <v/>
      </c>
      <c r="W330" s="26"/>
      <c r="Y330" s="153" t="str">
        <f t="shared" ca="1" si="330"/>
        <v/>
      </c>
      <c r="Z330" s="18" t="str">
        <f t="shared" ca="1" si="360"/>
        <v/>
      </c>
      <c r="AA330" s="57" t="str">
        <f t="shared" ca="1" si="331"/>
        <v/>
      </c>
      <c r="AB330" s="57" t="str">
        <f t="shared" ca="1" si="312"/>
        <v/>
      </c>
      <c r="AC330" s="37" t="str">
        <f t="shared" ca="1" si="313"/>
        <v/>
      </c>
      <c r="AD330" s="19" t="str">
        <f t="shared" ca="1" si="361"/>
        <v/>
      </c>
      <c r="AE330" s="16" t="str">
        <f t="shared" ca="1" si="332"/>
        <v/>
      </c>
      <c r="AF330" s="26"/>
      <c r="AH330" s="153" t="str">
        <f t="shared" ca="1" si="333"/>
        <v/>
      </c>
      <c r="AI330" s="18" t="str">
        <f t="shared" ca="1" si="362"/>
        <v/>
      </c>
      <c r="AJ330" s="57" t="str">
        <f t="shared" ca="1" si="334"/>
        <v/>
      </c>
      <c r="AK330" s="57" t="str">
        <f t="shared" ca="1" si="314"/>
        <v/>
      </c>
      <c r="AL330" s="37" t="str">
        <f t="shared" ca="1" si="315"/>
        <v/>
      </c>
      <c r="AM330" s="19" t="str">
        <f t="shared" ca="1" si="335"/>
        <v/>
      </c>
      <c r="AN330" s="16" t="str">
        <f t="shared" ca="1" si="336"/>
        <v/>
      </c>
      <c r="AO330" s="26"/>
      <c r="AQ330" s="153" t="str">
        <f t="shared" ca="1" si="337"/>
        <v/>
      </c>
      <c r="AR330" s="18" t="str">
        <f t="shared" ca="1" si="363"/>
        <v/>
      </c>
      <c r="AS330" s="57" t="str">
        <f t="shared" ca="1" si="338"/>
        <v/>
      </c>
      <c r="AT330" s="57" t="str">
        <f t="shared" ca="1" si="316"/>
        <v/>
      </c>
      <c r="AU330" s="37" t="str">
        <f t="shared" ca="1" si="317"/>
        <v/>
      </c>
      <c r="AV330" s="19" t="str">
        <f t="shared" ca="1" si="339"/>
        <v/>
      </c>
      <c r="AW330" s="16" t="str">
        <f t="shared" ca="1" si="340"/>
        <v/>
      </c>
      <c r="AX330" s="26"/>
      <c r="AZ330" s="153" t="str">
        <f t="shared" ca="1" si="341"/>
        <v/>
      </c>
      <c r="BA330" s="18" t="str">
        <f t="shared" ca="1" si="364"/>
        <v/>
      </c>
      <c r="BB330" s="57" t="str">
        <f t="shared" ca="1" si="342"/>
        <v/>
      </c>
      <c r="BC330" s="57" t="str">
        <f t="shared" ca="1" si="318"/>
        <v/>
      </c>
      <c r="BD330" s="37" t="str">
        <f t="shared" ca="1" si="319"/>
        <v/>
      </c>
      <c r="BE330" s="19" t="str">
        <f t="shared" ca="1" si="343"/>
        <v/>
      </c>
      <c r="BF330" s="16" t="str">
        <f t="shared" ca="1" si="344"/>
        <v/>
      </c>
      <c r="BG330" s="26"/>
      <c r="BI330" s="153" t="str">
        <f t="shared" ca="1" si="345"/>
        <v/>
      </c>
      <c r="BJ330" s="18" t="str">
        <f t="shared" ca="1" si="365"/>
        <v/>
      </c>
      <c r="BK330" s="57" t="str">
        <f t="shared" ca="1" si="346"/>
        <v/>
      </c>
      <c r="BL330" s="57" t="str">
        <f t="shared" ca="1" si="320"/>
        <v/>
      </c>
      <c r="BM330" s="37" t="str">
        <f t="shared" ca="1" si="321"/>
        <v/>
      </c>
      <c r="BN330" s="19" t="str">
        <f t="shared" ca="1" si="347"/>
        <v/>
      </c>
      <c r="BO330" s="16" t="str">
        <f t="shared" ca="1" si="348"/>
        <v/>
      </c>
      <c r="BP330" s="26"/>
      <c r="BR330" s="153" t="str">
        <f t="shared" ca="1" si="349"/>
        <v/>
      </c>
      <c r="BS330" s="18" t="str">
        <f t="shared" ca="1" si="366"/>
        <v/>
      </c>
      <c r="BT330" s="57" t="str">
        <f t="shared" ca="1" si="350"/>
        <v/>
      </c>
      <c r="BU330" s="57" t="str">
        <f t="shared" ca="1" si="322"/>
        <v/>
      </c>
      <c r="BV330" s="37" t="str">
        <f t="shared" ca="1" si="323"/>
        <v/>
      </c>
      <c r="BW330" s="19" t="str">
        <f t="shared" ca="1" si="351"/>
        <v/>
      </c>
      <c r="BX330" s="16" t="str">
        <f t="shared" ca="1" si="352"/>
        <v/>
      </c>
      <c r="CA330" s="153" t="str">
        <f t="shared" ca="1" si="353"/>
        <v/>
      </c>
      <c r="CB330" s="18" t="str">
        <f t="shared" ca="1" si="367"/>
        <v/>
      </c>
      <c r="CC330" s="57" t="str">
        <f t="shared" ca="1" si="354"/>
        <v/>
      </c>
      <c r="CD330" s="57" t="str">
        <f t="shared" ca="1" si="324"/>
        <v/>
      </c>
      <c r="CE330" s="37" t="str">
        <f t="shared" ca="1" si="325"/>
        <v/>
      </c>
      <c r="CF330" s="19" t="str">
        <f t="shared" ca="1" si="355"/>
        <v/>
      </c>
      <c r="CG330" s="16" t="str">
        <f t="shared" ca="1" si="356"/>
        <v/>
      </c>
    </row>
    <row r="331" spans="5:85" x14ac:dyDescent="0.3">
      <c r="E331" s="38"/>
      <c r="F331" s="38"/>
      <c r="G331" s="38"/>
      <c r="H331" s="27" t="str">
        <f t="shared" ca="1" si="357"/>
        <v/>
      </c>
      <c r="I331" s="28" t="str">
        <f t="shared" ca="1" si="326"/>
        <v/>
      </c>
      <c r="J331" s="28" t="str">
        <f t="shared" ca="1" si="308"/>
        <v/>
      </c>
      <c r="K331" s="29" t="str">
        <f t="shared" ca="1" si="309"/>
        <v/>
      </c>
      <c r="L331" s="28" t="str">
        <f t="shared" ca="1" si="327"/>
        <v/>
      </c>
      <c r="M331" s="54"/>
      <c r="N331" s="54"/>
      <c r="P331" s="153" t="str">
        <f t="shared" ca="1" si="328"/>
        <v/>
      </c>
      <c r="Q331" s="18" t="str">
        <f t="shared" ca="1" si="358"/>
        <v/>
      </c>
      <c r="R331" s="57" t="str">
        <f t="shared" ca="1" si="329"/>
        <v/>
      </c>
      <c r="S331" s="57" t="str">
        <f t="shared" ca="1" si="310"/>
        <v/>
      </c>
      <c r="T331" s="37" t="str">
        <f t="shared" ca="1" si="311"/>
        <v/>
      </c>
      <c r="U331" s="19" t="str">
        <f t="shared" ca="1" si="359"/>
        <v/>
      </c>
      <c r="V331" s="16" t="str">
        <f t="shared" ref="V331:V385" ca="1" si="368">IF(Q331&lt;=$B$10, SUM(T331,-K331),"")</f>
        <v/>
      </c>
      <c r="W331" s="26"/>
      <c r="Y331" s="153" t="str">
        <f t="shared" ca="1" si="330"/>
        <v/>
      </c>
      <c r="Z331" s="18" t="str">
        <f t="shared" ca="1" si="360"/>
        <v/>
      </c>
      <c r="AA331" s="57" t="str">
        <f t="shared" ca="1" si="331"/>
        <v/>
      </c>
      <c r="AB331" s="57" t="str">
        <f t="shared" ca="1" si="312"/>
        <v/>
      </c>
      <c r="AC331" s="37" t="str">
        <f t="shared" ca="1" si="313"/>
        <v/>
      </c>
      <c r="AD331" s="19" t="str">
        <f t="shared" ca="1" si="361"/>
        <v/>
      </c>
      <c r="AE331" s="16" t="str">
        <f t="shared" ca="1" si="332"/>
        <v/>
      </c>
      <c r="AF331" s="26"/>
      <c r="AH331" s="153" t="str">
        <f t="shared" ca="1" si="333"/>
        <v/>
      </c>
      <c r="AI331" s="18" t="str">
        <f t="shared" ca="1" si="362"/>
        <v/>
      </c>
      <c r="AJ331" s="57" t="str">
        <f t="shared" ca="1" si="334"/>
        <v/>
      </c>
      <c r="AK331" s="57" t="str">
        <f t="shared" ca="1" si="314"/>
        <v/>
      </c>
      <c r="AL331" s="37" t="str">
        <f t="shared" ca="1" si="315"/>
        <v/>
      </c>
      <c r="AM331" s="19" t="str">
        <f t="shared" ca="1" si="335"/>
        <v/>
      </c>
      <c r="AN331" s="16" t="str">
        <f t="shared" ca="1" si="336"/>
        <v/>
      </c>
      <c r="AO331" s="26"/>
      <c r="AQ331" s="153" t="str">
        <f t="shared" ca="1" si="337"/>
        <v/>
      </c>
      <c r="AR331" s="18" t="str">
        <f t="shared" ca="1" si="363"/>
        <v/>
      </c>
      <c r="AS331" s="57" t="str">
        <f t="shared" ca="1" si="338"/>
        <v/>
      </c>
      <c r="AT331" s="57" t="str">
        <f t="shared" ca="1" si="316"/>
        <v/>
      </c>
      <c r="AU331" s="37" t="str">
        <f t="shared" ca="1" si="317"/>
        <v/>
      </c>
      <c r="AV331" s="19" t="str">
        <f t="shared" ca="1" si="339"/>
        <v/>
      </c>
      <c r="AW331" s="16" t="str">
        <f t="shared" ca="1" si="340"/>
        <v/>
      </c>
      <c r="AX331" s="26"/>
      <c r="AZ331" s="153" t="str">
        <f t="shared" ca="1" si="341"/>
        <v/>
      </c>
      <c r="BA331" s="18" t="str">
        <f t="shared" ca="1" si="364"/>
        <v/>
      </c>
      <c r="BB331" s="57" t="str">
        <f t="shared" ca="1" si="342"/>
        <v/>
      </c>
      <c r="BC331" s="57" t="str">
        <f t="shared" ca="1" si="318"/>
        <v/>
      </c>
      <c r="BD331" s="37" t="str">
        <f t="shared" ca="1" si="319"/>
        <v/>
      </c>
      <c r="BE331" s="19" t="str">
        <f t="shared" ca="1" si="343"/>
        <v/>
      </c>
      <c r="BF331" s="16" t="str">
        <f t="shared" ca="1" si="344"/>
        <v/>
      </c>
      <c r="BG331" s="26"/>
      <c r="BI331" s="153" t="str">
        <f t="shared" ca="1" si="345"/>
        <v/>
      </c>
      <c r="BJ331" s="18" t="str">
        <f t="shared" ca="1" si="365"/>
        <v/>
      </c>
      <c r="BK331" s="57" t="str">
        <f t="shared" ca="1" si="346"/>
        <v/>
      </c>
      <c r="BL331" s="57" t="str">
        <f t="shared" ca="1" si="320"/>
        <v/>
      </c>
      <c r="BM331" s="37" t="str">
        <f t="shared" ca="1" si="321"/>
        <v/>
      </c>
      <c r="BN331" s="19" t="str">
        <f t="shared" ca="1" si="347"/>
        <v/>
      </c>
      <c r="BO331" s="16" t="str">
        <f t="shared" ca="1" si="348"/>
        <v/>
      </c>
      <c r="BP331" s="26"/>
      <c r="BR331" s="153" t="str">
        <f t="shared" ca="1" si="349"/>
        <v/>
      </c>
      <c r="BS331" s="18" t="str">
        <f t="shared" ca="1" si="366"/>
        <v/>
      </c>
      <c r="BT331" s="57" t="str">
        <f t="shared" ca="1" si="350"/>
        <v/>
      </c>
      <c r="BU331" s="57" t="str">
        <f t="shared" ca="1" si="322"/>
        <v/>
      </c>
      <c r="BV331" s="37" t="str">
        <f t="shared" ca="1" si="323"/>
        <v/>
      </c>
      <c r="BW331" s="19" t="str">
        <f t="shared" ca="1" si="351"/>
        <v/>
      </c>
      <c r="BX331" s="16" t="str">
        <f t="shared" ca="1" si="352"/>
        <v/>
      </c>
      <c r="CA331" s="153" t="str">
        <f t="shared" ca="1" si="353"/>
        <v/>
      </c>
      <c r="CB331" s="18" t="str">
        <f t="shared" ca="1" si="367"/>
        <v/>
      </c>
      <c r="CC331" s="57" t="str">
        <f t="shared" ca="1" si="354"/>
        <v/>
      </c>
      <c r="CD331" s="57" t="str">
        <f t="shared" ca="1" si="324"/>
        <v/>
      </c>
      <c r="CE331" s="37" t="str">
        <f t="shared" ca="1" si="325"/>
        <v/>
      </c>
      <c r="CF331" s="19" t="str">
        <f t="shared" ca="1" si="355"/>
        <v/>
      </c>
      <c r="CG331" s="16" t="str">
        <f t="shared" ca="1" si="356"/>
        <v/>
      </c>
    </row>
    <row r="332" spans="5:85" x14ac:dyDescent="0.3">
      <c r="E332" s="38"/>
      <c r="F332" s="38"/>
      <c r="G332" s="38"/>
      <c r="H332" s="27" t="str">
        <f t="shared" ca="1" si="357"/>
        <v/>
      </c>
      <c r="I332" s="28" t="str">
        <f t="shared" ca="1" si="326"/>
        <v/>
      </c>
      <c r="J332" s="28" t="str">
        <f t="shared" ca="1" si="308"/>
        <v/>
      </c>
      <c r="K332" s="29" t="str">
        <f t="shared" ca="1" si="309"/>
        <v/>
      </c>
      <c r="L332" s="28" t="str">
        <f t="shared" ca="1" si="327"/>
        <v/>
      </c>
      <c r="M332" s="54"/>
      <c r="N332" s="54"/>
      <c r="P332" s="153" t="str">
        <f t="shared" ca="1" si="328"/>
        <v/>
      </c>
      <c r="Q332" s="18" t="str">
        <f t="shared" ca="1" si="358"/>
        <v/>
      </c>
      <c r="R332" s="57" t="str">
        <f t="shared" ca="1" si="329"/>
        <v/>
      </c>
      <c r="S332" s="57" t="str">
        <f t="shared" ca="1" si="310"/>
        <v/>
      </c>
      <c r="T332" s="37" t="str">
        <f t="shared" ca="1" si="311"/>
        <v/>
      </c>
      <c r="U332" s="19" t="str">
        <f t="shared" ca="1" si="359"/>
        <v/>
      </c>
      <c r="V332" s="16" t="str">
        <f t="shared" ca="1" si="368"/>
        <v/>
      </c>
      <c r="W332" s="26"/>
      <c r="Y332" s="153" t="str">
        <f t="shared" ca="1" si="330"/>
        <v/>
      </c>
      <c r="Z332" s="18" t="str">
        <f t="shared" ca="1" si="360"/>
        <v/>
      </c>
      <c r="AA332" s="57" t="str">
        <f t="shared" ca="1" si="331"/>
        <v/>
      </c>
      <c r="AB332" s="57" t="str">
        <f t="shared" ca="1" si="312"/>
        <v/>
      </c>
      <c r="AC332" s="37" t="str">
        <f t="shared" ca="1" si="313"/>
        <v/>
      </c>
      <c r="AD332" s="19" t="str">
        <f t="shared" ca="1" si="361"/>
        <v/>
      </c>
      <c r="AE332" s="16" t="str">
        <f t="shared" ca="1" si="332"/>
        <v/>
      </c>
      <c r="AF332" s="26"/>
      <c r="AH332" s="153" t="str">
        <f t="shared" ca="1" si="333"/>
        <v/>
      </c>
      <c r="AI332" s="18" t="str">
        <f t="shared" ca="1" si="362"/>
        <v/>
      </c>
      <c r="AJ332" s="57" t="str">
        <f t="shared" ca="1" si="334"/>
        <v/>
      </c>
      <c r="AK332" s="57" t="str">
        <f t="shared" ca="1" si="314"/>
        <v/>
      </c>
      <c r="AL332" s="37" t="str">
        <f t="shared" ca="1" si="315"/>
        <v/>
      </c>
      <c r="AM332" s="19" t="str">
        <f t="shared" ca="1" si="335"/>
        <v/>
      </c>
      <c r="AN332" s="16" t="str">
        <f t="shared" ca="1" si="336"/>
        <v/>
      </c>
      <c r="AO332" s="26"/>
      <c r="AQ332" s="153" t="str">
        <f t="shared" ca="1" si="337"/>
        <v/>
      </c>
      <c r="AR332" s="18" t="str">
        <f t="shared" ca="1" si="363"/>
        <v/>
      </c>
      <c r="AS332" s="57" t="str">
        <f t="shared" ca="1" si="338"/>
        <v/>
      </c>
      <c r="AT332" s="57" t="str">
        <f t="shared" ca="1" si="316"/>
        <v/>
      </c>
      <c r="AU332" s="37" t="str">
        <f t="shared" ca="1" si="317"/>
        <v/>
      </c>
      <c r="AV332" s="19" t="str">
        <f t="shared" ca="1" si="339"/>
        <v/>
      </c>
      <c r="AW332" s="16" t="str">
        <f t="shared" ca="1" si="340"/>
        <v/>
      </c>
      <c r="AX332" s="26"/>
      <c r="AZ332" s="153" t="str">
        <f t="shared" ca="1" si="341"/>
        <v/>
      </c>
      <c r="BA332" s="18" t="str">
        <f t="shared" ca="1" si="364"/>
        <v/>
      </c>
      <c r="BB332" s="57" t="str">
        <f t="shared" ca="1" si="342"/>
        <v/>
      </c>
      <c r="BC332" s="57" t="str">
        <f t="shared" ca="1" si="318"/>
        <v/>
      </c>
      <c r="BD332" s="37" t="str">
        <f t="shared" ca="1" si="319"/>
        <v/>
      </c>
      <c r="BE332" s="19" t="str">
        <f t="shared" ca="1" si="343"/>
        <v/>
      </c>
      <c r="BF332" s="16" t="str">
        <f t="shared" ca="1" si="344"/>
        <v/>
      </c>
      <c r="BG332" s="26"/>
      <c r="BI332" s="153" t="str">
        <f t="shared" ca="1" si="345"/>
        <v/>
      </c>
      <c r="BJ332" s="18" t="str">
        <f t="shared" ca="1" si="365"/>
        <v/>
      </c>
      <c r="BK332" s="57" t="str">
        <f t="shared" ca="1" si="346"/>
        <v/>
      </c>
      <c r="BL332" s="57" t="str">
        <f t="shared" ca="1" si="320"/>
        <v/>
      </c>
      <c r="BM332" s="37" t="str">
        <f t="shared" ca="1" si="321"/>
        <v/>
      </c>
      <c r="BN332" s="19" t="str">
        <f t="shared" ca="1" si="347"/>
        <v/>
      </c>
      <c r="BO332" s="16" t="str">
        <f t="shared" ca="1" si="348"/>
        <v/>
      </c>
      <c r="BP332" s="26"/>
      <c r="BR332" s="153" t="str">
        <f t="shared" ca="1" si="349"/>
        <v/>
      </c>
      <c r="BS332" s="18" t="str">
        <f t="shared" ca="1" si="366"/>
        <v/>
      </c>
      <c r="BT332" s="57" t="str">
        <f t="shared" ca="1" si="350"/>
        <v/>
      </c>
      <c r="BU332" s="57" t="str">
        <f t="shared" ca="1" si="322"/>
        <v/>
      </c>
      <c r="BV332" s="37" t="str">
        <f t="shared" ca="1" si="323"/>
        <v/>
      </c>
      <c r="BW332" s="19" t="str">
        <f t="shared" ca="1" si="351"/>
        <v/>
      </c>
      <c r="BX332" s="16" t="str">
        <f t="shared" ca="1" si="352"/>
        <v/>
      </c>
      <c r="CA332" s="153" t="str">
        <f t="shared" ca="1" si="353"/>
        <v/>
      </c>
      <c r="CB332" s="18" t="str">
        <f t="shared" ca="1" si="367"/>
        <v/>
      </c>
      <c r="CC332" s="57" t="str">
        <f t="shared" ca="1" si="354"/>
        <v/>
      </c>
      <c r="CD332" s="57" t="str">
        <f t="shared" ca="1" si="324"/>
        <v/>
      </c>
      <c r="CE332" s="37" t="str">
        <f t="shared" ca="1" si="325"/>
        <v/>
      </c>
      <c r="CF332" s="19" t="str">
        <f t="shared" ca="1" si="355"/>
        <v/>
      </c>
      <c r="CG332" s="16" t="str">
        <f t="shared" ca="1" si="356"/>
        <v/>
      </c>
    </row>
    <row r="333" spans="5:85" x14ac:dyDescent="0.3">
      <c r="E333" s="38"/>
      <c r="F333" s="38"/>
      <c r="G333" s="38"/>
      <c r="H333" s="27" t="str">
        <f t="shared" ca="1" si="357"/>
        <v/>
      </c>
      <c r="I333" s="28" t="str">
        <f t="shared" ca="1" si="326"/>
        <v/>
      </c>
      <c r="J333" s="28" t="str">
        <f t="shared" ca="1" si="308"/>
        <v/>
      </c>
      <c r="K333" s="29" t="str">
        <f t="shared" ca="1" si="309"/>
        <v/>
      </c>
      <c r="L333" s="28" t="str">
        <f t="shared" ca="1" si="327"/>
        <v/>
      </c>
      <c r="M333" s="54"/>
      <c r="N333" s="54"/>
      <c r="P333" s="153" t="str">
        <f t="shared" ca="1" si="328"/>
        <v/>
      </c>
      <c r="Q333" s="18" t="str">
        <f t="shared" ca="1" si="358"/>
        <v/>
      </c>
      <c r="R333" s="57" t="str">
        <f t="shared" ca="1" si="329"/>
        <v/>
      </c>
      <c r="S333" s="57" t="str">
        <f t="shared" ca="1" si="310"/>
        <v/>
      </c>
      <c r="T333" s="37" t="str">
        <f t="shared" ca="1" si="311"/>
        <v/>
      </c>
      <c r="U333" s="19" t="str">
        <f t="shared" ca="1" si="359"/>
        <v/>
      </c>
      <c r="V333" s="16" t="str">
        <f t="shared" ca="1" si="368"/>
        <v/>
      </c>
      <c r="W333" s="26"/>
      <c r="Y333" s="153" t="str">
        <f t="shared" ca="1" si="330"/>
        <v/>
      </c>
      <c r="Z333" s="18" t="str">
        <f t="shared" ca="1" si="360"/>
        <v/>
      </c>
      <c r="AA333" s="57" t="str">
        <f t="shared" ca="1" si="331"/>
        <v/>
      </c>
      <c r="AB333" s="57" t="str">
        <f t="shared" ca="1" si="312"/>
        <v/>
      </c>
      <c r="AC333" s="37" t="str">
        <f t="shared" ca="1" si="313"/>
        <v/>
      </c>
      <c r="AD333" s="19" t="str">
        <f t="shared" ca="1" si="361"/>
        <v/>
      </c>
      <c r="AE333" s="16" t="str">
        <f t="shared" ca="1" si="332"/>
        <v/>
      </c>
      <c r="AF333" s="26"/>
      <c r="AH333" s="153" t="str">
        <f t="shared" ca="1" si="333"/>
        <v/>
      </c>
      <c r="AI333" s="18" t="str">
        <f t="shared" ca="1" si="362"/>
        <v/>
      </c>
      <c r="AJ333" s="57" t="str">
        <f t="shared" ca="1" si="334"/>
        <v/>
      </c>
      <c r="AK333" s="57" t="str">
        <f t="shared" ca="1" si="314"/>
        <v/>
      </c>
      <c r="AL333" s="37" t="str">
        <f t="shared" ca="1" si="315"/>
        <v/>
      </c>
      <c r="AM333" s="19" t="str">
        <f t="shared" ca="1" si="335"/>
        <v/>
      </c>
      <c r="AN333" s="16" t="str">
        <f t="shared" ca="1" si="336"/>
        <v/>
      </c>
      <c r="AO333" s="26"/>
      <c r="AQ333" s="153" t="str">
        <f t="shared" ca="1" si="337"/>
        <v/>
      </c>
      <c r="AR333" s="18" t="str">
        <f t="shared" ca="1" si="363"/>
        <v/>
      </c>
      <c r="AS333" s="57" t="str">
        <f t="shared" ca="1" si="338"/>
        <v/>
      </c>
      <c r="AT333" s="57" t="str">
        <f t="shared" ca="1" si="316"/>
        <v/>
      </c>
      <c r="AU333" s="37" t="str">
        <f t="shared" ca="1" si="317"/>
        <v/>
      </c>
      <c r="AV333" s="19" t="str">
        <f t="shared" ca="1" si="339"/>
        <v/>
      </c>
      <c r="AW333" s="16" t="str">
        <f t="shared" ca="1" si="340"/>
        <v/>
      </c>
      <c r="AX333" s="26"/>
      <c r="AZ333" s="153" t="str">
        <f t="shared" ca="1" si="341"/>
        <v/>
      </c>
      <c r="BA333" s="18" t="str">
        <f t="shared" ca="1" si="364"/>
        <v/>
      </c>
      <c r="BB333" s="57" t="str">
        <f t="shared" ca="1" si="342"/>
        <v/>
      </c>
      <c r="BC333" s="57" t="str">
        <f t="shared" ca="1" si="318"/>
        <v/>
      </c>
      <c r="BD333" s="37" t="str">
        <f t="shared" ca="1" si="319"/>
        <v/>
      </c>
      <c r="BE333" s="19" t="str">
        <f t="shared" ca="1" si="343"/>
        <v/>
      </c>
      <c r="BF333" s="16" t="str">
        <f t="shared" ca="1" si="344"/>
        <v/>
      </c>
      <c r="BG333" s="26"/>
      <c r="BI333" s="153" t="str">
        <f t="shared" ca="1" si="345"/>
        <v/>
      </c>
      <c r="BJ333" s="18" t="str">
        <f t="shared" ca="1" si="365"/>
        <v/>
      </c>
      <c r="BK333" s="57" t="str">
        <f t="shared" ca="1" si="346"/>
        <v/>
      </c>
      <c r="BL333" s="57" t="str">
        <f t="shared" ca="1" si="320"/>
        <v/>
      </c>
      <c r="BM333" s="37" t="str">
        <f t="shared" ca="1" si="321"/>
        <v/>
      </c>
      <c r="BN333" s="19" t="str">
        <f t="shared" ca="1" si="347"/>
        <v/>
      </c>
      <c r="BO333" s="16" t="str">
        <f t="shared" ca="1" si="348"/>
        <v/>
      </c>
      <c r="BP333" s="26"/>
      <c r="BR333" s="153" t="str">
        <f t="shared" ca="1" si="349"/>
        <v/>
      </c>
      <c r="BS333" s="18" t="str">
        <f t="shared" ca="1" si="366"/>
        <v/>
      </c>
      <c r="BT333" s="57" t="str">
        <f t="shared" ca="1" si="350"/>
        <v/>
      </c>
      <c r="BU333" s="57" t="str">
        <f t="shared" ca="1" si="322"/>
        <v/>
      </c>
      <c r="BV333" s="37" t="str">
        <f t="shared" ca="1" si="323"/>
        <v/>
      </c>
      <c r="BW333" s="19" t="str">
        <f t="shared" ca="1" si="351"/>
        <v/>
      </c>
      <c r="BX333" s="16" t="str">
        <f t="shared" ca="1" si="352"/>
        <v/>
      </c>
      <c r="CA333" s="153" t="str">
        <f t="shared" ca="1" si="353"/>
        <v/>
      </c>
      <c r="CB333" s="18" t="str">
        <f t="shared" ca="1" si="367"/>
        <v/>
      </c>
      <c r="CC333" s="57" t="str">
        <f t="shared" ca="1" si="354"/>
        <v/>
      </c>
      <c r="CD333" s="57" t="str">
        <f t="shared" ca="1" si="324"/>
        <v/>
      </c>
      <c r="CE333" s="37" t="str">
        <f t="shared" ca="1" si="325"/>
        <v/>
      </c>
      <c r="CF333" s="19" t="str">
        <f t="shared" ca="1" si="355"/>
        <v/>
      </c>
      <c r="CG333" s="16" t="str">
        <f t="shared" ca="1" si="356"/>
        <v/>
      </c>
    </row>
    <row r="334" spans="5:85" x14ac:dyDescent="0.3">
      <c r="E334" s="38"/>
      <c r="F334" s="38"/>
      <c r="G334" s="38"/>
      <c r="H334" s="27" t="str">
        <f t="shared" ca="1" si="357"/>
        <v/>
      </c>
      <c r="I334" s="28" t="str">
        <f t="shared" ca="1" si="326"/>
        <v/>
      </c>
      <c r="J334" s="28" t="str">
        <f t="shared" ca="1" si="308"/>
        <v/>
      </c>
      <c r="K334" s="29" t="str">
        <f t="shared" ca="1" si="309"/>
        <v/>
      </c>
      <c r="L334" s="28" t="str">
        <f t="shared" ca="1" si="327"/>
        <v/>
      </c>
      <c r="M334" s="54"/>
      <c r="N334" s="54"/>
      <c r="P334" s="153" t="str">
        <f t="shared" ca="1" si="328"/>
        <v/>
      </c>
      <c r="Q334" s="18" t="str">
        <f t="shared" ca="1" si="358"/>
        <v/>
      </c>
      <c r="R334" s="57" t="str">
        <f t="shared" ca="1" si="329"/>
        <v/>
      </c>
      <c r="S334" s="57" t="str">
        <f t="shared" ca="1" si="310"/>
        <v/>
      </c>
      <c r="T334" s="37" t="str">
        <f t="shared" ca="1" si="311"/>
        <v/>
      </c>
      <c r="U334" s="19" t="str">
        <f t="shared" ca="1" si="359"/>
        <v/>
      </c>
      <c r="V334" s="16" t="str">
        <f t="shared" ca="1" si="368"/>
        <v/>
      </c>
      <c r="W334" s="26"/>
      <c r="Y334" s="153" t="str">
        <f t="shared" ca="1" si="330"/>
        <v/>
      </c>
      <c r="Z334" s="18" t="str">
        <f t="shared" ca="1" si="360"/>
        <v/>
      </c>
      <c r="AA334" s="57" t="str">
        <f t="shared" ca="1" si="331"/>
        <v/>
      </c>
      <c r="AB334" s="57" t="str">
        <f t="shared" ca="1" si="312"/>
        <v/>
      </c>
      <c r="AC334" s="37" t="str">
        <f t="shared" ca="1" si="313"/>
        <v/>
      </c>
      <c r="AD334" s="19" t="str">
        <f t="shared" ca="1" si="361"/>
        <v/>
      </c>
      <c r="AE334" s="16" t="str">
        <f t="shared" ca="1" si="332"/>
        <v/>
      </c>
      <c r="AF334" s="26"/>
      <c r="AH334" s="153" t="str">
        <f t="shared" ca="1" si="333"/>
        <v/>
      </c>
      <c r="AI334" s="18" t="str">
        <f t="shared" ca="1" si="362"/>
        <v/>
      </c>
      <c r="AJ334" s="57" t="str">
        <f t="shared" ca="1" si="334"/>
        <v/>
      </c>
      <c r="AK334" s="57" t="str">
        <f t="shared" ca="1" si="314"/>
        <v/>
      </c>
      <c r="AL334" s="37" t="str">
        <f t="shared" ca="1" si="315"/>
        <v/>
      </c>
      <c r="AM334" s="19" t="str">
        <f t="shared" ca="1" si="335"/>
        <v/>
      </c>
      <c r="AN334" s="16" t="str">
        <f t="shared" ca="1" si="336"/>
        <v/>
      </c>
      <c r="AO334" s="26"/>
      <c r="AQ334" s="153" t="str">
        <f t="shared" ca="1" si="337"/>
        <v/>
      </c>
      <c r="AR334" s="18" t="str">
        <f t="shared" ca="1" si="363"/>
        <v/>
      </c>
      <c r="AS334" s="57" t="str">
        <f t="shared" ca="1" si="338"/>
        <v/>
      </c>
      <c r="AT334" s="57" t="str">
        <f t="shared" ca="1" si="316"/>
        <v/>
      </c>
      <c r="AU334" s="37" t="str">
        <f t="shared" ca="1" si="317"/>
        <v/>
      </c>
      <c r="AV334" s="19" t="str">
        <f t="shared" ca="1" si="339"/>
        <v/>
      </c>
      <c r="AW334" s="16" t="str">
        <f t="shared" ca="1" si="340"/>
        <v/>
      </c>
      <c r="AX334" s="26"/>
      <c r="AZ334" s="153" t="str">
        <f t="shared" ca="1" si="341"/>
        <v/>
      </c>
      <c r="BA334" s="18" t="str">
        <f t="shared" ca="1" si="364"/>
        <v/>
      </c>
      <c r="BB334" s="57" t="str">
        <f t="shared" ca="1" si="342"/>
        <v/>
      </c>
      <c r="BC334" s="57" t="str">
        <f t="shared" ca="1" si="318"/>
        <v/>
      </c>
      <c r="BD334" s="37" t="str">
        <f t="shared" ca="1" si="319"/>
        <v/>
      </c>
      <c r="BE334" s="19" t="str">
        <f t="shared" ca="1" si="343"/>
        <v/>
      </c>
      <c r="BF334" s="16" t="str">
        <f t="shared" ca="1" si="344"/>
        <v/>
      </c>
      <c r="BG334" s="26"/>
      <c r="BI334" s="153" t="str">
        <f t="shared" ca="1" si="345"/>
        <v/>
      </c>
      <c r="BJ334" s="18" t="str">
        <f t="shared" ca="1" si="365"/>
        <v/>
      </c>
      <c r="BK334" s="57" t="str">
        <f t="shared" ca="1" si="346"/>
        <v/>
      </c>
      <c r="BL334" s="57" t="str">
        <f t="shared" ca="1" si="320"/>
        <v/>
      </c>
      <c r="BM334" s="37" t="str">
        <f t="shared" ca="1" si="321"/>
        <v/>
      </c>
      <c r="BN334" s="19" t="str">
        <f t="shared" ca="1" si="347"/>
        <v/>
      </c>
      <c r="BO334" s="16" t="str">
        <f t="shared" ca="1" si="348"/>
        <v/>
      </c>
      <c r="BP334" s="26"/>
      <c r="BR334" s="153" t="str">
        <f t="shared" ca="1" si="349"/>
        <v/>
      </c>
      <c r="BS334" s="18" t="str">
        <f t="shared" ca="1" si="366"/>
        <v/>
      </c>
      <c r="BT334" s="57" t="str">
        <f t="shared" ca="1" si="350"/>
        <v/>
      </c>
      <c r="BU334" s="57" t="str">
        <f t="shared" ca="1" si="322"/>
        <v/>
      </c>
      <c r="BV334" s="37" t="str">
        <f t="shared" ca="1" si="323"/>
        <v/>
      </c>
      <c r="BW334" s="19" t="str">
        <f t="shared" ca="1" si="351"/>
        <v/>
      </c>
      <c r="BX334" s="16" t="str">
        <f t="shared" ca="1" si="352"/>
        <v/>
      </c>
      <c r="CA334" s="153" t="str">
        <f t="shared" ca="1" si="353"/>
        <v/>
      </c>
      <c r="CB334" s="18" t="str">
        <f t="shared" ca="1" si="367"/>
        <v/>
      </c>
      <c r="CC334" s="57" t="str">
        <f t="shared" ca="1" si="354"/>
        <v/>
      </c>
      <c r="CD334" s="57" t="str">
        <f t="shared" ca="1" si="324"/>
        <v/>
      </c>
      <c r="CE334" s="37" t="str">
        <f t="shared" ca="1" si="325"/>
        <v/>
      </c>
      <c r="CF334" s="19" t="str">
        <f t="shared" ca="1" si="355"/>
        <v/>
      </c>
      <c r="CG334" s="16" t="str">
        <f t="shared" ca="1" si="356"/>
        <v/>
      </c>
    </row>
    <row r="335" spans="5:85" x14ac:dyDescent="0.3">
      <c r="E335" s="38"/>
      <c r="F335" s="38"/>
      <c r="G335" s="38"/>
      <c r="H335" s="27" t="str">
        <f t="shared" ca="1" si="357"/>
        <v/>
      </c>
      <c r="I335" s="28" t="str">
        <f t="shared" ca="1" si="326"/>
        <v/>
      </c>
      <c r="J335" s="28" t="str">
        <f t="shared" ca="1" si="308"/>
        <v/>
      </c>
      <c r="K335" s="29" t="str">
        <f t="shared" ca="1" si="309"/>
        <v/>
      </c>
      <c r="L335" s="28" t="str">
        <f t="shared" ca="1" si="327"/>
        <v/>
      </c>
      <c r="M335" s="54"/>
      <c r="N335" s="54"/>
      <c r="P335" s="153" t="str">
        <f t="shared" ca="1" si="328"/>
        <v/>
      </c>
      <c r="Q335" s="18" t="str">
        <f t="shared" ca="1" si="358"/>
        <v/>
      </c>
      <c r="R335" s="57" t="str">
        <f t="shared" ca="1" si="329"/>
        <v/>
      </c>
      <c r="S335" s="57" t="str">
        <f t="shared" ca="1" si="310"/>
        <v/>
      </c>
      <c r="T335" s="37" t="str">
        <f t="shared" ca="1" si="311"/>
        <v/>
      </c>
      <c r="U335" s="19" t="str">
        <f t="shared" ca="1" si="359"/>
        <v/>
      </c>
      <c r="V335" s="16" t="str">
        <f t="shared" ca="1" si="368"/>
        <v/>
      </c>
      <c r="W335" s="26"/>
      <c r="Y335" s="153" t="str">
        <f t="shared" ca="1" si="330"/>
        <v/>
      </c>
      <c r="Z335" s="18" t="str">
        <f t="shared" ca="1" si="360"/>
        <v/>
      </c>
      <c r="AA335" s="57" t="str">
        <f t="shared" ca="1" si="331"/>
        <v/>
      </c>
      <c r="AB335" s="57" t="str">
        <f t="shared" ca="1" si="312"/>
        <v/>
      </c>
      <c r="AC335" s="37" t="str">
        <f t="shared" ca="1" si="313"/>
        <v/>
      </c>
      <c r="AD335" s="19" t="str">
        <f t="shared" ca="1" si="361"/>
        <v/>
      </c>
      <c r="AE335" s="16" t="str">
        <f t="shared" ca="1" si="332"/>
        <v/>
      </c>
      <c r="AF335" s="26"/>
      <c r="AH335" s="153" t="str">
        <f t="shared" ca="1" si="333"/>
        <v/>
      </c>
      <c r="AI335" s="18" t="str">
        <f t="shared" ca="1" si="362"/>
        <v/>
      </c>
      <c r="AJ335" s="57" t="str">
        <f t="shared" ca="1" si="334"/>
        <v/>
      </c>
      <c r="AK335" s="57" t="str">
        <f t="shared" ca="1" si="314"/>
        <v/>
      </c>
      <c r="AL335" s="37" t="str">
        <f t="shared" ca="1" si="315"/>
        <v/>
      </c>
      <c r="AM335" s="19" t="str">
        <f t="shared" ca="1" si="335"/>
        <v/>
      </c>
      <c r="AN335" s="16" t="str">
        <f t="shared" ca="1" si="336"/>
        <v/>
      </c>
      <c r="AO335" s="26"/>
      <c r="AQ335" s="153" t="str">
        <f t="shared" ca="1" si="337"/>
        <v/>
      </c>
      <c r="AR335" s="18" t="str">
        <f t="shared" ca="1" si="363"/>
        <v/>
      </c>
      <c r="AS335" s="57" t="str">
        <f t="shared" ca="1" si="338"/>
        <v/>
      </c>
      <c r="AT335" s="57" t="str">
        <f t="shared" ca="1" si="316"/>
        <v/>
      </c>
      <c r="AU335" s="37" t="str">
        <f t="shared" ca="1" si="317"/>
        <v/>
      </c>
      <c r="AV335" s="19" t="str">
        <f t="shared" ca="1" si="339"/>
        <v/>
      </c>
      <c r="AW335" s="16" t="str">
        <f t="shared" ca="1" si="340"/>
        <v/>
      </c>
      <c r="AX335" s="26"/>
      <c r="AZ335" s="153" t="str">
        <f t="shared" ca="1" si="341"/>
        <v/>
      </c>
      <c r="BA335" s="18" t="str">
        <f t="shared" ca="1" si="364"/>
        <v/>
      </c>
      <c r="BB335" s="57" t="str">
        <f t="shared" ca="1" si="342"/>
        <v/>
      </c>
      <c r="BC335" s="57" t="str">
        <f t="shared" ca="1" si="318"/>
        <v/>
      </c>
      <c r="BD335" s="37" t="str">
        <f t="shared" ca="1" si="319"/>
        <v/>
      </c>
      <c r="BE335" s="19" t="str">
        <f t="shared" ca="1" si="343"/>
        <v/>
      </c>
      <c r="BF335" s="16" t="str">
        <f t="shared" ca="1" si="344"/>
        <v/>
      </c>
      <c r="BG335" s="26"/>
      <c r="BI335" s="153" t="str">
        <f t="shared" ca="1" si="345"/>
        <v/>
      </c>
      <c r="BJ335" s="18" t="str">
        <f t="shared" ca="1" si="365"/>
        <v/>
      </c>
      <c r="BK335" s="57" t="str">
        <f t="shared" ca="1" si="346"/>
        <v/>
      </c>
      <c r="BL335" s="57" t="str">
        <f t="shared" ca="1" si="320"/>
        <v/>
      </c>
      <c r="BM335" s="37" t="str">
        <f t="shared" ca="1" si="321"/>
        <v/>
      </c>
      <c r="BN335" s="19" t="str">
        <f t="shared" ca="1" si="347"/>
        <v/>
      </c>
      <c r="BO335" s="16" t="str">
        <f t="shared" ca="1" si="348"/>
        <v/>
      </c>
      <c r="BP335" s="26"/>
      <c r="BR335" s="153" t="str">
        <f t="shared" ca="1" si="349"/>
        <v/>
      </c>
      <c r="BS335" s="18" t="str">
        <f t="shared" ca="1" si="366"/>
        <v/>
      </c>
      <c r="BT335" s="57" t="str">
        <f t="shared" ca="1" si="350"/>
        <v/>
      </c>
      <c r="BU335" s="57" t="str">
        <f t="shared" ca="1" si="322"/>
        <v/>
      </c>
      <c r="BV335" s="37" t="str">
        <f t="shared" ca="1" si="323"/>
        <v/>
      </c>
      <c r="BW335" s="19" t="str">
        <f t="shared" ca="1" si="351"/>
        <v/>
      </c>
      <c r="BX335" s="16" t="str">
        <f t="shared" ca="1" si="352"/>
        <v/>
      </c>
      <c r="CA335" s="153" t="str">
        <f t="shared" ca="1" si="353"/>
        <v/>
      </c>
      <c r="CB335" s="18" t="str">
        <f t="shared" ca="1" si="367"/>
        <v/>
      </c>
      <c r="CC335" s="57" t="str">
        <f t="shared" ca="1" si="354"/>
        <v/>
      </c>
      <c r="CD335" s="57" t="str">
        <f t="shared" ca="1" si="324"/>
        <v/>
      </c>
      <c r="CE335" s="37" t="str">
        <f t="shared" ca="1" si="325"/>
        <v/>
      </c>
      <c r="CF335" s="19" t="str">
        <f t="shared" ca="1" si="355"/>
        <v/>
      </c>
      <c r="CG335" s="16" t="str">
        <f t="shared" ca="1" si="356"/>
        <v/>
      </c>
    </row>
    <row r="336" spans="5:85" x14ac:dyDescent="0.3">
      <c r="E336" s="38"/>
      <c r="F336" s="38"/>
      <c r="G336" s="38"/>
      <c r="H336" s="27" t="str">
        <f t="shared" ca="1" si="357"/>
        <v/>
      </c>
      <c r="I336" s="28" t="str">
        <f t="shared" ca="1" si="326"/>
        <v/>
      </c>
      <c r="J336" s="28" t="str">
        <f t="shared" ca="1" si="308"/>
        <v/>
      </c>
      <c r="K336" s="29" t="str">
        <f t="shared" ca="1" si="309"/>
        <v/>
      </c>
      <c r="L336" s="28" t="str">
        <f t="shared" ca="1" si="327"/>
        <v/>
      </c>
      <c r="M336" s="54"/>
      <c r="N336" s="54"/>
      <c r="P336" s="153" t="str">
        <f t="shared" ca="1" si="328"/>
        <v/>
      </c>
      <c r="Q336" s="18" t="str">
        <f t="shared" ca="1" si="358"/>
        <v/>
      </c>
      <c r="R336" s="57" t="str">
        <f t="shared" ca="1" si="329"/>
        <v/>
      </c>
      <c r="S336" s="57" t="str">
        <f t="shared" ca="1" si="310"/>
        <v/>
      </c>
      <c r="T336" s="37" t="str">
        <f t="shared" ca="1" si="311"/>
        <v/>
      </c>
      <c r="U336" s="19" t="str">
        <f t="shared" ca="1" si="359"/>
        <v/>
      </c>
      <c r="V336" s="16" t="str">
        <f t="shared" ca="1" si="368"/>
        <v/>
      </c>
      <c r="W336" s="26"/>
      <c r="Y336" s="153" t="str">
        <f t="shared" ca="1" si="330"/>
        <v/>
      </c>
      <c r="Z336" s="18" t="str">
        <f t="shared" ca="1" si="360"/>
        <v/>
      </c>
      <c r="AA336" s="57" t="str">
        <f t="shared" ca="1" si="331"/>
        <v/>
      </c>
      <c r="AB336" s="57" t="str">
        <f t="shared" ca="1" si="312"/>
        <v/>
      </c>
      <c r="AC336" s="37" t="str">
        <f t="shared" ca="1" si="313"/>
        <v/>
      </c>
      <c r="AD336" s="19" t="str">
        <f t="shared" ca="1" si="361"/>
        <v/>
      </c>
      <c r="AE336" s="16" t="str">
        <f t="shared" ca="1" si="332"/>
        <v/>
      </c>
      <c r="AF336" s="26"/>
      <c r="AH336" s="153" t="str">
        <f t="shared" ca="1" si="333"/>
        <v/>
      </c>
      <c r="AI336" s="18" t="str">
        <f t="shared" ca="1" si="362"/>
        <v/>
      </c>
      <c r="AJ336" s="57" t="str">
        <f t="shared" ca="1" si="334"/>
        <v/>
      </c>
      <c r="AK336" s="57" t="str">
        <f t="shared" ca="1" si="314"/>
        <v/>
      </c>
      <c r="AL336" s="37" t="str">
        <f t="shared" ca="1" si="315"/>
        <v/>
      </c>
      <c r="AM336" s="19" t="str">
        <f t="shared" ca="1" si="335"/>
        <v/>
      </c>
      <c r="AN336" s="16" t="str">
        <f t="shared" ca="1" si="336"/>
        <v/>
      </c>
      <c r="AO336" s="26"/>
      <c r="AQ336" s="153" t="str">
        <f t="shared" ca="1" si="337"/>
        <v/>
      </c>
      <c r="AR336" s="18" t="str">
        <f t="shared" ca="1" si="363"/>
        <v/>
      </c>
      <c r="AS336" s="57" t="str">
        <f t="shared" ca="1" si="338"/>
        <v/>
      </c>
      <c r="AT336" s="57" t="str">
        <f t="shared" ca="1" si="316"/>
        <v/>
      </c>
      <c r="AU336" s="37" t="str">
        <f t="shared" ca="1" si="317"/>
        <v/>
      </c>
      <c r="AV336" s="19" t="str">
        <f t="shared" ca="1" si="339"/>
        <v/>
      </c>
      <c r="AW336" s="16" t="str">
        <f t="shared" ca="1" si="340"/>
        <v/>
      </c>
      <c r="AX336" s="26"/>
      <c r="AZ336" s="153" t="str">
        <f t="shared" ca="1" si="341"/>
        <v/>
      </c>
      <c r="BA336" s="18" t="str">
        <f t="shared" ca="1" si="364"/>
        <v/>
      </c>
      <c r="BB336" s="57" t="str">
        <f t="shared" ca="1" si="342"/>
        <v/>
      </c>
      <c r="BC336" s="57" t="str">
        <f t="shared" ca="1" si="318"/>
        <v/>
      </c>
      <c r="BD336" s="37" t="str">
        <f t="shared" ca="1" si="319"/>
        <v/>
      </c>
      <c r="BE336" s="19" t="str">
        <f t="shared" ca="1" si="343"/>
        <v/>
      </c>
      <c r="BF336" s="16" t="str">
        <f t="shared" ca="1" si="344"/>
        <v/>
      </c>
      <c r="BG336" s="26"/>
      <c r="BI336" s="153" t="str">
        <f t="shared" ca="1" si="345"/>
        <v/>
      </c>
      <c r="BJ336" s="18" t="str">
        <f t="shared" ca="1" si="365"/>
        <v/>
      </c>
      <c r="BK336" s="57" t="str">
        <f t="shared" ca="1" si="346"/>
        <v/>
      </c>
      <c r="BL336" s="57" t="str">
        <f t="shared" ca="1" si="320"/>
        <v/>
      </c>
      <c r="BM336" s="37" t="str">
        <f t="shared" ca="1" si="321"/>
        <v/>
      </c>
      <c r="BN336" s="19" t="str">
        <f t="shared" ca="1" si="347"/>
        <v/>
      </c>
      <c r="BO336" s="16" t="str">
        <f t="shared" ca="1" si="348"/>
        <v/>
      </c>
      <c r="BP336" s="26"/>
      <c r="BR336" s="153" t="str">
        <f t="shared" ca="1" si="349"/>
        <v/>
      </c>
      <c r="BS336" s="18" t="str">
        <f t="shared" ca="1" si="366"/>
        <v/>
      </c>
      <c r="BT336" s="57" t="str">
        <f t="shared" ca="1" si="350"/>
        <v/>
      </c>
      <c r="BU336" s="57" t="str">
        <f t="shared" ca="1" si="322"/>
        <v/>
      </c>
      <c r="BV336" s="37" t="str">
        <f t="shared" ca="1" si="323"/>
        <v/>
      </c>
      <c r="BW336" s="19" t="str">
        <f t="shared" ca="1" si="351"/>
        <v/>
      </c>
      <c r="BX336" s="16" t="str">
        <f t="shared" ca="1" si="352"/>
        <v/>
      </c>
      <c r="CA336" s="153" t="str">
        <f t="shared" ca="1" si="353"/>
        <v/>
      </c>
      <c r="CB336" s="18" t="str">
        <f t="shared" ca="1" si="367"/>
        <v/>
      </c>
      <c r="CC336" s="57" t="str">
        <f t="shared" ca="1" si="354"/>
        <v/>
      </c>
      <c r="CD336" s="57" t="str">
        <f t="shared" ca="1" si="324"/>
        <v/>
      </c>
      <c r="CE336" s="37" t="str">
        <f t="shared" ca="1" si="325"/>
        <v/>
      </c>
      <c r="CF336" s="19" t="str">
        <f t="shared" ca="1" si="355"/>
        <v/>
      </c>
      <c r="CG336" s="16" t="str">
        <f t="shared" ca="1" si="356"/>
        <v/>
      </c>
    </row>
    <row r="337" spans="5:85" x14ac:dyDescent="0.3">
      <c r="E337" s="38"/>
      <c r="F337" s="38"/>
      <c r="G337" s="38"/>
      <c r="H337" s="27" t="str">
        <f t="shared" ca="1" si="357"/>
        <v/>
      </c>
      <c r="I337" s="28" t="str">
        <f t="shared" ca="1" si="326"/>
        <v/>
      </c>
      <c r="J337" s="28" t="str">
        <f t="shared" ca="1" si="308"/>
        <v/>
      </c>
      <c r="K337" s="29" t="str">
        <f t="shared" ca="1" si="309"/>
        <v/>
      </c>
      <c r="L337" s="28" t="str">
        <f t="shared" ca="1" si="327"/>
        <v/>
      </c>
      <c r="M337" s="54"/>
      <c r="N337" s="54"/>
      <c r="P337" s="153" t="str">
        <f t="shared" ca="1" si="328"/>
        <v/>
      </c>
      <c r="Q337" s="18" t="str">
        <f t="shared" ca="1" si="358"/>
        <v/>
      </c>
      <c r="R337" s="57" t="str">
        <f t="shared" ca="1" si="329"/>
        <v/>
      </c>
      <c r="S337" s="57" t="str">
        <f t="shared" ca="1" si="310"/>
        <v/>
      </c>
      <c r="T337" s="37" t="str">
        <f t="shared" ca="1" si="311"/>
        <v/>
      </c>
      <c r="U337" s="19" t="str">
        <f t="shared" ca="1" si="359"/>
        <v/>
      </c>
      <c r="V337" s="16" t="str">
        <f t="shared" ca="1" si="368"/>
        <v/>
      </c>
      <c r="W337" s="26"/>
      <c r="Y337" s="153" t="str">
        <f t="shared" ca="1" si="330"/>
        <v/>
      </c>
      <c r="Z337" s="18" t="str">
        <f t="shared" ca="1" si="360"/>
        <v/>
      </c>
      <c r="AA337" s="57" t="str">
        <f t="shared" ca="1" si="331"/>
        <v/>
      </c>
      <c r="AB337" s="57" t="str">
        <f t="shared" ca="1" si="312"/>
        <v/>
      </c>
      <c r="AC337" s="37" t="str">
        <f t="shared" ca="1" si="313"/>
        <v/>
      </c>
      <c r="AD337" s="19" t="str">
        <f t="shared" ca="1" si="361"/>
        <v/>
      </c>
      <c r="AE337" s="16" t="str">
        <f t="shared" ca="1" si="332"/>
        <v/>
      </c>
      <c r="AF337" s="26"/>
      <c r="AH337" s="153" t="str">
        <f t="shared" ca="1" si="333"/>
        <v/>
      </c>
      <c r="AI337" s="18" t="str">
        <f t="shared" ca="1" si="362"/>
        <v/>
      </c>
      <c r="AJ337" s="57" t="str">
        <f t="shared" ca="1" si="334"/>
        <v/>
      </c>
      <c r="AK337" s="57" t="str">
        <f t="shared" ca="1" si="314"/>
        <v/>
      </c>
      <c r="AL337" s="37" t="str">
        <f t="shared" ca="1" si="315"/>
        <v/>
      </c>
      <c r="AM337" s="19" t="str">
        <f t="shared" ca="1" si="335"/>
        <v/>
      </c>
      <c r="AN337" s="16" t="str">
        <f t="shared" ca="1" si="336"/>
        <v/>
      </c>
      <c r="AO337" s="26"/>
      <c r="AQ337" s="153" t="str">
        <f t="shared" ca="1" si="337"/>
        <v/>
      </c>
      <c r="AR337" s="18" t="str">
        <f t="shared" ca="1" si="363"/>
        <v/>
      </c>
      <c r="AS337" s="57" t="str">
        <f t="shared" ca="1" si="338"/>
        <v/>
      </c>
      <c r="AT337" s="57" t="str">
        <f t="shared" ca="1" si="316"/>
        <v/>
      </c>
      <c r="AU337" s="37" t="str">
        <f t="shared" ca="1" si="317"/>
        <v/>
      </c>
      <c r="AV337" s="19" t="str">
        <f t="shared" ca="1" si="339"/>
        <v/>
      </c>
      <c r="AW337" s="16" t="str">
        <f t="shared" ca="1" si="340"/>
        <v/>
      </c>
      <c r="AX337" s="26"/>
      <c r="AZ337" s="153" t="str">
        <f t="shared" ca="1" si="341"/>
        <v/>
      </c>
      <c r="BA337" s="18" t="str">
        <f t="shared" ca="1" si="364"/>
        <v/>
      </c>
      <c r="BB337" s="57" t="str">
        <f t="shared" ca="1" si="342"/>
        <v/>
      </c>
      <c r="BC337" s="57" t="str">
        <f t="shared" ca="1" si="318"/>
        <v/>
      </c>
      <c r="BD337" s="37" t="str">
        <f t="shared" ca="1" si="319"/>
        <v/>
      </c>
      <c r="BE337" s="19" t="str">
        <f t="shared" ca="1" si="343"/>
        <v/>
      </c>
      <c r="BF337" s="16" t="str">
        <f t="shared" ca="1" si="344"/>
        <v/>
      </c>
      <c r="BG337" s="26"/>
      <c r="BI337" s="153" t="str">
        <f t="shared" ca="1" si="345"/>
        <v/>
      </c>
      <c r="BJ337" s="18" t="str">
        <f t="shared" ca="1" si="365"/>
        <v/>
      </c>
      <c r="BK337" s="57" t="str">
        <f t="shared" ca="1" si="346"/>
        <v/>
      </c>
      <c r="BL337" s="57" t="str">
        <f t="shared" ca="1" si="320"/>
        <v/>
      </c>
      <c r="BM337" s="37" t="str">
        <f t="shared" ca="1" si="321"/>
        <v/>
      </c>
      <c r="BN337" s="19" t="str">
        <f t="shared" ca="1" si="347"/>
        <v/>
      </c>
      <c r="BO337" s="16" t="str">
        <f t="shared" ca="1" si="348"/>
        <v/>
      </c>
      <c r="BP337" s="26"/>
      <c r="BR337" s="153" t="str">
        <f t="shared" ca="1" si="349"/>
        <v/>
      </c>
      <c r="BS337" s="18" t="str">
        <f t="shared" ca="1" si="366"/>
        <v/>
      </c>
      <c r="BT337" s="57" t="str">
        <f t="shared" ca="1" si="350"/>
        <v/>
      </c>
      <c r="BU337" s="57" t="str">
        <f t="shared" ca="1" si="322"/>
        <v/>
      </c>
      <c r="BV337" s="37" t="str">
        <f t="shared" ca="1" si="323"/>
        <v/>
      </c>
      <c r="BW337" s="19" t="str">
        <f t="shared" ca="1" si="351"/>
        <v/>
      </c>
      <c r="BX337" s="16" t="str">
        <f t="shared" ca="1" si="352"/>
        <v/>
      </c>
      <c r="CA337" s="153" t="str">
        <f t="shared" ca="1" si="353"/>
        <v/>
      </c>
      <c r="CB337" s="18" t="str">
        <f t="shared" ca="1" si="367"/>
        <v/>
      </c>
      <c r="CC337" s="57" t="str">
        <f t="shared" ca="1" si="354"/>
        <v/>
      </c>
      <c r="CD337" s="57" t="str">
        <f t="shared" ca="1" si="324"/>
        <v/>
      </c>
      <c r="CE337" s="37" t="str">
        <f t="shared" ca="1" si="325"/>
        <v/>
      </c>
      <c r="CF337" s="19" t="str">
        <f t="shared" ca="1" si="355"/>
        <v/>
      </c>
      <c r="CG337" s="16" t="str">
        <f t="shared" ca="1" si="356"/>
        <v/>
      </c>
    </row>
    <row r="338" spans="5:85" x14ac:dyDescent="0.3">
      <c r="E338" s="38"/>
      <c r="F338" s="38"/>
      <c r="G338" s="38"/>
      <c r="H338" s="27" t="str">
        <f t="shared" ca="1" si="357"/>
        <v/>
      </c>
      <c r="I338" s="28" t="str">
        <f t="shared" ca="1" si="326"/>
        <v/>
      </c>
      <c r="J338" s="28" t="str">
        <f t="shared" ca="1" si="308"/>
        <v/>
      </c>
      <c r="K338" s="29" t="str">
        <f t="shared" ca="1" si="309"/>
        <v/>
      </c>
      <c r="L338" s="28" t="str">
        <f t="shared" ca="1" si="327"/>
        <v/>
      </c>
      <c r="M338" s="54"/>
      <c r="N338" s="54"/>
      <c r="P338" s="153" t="str">
        <f t="shared" ca="1" si="328"/>
        <v/>
      </c>
      <c r="Q338" s="18" t="str">
        <f t="shared" ca="1" si="358"/>
        <v/>
      </c>
      <c r="R338" s="57" t="str">
        <f t="shared" ca="1" si="329"/>
        <v/>
      </c>
      <c r="S338" s="57" t="str">
        <f t="shared" ca="1" si="310"/>
        <v/>
      </c>
      <c r="T338" s="37" t="str">
        <f t="shared" ca="1" si="311"/>
        <v/>
      </c>
      <c r="U338" s="19" t="str">
        <f t="shared" ca="1" si="359"/>
        <v/>
      </c>
      <c r="V338" s="16" t="str">
        <f t="shared" ca="1" si="368"/>
        <v/>
      </c>
      <c r="W338" s="26"/>
      <c r="Y338" s="153" t="str">
        <f t="shared" ca="1" si="330"/>
        <v/>
      </c>
      <c r="Z338" s="18" t="str">
        <f t="shared" ca="1" si="360"/>
        <v/>
      </c>
      <c r="AA338" s="57" t="str">
        <f t="shared" ca="1" si="331"/>
        <v/>
      </c>
      <c r="AB338" s="57" t="str">
        <f t="shared" ca="1" si="312"/>
        <v/>
      </c>
      <c r="AC338" s="37" t="str">
        <f t="shared" ca="1" si="313"/>
        <v/>
      </c>
      <c r="AD338" s="19" t="str">
        <f t="shared" ca="1" si="361"/>
        <v/>
      </c>
      <c r="AE338" s="16" t="str">
        <f t="shared" ca="1" si="332"/>
        <v/>
      </c>
      <c r="AF338" s="26"/>
      <c r="AH338" s="153" t="str">
        <f t="shared" ca="1" si="333"/>
        <v/>
      </c>
      <c r="AI338" s="18" t="str">
        <f t="shared" ca="1" si="362"/>
        <v/>
      </c>
      <c r="AJ338" s="57" t="str">
        <f t="shared" ca="1" si="334"/>
        <v/>
      </c>
      <c r="AK338" s="57" t="str">
        <f t="shared" ca="1" si="314"/>
        <v/>
      </c>
      <c r="AL338" s="37" t="str">
        <f t="shared" ca="1" si="315"/>
        <v/>
      </c>
      <c r="AM338" s="19" t="str">
        <f t="shared" ca="1" si="335"/>
        <v/>
      </c>
      <c r="AN338" s="16" t="str">
        <f t="shared" ca="1" si="336"/>
        <v/>
      </c>
      <c r="AO338" s="26"/>
      <c r="AQ338" s="153" t="str">
        <f t="shared" ca="1" si="337"/>
        <v/>
      </c>
      <c r="AR338" s="18" t="str">
        <f t="shared" ca="1" si="363"/>
        <v/>
      </c>
      <c r="AS338" s="57" t="str">
        <f t="shared" ca="1" si="338"/>
        <v/>
      </c>
      <c r="AT338" s="57" t="str">
        <f t="shared" ca="1" si="316"/>
        <v/>
      </c>
      <c r="AU338" s="37" t="str">
        <f t="shared" ca="1" si="317"/>
        <v/>
      </c>
      <c r="AV338" s="19" t="str">
        <f t="shared" ca="1" si="339"/>
        <v/>
      </c>
      <c r="AW338" s="16" t="str">
        <f t="shared" ca="1" si="340"/>
        <v/>
      </c>
      <c r="AX338" s="26"/>
      <c r="AZ338" s="153" t="str">
        <f t="shared" ca="1" si="341"/>
        <v/>
      </c>
      <c r="BA338" s="18" t="str">
        <f t="shared" ca="1" si="364"/>
        <v/>
      </c>
      <c r="BB338" s="57" t="str">
        <f t="shared" ca="1" si="342"/>
        <v/>
      </c>
      <c r="BC338" s="57" t="str">
        <f t="shared" ca="1" si="318"/>
        <v/>
      </c>
      <c r="BD338" s="37" t="str">
        <f t="shared" ca="1" si="319"/>
        <v/>
      </c>
      <c r="BE338" s="19" t="str">
        <f t="shared" ca="1" si="343"/>
        <v/>
      </c>
      <c r="BF338" s="16" t="str">
        <f t="shared" ca="1" si="344"/>
        <v/>
      </c>
      <c r="BG338" s="26"/>
      <c r="BI338" s="153" t="str">
        <f t="shared" ca="1" si="345"/>
        <v/>
      </c>
      <c r="BJ338" s="18" t="str">
        <f t="shared" ca="1" si="365"/>
        <v/>
      </c>
      <c r="BK338" s="57" t="str">
        <f t="shared" ca="1" si="346"/>
        <v/>
      </c>
      <c r="BL338" s="57" t="str">
        <f t="shared" ca="1" si="320"/>
        <v/>
      </c>
      <c r="BM338" s="37" t="str">
        <f t="shared" ca="1" si="321"/>
        <v/>
      </c>
      <c r="BN338" s="19" t="str">
        <f t="shared" ca="1" si="347"/>
        <v/>
      </c>
      <c r="BO338" s="16" t="str">
        <f t="shared" ca="1" si="348"/>
        <v/>
      </c>
      <c r="BP338" s="26"/>
      <c r="BR338" s="153" t="str">
        <f t="shared" ca="1" si="349"/>
        <v/>
      </c>
      <c r="BS338" s="18" t="str">
        <f t="shared" ca="1" si="366"/>
        <v/>
      </c>
      <c r="BT338" s="57" t="str">
        <f t="shared" ca="1" si="350"/>
        <v/>
      </c>
      <c r="BU338" s="57" t="str">
        <f t="shared" ca="1" si="322"/>
        <v/>
      </c>
      <c r="BV338" s="37" t="str">
        <f t="shared" ca="1" si="323"/>
        <v/>
      </c>
      <c r="BW338" s="19" t="str">
        <f t="shared" ca="1" si="351"/>
        <v/>
      </c>
      <c r="BX338" s="16" t="str">
        <f t="shared" ca="1" si="352"/>
        <v/>
      </c>
      <c r="CA338" s="153" t="str">
        <f t="shared" ca="1" si="353"/>
        <v/>
      </c>
      <c r="CB338" s="18" t="str">
        <f t="shared" ca="1" si="367"/>
        <v/>
      </c>
      <c r="CC338" s="57" t="str">
        <f t="shared" ca="1" si="354"/>
        <v/>
      </c>
      <c r="CD338" s="57" t="str">
        <f t="shared" ca="1" si="324"/>
        <v/>
      </c>
      <c r="CE338" s="37" t="str">
        <f t="shared" ca="1" si="325"/>
        <v/>
      </c>
      <c r="CF338" s="19" t="str">
        <f t="shared" ca="1" si="355"/>
        <v/>
      </c>
      <c r="CG338" s="16" t="str">
        <f t="shared" ca="1" si="356"/>
        <v/>
      </c>
    </row>
    <row r="339" spans="5:85" x14ac:dyDescent="0.3">
      <c r="E339" s="38"/>
      <c r="F339" s="38"/>
      <c r="G339" s="38"/>
      <c r="H339" s="27" t="str">
        <f t="shared" ca="1" si="357"/>
        <v/>
      </c>
      <c r="I339" s="28" t="str">
        <f t="shared" ca="1" si="326"/>
        <v/>
      </c>
      <c r="J339" s="28" t="str">
        <f t="shared" ca="1" si="308"/>
        <v/>
      </c>
      <c r="K339" s="29" t="str">
        <f t="shared" ca="1" si="309"/>
        <v/>
      </c>
      <c r="L339" s="28" t="str">
        <f t="shared" ca="1" si="327"/>
        <v/>
      </c>
      <c r="M339" s="54"/>
      <c r="N339" s="54"/>
      <c r="P339" s="153" t="str">
        <f t="shared" ca="1" si="328"/>
        <v/>
      </c>
      <c r="Q339" s="18" t="str">
        <f t="shared" ca="1" si="358"/>
        <v/>
      </c>
      <c r="R339" s="57" t="str">
        <f t="shared" ca="1" si="329"/>
        <v/>
      </c>
      <c r="S339" s="57" t="str">
        <f t="shared" ca="1" si="310"/>
        <v/>
      </c>
      <c r="T339" s="37" t="str">
        <f t="shared" ca="1" si="311"/>
        <v/>
      </c>
      <c r="U339" s="19" t="str">
        <f t="shared" ca="1" si="359"/>
        <v/>
      </c>
      <c r="V339" s="16" t="str">
        <f t="shared" ca="1" si="368"/>
        <v/>
      </c>
      <c r="W339" s="26"/>
      <c r="Y339" s="153" t="str">
        <f t="shared" ca="1" si="330"/>
        <v/>
      </c>
      <c r="Z339" s="18" t="str">
        <f t="shared" ca="1" si="360"/>
        <v/>
      </c>
      <c r="AA339" s="57" t="str">
        <f t="shared" ca="1" si="331"/>
        <v/>
      </c>
      <c r="AB339" s="57" t="str">
        <f t="shared" ca="1" si="312"/>
        <v/>
      </c>
      <c r="AC339" s="37" t="str">
        <f t="shared" ca="1" si="313"/>
        <v/>
      </c>
      <c r="AD339" s="19" t="str">
        <f t="shared" ca="1" si="361"/>
        <v/>
      </c>
      <c r="AE339" s="16" t="str">
        <f t="shared" ca="1" si="332"/>
        <v/>
      </c>
      <c r="AF339" s="26"/>
      <c r="AH339" s="153" t="str">
        <f t="shared" ca="1" si="333"/>
        <v/>
      </c>
      <c r="AI339" s="18" t="str">
        <f t="shared" ca="1" si="362"/>
        <v/>
      </c>
      <c r="AJ339" s="57" t="str">
        <f t="shared" ca="1" si="334"/>
        <v/>
      </c>
      <c r="AK339" s="57" t="str">
        <f t="shared" ca="1" si="314"/>
        <v/>
      </c>
      <c r="AL339" s="37" t="str">
        <f t="shared" ca="1" si="315"/>
        <v/>
      </c>
      <c r="AM339" s="19" t="str">
        <f t="shared" ca="1" si="335"/>
        <v/>
      </c>
      <c r="AN339" s="16" t="str">
        <f t="shared" ca="1" si="336"/>
        <v/>
      </c>
      <c r="AO339" s="26"/>
      <c r="AQ339" s="153" t="str">
        <f t="shared" ca="1" si="337"/>
        <v/>
      </c>
      <c r="AR339" s="18" t="str">
        <f t="shared" ca="1" si="363"/>
        <v/>
      </c>
      <c r="AS339" s="57" t="str">
        <f t="shared" ca="1" si="338"/>
        <v/>
      </c>
      <c r="AT339" s="57" t="str">
        <f t="shared" ca="1" si="316"/>
        <v/>
      </c>
      <c r="AU339" s="37" t="str">
        <f t="shared" ca="1" si="317"/>
        <v/>
      </c>
      <c r="AV339" s="19" t="str">
        <f t="shared" ca="1" si="339"/>
        <v/>
      </c>
      <c r="AW339" s="16" t="str">
        <f t="shared" ca="1" si="340"/>
        <v/>
      </c>
      <c r="AX339" s="26"/>
      <c r="AZ339" s="153" t="str">
        <f t="shared" ca="1" si="341"/>
        <v/>
      </c>
      <c r="BA339" s="18" t="str">
        <f t="shared" ca="1" si="364"/>
        <v/>
      </c>
      <c r="BB339" s="57" t="str">
        <f t="shared" ca="1" si="342"/>
        <v/>
      </c>
      <c r="BC339" s="57" t="str">
        <f t="shared" ca="1" si="318"/>
        <v/>
      </c>
      <c r="BD339" s="37" t="str">
        <f t="shared" ca="1" si="319"/>
        <v/>
      </c>
      <c r="BE339" s="19" t="str">
        <f t="shared" ca="1" si="343"/>
        <v/>
      </c>
      <c r="BF339" s="16" t="str">
        <f t="shared" ca="1" si="344"/>
        <v/>
      </c>
      <c r="BG339" s="26"/>
      <c r="BI339" s="153" t="str">
        <f t="shared" ca="1" si="345"/>
        <v/>
      </c>
      <c r="BJ339" s="18" t="str">
        <f t="shared" ca="1" si="365"/>
        <v/>
      </c>
      <c r="BK339" s="57" t="str">
        <f t="shared" ca="1" si="346"/>
        <v/>
      </c>
      <c r="BL339" s="57" t="str">
        <f t="shared" ca="1" si="320"/>
        <v/>
      </c>
      <c r="BM339" s="37" t="str">
        <f t="shared" ca="1" si="321"/>
        <v/>
      </c>
      <c r="BN339" s="19" t="str">
        <f t="shared" ca="1" si="347"/>
        <v/>
      </c>
      <c r="BO339" s="16" t="str">
        <f t="shared" ca="1" si="348"/>
        <v/>
      </c>
      <c r="BP339" s="26"/>
      <c r="BR339" s="153" t="str">
        <f t="shared" ca="1" si="349"/>
        <v/>
      </c>
      <c r="BS339" s="18" t="str">
        <f t="shared" ca="1" si="366"/>
        <v/>
      </c>
      <c r="BT339" s="57" t="str">
        <f t="shared" ca="1" si="350"/>
        <v/>
      </c>
      <c r="BU339" s="57" t="str">
        <f t="shared" ca="1" si="322"/>
        <v/>
      </c>
      <c r="BV339" s="37" t="str">
        <f t="shared" ca="1" si="323"/>
        <v/>
      </c>
      <c r="BW339" s="19" t="str">
        <f t="shared" ca="1" si="351"/>
        <v/>
      </c>
      <c r="BX339" s="16" t="str">
        <f t="shared" ca="1" si="352"/>
        <v/>
      </c>
      <c r="CA339" s="153" t="str">
        <f t="shared" ca="1" si="353"/>
        <v/>
      </c>
      <c r="CB339" s="18" t="str">
        <f t="shared" ca="1" si="367"/>
        <v/>
      </c>
      <c r="CC339" s="57" t="str">
        <f t="shared" ca="1" si="354"/>
        <v/>
      </c>
      <c r="CD339" s="57" t="str">
        <f t="shared" ca="1" si="324"/>
        <v/>
      </c>
      <c r="CE339" s="37" t="str">
        <f t="shared" ca="1" si="325"/>
        <v/>
      </c>
      <c r="CF339" s="19" t="str">
        <f t="shared" ca="1" si="355"/>
        <v/>
      </c>
      <c r="CG339" s="16" t="str">
        <f t="shared" ca="1" si="356"/>
        <v/>
      </c>
    </row>
    <row r="340" spans="5:85" x14ac:dyDescent="0.3">
      <c r="E340" s="38"/>
      <c r="F340" s="38"/>
      <c r="G340" s="38"/>
      <c r="H340" s="27" t="str">
        <f t="shared" ca="1" si="357"/>
        <v/>
      </c>
      <c r="I340" s="28" t="str">
        <f t="shared" ca="1" si="326"/>
        <v/>
      </c>
      <c r="J340" s="28" t="str">
        <f t="shared" ca="1" si="308"/>
        <v/>
      </c>
      <c r="K340" s="29" t="str">
        <f t="shared" ca="1" si="309"/>
        <v/>
      </c>
      <c r="L340" s="28" t="str">
        <f t="shared" ca="1" si="327"/>
        <v/>
      </c>
      <c r="M340" s="54"/>
      <c r="N340" s="54"/>
      <c r="P340" s="153" t="str">
        <f t="shared" ca="1" si="328"/>
        <v/>
      </c>
      <c r="Q340" s="18" t="str">
        <f t="shared" ca="1" si="358"/>
        <v/>
      </c>
      <c r="R340" s="57" t="str">
        <f t="shared" ca="1" si="329"/>
        <v/>
      </c>
      <c r="S340" s="57" t="str">
        <f t="shared" ca="1" si="310"/>
        <v/>
      </c>
      <c r="T340" s="37" t="str">
        <f t="shared" ca="1" si="311"/>
        <v/>
      </c>
      <c r="U340" s="19" t="str">
        <f t="shared" ca="1" si="359"/>
        <v/>
      </c>
      <c r="V340" s="16" t="str">
        <f t="shared" ca="1" si="368"/>
        <v/>
      </c>
      <c r="W340" s="26"/>
      <c r="Y340" s="153" t="str">
        <f t="shared" ca="1" si="330"/>
        <v/>
      </c>
      <c r="Z340" s="18" t="str">
        <f t="shared" ca="1" si="360"/>
        <v/>
      </c>
      <c r="AA340" s="57" t="str">
        <f t="shared" ca="1" si="331"/>
        <v/>
      </c>
      <c r="AB340" s="57" t="str">
        <f t="shared" ca="1" si="312"/>
        <v/>
      </c>
      <c r="AC340" s="37" t="str">
        <f t="shared" ca="1" si="313"/>
        <v/>
      </c>
      <c r="AD340" s="19" t="str">
        <f t="shared" ca="1" si="361"/>
        <v/>
      </c>
      <c r="AE340" s="16" t="str">
        <f t="shared" ca="1" si="332"/>
        <v/>
      </c>
      <c r="AF340" s="26"/>
      <c r="AH340" s="153" t="str">
        <f t="shared" ca="1" si="333"/>
        <v/>
      </c>
      <c r="AI340" s="18" t="str">
        <f t="shared" ca="1" si="362"/>
        <v/>
      </c>
      <c r="AJ340" s="57" t="str">
        <f t="shared" ca="1" si="334"/>
        <v/>
      </c>
      <c r="AK340" s="57" t="str">
        <f t="shared" ca="1" si="314"/>
        <v/>
      </c>
      <c r="AL340" s="37" t="str">
        <f t="shared" ca="1" si="315"/>
        <v/>
      </c>
      <c r="AM340" s="19" t="str">
        <f t="shared" ca="1" si="335"/>
        <v/>
      </c>
      <c r="AN340" s="16" t="str">
        <f t="shared" ca="1" si="336"/>
        <v/>
      </c>
      <c r="AO340" s="26"/>
      <c r="AQ340" s="153" t="str">
        <f t="shared" ca="1" si="337"/>
        <v/>
      </c>
      <c r="AR340" s="18" t="str">
        <f t="shared" ca="1" si="363"/>
        <v/>
      </c>
      <c r="AS340" s="57" t="str">
        <f t="shared" ca="1" si="338"/>
        <v/>
      </c>
      <c r="AT340" s="57" t="str">
        <f t="shared" ca="1" si="316"/>
        <v/>
      </c>
      <c r="AU340" s="37" t="str">
        <f t="shared" ca="1" si="317"/>
        <v/>
      </c>
      <c r="AV340" s="19" t="str">
        <f t="shared" ca="1" si="339"/>
        <v/>
      </c>
      <c r="AW340" s="16" t="str">
        <f t="shared" ca="1" si="340"/>
        <v/>
      </c>
      <c r="AX340" s="26"/>
      <c r="AZ340" s="153" t="str">
        <f t="shared" ca="1" si="341"/>
        <v/>
      </c>
      <c r="BA340" s="18" t="str">
        <f t="shared" ca="1" si="364"/>
        <v/>
      </c>
      <c r="BB340" s="57" t="str">
        <f t="shared" ca="1" si="342"/>
        <v/>
      </c>
      <c r="BC340" s="57" t="str">
        <f t="shared" ca="1" si="318"/>
        <v/>
      </c>
      <c r="BD340" s="37" t="str">
        <f t="shared" ca="1" si="319"/>
        <v/>
      </c>
      <c r="BE340" s="19" t="str">
        <f t="shared" ca="1" si="343"/>
        <v/>
      </c>
      <c r="BF340" s="16" t="str">
        <f t="shared" ca="1" si="344"/>
        <v/>
      </c>
      <c r="BG340" s="26"/>
      <c r="BI340" s="153" t="str">
        <f t="shared" ca="1" si="345"/>
        <v/>
      </c>
      <c r="BJ340" s="18" t="str">
        <f t="shared" ca="1" si="365"/>
        <v/>
      </c>
      <c r="BK340" s="57" t="str">
        <f t="shared" ca="1" si="346"/>
        <v/>
      </c>
      <c r="BL340" s="57" t="str">
        <f t="shared" ca="1" si="320"/>
        <v/>
      </c>
      <c r="BM340" s="37" t="str">
        <f t="shared" ca="1" si="321"/>
        <v/>
      </c>
      <c r="BN340" s="19" t="str">
        <f t="shared" ca="1" si="347"/>
        <v/>
      </c>
      <c r="BO340" s="16" t="str">
        <f t="shared" ca="1" si="348"/>
        <v/>
      </c>
      <c r="BP340" s="26"/>
      <c r="BR340" s="153" t="str">
        <f t="shared" ca="1" si="349"/>
        <v/>
      </c>
      <c r="BS340" s="18" t="str">
        <f t="shared" ca="1" si="366"/>
        <v/>
      </c>
      <c r="BT340" s="57" t="str">
        <f t="shared" ca="1" si="350"/>
        <v/>
      </c>
      <c r="BU340" s="57" t="str">
        <f t="shared" ca="1" si="322"/>
        <v/>
      </c>
      <c r="BV340" s="37" t="str">
        <f t="shared" ca="1" si="323"/>
        <v/>
      </c>
      <c r="BW340" s="19" t="str">
        <f t="shared" ca="1" si="351"/>
        <v/>
      </c>
      <c r="BX340" s="16" t="str">
        <f t="shared" ca="1" si="352"/>
        <v/>
      </c>
      <c r="CA340" s="153" t="str">
        <f t="shared" ca="1" si="353"/>
        <v/>
      </c>
      <c r="CB340" s="18" t="str">
        <f t="shared" ca="1" si="367"/>
        <v/>
      </c>
      <c r="CC340" s="57" t="str">
        <f t="shared" ca="1" si="354"/>
        <v/>
      </c>
      <c r="CD340" s="57" t="str">
        <f t="shared" ca="1" si="324"/>
        <v/>
      </c>
      <c r="CE340" s="37" t="str">
        <f t="shared" ca="1" si="325"/>
        <v/>
      </c>
      <c r="CF340" s="19" t="str">
        <f t="shared" ca="1" si="355"/>
        <v/>
      </c>
      <c r="CG340" s="16" t="str">
        <f t="shared" ca="1" si="356"/>
        <v/>
      </c>
    </row>
    <row r="341" spans="5:85" x14ac:dyDescent="0.3">
      <c r="E341" s="38"/>
      <c r="F341" s="38"/>
      <c r="G341" s="38"/>
      <c r="H341" s="27" t="str">
        <f t="shared" ca="1" si="357"/>
        <v/>
      </c>
      <c r="I341" s="28" t="str">
        <f t="shared" ca="1" si="326"/>
        <v/>
      </c>
      <c r="J341" s="28" t="str">
        <f t="shared" ca="1" si="308"/>
        <v/>
      </c>
      <c r="K341" s="29" t="str">
        <f t="shared" ca="1" si="309"/>
        <v/>
      </c>
      <c r="L341" s="28" t="str">
        <f t="shared" ca="1" si="327"/>
        <v/>
      </c>
      <c r="M341" s="54"/>
      <c r="N341" s="54"/>
      <c r="P341" s="153" t="str">
        <f t="shared" ca="1" si="328"/>
        <v/>
      </c>
      <c r="Q341" s="18" t="str">
        <f t="shared" ca="1" si="358"/>
        <v/>
      </c>
      <c r="R341" s="57" t="str">
        <f t="shared" ca="1" si="329"/>
        <v/>
      </c>
      <c r="S341" s="57" t="str">
        <f t="shared" ca="1" si="310"/>
        <v/>
      </c>
      <c r="T341" s="37" t="str">
        <f t="shared" ca="1" si="311"/>
        <v/>
      </c>
      <c r="U341" s="19" t="str">
        <f t="shared" ca="1" si="359"/>
        <v/>
      </c>
      <c r="V341" s="16" t="str">
        <f t="shared" ca="1" si="368"/>
        <v/>
      </c>
      <c r="W341" s="26"/>
      <c r="Y341" s="153" t="str">
        <f t="shared" ca="1" si="330"/>
        <v/>
      </c>
      <c r="Z341" s="18" t="str">
        <f t="shared" ca="1" si="360"/>
        <v/>
      </c>
      <c r="AA341" s="57" t="str">
        <f t="shared" ca="1" si="331"/>
        <v/>
      </c>
      <c r="AB341" s="57" t="str">
        <f t="shared" ca="1" si="312"/>
        <v/>
      </c>
      <c r="AC341" s="37" t="str">
        <f t="shared" ca="1" si="313"/>
        <v/>
      </c>
      <c r="AD341" s="19" t="str">
        <f t="shared" ca="1" si="361"/>
        <v/>
      </c>
      <c r="AE341" s="16" t="str">
        <f t="shared" ca="1" si="332"/>
        <v/>
      </c>
      <c r="AF341" s="26"/>
      <c r="AH341" s="153" t="str">
        <f t="shared" ca="1" si="333"/>
        <v/>
      </c>
      <c r="AI341" s="18" t="str">
        <f t="shared" ca="1" si="362"/>
        <v/>
      </c>
      <c r="AJ341" s="57" t="str">
        <f t="shared" ca="1" si="334"/>
        <v/>
      </c>
      <c r="AK341" s="57" t="str">
        <f t="shared" ca="1" si="314"/>
        <v/>
      </c>
      <c r="AL341" s="37" t="str">
        <f t="shared" ca="1" si="315"/>
        <v/>
      </c>
      <c r="AM341" s="19" t="str">
        <f t="shared" ca="1" si="335"/>
        <v/>
      </c>
      <c r="AN341" s="16" t="str">
        <f t="shared" ca="1" si="336"/>
        <v/>
      </c>
      <c r="AO341" s="26"/>
      <c r="AQ341" s="153" t="str">
        <f t="shared" ca="1" si="337"/>
        <v/>
      </c>
      <c r="AR341" s="18" t="str">
        <f t="shared" ca="1" si="363"/>
        <v/>
      </c>
      <c r="AS341" s="57" t="str">
        <f t="shared" ca="1" si="338"/>
        <v/>
      </c>
      <c r="AT341" s="57" t="str">
        <f t="shared" ca="1" si="316"/>
        <v/>
      </c>
      <c r="AU341" s="37" t="str">
        <f t="shared" ca="1" si="317"/>
        <v/>
      </c>
      <c r="AV341" s="19" t="str">
        <f t="shared" ca="1" si="339"/>
        <v/>
      </c>
      <c r="AW341" s="16" t="str">
        <f t="shared" ca="1" si="340"/>
        <v/>
      </c>
      <c r="AX341" s="26"/>
      <c r="AZ341" s="153" t="str">
        <f t="shared" ca="1" si="341"/>
        <v/>
      </c>
      <c r="BA341" s="18" t="str">
        <f t="shared" ca="1" si="364"/>
        <v/>
      </c>
      <c r="BB341" s="57" t="str">
        <f t="shared" ca="1" si="342"/>
        <v/>
      </c>
      <c r="BC341" s="57" t="str">
        <f t="shared" ca="1" si="318"/>
        <v/>
      </c>
      <c r="BD341" s="37" t="str">
        <f t="shared" ca="1" si="319"/>
        <v/>
      </c>
      <c r="BE341" s="19" t="str">
        <f t="shared" ca="1" si="343"/>
        <v/>
      </c>
      <c r="BF341" s="16" t="str">
        <f t="shared" ca="1" si="344"/>
        <v/>
      </c>
      <c r="BG341" s="26"/>
      <c r="BI341" s="153" t="str">
        <f t="shared" ca="1" si="345"/>
        <v/>
      </c>
      <c r="BJ341" s="18" t="str">
        <f t="shared" ca="1" si="365"/>
        <v/>
      </c>
      <c r="BK341" s="57" t="str">
        <f t="shared" ca="1" si="346"/>
        <v/>
      </c>
      <c r="BL341" s="57" t="str">
        <f t="shared" ca="1" si="320"/>
        <v/>
      </c>
      <c r="BM341" s="37" t="str">
        <f t="shared" ca="1" si="321"/>
        <v/>
      </c>
      <c r="BN341" s="19" t="str">
        <f t="shared" ca="1" si="347"/>
        <v/>
      </c>
      <c r="BO341" s="16" t="str">
        <f t="shared" ca="1" si="348"/>
        <v/>
      </c>
      <c r="BP341" s="26"/>
      <c r="BR341" s="153" t="str">
        <f t="shared" ca="1" si="349"/>
        <v/>
      </c>
      <c r="BS341" s="18" t="str">
        <f t="shared" ca="1" si="366"/>
        <v/>
      </c>
      <c r="BT341" s="57" t="str">
        <f t="shared" ca="1" si="350"/>
        <v/>
      </c>
      <c r="BU341" s="57" t="str">
        <f t="shared" ca="1" si="322"/>
        <v/>
      </c>
      <c r="BV341" s="37" t="str">
        <f t="shared" ca="1" si="323"/>
        <v/>
      </c>
      <c r="BW341" s="19" t="str">
        <f t="shared" ca="1" si="351"/>
        <v/>
      </c>
      <c r="BX341" s="16" t="str">
        <f t="shared" ca="1" si="352"/>
        <v/>
      </c>
      <c r="CA341" s="153" t="str">
        <f t="shared" ca="1" si="353"/>
        <v/>
      </c>
      <c r="CB341" s="18" t="str">
        <f t="shared" ca="1" si="367"/>
        <v/>
      </c>
      <c r="CC341" s="57" t="str">
        <f t="shared" ca="1" si="354"/>
        <v/>
      </c>
      <c r="CD341" s="57" t="str">
        <f t="shared" ca="1" si="324"/>
        <v/>
      </c>
      <c r="CE341" s="37" t="str">
        <f t="shared" ca="1" si="325"/>
        <v/>
      </c>
      <c r="CF341" s="19" t="str">
        <f t="shared" ca="1" si="355"/>
        <v/>
      </c>
      <c r="CG341" s="16" t="str">
        <f t="shared" ca="1" si="356"/>
        <v/>
      </c>
    </row>
    <row r="342" spans="5:85" x14ac:dyDescent="0.3">
      <c r="E342" s="38"/>
      <c r="F342" s="38"/>
      <c r="G342" s="38"/>
      <c r="H342" s="27" t="str">
        <f t="shared" ca="1" si="357"/>
        <v/>
      </c>
      <c r="I342" s="28" t="str">
        <f t="shared" ca="1" si="326"/>
        <v/>
      </c>
      <c r="J342" s="28" t="str">
        <f t="shared" ca="1" si="308"/>
        <v/>
      </c>
      <c r="K342" s="29" t="str">
        <f t="shared" ca="1" si="309"/>
        <v/>
      </c>
      <c r="L342" s="28" t="str">
        <f t="shared" ca="1" si="327"/>
        <v/>
      </c>
      <c r="M342" s="54"/>
      <c r="N342" s="54"/>
      <c r="P342" s="153" t="str">
        <f t="shared" ca="1" si="328"/>
        <v/>
      </c>
      <c r="Q342" s="18" t="str">
        <f t="shared" ca="1" si="358"/>
        <v/>
      </c>
      <c r="R342" s="57" t="str">
        <f t="shared" ca="1" si="329"/>
        <v/>
      </c>
      <c r="S342" s="57" t="str">
        <f t="shared" ca="1" si="310"/>
        <v/>
      </c>
      <c r="T342" s="37" t="str">
        <f t="shared" ca="1" si="311"/>
        <v/>
      </c>
      <c r="U342" s="19" t="str">
        <f t="shared" ca="1" si="359"/>
        <v/>
      </c>
      <c r="V342" s="16" t="str">
        <f t="shared" ca="1" si="368"/>
        <v/>
      </c>
      <c r="W342" s="26"/>
      <c r="Y342" s="153" t="str">
        <f t="shared" ca="1" si="330"/>
        <v/>
      </c>
      <c r="Z342" s="18" t="str">
        <f t="shared" ca="1" si="360"/>
        <v/>
      </c>
      <c r="AA342" s="57" t="str">
        <f t="shared" ca="1" si="331"/>
        <v/>
      </c>
      <c r="AB342" s="57" t="str">
        <f t="shared" ca="1" si="312"/>
        <v/>
      </c>
      <c r="AC342" s="37" t="str">
        <f t="shared" ca="1" si="313"/>
        <v/>
      </c>
      <c r="AD342" s="19" t="str">
        <f t="shared" ca="1" si="361"/>
        <v/>
      </c>
      <c r="AE342" s="16" t="str">
        <f t="shared" ca="1" si="332"/>
        <v/>
      </c>
      <c r="AF342" s="26"/>
      <c r="AH342" s="153" t="str">
        <f t="shared" ca="1" si="333"/>
        <v/>
      </c>
      <c r="AI342" s="18" t="str">
        <f t="shared" ca="1" si="362"/>
        <v/>
      </c>
      <c r="AJ342" s="57" t="str">
        <f t="shared" ca="1" si="334"/>
        <v/>
      </c>
      <c r="AK342" s="57" t="str">
        <f t="shared" ca="1" si="314"/>
        <v/>
      </c>
      <c r="AL342" s="37" t="str">
        <f t="shared" ca="1" si="315"/>
        <v/>
      </c>
      <c r="AM342" s="19" t="str">
        <f t="shared" ca="1" si="335"/>
        <v/>
      </c>
      <c r="AN342" s="16" t="str">
        <f t="shared" ca="1" si="336"/>
        <v/>
      </c>
      <c r="AO342" s="26"/>
      <c r="AQ342" s="153" t="str">
        <f t="shared" ca="1" si="337"/>
        <v/>
      </c>
      <c r="AR342" s="18" t="str">
        <f t="shared" ca="1" si="363"/>
        <v/>
      </c>
      <c r="AS342" s="57" t="str">
        <f t="shared" ca="1" si="338"/>
        <v/>
      </c>
      <c r="AT342" s="57" t="str">
        <f t="shared" ca="1" si="316"/>
        <v/>
      </c>
      <c r="AU342" s="37" t="str">
        <f t="shared" ca="1" si="317"/>
        <v/>
      </c>
      <c r="AV342" s="19" t="str">
        <f t="shared" ca="1" si="339"/>
        <v/>
      </c>
      <c r="AW342" s="16" t="str">
        <f t="shared" ca="1" si="340"/>
        <v/>
      </c>
      <c r="AX342" s="26"/>
      <c r="AZ342" s="153" t="str">
        <f t="shared" ca="1" si="341"/>
        <v/>
      </c>
      <c r="BA342" s="18" t="str">
        <f t="shared" ca="1" si="364"/>
        <v/>
      </c>
      <c r="BB342" s="57" t="str">
        <f t="shared" ca="1" si="342"/>
        <v/>
      </c>
      <c r="BC342" s="57" t="str">
        <f t="shared" ca="1" si="318"/>
        <v/>
      </c>
      <c r="BD342" s="37" t="str">
        <f t="shared" ca="1" si="319"/>
        <v/>
      </c>
      <c r="BE342" s="19" t="str">
        <f t="shared" ca="1" si="343"/>
        <v/>
      </c>
      <c r="BF342" s="16" t="str">
        <f t="shared" ca="1" si="344"/>
        <v/>
      </c>
      <c r="BG342" s="26"/>
      <c r="BI342" s="153" t="str">
        <f t="shared" ca="1" si="345"/>
        <v/>
      </c>
      <c r="BJ342" s="18" t="str">
        <f t="shared" ca="1" si="365"/>
        <v/>
      </c>
      <c r="BK342" s="57" t="str">
        <f t="shared" ca="1" si="346"/>
        <v/>
      </c>
      <c r="BL342" s="57" t="str">
        <f t="shared" ca="1" si="320"/>
        <v/>
      </c>
      <c r="BM342" s="37" t="str">
        <f t="shared" ca="1" si="321"/>
        <v/>
      </c>
      <c r="BN342" s="19" t="str">
        <f t="shared" ca="1" si="347"/>
        <v/>
      </c>
      <c r="BO342" s="16" t="str">
        <f t="shared" ca="1" si="348"/>
        <v/>
      </c>
      <c r="BP342" s="26"/>
      <c r="BR342" s="153" t="str">
        <f t="shared" ca="1" si="349"/>
        <v/>
      </c>
      <c r="BS342" s="18" t="str">
        <f t="shared" ca="1" si="366"/>
        <v/>
      </c>
      <c r="BT342" s="57" t="str">
        <f t="shared" ca="1" si="350"/>
        <v/>
      </c>
      <c r="BU342" s="57" t="str">
        <f t="shared" ca="1" si="322"/>
        <v/>
      </c>
      <c r="BV342" s="37" t="str">
        <f t="shared" ca="1" si="323"/>
        <v/>
      </c>
      <c r="BW342" s="19" t="str">
        <f t="shared" ca="1" si="351"/>
        <v/>
      </c>
      <c r="BX342" s="16" t="str">
        <f t="shared" ca="1" si="352"/>
        <v/>
      </c>
      <c r="CA342" s="153" t="str">
        <f t="shared" ca="1" si="353"/>
        <v/>
      </c>
      <c r="CB342" s="18" t="str">
        <f t="shared" ca="1" si="367"/>
        <v/>
      </c>
      <c r="CC342" s="57" t="str">
        <f t="shared" ca="1" si="354"/>
        <v/>
      </c>
      <c r="CD342" s="57" t="str">
        <f t="shared" ca="1" si="324"/>
        <v/>
      </c>
      <c r="CE342" s="37" t="str">
        <f t="shared" ca="1" si="325"/>
        <v/>
      </c>
      <c r="CF342" s="19" t="str">
        <f t="shared" ca="1" si="355"/>
        <v/>
      </c>
      <c r="CG342" s="16" t="str">
        <f t="shared" ca="1" si="356"/>
        <v/>
      </c>
    </row>
    <row r="343" spans="5:85" x14ac:dyDescent="0.3">
      <c r="E343" s="38"/>
      <c r="F343" s="38"/>
      <c r="G343" s="38"/>
      <c r="H343" s="27" t="str">
        <f t="shared" ca="1" si="357"/>
        <v/>
      </c>
      <c r="I343" s="28" t="str">
        <f t="shared" ca="1" si="326"/>
        <v/>
      </c>
      <c r="J343" s="28" t="str">
        <f t="shared" ca="1" si="308"/>
        <v/>
      </c>
      <c r="K343" s="29" t="str">
        <f t="shared" ca="1" si="309"/>
        <v/>
      </c>
      <c r="L343" s="28" t="str">
        <f t="shared" ca="1" si="327"/>
        <v/>
      </c>
      <c r="M343" s="54"/>
      <c r="N343" s="54"/>
      <c r="P343" s="153" t="str">
        <f t="shared" ca="1" si="328"/>
        <v/>
      </c>
      <c r="Q343" s="18" t="str">
        <f t="shared" ca="1" si="358"/>
        <v/>
      </c>
      <c r="R343" s="57" t="str">
        <f t="shared" ca="1" si="329"/>
        <v/>
      </c>
      <c r="S343" s="57" t="str">
        <f t="shared" ca="1" si="310"/>
        <v/>
      </c>
      <c r="T343" s="37" t="str">
        <f t="shared" ca="1" si="311"/>
        <v/>
      </c>
      <c r="U343" s="19" t="str">
        <f t="shared" ca="1" si="359"/>
        <v/>
      </c>
      <c r="V343" s="16" t="str">
        <f t="shared" ca="1" si="368"/>
        <v/>
      </c>
      <c r="W343" s="26"/>
      <c r="Y343" s="153" t="str">
        <f t="shared" ca="1" si="330"/>
        <v/>
      </c>
      <c r="Z343" s="18" t="str">
        <f t="shared" ca="1" si="360"/>
        <v/>
      </c>
      <c r="AA343" s="57" t="str">
        <f t="shared" ca="1" si="331"/>
        <v/>
      </c>
      <c r="AB343" s="57" t="str">
        <f t="shared" ca="1" si="312"/>
        <v/>
      </c>
      <c r="AC343" s="37" t="str">
        <f t="shared" ca="1" si="313"/>
        <v/>
      </c>
      <c r="AD343" s="19" t="str">
        <f t="shared" ca="1" si="361"/>
        <v/>
      </c>
      <c r="AE343" s="16" t="str">
        <f t="shared" ca="1" si="332"/>
        <v/>
      </c>
      <c r="AF343" s="26"/>
      <c r="AH343" s="153" t="str">
        <f t="shared" ca="1" si="333"/>
        <v/>
      </c>
      <c r="AI343" s="18" t="str">
        <f t="shared" ca="1" si="362"/>
        <v/>
      </c>
      <c r="AJ343" s="57" t="str">
        <f t="shared" ca="1" si="334"/>
        <v/>
      </c>
      <c r="AK343" s="57" t="str">
        <f t="shared" ca="1" si="314"/>
        <v/>
      </c>
      <c r="AL343" s="37" t="str">
        <f t="shared" ca="1" si="315"/>
        <v/>
      </c>
      <c r="AM343" s="19" t="str">
        <f t="shared" ca="1" si="335"/>
        <v/>
      </c>
      <c r="AN343" s="16" t="str">
        <f t="shared" ca="1" si="336"/>
        <v/>
      </c>
      <c r="AO343" s="26"/>
      <c r="AQ343" s="153" t="str">
        <f t="shared" ca="1" si="337"/>
        <v/>
      </c>
      <c r="AR343" s="18" t="str">
        <f t="shared" ca="1" si="363"/>
        <v/>
      </c>
      <c r="AS343" s="57" t="str">
        <f t="shared" ca="1" si="338"/>
        <v/>
      </c>
      <c r="AT343" s="57" t="str">
        <f t="shared" ca="1" si="316"/>
        <v/>
      </c>
      <c r="AU343" s="37" t="str">
        <f t="shared" ca="1" si="317"/>
        <v/>
      </c>
      <c r="AV343" s="19" t="str">
        <f t="shared" ca="1" si="339"/>
        <v/>
      </c>
      <c r="AW343" s="16" t="str">
        <f t="shared" ca="1" si="340"/>
        <v/>
      </c>
      <c r="AX343" s="26"/>
      <c r="AZ343" s="153" t="str">
        <f t="shared" ca="1" si="341"/>
        <v/>
      </c>
      <c r="BA343" s="18" t="str">
        <f t="shared" ca="1" si="364"/>
        <v/>
      </c>
      <c r="BB343" s="57" t="str">
        <f t="shared" ca="1" si="342"/>
        <v/>
      </c>
      <c r="BC343" s="57" t="str">
        <f t="shared" ca="1" si="318"/>
        <v/>
      </c>
      <c r="BD343" s="37" t="str">
        <f t="shared" ca="1" si="319"/>
        <v/>
      </c>
      <c r="BE343" s="19" t="str">
        <f t="shared" ca="1" si="343"/>
        <v/>
      </c>
      <c r="BF343" s="16" t="str">
        <f t="shared" ca="1" si="344"/>
        <v/>
      </c>
      <c r="BG343" s="26"/>
      <c r="BI343" s="153" t="str">
        <f t="shared" ca="1" si="345"/>
        <v/>
      </c>
      <c r="BJ343" s="18" t="str">
        <f t="shared" ca="1" si="365"/>
        <v/>
      </c>
      <c r="BK343" s="57" t="str">
        <f t="shared" ca="1" si="346"/>
        <v/>
      </c>
      <c r="BL343" s="57" t="str">
        <f t="shared" ca="1" si="320"/>
        <v/>
      </c>
      <c r="BM343" s="37" t="str">
        <f t="shared" ca="1" si="321"/>
        <v/>
      </c>
      <c r="BN343" s="19" t="str">
        <f t="shared" ca="1" si="347"/>
        <v/>
      </c>
      <c r="BO343" s="16" t="str">
        <f t="shared" ca="1" si="348"/>
        <v/>
      </c>
      <c r="BP343" s="26"/>
      <c r="BR343" s="153" t="str">
        <f t="shared" ca="1" si="349"/>
        <v/>
      </c>
      <c r="BS343" s="18" t="str">
        <f t="shared" ca="1" si="366"/>
        <v/>
      </c>
      <c r="BT343" s="57" t="str">
        <f t="shared" ca="1" si="350"/>
        <v/>
      </c>
      <c r="BU343" s="57" t="str">
        <f t="shared" ca="1" si="322"/>
        <v/>
      </c>
      <c r="BV343" s="37" t="str">
        <f t="shared" ca="1" si="323"/>
        <v/>
      </c>
      <c r="BW343" s="19" t="str">
        <f t="shared" ca="1" si="351"/>
        <v/>
      </c>
      <c r="BX343" s="16" t="str">
        <f t="shared" ca="1" si="352"/>
        <v/>
      </c>
      <c r="CA343" s="153" t="str">
        <f t="shared" ca="1" si="353"/>
        <v/>
      </c>
      <c r="CB343" s="18" t="str">
        <f t="shared" ca="1" si="367"/>
        <v/>
      </c>
      <c r="CC343" s="57" t="str">
        <f t="shared" ca="1" si="354"/>
        <v/>
      </c>
      <c r="CD343" s="57" t="str">
        <f t="shared" ca="1" si="324"/>
        <v/>
      </c>
      <c r="CE343" s="37" t="str">
        <f t="shared" ca="1" si="325"/>
        <v/>
      </c>
      <c r="CF343" s="19" t="str">
        <f t="shared" ca="1" si="355"/>
        <v/>
      </c>
      <c r="CG343" s="16" t="str">
        <f t="shared" ca="1" si="356"/>
        <v/>
      </c>
    </row>
    <row r="344" spans="5:85" x14ac:dyDescent="0.3">
      <c r="E344" s="38"/>
      <c r="F344" s="38"/>
      <c r="G344" s="38"/>
      <c r="H344" s="27" t="str">
        <f t="shared" ca="1" si="357"/>
        <v/>
      </c>
      <c r="I344" s="28" t="str">
        <f t="shared" ca="1" si="326"/>
        <v/>
      </c>
      <c r="J344" s="28" t="str">
        <f t="shared" ca="1" si="308"/>
        <v/>
      </c>
      <c r="K344" s="29" t="str">
        <f t="shared" ca="1" si="309"/>
        <v/>
      </c>
      <c r="L344" s="28" t="str">
        <f t="shared" ca="1" si="327"/>
        <v/>
      </c>
      <c r="M344" s="54"/>
      <c r="N344" s="54"/>
      <c r="P344" s="153" t="str">
        <f t="shared" ca="1" si="328"/>
        <v/>
      </c>
      <c r="Q344" s="18" t="str">
        <f t="shared" ca="1" si="358"/>
        <v/>
      </c>
      <c r="R344" s="57" t="str">
        <f t="shared" ca="1" si="329"/>
        <v/>
      </c>
      <c r="S344" s="57" t="str">
        <f t="shared" ca="1" si="310"/>
        <v/>
      </c>
      <c r="T344" s="37" t="str">
        <f t="shared" ca="1" si="311"/>
        <v/>
      </c>
      <c r="U344" s="19" t="str">
        <f t="shared" ca="1" si="359"/>
        <v/>
      </c>
      <c r="V344" s="16" t="str">
        <f t="shared" ca="1" si="368"/>
        <v/>
      </c>
      <c r="W344" s="26"/>
      <c r="Y344" s="153" t="str">
        <f t="shared" ca="1" si="330"/>
        <v/>
      </c>
      <c r="Z344" s="18" t="str">
        <f t="shared" ca="1" si="360"/>
        <v/>
      </c>
      <c r="AA344" s="57" t="str">
        <f t="shared" ca="1" si="331"/>
        <v/>
      </c>
      <c r="AB344" s="57" t="str">
        <f t="shared" ca="1" si="312"/>
        <v/>
      </c>
      <c r="AC344" s="37" t="str">
        <f t="shared" ca="1" si="313"/>
        <v/>
      </c>
      <c r="AD344" s="19" t="str">
        <f t="shared" ca="1" si="361"/>
        <v/>
      </c>
      <c r="AE344" s="16" t="str">
        <f t="shared" ca="1" si="332"/>
        <v/>
      </c>
      <c r="AF344" s="26"/>
      <c r="AH344" s="153" t="str">
        <f t="shared" ca="1" si="333"/>
        <v/>
      </c>
      <c r="AI344" s="18" t="str">
        <f t="shared" ca="1" si="362"/>
        <v/>
      </c>
      <c r="AJ344" s="57" t="str">
        <f t="shared" ca="1" si="334"/>
        <v/>
      </c>
      <c r="AK344" s="57" t="str">
        <f t="shared" ca="1" si="314"/>
        <v/>
      </c>
      <c r="AL344" s="37" t="str">
        <f t="shared" ca="1" si="315"/>
        <v/>
      </c>
      <c r="AM344" s="19" t="str">
        <f t="shared" ca="1" si="335"/>
        <v/>
      </c>
      <c r="AN344" s="16" t="str">
        <f t="shared" ca="1" si="336"/>
        <v/>
      </c>
      <c r="AO344" s="26"/>
      <c r="AQ344" s="153" t="str">
        <f t="shared" ca="1" si="337"/>
        <v/>
      </c>
      <c r="AR344" s="18" t="str">
        <f t="shared" ca="1" si="363"/>
        <v/>
      </c>
      <c r="AS344" s="57" t="str">
        <f t="shared" ca="1" si="338"/>
        <v/>
      </c>
      <c r="AT344" s="57" t="str">
        <f t="shared" ca="1" si="316"/>
        <v/>
      </c>
      <c r="AU344" s="37" t="str">
        <f t="shared" ca="1" si="317"/>
        <v/>
      </c>
      <c r="AV344" s="19" t="str">
        <f t="shared" ca="1" si="339"/>
        <v/>
      </c>
      <c r="AW344" s="16" t="str">
        <f t="shared" ca="1" si="340"/>
        <v/>
      </c>
      <c r="AX344" s="26"/>
      <c r="AZ344" s="153" t="str">
        <f t="shared" ca="1" si="341"/>
        <v/>
      </c>
      <c r="BA344" s="18" t="str">
        <f t="shared" ca="1" si="364"/>
        <v/>
      </c>
      <c r="BB344" s="57" t="str">
        <f t="shared" ca="1" si="342"/>
        <v/>
      </c>
      <c r="BC344" s="57" t="str">
        <f t="shared" ca="1" si="318"/>
        <v/>
      </c>
      <c r="BD344" s="37" t="str">
        <f t="shared" ca="1" si="319"/>
        <v/>
      </c>
      <c r="BE344" s="19" t="str">
        <f t="shared" ca="1" si="343"/>
        <v/>
      </c>
      <c r="BF344" s="16" t="str">
        <f t="shared" ca="1" si="344"/>
        <v/>
      </c>
      <c r="BG344" s="26"/>
      <c r="BI344" s="153" t="str">
        <f t="shared" ca="1" si="345"/>
        <v/>
      </c>
      <c r="BJ344" s="18" t="str">
        <f t="shared" ca="1" si="365"/>
        <v/>
      </c>
      <c r="BK344" s="57" t="str">
        <f t="shared" ca="1" si="346"/>
        <v/>
      </c>
      <c r="BL344" s="57" t="str">
        <f t="shared" ca="1" si="320"/>
        <v/>
      </c>
      <c r="BM344" s="37" t="str">
        <f t="shared" ca="1" si="321"/>
        <v/>
      </c>
      <c r="BN344" s="19" t="str">
        <f t="shared" ca="1" si="347"/>
        <v/>
      </c>
      <c r="BO344" s="16" t="str">
        <f t="shared" ca="1" si="348"/>
        <v/>
      </c>
      <c r="BP344" s="26"/>
      <c r="BR344" s="153" t="str">
        <f t="shared" ca="1" si="349"/>
        <v/>
      </c>
      <c r="BS344" s="18" t="str">
        <f t="shared" ca="1" si="366"/>
        <v/>
      </c>
      <c r="BT344" s="57" t="str">
        <f t="shared" ca="1" si="350"/>
        <v/>
      </c>
      <c r="BU344" s="57" t="str">
        <f t="shared" ca="1" si="322"/>
        <v/>
      </c>
      <c r="BV344" s="37" t="str">
        <f t="shared" ca="1" si="323"/>
        <v/>
      </c>
      <c r="BW344" s="19" t="str">
        <f t="shared" ca="1" si="351"/>
        <v/>
      </c>
      <c r="BX344" s="16" t="str">
        <f t="shared" ca="1" si="352"/>
        <v/>
      </c>
      <c r="CA344" s="153" t="str">
        <f t="shared" ca="1" si="353"/>
        <v/>
      </c>
      <c r="CB344" s="18" t="str">
        <f t="shared" ca="1" si="367"/>
        <v/>
      </c>
      <c r="CC344" s="57" t="str">
        <f t="shared" ca="1" si="354"/>
        <v/>
      </c>
      <c r="CD344" s="57" t="str">
        <f t="shared" ca="1" si="324"/>
        <v/>
      </c>
      <c r="CE344" s="37" t="str">
        <f t="shared" ca="1" si="325"/>
        <v/>
      </c>
      <c r="CF344" s="19" t="str">
        <f t="shared" ca="1" si="355"/>
        <v/>
      </c>
      <c r="CG344" s="16" t="str">
        <f t="shared" ca="1" si="356"/>
        <v/>
      </c>
    </row>
    <row r="345" spans="5:85" x14ac:dyDescent="0.3">
      <c r="E345" s="38"/>
      <c r="F345" s="38"/>
      <c r="G345" s="38"/>
      <c r="H345" s="27" t="str">
        <f t="shared" ca="1" si="357"/>
        <v/>
      </c>
      <c r="I345" s="28" t="str">
        <f t="shared" ca="1" si="326"/>
        <v/>
      </c>
      <c r="J345" s="28" t="str">
        <f t="shared" ca="1" si="308"/>
        <v/>
      </c>
      <c r="K345" s="29" t="str">
        <f t="shared" ca="1" si="309"/>
        <v/>
      </c>
      <c r="L345" s="28" t="str">
        <f t="shared" ca="1" si="327"/>
        <v/>
      </c>
      <c r="M345" s="54"/>
      <c r="N345" s="54"/>
      <c r="P345" s="153" t="str">
        <f t="shared" ca="1" si="328"/>
        <v/>
      </c>
      <c r="Q345" s="18" t="str">
        <f t="shared" ca="1" si="358"/>
        <v/>
      </c>
      <c r="R345" s="57" t="str">
        <f t="shared" ca="1" si="329"/>
        <v/>
      </c>
      <c r="S345" s="57" t="str">
        <f t="shared" ca="1" si="310"/>
        <v/>
      </c>
      <c r="T345" s="37" t="str">
        <f t="shared" ca="1" si="311"/>
        <v/>
      </c>
      <c r="U345" s="19" t="str">
        <f t="shared" ca="1" si="359"/>
        <v/>
      </c>
      <c r="V345" s="16" t="str">
        <f t="shared" ca="1" si="368"/>
        <v/>
      </c>
      <c r="W345" s="26"/>
      <c r="Y345" s="153" t="str">
        <f t="shared" ca="1" si="330"/>
        <v/>
      </c>
      <c r="Z345" s="18" t="str">
        <f t="shared" ca="1" si="360"/>
        <v/>
      </c>
      <c r="AA345" s="57" t="str">
        <f t="shared" ca="1" si="331"/>
        <v/>
      </c>
      <c r="AB345" s="57" t="str">
        <f t="shared" ca="1" si="312"/>
        <v/>
      </c>
      <c r="AC345" s="37" t="str">
        <f t="shared" ca="1" si="313"/>
        <v/>
      </c>
      <c r="AD345" s="19" t="str">
        <f t="shared" ca="1" si="361"/>
        <v/>
      </c>
      <c r="AE345" s="16" t="str">
        <f t="shared" ca="1" si="332"/>
        <v/>
      </c>
      <c r="AF345" s="26"/>
      <c r="AH345" s="153" t="str">
        <f t="shared" ca="1" si="333"/>
        <v/>
      </c>
      <c r="AI345" s="18" t="str">
        <f t="shared" ca="1" si="362"/>
        <v/>
      </c>
      <c r="AJ345" s="57" t="str">
        <f t="shared" ca="1" si="334"/>
        <v/>
      </c>
      <c r="AK345" s="57" t="str">
        <f t="shared" ca="1" si="314"/>
        <v/>
      </c>
      <c r="AL345" s="37" t="str">
        <f t="shared" ca="1" si="315"/>
        <v/>
      </c>
      <c r="AM345" s="19" t="str">
        <f t="shared" ca="1" si="335"/>
        <v/>
      </c>
      <c r="AN345" s="16" t="str">
        <f t="shared" ca="1" si="336"/>
        <v/>
      </c>
      <c r="AO345" s="26"/>
      <c r="AQ345" s="153" t="str">
        <f t="shared" ca="1" si="337"/>
        <v/>
      </c>
      <c r="AR345" s="18" t="str">
        <f t="shared" ca="1" si="363"/>
        <v/>
      </c>
      <c r="AS345" s="57" t="str">
        <f t="shared" ca="1" si="338"/>
        <v/>
      </c>
      <c r="AT345" s="57" t="str">
        <f t="shared" ca="1" si="316"/>
        <v/>
      </c>
      <c r="AU345" s="37" t="str">
        <f t="shared" ca="1" si="317"/>
        <v/>
      </c>
      <c r="AV345" s="19" t="str">
        <f t="shared" ca="1" si="339"/>
        <v/>
      </c>
      <c r="AW345" s="16" t="str">
        <f t="shared" ca="1" si="340"/>
        <v/>
      </c>
      <c r="AX345" s="26"/>
      <c r="AZ345" s="153" t="str">
        <f t="shared" ca="1" si="341"/>
        <v/>
      </c>
      <c r="BA345" s="18" t="str">
        <f t="shared" ca="1" si="364"/>
        <v/>
      </c>
      <c r="BB345" s="57" t="str">
        <f t="shared" ca="1" si="342"/>
        <v/>
      </c>
      <c r="BC345" s="57" t="str">
        <f t="shared" ca="1" si="318"/>
        <v/>
      </c>
      <c r="BD345" s="37" t="str">
        <f t="shared" ca="1" si="319"/>
        <v/>
      </c>
      <c r="BE345" s="19" t="str">
        <f t="shared" ca="1" si="343"/>
        <v/>
      </c>
      <c r="BF345" s="16" t="str">
        <f t="shared" ca="1" si="344"/>
        <v/>
      </c>
      <c r="BG345" s="26"/>
      <c r="BI345" s="153" t="str">
        <f t="shared" ca="1" si="345"/>
        <v/>
      </c>
      <c r="BJ345" s="18" t="str">
        <f t="shared" ca="1" si="365"/>
        <v/>
      </c>
      <c r="BK345" s="57" t="str">
        <f t="shared" ca="1" si="346"/>
        <v/>
      </c>
      <c r="BL345" s="57" t="str">
        <f t="shared" ca="1" si="320"/>
        <v/>
      </c>
      <c r="BM345" s="37" t="str">
        <f t="shared" ca="1" si="321"/>
        <v/>
      </c>
      <c r="BN345" s="19" t="str">
        <f t="shared" ca="1" si="347"/>
        <v/>
      </c>
      <c r="BO345" s="16" t="str">
        <f t="shared" ca="1" si="348"/>
        <v/>
      </c>
      <c r="BP345" s="26"/>
      <c r="BR345" s="153" t="str">
        <f t="shared" ca="1" si="349"/>
        <v/>
      </c>
      <c r="BS345" s="18" t="str">
        <f t="shared" ca="1" si="366"/>
        <v/>
      </c>
      <c r="BT345" s="57" t="str">
        <f t="shared" ca="1" si="350"/>
        <v/>
      </c>
      <c r="BU345" s="57" t="str">
        <f t="shared" ca="1" si="322"/>
        <v/>
      </c>
      <c r="BV345" s="37" t="str">
        <f t="shared" ca="1" si="323"/>
        <v/>
      </c>
      <c r="BW345" s="19" t="str">
        <f t="shared" ca="1" si="351"/>
        <v/>
      </c>
      <c r="BX345" s="16" t="str">
        <f t="shared" ca="1" si="352"/>
        <v/>
      </c>
      <c r="CA345" s="153" t="str">
        <f t="shared" ca="1" si="353"/>
        <v/>
      </c>
      <c r="CB345" s="18" t="str">
        <f t="shared" ca="1" si="367"/>
        <v/>
      </c>
      <c r="CC345" s="57" t="str">
        <f t="shared" ca="1" si="354"/>
        <v/>
      </c>
      <c r="CD345" s="57" t="str">
        <f t="shared" ca="1" si="324"/>
        <v/>
      </c>
      <c r="CE345" s="37" t="str">
        <f t="shared" ca="1" si="325"/>
        <v/>
      </c>
      <c r="CF345" s="19" t="str">
        <f t="shared" ca="1" si="355"/>
        <v/>
      </c>
      <c r="CG345" s="16" t="str">
        <f t="shared" ca="1" si="356"/>
        <v/>
      </c>
    </row>
    <row r="346" spans="5:85" x14ac:dyDescent="0.3">
      <c r="E346" s="38"/>
      <c r="F346" s="38"/>
      <c r="G346" s="38"/>
      <c r="H346" s="27" t="str">
        <f t="shared" ca="1" si="357"/>
        <v/>
      </c>
      <c r="I346" s="28" t="str">
        <f t="shared" ca="1" si="326"/>
        <v/>
      </c>
      <c r="J346" s="28" t="str">
        <f t="shared" ca="1" si="308"/>
        <v/>
      </c>
      <c r="K346" s="29" t="str">
        <f t="shared" ca="1" si="309"/>
        <v/>
      </c>
      <c r="L346" s="28" t="str">
        <f t="shared" ca="1" si="327"/>
        <v/>
      </c>
      <c r="M346" s="54"/>
      <c r="N346" s="54"/>
      <c r="P346" s="153" t="str">
        <f t="shared" ca="1" si="328"/>
        <v/>
      </c>
      <c r="Q346" s="18" t="str">
        <f t="shared" ca="1" si="358"/>
        <v/>
      </c>
      <c r="R346" s="57" t="str">
        <f t="shared" ca="1" si="329"/>
        <v/>
      </c>
      <c r="S346" s="57" t="str">
        <f t="shared" ca="1" si="310"/>
        <v/>
      </c>
      <c r="T346" s="37" t="str">
        <f t="shared" ca="1" si="311"/>
        <v/>
      </c>
      <c r="U346" s="19" t="str">
        <f t="shared" ca="1" si="359"/>
        <v/>
      </c>
      <c r="V346" s="16" t="str">
        <f t="shared" ca="1" si="368"/>
        <v/>
      </c>
      <c r="W346" s="26"/>
      <c r="Y346" s="153" t="str">
        <f t="shared" ca="1" si="330"/>
        <v/>
      </c>
      <c r="Z346" s="18" t="str">
        <f t="shared" ca="1" si="360"/>
        <v/>
      </c>
      <c r="AA346" s="57" t="str">
        <f t="shared" ca="1" si="331"/>
        <v/>
      </c>
      <c r="AB346" s="57" t="str">
        <f t="shared" ca="1" si="312"/>
        <v/>
      </c>
      <c r="AC346" s="37" t="str">
        <f t="shared" ca="1" si="313"/>
        <v/>
      </c>
      <c r="AD346" s="19" t="str">
        <f t="shared" ca="1" si="361"/>
        <v/>
      </c>
      <c r="AE346" s="16" t="str">
        <f t="shared" ca="1" si="332"/>
        <v/>
      </c>
      <c r="AF346" s="26"/>
      <c r="AH346" s="153" t="str">
        <f t="shared" ca="1" si="333"/>
        <v/>
      </c>
      <c r="AI346" s="18" t="str">
        <f t="shared" ca="1" si="362"/>
        <v/>
      </c>
      <c r="AJ346" s="57" t="str">
        <f t="shared" ca="1" si="334"/>
        <v/>
      </c>
      <c r="AK346" s="57" t="str">
        <f t="shared" ca="1" si="314"/>
        <v/>
      </c>
      <c r="AL346" s="37" t="str">
        <f t="shared" ca="1" si="315"/>
        <v/>
      </c>
      <c r="AM346" s="19" t="str">
        <f t="shared" ca="1" si="335"/>
        <v/>
      </c>
      <c r="AN346" s="16" t="str">
        <f t="shared" ca="1" si="336"/>
        <v/>
      </c>
      <c r="AO346" s="26"/>
      <c r="AQ346" s="153" t="str">
        <f t="shared" ca="1" si="337"/>
        <v/>
      </c>
      <c r="AR346" s="18" t="str">
        <f t="shared" ca="1" si="363"/>
        <v/>
      </c>
      <c r="AS346" s="57" t="str">
        <f t="shared" ca="1" si="338"/>
        <v/>
      </c>
      <c r="AT346" s="57" t="str">
        <f t="shared" ca="1" si="316"/>
        <v/>
      </c>
      <c r="AU346" s="37" t="str">
        <f t="shared" ca="1" si="317"/>
        <v/>
      </c>
      <c r="AV346" s="19" t="str">
        <f t="shared" ca="1" si="339"/>
        <v/>
      </c>
      <c r="AW346" s="16" t="str">
        <f t="shared" ca="1" si="340"/>
        <v/>
      </c>
      <c r="AX346" s="26"/>
      <c r="AZ346" s="153" t="str">
        <f t="shared" ca="1" si="341"/>
        <v/>
      </c>
      <c r="BA346" s="18" t="str">
        <f t="shared" ca="1" si="364"/>
        <v/>
      </c>
      <c r="BB346" s="57" t="str">
        <f t="shared" ca="1" si="342"/>
        <v/>
      </c>
      <c r="BC346" s="57" t="str">
        <f t="shared" ca="1" si="318"/>
        <v/>
      </c>
      <c r="BD346" s="37" t="str">
        <f t="shared" ca="1" si="319"/>
        <v/>
      </c>
      <c r="BE346" s="19" t="str">
        <f t="shared" ca="1" si="343"/>
        <v/>
      </c>
      <c r="BF346" s="16" t="str">
        <f t="shared" ca="1" si="344"/>
        <v/>
      </c>
      <c r="BG346" s="26"/>
      <c r="BI346" s="153" t="str">
        <f t="shared" ca="1" si="345"/>
        <v/>
      </c>
      <c r="BJ346" s="18" t="str">
        <f t="shared" ca="1" si="365"/>
        <v/>
      </c>
      <c r="BK346" s="57" t="str">
        <f t="shared" ca="1" si="346"/>
        <v/>
      </c>
      <c r="BL346" s="57" t="str">
        <f t="shared" ca="1" si="320"/>
        <v/>
      </c>
      <c r="BM346" s="37" t="str">
        <f t="shared" ca="1" si="321"/>
        <v/>
      </c>
      <c r="BN346" s="19" t="str">
        <f t="shared" ca="1" si="347"/>
        <v/>
      </c>
      <c r="BO346" s="16" t="str">
        <f t="shared" ca="1" si="348"/>
        <v/>
      </c>
      <c r="BP346" s="26"/>
      <c r="BR346" s="153" t="str">
        <f t="shared" ca="1" si="349"/>
        <v/>
      </c>
      <c r="BS346" s="18" t="str">
        <f t="shared" ca="1" si="366"/>
        <v/>
      </c>
      <c r="BT346" s="57" t="str">
        <f t="shared" ca="1" si="350"/>
        <v/>
      </c>
      <c r="BU346" s="57" t="str">
        <f t="shared" ca="1" si="322"/>
        <v/>
      </c>
      <c r="BV346" s="37" t="str">
        <f t="shared" ca="1" si="323"/>
        <v/>
      </c>
      <c r="BW346" s="19" t="str">
        <f t="shared" ca="1" si="351"/>
        <v/>
      </c>
      <c r="BX346" s="16" t="str">
        <f t="shared" ca="1" si="352"/>
        <v/>
      </c>
      <c r="CA346" s="153" t="str">
        <f t="shared" ca="1" si="353"/>
        <v/>
      </c>
      <c r="CB346" s="18" t="str">
        <f t="shared" ca="1" si="367"/>
        <v/>
      </c>
      <c r="CC346" s="57" t="str">
        <f t="shared" ca="1" si="354"/>
        <v/>
      </c>
      <c r="CD346" s="57" t="str">
        <f t="shared" ca="1" si="324"/>
        <v/>
      </c>
      <c r="CE346" s="37" t="str">
        <f t="shared" ca="1" si="325"/>
        <v/>
      </c>
      <c r="CF346" s="19" t="str">
        <f t="shared" ca="1" si="355"/>
        <v/>
      </c>
      <c r="CG346" s="16" t="str">
        <f t="shared" ca="1" si="356"/>
        <v/>
      </c>
    </row>
    <row r="347" spans="5:85" x14ac:dyDescent="0.3">
      <c r="E347" s="38"/>
      <c r="F347" s="38"/>
      <c r="G347" s="38"/>
      <c r="H347" s="27" t="str">
        <f t="shared" ca="1" si="357"/>
        <v/>
      </c>
      <c r="I347" s="28" t="str">
        <f t="shared" ca="1" si="326"/>
        <v/>
      </c>
      <c r="J347" s="28" t="str">
        <f t="shared" ca="1" si="308"/>
        <v/>
      </c>
      <c r="K347" s="29" t="str">
        <f t="shared" ca="1" si="309"/>
        <v/>
      </c>
      <c r="L347" s="28" t="str">
        <f t="shared" ca="1" si="327"/>
        <v/>
      </c>
      <c r="M347" s="54"/>
      <c r="N347" s="54"/>
      <c r="P347" s="153" t="str">
        <f t="shared" ca="1" si="328"/>
        <v/>
      </c>
      <c r="Q347" s="18" t="str">
        <f t="shared" ca="1" si="358"/>
        <v/>
      </c>
      <c r="R347" s="57" t="str">
        <f t="shared" ca="1" si="329"/>
        <v/>
      </c>
      <c r="S347" s="57" t="str">
        <f t="shared" ca="1" si="310"/>
        <v/>
      </c>
      <c r="T347" s="37" t="str">
        <f t="shared" ca="1" si="311"/>
        <v/>
      </c>
      <c r="U347" s="19" t="str">
        <f t="shared" ca="1" si="359"/>
        <v/>
      </c>
      <c r="V347" s="16" t="str">
        <f t="shared" ca="1" si="368"/>
        <v/>
      </c>
      <c r="W347" s="26"/>
      <c r="Y347" s="153" t="str">
        <f t="shared" ca="1" si="330"/>
        <v/>
      </c>
      <c r="Z347" s="18" t="str">
        <f t="shared" ca="1" si="360"/>
        <v/>
      </c>
      <c r="AA347" s="57" t="str">
        <f t="shared" ca="1" si="331"/>
        <v/>
      </c>
      <c r="AB347" s="57" t="str">
        <f t="shared" ca="1" si="312"/>
        <v/>
      </c>
      <c r="AC347" s="37" t="str">
        <f t="shared" ca="1" si="313"/>
        <v/>
      </c>
      <c r="AD347" s="19" t="str">
        <f t="shared" ca="1" si="361"/>
        <v/>
      </c>
      <c r="AE347" s="16" t="str">
        <f t="shared" ca="1" si="332"/>
        <v/>
      </c>
      <c r="AF347" s="26"/>
      <c r="AH347" s="153" t="str">
        <f t="shared" ca="1" si="333"/>
        <v/>
      </c>
      <c r="AI347" s="18" t="str">
        <f t="shared" ca="1" si="362"/>
        <v/>
      </c>
      <c r="AJ347" s="57" t="str">
        <f t="shared" ca="1" si="334"/>
        <v/>
      </c>
      <c r="AK347" s="57" t="str">
        <f t="shared" ca="1" si="314"/>
        <v/>
      </c>
      <c r="AL347" s="37" t="str">
        <f t="shared" ca="1" si="315"/>
        <v/>
      </c>
      <c r="AM347" s="19" t="str">
        <f t="shared" ca="1" si="335"/>
        <v/>
      </c>
      <c r="AN347" s="16" t="str">
        <f t="shared" ca="1" si="336"/>
        <v/>
      </c>
      <c r="AO347" s="26"/>
      <c r="AQ347" s="153" t="str">
        <f t="shared" ca="1" si="337"/>
        <v/>
      </c>
      <c r="AR347" s="18" t="str">
        <f t="shared" ca="1" si="363"/>
        <v/>
      </c>
      <c r="AS347" s="57" t="str">
        <f t="shared" ca="1" si="338"/>
        <v/>
      </c>
      <c r="AT347" s="57" t="str">
        <f t="shared" ca="1" si="316"/>
        <v/>
      </c>
      <c r="AU347" s="37" t="str">
        <f t="shared" ca="1" si="317"/>
        <v/>
      </c>
      <c r="AV347" s="19" t="str">
        <f t="shared" ca="1" si="339"/>
        <v/>
      </c>
      <c r="AW347" s="16" t="str">
        <f t="shared" ca="1" si="340"/>
        <v/>
      </c>
      <c r="AX347" s="26"/>
      <c r="AZ347" s="153" t="str">
        <f t="shared" ca="1" si="341"/>
        <v/>
      </c>
      <c r="BA347" s="18" t="str">
        <f t="shared" ca="1" si="364"/>
        <v/>
      </c>
      <c r="BB347" s="57" t="str">
        <f t="shared" ca="1" si="342"/>
        <v/>
      </c>
      <c r="BC347" s="57" t="str">
        <f t="shared" ca="1" si="318"/>
        <v/>
      </c>
      <c r="BD347" s="37" t="str">
        <f t="shared" ca="1" si="319"/>
        <v/>
      </c>
      <c r="BE347" s="19" t="str">
        <f t="shared" ca="1" si="343"/>
        <v/>
      </c>
      <c r="BF347" s="16" t="str">
        <f t="shared" ca="1" si="344"/>
        <v/>
      </c>
      <c r="BG347" s="26"/>
      <c r="BI347" s="153" t="str">
        <f t="shared" ca="1" si="345"/>
        <v/>
      </c>
      <c r="BJ347" s="18" t="str">
        <f t="shared" ca="1" si="365"/>
        <v/>
      </c>
      <c r="BK347" s="57" t="str">
        <f t="shared" ca="1" si="346"/>
        <v/>
      </c>
      <c r="BL347" s="57" t="str">
        <f t="shared" ca="1" si="320"/>
        <v/>
      </c>
      <c r="BM347" s="37" t="str">
        <f t="shared" ca="1" si="321"/>
        <v/>
      </c>
      <c r="BN347" s="19" t="str">
        <f t="shared" ca="1" si="347"/>
        <v/>
      </c>
      <c r="BO347" s="16" t="str">
        <f t="shared" ca="1" si="348"/>
        <v/>
      </c>
      <c r="BP347" s="26"/>
      <c r="BR347" s="153" t="str">
        <f t="shared" ca="1" si="349"/>
        <v/>
      </c>
      <c r="BS347" s="18" t="str">
        <f t="shared" ca="1" si="366"/>
        <v/>
      </c>
      <c r="BT347" s="57" t="str">
        <f t="shared" ca="1" si="350"/>
        <v/>
      </c>
      <c r="BU347" s="57" t="str">
        <f t="shared" ca="1" si="322"/>
        <v/>
      </c>
      <c r="BV347" s="37" t="str">
        <f t="shared" ca="1" si="323"/>
        <v/>
      </c>
      <c r="BW347" s="19" t="str">
        <f t="shared" ca="1" si="351"/>
        <v/>
      </c>
      <c r="BX347" s="16" t="str">
        <f t="shared" ca="1" si="352"/>
        <v/>
      </c>
      <c r="CA347" s="153" t="str">
        <f t="shared" ca="1" si="353"/>
        <v/>
      </c>
      <c r="CB347" s="18" t="str">
        <f t="shared" ca="1" si="367"/>
        <v/>
      </c>
      <c r="CC347" s="57" t="str">
        <f t="shared" ca="1" si="354"/>
        <v/>
      </c>
      <c r="CD347" s="57" t="str">
        <f t="shared" ca="1" si="324"/>
        <v/>
      </c>
      <c r="CE347" s="37" t="str">
        <f t="shared" ca="1" si="325"/>
        <v/>
      </c>
      <c r="CF347" s="19" t="str">
        <f t="shared" ca="1" si="355"/>
        <v/>
      </c>
      <c r="CG347" s="16" t="str">
        <f t="shared" ca="1" si="356"/>
        <v/>
      </c>
    </row>
    <row r="348" spans="5:85" x14ac:dyDescent="0.3">
      <c r="E348" s="38"/>
      <c r="F348" s="38"/>
      <c r="G348" s="38"/>
      <c r="H348" s="27" t="str">
        <f t="shared" ca="1" si="357"/>
        <v/>
      </c>
      <c r="I348" s="28" t="str">
        <f t="shared" ca="1" si="326"/>
        <v/>
      </c>
      <c r="J348" s="28" t="str">
        <f t="shared" ca="1" si="308"/>
        <v/>
      </c>
      <c r="K348" s="29" t="str">
        <f t="shared" ca="1" si="309"/>
        <v/>
      </c>
      <c r="L348" s="28" t="str">
        <f t="shared" ca="1" si="327"/>
        <v/>
      </c>
      <c r="M348" s="54"/>
      <c r="N348" s="54"/>
      <c r="P348" s="153" t="str">
        <f t="shared" ca="1" si="328"/>
        <v/>
      </c>
      <c r="Q348" s="18" t="str">
        <f t="shared" ca="1" si="358"/>
        <v/>
      </c>
      <c r="R348" s="57" t="str">
        <f t="shared" ca="1" si="329"/>
        <v/>
      </c>
      <c r="S348" s="57" t="str">
        <f t="shared" ca="1" si="310"/>
        <v/>
      </c>
      <c r="T348" s="37" t="str">
        <f t="shared" ca="1" si="311"/>
        <v/>
      </c>
      <c r="U348" s="19" t="str">
        <f t="shared" ca="1" si="359"/>
        <v/>
      </c>
      <c r="V348" s="16" t="str">
        <f t="shared" ca="1" si="368"/>
        <v/>
      </c>
      <c r="W348" s="26"/>
      <c r="Y348" s="153" t="str">
        <f t="shared" ca="1" si="330"/>
        <v/>
      </c>
      <c r="Z348" s="18" t="str">
        <f t="shared" ca="1" si="360"/>
        <v/>
      </c>
      <c r="AA348" s="57" t="str">
        <f t="shared" ca="1" si="331"/>
        <v/>
      </c>
      <c r="AB348" s="57" t="str">
        <f t="shared" ca="1" si="312"/>
        <v/>
      </c>
      <c r="AC348" s="37" t="str">
        <f t="shared" ca="1" si="313"/>
        <v/>
      </c>
      <c r="AD348" s="19" t="str">
        <f t="shared" ca="1" si="361"/>
        <v/>
      </c>
      <c r="AE348" s="16" t="str">
        <f t="shared" ca="1" si="332"/>
        <v/>
      </c>
      <c r="AF348" s="26"/>
      <c r="AH348" s="153" t="str">
        <f t="shared" ca="1" si="333"/>
        <v/>
      </c>
      <c r="AI348" s="18" t="str">
        <f t="shared" ca="1" si="362"/>
        <v/>
      </c>
      <c r="AJ348" s="57" t="str">
        <f t="shared" ca="1" si="334"/>
        <v/>
      </c>
      <c r="AK348" s="57" t="str">
        <f t="shared" ca="1" si="314"/>
        <v/>
      </c>
      <c r="AL348" s="37" t="str">
        <f t="shared" ca="1" si="315"/>
        <v/>
      </c>
      <c r="AM348" s="19" t="str">
        <f t="shared" ca="1" si="335"/>
        <v/>
      </c>
      <c r="AN348" s="16" t="str">
        <f t="shared" ca="1" si="336"/>
        <v/>
      </c>
      <c r="AO348" s="26"/>
      <c r="AQ348" s="153" t="str">
        <f t="shared" ca="1" si="337"/>
        <v/>
      </c>
      <c r="AR348" s="18" t="str">
        <f t="shared" ca="1" si="363"/>
        <v/>
      </c>
      <c r="AS348" s="57" t="str">
        <f t="shared" ca="1" si="338"/>
        <v/>
      </c>
      <c r="AT348" s="57" t="str">
        <f t="shared" ca="1" si="316"/>
        <v/>
      </c>
      <c r="AU348" s="37" t="str">
        <f t="shared" ca="1" si="317"/>
        <v/>
      </c>
      <c r="AV348" s="19" t="str">
        <f t="shared" ca="1" si="339"/>
        <v/>
      </c>
      <c r="AW348" s="16" t="str">
        <f t="shared" ca="1" si="340"/>
        <v/>
      </c>
      <c r="AX348" s="26"/>
      <c r="AZ348" s="153" t="str">
        <f t="shared" ca="1" si="341"/>
        <v/>
      </c>
      <c r="BA348" s="18" t="str">
        <f t="shared" ca="1" si="364"/>
        <v/>
      </c>
      <c r="BB348" s="57" t="str">
        <f t="shared" ca="1" si="342"/>
        <v/>
      </c>
      <c r="BC348" s="57" t="str">
        <f t="shared" ca="1" si="318"/>
        <v/>
      </c>
      <c r="BD348" s="37" t="str">
        <f t="shared" ca="1" si="319"/>
        <v/>
      </c>
      <c r="BE348" s="19" t="str">
        <f t="shared" ca="1" si="343"/>
        <v/>
      </c>
      <c r="BF348" s="16" t="str">
        <f t="shared" ca="1" si="344"/>
        <v/>
      </c>
      <c r="BG348" s="26"/>
      <c r="BI348" s="153" t="str">
        <f t="shared" ca="1" si="345"/>
        <v/>
      </c>
      <c r="BJ348" s="18" t="str">
        <f t="shared" ca="1" si="365"/>
        <v/>
      </c>
      <c r="BK348" s="57" t="str">
        <f t="shared" ca="1" si="346"/>
        <v/>
      </c>
      <c r="BL348" s="57" t="str">
        <f t="shared" ca="1" si="320"/>
        <v/>
      </c>
      <c r="BM348" s="37" t="str">
        <f t="shared" ca="1" si="321"/>
        <v/>
      </c>
      <c r="BN348" s="19" t="str">
        <f t="shared" ca="1" si="347"/>
        <v/>
      </c>
      <c r="BO348" s="16" t="str">
        <f t="shared" ca="1" si="348"/>
        <v/>
      </c>
      <c r="BP348" s="26"/>
      <c r="BR348" s="153" t="str">
        <f t="shared" ca="1" si="349"/>
        <v/>
      </c>
      <c r="BS348" s="18" t="str">
        <f t="shared" ca="1" si="366"/>
        <v/>
      </c>
      <c r="BT348" s="57" t="str">
        <f t="shared" ca="1" si="350"/>
        <v/>
      </c>
      <c r="BU348" s="57" t="str">
        <f t="shared" ca="1" si="322"/>
        <v/>
      </c>
      <c r="BV348" s="37" t="str">
        <f t="shared" ca="1" si="323"/>
        <v/>
      </c>
      <c r="BW348" s="19" t="str">
        <f t="shared" ca="1" si="351"/>
        <v/>
      </c>
      <c r="BX348" s="16" t="str">
        <f t="shared" ca="1" si="352"/>
        <v/>
      </c>
      <c r="CA348" s="153" t="str">
        <f t="shared" ca="1" si="353"/>
        <v/>
      </c>
      <c r="CB348" s="18" t="str">
        <f t="shared" ca="1" si="367"/>
        <v/>
      </c>
      <c r="CC348" s="57" t="str">
        <f t="shared" ca="1" si="354"/>
        <v/>
      </c>
      <c r="CD348" s="57" t="str">
        <f t="shared" ca="1" si="324"/>
        <v/>
      </c>
      <c r="CE348" s="37" t="str">
        <f t="shared" ca="1" si="325"/>
        <v/>
      </c>
      <c r="CF348" s="19" t="str">
        <f t="shared" ca="1" si="355"/>
        <v/>
      </c>
      <c r="CG348" s="16" t="str">
        <f t="shared" ca="1" si="356"/>
        <v/>
      </c>
    </row>
    <row r="349" spans="5:85" x14ac:dyDescent="0.3">
      <c r="E349" s="38"/>
      <c r="F349" s="38"/>
      <c r="G349" s="38"/>
      <c r="H349" s="27" t="str">
        <f t="shared" ca="1" si="357"/>
        <v/>
      </c>
      <c r="I349" s="28" t="str">
        <f t="shared" ca="1" si="326"/>
        <v/>
      </c>
      <c r="J349" s="28" t="str">
        <f t="shared" ca="1" si="308"/>
        <v/>
      </c>
      <c r="K349" s="29" t="str">
        <f t="shared" ca="1" si="309"/>
        <v/>
      </c>
      <c r="L349" s="28" t="str">
        <f t="shared" ca="1" si="327"/>
        <v/>
      </c>
      <c r="M349" s="54"/>
      <c r="N349" s="54"/>
      <c r="P349" s="153" t="str">
        <f t="shared" ca="1" si="328"/>
        <v/>
      </c>
      <c r="Q349" s="18" t="str">
        <f t="shared" ca="1" si="358"/>
        <v/>
      </c>
      <c r="R349" s="57" t="str">
        <f t="shared" ca="1" si="329"/>
        <v/>
      </c>
      <c r="S349" s="57" t="str">
        <f t="shared" ca="1" si="310"/>
        <v/>
      </c>
      <c r="T349" s="37" t="str">
        <f t="shared" ca="1" si="311"/>
        <v/>
      </c>
      <c r="U349" s="19" t="str">
        <f t="shared" ca="1" si="359"/>
        <v/>
      </c>
      <c r="V349" s="16" t="str">
        <f t="shared" ca="1" si="368"/>
        <v/>
      </c>
      <c r="W349" s="26"/>
      <c r="Y349" s="153" t="str">
        <f t="shared" ca="1" si="330"/>
        <v/>
      </c>
      <c r="Z349" s="18" t="str">
        <f t="shared" ca="1" si="360"/>
        <v/>
      </c>
      <c r="AA349" s="57" t="str">
        <f t="shared" ca="1" si="331"/>
        <v/>
      </c>
      <c r="AB349" s="57" t="str">
        <f t="shared" ca="1" si="312"/>
        <v/>
      </c>
      <c r="AC349" s="37" t="str">
        <f t="shared" ca="1" si="313"/>
        <v/>
      </c>
      <c r="AD349" s="19" t="str">
        <f t="shared" ca="1" si="361"/>
        <v/>
      </c>
      <c r="AE349" s="16" t="str">
        <f t="shared" ca="1" si="332"/>
        <v/>
      </c>
      <c r="AF349" s="26"/>
      <c r="AH349" s="153" t="str">
        <f t="shared" ca="1" si="333"/>
        <v/>
      </c>
      <c r="AI349" s="18" t="str">
        <f t="shared" ca="1" si="362"/>
        <v/>
      </c>
      <c r="AJ349" s="57" t="str">
        <f t="shared" ca="1" si="334"/>
        <v/>
      </c>
      <c r="AK349" s="57" t="str">
        <f t="shared" ca="1" si="314"/>
        <v/>
      </c>
      <c r="AL349" s="37" t="str">
        <f t="shared" ca="1" si="315"/>
        <v/>
      </c>
      <c r="AM349" s="19" t="str">
        <f t="shared" ca="1" si="335"/>
        <v/>
      </c>
      <c r="AN349" s="16" t="str">
        <f t="shared" ca="1" si="336"/>
        <v/>
      </c>
      <c r="AO349" s="26"/>
      <c r="AQ349" s="153" t="str">
        <f t="shared" ca="1" si="337"/>
        <v/>
      </c>
      <c r="AR349" s="18" t="str">
        <f t="shared" ca="1" si="363"/>
        <v/>
      </c>
      <c r="AS349" s="57" t="str">
        <f t="shared" ca="1" si="338"/>
        <v/>
      </c>
      <c r="AT349" s="57" t="str">
        <f t="shared" ca="1" si="316"/>
        <v/>
      </c>
      <c r="AU349" s="37" t="str">
        <f t="shared" ca="1" si="317"/>
        <v/>
      </c>
      <c r="AV349" s="19" t="str">
        <f t="shared" ca="1" si="339"/>
        <v/>
      </c>
      <c r="AW349" s="16" t="str">
        <f t="shared" ca="1" si="340"/>
        <v/>
      </c>
      <c r="AX349" s="26"/>
      <c r="AZ349" s="153" t="str">
        <f t="shared" ca="1" si="341"/>
        <v/>
      </c>
      <c r="BA349" s="18" t="str">
        <f t="shared" ca="1" si="364"/>
        <v/>
      </c>
      <c r="BB349" s="57" t="str">
        <f t="shared" ca="1" si="342"/>
        <v/>
      </c>
      <c r="BC349" s="57" t="str">
        <f t="shared" ca="1" si="318"/>
        <v/>
      </c>
      <c r="BD349" s="37" t="str">
        <f t="shared" ca="1" si="319"/>
        <v/>
      </c>
      <c r="BE349" s="19" t="str">
        <f t="shared" ca="1" si="343"/>
        <v/>
      </c>
      <c r="BF349" s="16" t="str">
        <f t="shared" ca="1" si="344"/>
        <v/>
      </c>
      <c r="BG349" s="26"/>
      <c r="BI349" s="153" t="str">
        <f t="shared" ca="1" si="345"/>
        <v/>
      </c>
      <c r="BJ349" s="18" t="str">
        <f t="shared" ca="1" si="365"/>
        <v/>
      </c>
      <c r="BK349" s="57" t="str">
        <f t="shared" ca="1" si="346"/>
        <v/>
      </c>
      <c r="BL349" s="57" t="str">
        <f t="shared" ca="1" si="320"/>
        <v/>
      </c>
      <c r="BM349" s="37" t="str">
        <f t="shared" ca="1" si="321"/>
        <v/>
      </c>
      <c r="BN349" s="19" t="str">
        <f t="shared" ca="1" si="347"/>
        <v/>
      </c>
      <c r="BO349" s="16" t="str">
        <f t="shared" ca="1" si="348"/>
        <v/>
      </c>
      <c r="BP349" s="26"/>
      <c r="BR349" s="153" t="str">
        <f t="shared" ca="1" si="349"/>
        <v/>
      </c>
      <c r="BS349" s="18" t="str">
        <f t="shared" ca="1" si="366"/>
        <v/>
      </c>
      <c r="BT349" s="57" t="str">
        <f t="shared" ca="1" si="350"/>
        <v/>
      </c>
      <c r="BU349" s="57" t="str">
        <f t="shared" ca="1" si="322"/>
        <v/>
      </c>
      <c r="BV349" s="37" t="str">
        <f t="shared" ca="1" si="323"/>
        <v/>
      </c>
      <c r="BW349" s="19" t="str">
        <f t="shared" ca="1" si="351"/>
        <v/>
      </c>
      <c r="BX349" s="16" t="str">
        <f t="shared" ca="1" si="352"/>
        <v/>
      </c>
      <c r="CA349" s="153" t="str">
        <f t="shared" ca="1" si="353"/>
        <v/>
      </c>
      <c r="CB349" s="18" t="str">
        <f t="shared" ca="1" si="367"/>
        <v/>
      </c>
      <c r="CC349" s="57" t="str">
        <f t="shared" ca="1" si="354"/>
        <v/>
      </c>
      <c r="CD349" s="57" t="str">
        <f t="shared" ca="1" si="324"/>
        <v/>
      </c>
      <c r="CE349" s="37" t="str">
        <f t="shared" ca="1" si="325"/>
        <v/>
      </c>
      <c r="CF349" s="19" t="str">
        <f t="shared" ca="1" si="355"/>
        <v/>
      </c>
      <c r="CG349" s="16" t="str">
        <f t="shared" ca="1" si="356"/>
        <v/>
      </c>
    </row>
    <row r="350" spans="5:85" x14ac:dyDescent="0.3">
      <c r="E350" s="38"/>
      <c r="F350" s="38"/>
      <c r="G350" s="38"/>
      <c r="H350" s="27" t="str">
        <f t="shared" ca="1" si="357"/>
        <v/>
      </c>
      <c r="I350" s="28" t="str">
        <f t="shared" ca="1" si="326"/>
        <v/>
      </c>
      <c r="J350" s="28" t="str">
        <f t="shared" ca="1" si="308"/>
        <v/>
      </c>
      <c r="K350" s="29" t="str">
        <f t="shared" ca="1" si="309"/>
        <v/>
      </c>
      <c r="L350" s="28" t="str">
        <f t="shared" ca="1" si="327"/>
        <v/>
      </c>
      <c r="M350" s="54"/>
      <c r="N350" s="54"/>
      <c r="P350" s="153" t="str">
        <f t="shared" ca="1" si="328"/>
        <v/>
      </c>
      <c r="Q350" s="18" t="str">
        <f t="shared" ca="1" si="358"/>
        <v/>
      </c>
      <c r="R350" s="57" t="str">
        <f t="shared" ca="1" si="329"/>
        <v/>
      </c>
      <c r="S350" s="57" t="str">
        <f t="shared" ca="1" si="310"/>
        <v/>
      </c>
      <c r="T350" s="37" t="str">
        <f t="shared" ca="1" si="311"/>
        <v/>
      </c>
      <c r="U350" s="19" t="str">
        <f t="shared" ca="1" si="359"/>
        <v/>
      </c>
      <c r="V350" s="16" t="str">
        <f t="shared" ca="1" si="368"/>
        <v/>
      </c>
      <c r="W350" s="26"/>
      <c r="Y350" s="153" t="str">
        <f t="shared" ca="1" si="330"/>
        <v/>
      </c>
      <c r="Z350" s="18" t="str">
        <f t="shared" ca="1" si="360"/>
        <v/>
      </c>
      <c r="AA350" s="57" t="str">
        <f t="shared" ca="1" si="331"/>
        <v/>
      </c>
      <c r="AB350" s="57" t="str">
        <f t="shared" ca="1" si="312"/>
        <v/>
      </c>
      <c r="AC350" s="37" t="str">
        <f t="shared" ca="1" si="313"/>
        <v/>
      </c>
      <c r="AD350" s="19" t="str">
        <f t="shared" ca="1" si="361"/>
        <v/>
      </c>
      <c r="AE350" s="16" t="str">
        <f t="shared" ca="1" si="332"/>
        <v/>
      </c>
      <c r="AF350" s="26"/>
      <c r="AH350" s="153" t="str">
        <f t="shared" ca="1" si="333"/>
        <v/>
      </c>
      <c r="AI350" s="18" t="str">
        <f t="shared" ca="1" si="362"/>
        <v/>
      </c>
      <c r="AJ350" s="57" t="str">
        <f t="shared" ca="1" si="334"/>
        <v/>
      </c>
      <c r="AK350" s="57" t="str">
        <f t="shared" ca="1" si="314"/>
        <v/>
      </c>
      <c r="AL350" s="37" t="str">
        <f t="shared" ca="1" si="315"/>
        <v/>
      </c>
      <c r="AM350" s="19" t="str">
        <f t="shared" ca="1" si="335"/>
        <v/>
      </c>
      <c r="AN350" s="16" t="str">
        <f t="shared" ca="1" si="336"/>
        <v/>
      </c>
      <c r="AO350" s="26"/>
      <c r="AQ350" s="153" t="str">
        <f t="shared" ca="1" si="337"/>
        <v/>
      </c>
      <c r="AR350" s="18" t="str">
        <f t="shared" ca="1" si="363"/>
        <v/>
      </c>
      <c r="AS350" s="57" t="str">
        <f t="shared" ca="1" si="338"/>
        <v/>
      </c>
      <c r="AT350" s="57" t="str">
        <f t="shared" ca="1" si="316"/>
        <v/>
      </c>
      <c r="AU350" s="37" t="str">
        <f t="shared" ca="1" si="317"/>
        <v/>
      </c>
      <c r="AV350" s="19" t="str">
        <f t="shared" ca="1" si="339"/>
        <v/>
      </c>
      <c r="AW350" s="16" t="str">
        <f t="shared" ca="1" si="340"/>
        <v/>
      </c>
      <c r="AX350" s="26"/>
      <c r="AZ350" s="153" t="str">
        <f t="shared" ca="1" si="341"/>
        <v/>
      </c>
      <c r="BA350" s="18" t="str">
        <f t="shared" ca="1" si="364"/>
        <v/>
      </c>
      <c r="BB350" s="57" t="str">
        <f t="shared" ca="1" si="342"/>
        <v/>
      </c>
      <c r="BC350" s="57" t="str">
        <f t="shared" ca="1" si="318"/>
        <v/>
      </c>
      <c r="BD350" s="37" t="str">
        <f t="shared" ca="1" si="319"/>
        <v/>
      </c>
      <c r="BE350" s="19" t="str">
        <f t="shared" ca="1" si="343"/>
        <v/>
      </c>
      <c r="BF350" s="16" t="str">
        <f t="shared" ca="1" si="344"/>
        <v/>
      </c>
      <c r="BG350" s="26"/>
      <c r="BI350" s="153" t="str">
        <f t="shared" ca="1" si="345"/>
        <v/>
      </c>
      <c r="BJ350" s="18" t="str">
        <f t="shared" ca="1" si="365"/>
        <v/>
      </c>
      <c r="BK350" s="57" t="str">
        <f t="shared" ca="1" si="346"/>
        <v/>
      </c>
      <c r="BL350" s="57" t="str">
        <f t="shared" ca="1" si="320"/>
        <v/>
      </c>
      <c r="BM350" s="37" t="str">
        <f t="shared" ca="1" si="321"/>
        <v/>
      </c>
      <c r="BN350" s="19" t="str">
        <f t="shared" ca="1" si="347"/>
        <v/>
      </c>
      <c r="BO350" s="16" t="str">
        <f t="shared" ca="1" si="348"/>
        <v/>
      </c>
      <c r="BP350" s="26"/>
      <c r="BR350" s="153" t="str">
        <f t="shared" ca="1" si="349"/>
        <v/>
      </c>
      <c r="BS350" s="18" t="str">
        <f t="shared" ca="1" si="366"/>
        <v/>
      </c>
      <c r="BT350" s="57" t="str">
        <f t="shared" ca="1" si="350"/>
        <v/>
      </c>
      <c r="BU350" s="57" t="str">
        <f t="shared" ca="1" si="322"/>
        <v/>
      </c>
      <c r="BV350" s="37" t="str">
        <f t="shared" ca="1" si="323"/>
        <v/>
      </c>
      <c r="BW350" s="19" t="str">
        <f t="shared" ca="1" si="351"/>
        <v/>
      </c>
      <c r="BX350" s="16" t="str">
        <f t="shared" ca="1" si="352"/>
        <v/>
      </c>
      <c r="CA350" s="153" t="str">
        <f t="shared" ca="1" si="353"/>
        <v/>
      </c>
      <c r="CB350" s="18" t="str">
        <f t="shared" ca="1" si="367"/>
        <v/>
      </c>
      <c r="CC350" s="57" t="str">
        <f t="shared" ca="1" si="354"/>
        <v/>
      </c>
      <c r="CD350" s="57" t="str">
        <f t="shared" ca="1" si="324"/>
        <v/>
      </c>
      <c r="CE350" s="37" t="str">
        <f t="shared" ca="1" si="325"/>
        <v/>
      </c>
      <c r="CF350" s="19" t="str">
        <f t="shared" ca="1" si="355"/>
        <v/>
      </c>
      <c r="CG350" s="16" t="str">
        <f t="shared" ca="1" si="356"/>
        <v/>
      </c>
    </row>
    <row r="351" spans="5:85" x14ac:dyDescent="0.3">
      <c r="E351" s="38"/>
      <c r="F351" s="38"/>
      <c r="G351" s="38"/>
      <c r="H351" s="27" t="str">
        <f t="shared" ca="1" si="357"/>
        <v/>
      </c>
      <c r="I351" s="28" t="str">
        <f t="shared" ca="1" si="326"/>
        <v/>
      </c>
      <c r="J351" s="28" t="str">
        <f t="shared" ca="1" si="308"/>
        <v/>
      </c>
      <c r="K351" s="29" t="str">
        <f t="shared" ca="1" si="309"/>
        <v/>
      </c>
      <c r="L351" s="28" t="str">
        <f t="shared" ca="1" si="327"/>
        <v/>
      </c>
      <c r="M351" s="54"/>
      <c r="N351" s="54"/>
      <c r="P351" s="153" t="str">
        <f t="shared" ca="1" si="328"/>
        <v/>
      </c>
      <c r="Q351" s="18" t="str">
        <f t="shared" ca="1" si="358"/>
        <v/>
      </c>
      <c r="R351" s="57" t="str">
        <f t="shared" ca="1" si="329"/>
        <v/>
      </c>
      <c r="S351" s="57" t="str">
        <f t="shared" ca="1" si="310"/>
        <v/>
      </c>
      <c r="T351" s="37" t="str">
        <f t="shared" ca="1" si="311"/>
        <v/>
      </c>
      <c r="U351" s="19" t="str">
        <f t="shared" ca="1" si="359"/>
        <v/>
      </c>
      <c r="V351" s="16" t="str">
        <f t="shared" ca="1" si="368"/>
        <v/>
      </c>
      <c r="W351" s="26"/>
      <c r="Y351" s="153" t="str">
        <f t="shared" ca="1" si="330"/>
        <v/>
      </c>
      <c r="Z351" s="18" t="str">
        <f t="shared" ca="1" si="360"/>
        <v/>
      </c>
      <c r="AA351" s="57" t="str">
        <f t="shared" ca="1" si="331"/>
        <v/>
      </c>
      <c r="AB351" s="57" t="str">
        <f t="shared" ca="1" si="312"/>
        <v/>
      </c>
      <c r="AC351" s="37" t="str">
        <f t="shared" ca="1" si="313"/>
        <v/>
      </c>
      <c r="AD351" s="19" t="str">
        <f t="shared" ca="1" si="361"/>
        <v/>
      </c>
      <c r="AE351" s="16" t="str">
        <f t="shared" ca="1" si="332"/>
        <v/>
      </c>
      <c r="AF351" s="26"/>
      <c r="AH351" s="153" t="str">
        <f t="shared" ca="1" si="333"/>
        <v/>
      </c>
      <c r="AI351" s="18" t="str">
        <f t="shared" ca="1" si="362"/>
        <v/>
      </c>
      <c r="AJ351" s="57" t="str">
        <f t="shared" ca="1" si="334"/>
        <v/>
      </c>
      <c r="AK351" s="57" t="str">
        <f t="shared" ca="1" si="314"/>
        <v/>
      </c>
      <c r="AL351" s="37" t="str">
        <f t="shared" ca="1" si="315"/>
        <v/>
      </c>
      <c r="AM351" s="19" t="str">
        <f t="shared" ca="1" si="335"/>
        <v/>
      </c>
      <c r="AN351" s="16" t="str">
        <f t="shared" ca="1" si="336"/>
        <v/>
      </c>
      <c r="AO351" s="26"/>
      <c r="AQ351" s="153" t="str">
        <f t="shared" ca="1" si="337"/>
        <v/>
      </c>
      <c r="AR351" s="18" t="str">
        <f t="shared" ca="1" si="363"/>
        <v/>
      </c>
      <c r="AS351" s="57" t="str">
        <f t="shared" ca="1" si="338"/>
        <v/>
      </c>
      <c r="AT351" s="57" t="str">
        <f t="shared" ca="1" si="316"/>
        <v/>
      </c>
      <c r="AU351" s="37" t="str">
        <f t="shared" ca="1" si="317"/>
        <v/>
      </c>
      <c r="AV351" s="19" t="str">
        <f t="shared" ca="1" si="339"/>
        <v/>
      </c>
      <c r="AW351" s="16" t="str">
        <f t="shared" ca="1" si="340"/>
        <v/>
      </c>
      <c r="AX351" s="26"/>
      <c r="AZ351" s="153" t="str">
        <f t="shared" ca="1" si="341"/>
        <v/>
      </c>
      <c r="BA351" s="18" t="str">
        <f t="shared" ca="1" si="364"/>
        <v/>
      </c>
      <c r="BB351" s="57" t="str">
        <f t="shared" ca="1" si="342"/>
        <v/>
      </c>
      <c r="BC351" s="57" t="str">
        <f t="shared" ca="1" si="318"/>
        <v/>
      </c>
      <c r="BD351" s="37" t="str">
        <f t="shared" ca="1" si="319"/>
        <v/>
      </c>
      <c r="BE351" s="19" t="str">
        <f t="shared" ca="1" si="343"/>
        <v/>
      </c>
      <c r="BF351" s="16" t="str">
        <f t="shared" ca="1" si="344"/>
        <v/>
      </c>
      <c r="BG351" s="26"/>
      <c r="BI351" s="153" t="str">
        <f t="shared" ca="1" si="345"/>
        <v/>
      </c>
      <c r="BJ351" s="18" t="str">
        <f t="shared" ca="1" si="365"/>
        <v/>
      </c>
      <c r="BK351" s="57" t="str">
        <f t="shared" ca="1" si="346"/>
        <v/>
      </c>
      <c r="BL351" s="57" t="str">
        <f t="shared" ca="1" si="320"/>
        <v/>
      </c>
      <c r="BM351" s="37" t="str">
        <f t="shared" ca="1" si="321"/>
        <v/>
      </c>
      <c r="BN351" s="19" t="str">
        <f t="shared" ca="1" si="347"/>
        <v/>
      </c>
      <c r="BO351" s="16" t="str">
        <f t="shared" ca="1" si="348"/>
        <v/>
      </c>
      <c r="BP351" s="26"/>
      <c r="BR351" s="153" t="str">
        <f t="shared" ca="1" si="349"/>
        <v/>
      </c>
      <c r="BS351" s="18" t="str">
        <f t="shared" ca="1" si="366"/>
        <v/>
      </c>
      <c r="BT351" s="57" t="str">
        <f t="shared" ca="1" si="350"/>
        <v/>
      </c>
      <c r="BU351" s="57" t="str">
        <f t="shared" ca="1" si="322"/>
        <v/>
      </c>
      <c r="BV351" s="37" t="str">
        <f t="shared" ca="1" si="323"/>
        <v/>
      </c>
      <c r="BW351" s="19" t="str">
        <f t="shared" ca="1" si="351"/>
        <v/>
      </c>
      <c r="BX351" s="16" t="str">
        <f t="shared" ca="1" si="352"/>
        <v/>
      </c>
      <c r="CA351" s="153" t="str">
        <f t="shared" ca="1" si="353"/>
        <v/>
      </c>
      <c r="CB351" s="18" t="str">
        <f t="shared" ca="1" si="367"/>
        <v/>
      </c>
      <c r="CC351" s="57" t="str">
        <f t="shared" ca="1" si="354"/>
        <v/>
      </c>
      <c r="CD351" s="57" t="str">
        <f t="shared" ca="1" si="324"/>
        <v/>
      </c>
      <c r="CE351" s="37" t="str">
        <f t="shared" ca="1" si="325"/>
        <v/>
      </c>
      <c r="CF351" s="19" t="str">
        <f t="shared" ca="1" si="355"/>
        <v/>
      </c>
      <c r="CG351" s="16" t="str">
        <f t="shared" ca="1" si="356"/>
        <v/>
      </c>
    </row>
    <row r="352" spans="5:85" x14ac:dyDescent="0.3">
      <c r="E352" s="38"/>
      <c r="F352" s="38"/>
      <c r="G352" s="38"/>
      <c r="H352" s="27" t="str">
        <f t="shared" ca="1" si="357"/>
        <v/>
      </c>
      <c r="I352" s="28" t="str">
        <f t="shared" ca="1" si="326"/>
        <v/>
      </c>
      <c r="J352" s="28" t="str">
        <f t="shared" ca="1" si="308"/>
        <v/>
      </c>
      <c r="K352" s="29" t="str">
        <f t="shared" ca="1" si="309"/>
        <v/>
      </c>
      <c r="L352" s="28" t="str">
        <f t="shared" ca="1" si="327"/>
        <v/>
      </c>
      <c r="M352" s="54"/>
      <c r="N352" s="54"/>
      <c r="P352" s="153" t="str">
        <f t="shared" ca="1" si="328"/>
        <v/>
      </c>
      <c r="Q352" s="18" t="str">
        <f t="shared" ca="1" si="358"/>
        <v/>
      </c>
      <c r="R352" s="57" t="str">
        <f t="shared" ca="1" si="329"/>
        <v/>
      </c>
      <c r="S352" s="57" t="str">
        <f t="shared" ca="1" si="310"/>
        <v/>
      </c>
      <c r="T352" s="37" t="str">
        <f t="shared" ca="1" si="311"/>
        <v/>
      </c>
      <c r="U352" s="19" t="str">
        <f t="shared" ca="1" si="359"/>
        <v/>
      </c>
      <c r="V352" s="16" t="str">
        <f t="shared" ca="1" si="368"/>
        <v/>
      </c>
      <c r="W352" s="26"/>
      <c r="Y352" s="153" t="str">
        <f t="shared" ca="1" si="330"/>
        <v/>
      </c>
      <c r="Z352" s="18" t="str">
        <f t="shared" ca="1" si="360"/>
        <v/>
      </c>
      <c r="AA352" s="57" t="str">
        <f t="shared" ca="1" si="331"/>
        <v/>
      </c>
      <c r="AB352" s="57" t="str">
        <f t="shared" ca="1" si="312"/>
        <v/>
      </c>
      <c r="AC352" s="37" t="str">
        <f t="shared" ca="1" si="313"/>
        <v/>
      </c>
      <c r="AD352" s="19" t="str">
        <f t="shared" ca="1" si="361"/>
        <v/>
      </c>
      <c r="AE352" s="16" t="str">
        <f t="shared" ca="1" si="332"/>
        <v/>
      </c>
      <c r="AF352" s="26"/>
      <c r="AH352" s="153" t="str">
        <f t="shared" ca="1" si="333"/>
        <v/>
      </c>
      <c r="AI352" s="18" t="str">
        <f t="shared" ca="1" si="362"/>
        <v/>
      </c>
      <c r="AJ352" s="57" t="str">
        <f t="shared" ca="1" si="334"/>
        <v/>
      </c>
      <c r="AK352" s="57" t="str">
        <f t="shared" ca="1" si="314"/>
        <v/>
      </c>
      <c r="AL352" s="37" t="str">
        <f t="shared" ca="1" si="315"/>
        <v/>
      </c>
      <c r="AM352" s="19" t="str">
        <f t="shared" ca="1" si="335"/>
        <v/>
      </c>
      <c r="AN352" s="16" t="str">
        <f t="shared" ca="1" si="336"/>
        <v/>
      </c>
      <c r="AO352" s="26"/>
      <c r="AQ352" s="153" t="str">
        <f t="shared" ca="1" si="337"/>
        <v/>
      </c>
      <c r="AR352" s="18" t="str">
        <f t="shared" ca="1" si="363"/>
        <v/>
      </c>
      <c r="AS352" s="57" t="str">
        <f t="shared" ca="1" si="338"/>
        <v/>
      </c>
      <c r="AT352" s="57" t="str">
        <f t="shared" ca="1" si="316"/>
        <v/>
      </c>
      <c r="AU352" s="37" t="str">
        <f t="shared" ca="1" si="317"/>
        <v/>
      </c>
      <c r="AV352" s="19" t="str">
        <f t="shared" ca="1" si="339"/>
        <v/>
      </c>
      <c r="AW352" s="16" t="str">
        <f t="shared" ca="1" si="340"/>
        <v/>
      </c>
      <c r="AX352" s="26"/>
      <c r="AZ352" s="153" t="str">
        <f t="shared" ca="1" si="341"/>
        <v/>
      </c>
      <c r="BA352" s="18" t="str">
        <f t="shared" ca="1" si="364"/>
        <v/>
      </c>
      <c r="BB352" s="57" t="str">
        <f t="shared" ca="1" si="342"/>
        <v/>
      </c>
      <c r="BC352" s="57" t="str">
        <f t="shared" ca="1" si="318"/>
        <v/>
      </c>
      <c r="BD352" s="37" t="str">
        <f t="shared" ca="1" si="319"/>
        <v/>
      </c>
      <c r="BE352" s="19" t="str">
        <f t="shared" ca="1" si="343"/>
        <v/>
      </c>
      <c r="BF352" s="16" t="str">
        <f t="shared" ca="1" si="344"/>
        <v/>
      </c>
      <c r="BG352" s="26"/>
      <c r="BI352" s="153" t="str">
        <f t="shared" ca="1" si="345"/>
        <v/>
      </c>
      <c r="BJ352" s="18" t="str">
        <f t="shared" ca="1" si="365"/>
        <v/>
      </c>
      <c r="BK352" s="57" t="str">
        <f t="shared" ca="1" si="346"/>
        <v/>
      </c>
      <c r="BL352" s="57" t="str">
        <f t="shared" ca="1" si="320"/>
        <v/>
      </c>
      <c r="BM352" s="37" t="str">
        <f t="shared" ca="1" si="321"/>
        <v/>
      </c>
      <c r="BN352" s="19" t="str">
        <f t="shared" ca="1" si="347"/>
        <v/>
      </c>
      <c r="BO352" s="16" t="str">
        <f t="shared" ca="1" si="348"/>
        <v/>
      </c>
      <c r="BP352" s="26"/>
      <c r="BR352" s="153" t="str">
        <f t="shared" ca="1" si="349"/>
        <v/>
      </c>
      <c r="BS352" s="18" t="str">
        <f t="shared" ca="1" si="366"/>
        <v/>
      </c>
      <c r="BT352" s="57" t="str">
        <f t="shared" ca="1" si="350"/>
        <v/>
      </c>
      <c r="BU352" s="57" t="str">
        <f t="shared" ca="1" si="322"/>
        <v/>
      </c>
      <c r="BV352" s="37" t="str">
        <f t="shared" ca="1" si="323"/>
        <v/>
      </c>
      <c r="BW352" s="19" t="str">
        <f t="shared" ca="1" si="351"/>
        <v/>
      </c>
      <c r="BX352" s="16" t="str">
        <f t="shared" ca="1" si="352"/>
        <v/>
      </c>
      <c r="CA352" s="153" t="str">
        <f t="shared" ca="1" si="353"/>
        <v/>
      </c>
      <c r="CB352" s="18" t="str">
        <f t="shared" ca="1" si="367"/>
        <v/>
      </c>
      <c r="CC352" s="57" t="str">
        <f t="shared" ca="1" si="354"/>
        <v/>
      </c>
      <c r="CD352" s="57" t="str">
        <f t="shared" ca="1" si="324"/>
        <v/>
      </c>
      <c r="CE352" s="37" t="str">
        <f t="shared" ca="1" si="325"/>
        <v/>
      </c>
      <c r="CF352" s="19" t="str">
        <f t="shared" ca="1" si="355"/>
        <v/>
      </c>
      <c r="CG352" s="16" t="str">
        <f t="shared" ca="1" si="356"/>
        <v/>
      </c>
    </row>
    <row r="353" spans="5:85" x14ac:dyDescent="0.3">
      <c r="E353" s="38"/>
      <c r="F353" s="38"/>
      <c r="G353" s="38"/>
      <c r="H353" s="27" t="str">
        <f t="shared" ca="1" si="357"/>
        <v/>
      </c>
      <c r="I353" s="28" t="str">
        <f t="shared" ca="1" si="326"/>
        <v/>
      </c>
      <c r="J353" s="28" t="str">
        <f t="shared" ca="1" si="308"/>
        <v/>
      </c>
      <c r="K353" s="29" t="str">
        <f t="shared" ca="1" si="309"/>
        <v/>
      </c>
      <c r="L353" s="28" t="str">
        <f t="shared" ca="1" si="327"/>
        <v/>
      </c>
      <c r="M353" s="54"/>
      <c r="N353" s="54"/>
      <c r="P353" s="153" t="str">
        <f t="shared" ca="1" si="328"/>
        <v/>
      </c>
      <c r="Q353" s="18" t="str">
        <f t="shared" ca="1" si="358"/>
        <v/>
      </c>
      <c r="R353" s="57" t="str">
        <f t="shared" ca="1" si="329"/>
        <v/>
      </c>
      <c r="S353" s="57" t="str">
        <f t="shared" ca="1" si="310"/>
        <v/>
      </c>
      <c r="T353" s="37" t="str">
        <f t="shared" ca="1" si="311"/>
        <v/>
      </c>
      <c r="U353" s="19" t="str">
        <f t="shared" ca="1" si="359"/>
        <v/>
      </c>
      <c r="V353" s="16" t="str">
        <f t="shared" ca="1" si="368"/>
        <v/>
      </c>
      <c r="W353" s="26"/>
      <c r="Y353" s="153" t="str">
        <f t="shared" ca="1" si="330"/>
        <v/>
      </c>
      <c r="Z353" s="18" t="str">
        <f t="shared" ca="1" si="360"/>
        <v/>
      </c>
      <c r="AA353" s="57" t="str">
        <f t="shared" ca="1" si="331"/>
        <v/>
      </c>
      <c r="AB353" s="57" t="str">
        <f t="shared" ca="1" si="312"/>
        <v/>
      </c>
      <c r="AC353" s="37" t="str">
        <f t="shared" ca="1" si="313"/>
        <v/>
      </c>
      <c r="AD353" s="19" t="str">
        <f t="shared" ca="1" si="361"/>
        <v/>
      </c>
      <c r="AE353" s="16" t="str">
        <f t="shared" ca="1" si="332"/>
        <v/>
      </c>
      <c r="AF353" s="26"/>
      <c r="AH353" s="153" t="str">
        <f t="shared" ca="1" si="333"/>
        <v/>
      </c>
      <c r="AI353" s="18" t="str">
        <f t="shared" ca="1" si="362"/>
        <v/>
      </c>
      <c r="AJ353" s="57" t="str">
        <f t="shared" ca="1" si="334"/>
        <v/>
      </c>
      <c r="AK353" s="57" t="str">
        <f t="shared" ca="1" si="314"/>
        <v/>
      </c>
      <c r="AL353" s="37" t="str">
        <f t="shared" ca="1" si="315"/>
        <v/>
      </c>
      <c r="AM353" s="19" t="str">
        <f t="shared" ca="1" si="335"/>
        <v/>
      </c>
      <c r="AN353" s="16" t="str">
        <f t="shared" ca="1" si="336"/>
        <v/>
      </c>
      <c r="AO353" s="26"/>
      <c r="AQ353" s="153" t="str">
        <f t="shared" ca="1" si="337"/>
        <v/>
      </c>
      <c r="AR353" s="18" t="str">
        <f t="shared" ca="1" si="363"/>
        <v/>
      </c>
      <c r="AS353" s="57" t="str">
        <f t="shared" ca="1" si="338"/>
        <v/>
      </c>
      <c r="AT353" s="57" t="str">
        <f t="shared" ca="1" si="316"/>
        <v/>
      </c>
      <c r="AU353" s="37" t="str">
        <f t="shared" ca="1" si="317"/>
        <v/>
      </c>
      <c r="AV353" s="19" t="str">
        <f t="shared" ca="1" si="339"/>
        <v/>
      </c>
      <c r="AW353" s="16" t="str">
        <f t="shared" ca="1" si="340"/>
        <v/>
      </c>
      <c r="AX353" s="26"/>
      <c r="AZ353" s="153" t="str">
        <f t="shared" ca="1" si="341"/>
        <v/>
      </c>
      <c r="BA353" s="18" t="str">
        <f t="shared" ca="1" si="364"/>
        <v/>
      </c>
      <c r="BB353" s="57" t="str">
        <f t="shared" ca="1" si="342"/>
        <v/>
      </c>
      <c r="BC353" s="57" t="str">
        <f t="shared" ca="1" si="318"/>
        <v/>
      </c>
      <c r="BD353" s="37" t="str">
        <f t="shared" ca="1" si="319"/>
        <v/>
      </c>
      <c r="BE353" s="19" t="str">
        <f t="shared" ca="1" si="343"/>
        <v/>
      </c>
      <c r="BF353" s="16" t="str">
        <f t="shared" ca="1" si="344"/>
        <v/>
      </c>
      <c r="BG353" s="26"/>
      <c r="BI353" s="153" t="str">
        <f t="shared" ca="1" si="345"/>
        <v/>
      </c>
      <c r="BJ353" s="18" t="str">
        <f t="shared" ca="1" si="365"/>
        <v/>
      </c>
      <c r="BK353" s="57" t="str">
        <f t="shared" ca="1" si="346"/>
        <v/>
      </c>
      <c r="BL353" s="57" t="str">
        <f t="shared" ca="1" si="320"/>
        <v/>
      </c>
      <c r="BM353" s="37" t="str">
        <f t="shared" ca="1" si="321"/>
        <v/>
      </c>
      <c r="BN353" s="19" t="str">
        <f t="shared" ca="1" si="347"/>
        <v/>
      </c>
      <c r="BO353" s="16" t="str">
        <f t="shared" ca="1" si="348"/>
        <v/>
      </c>
      <c r="BP353" s="26"/>
      <c r="BR353" s="153" t="str">
        <f t="shared" ca="1" si="349"/>
        <v/>
      </c>
      <c r="BS353" s="18" t="str">
        <f t="shared" ca="1" si="366"/>
        <v/>
      </c>
      <c r="BT353" s="57" t="str">
        <f t="shared" ca="1" si="350"/>
        <v/>
      </c>
      <c r="BU353" s="57" t="str">
        <f t="shared" ca="1" si="322"/>
        <v/>
      </c>
      <c r="BV353" s="37" t="str">
        <f t="shared" ca="1" si="323"/>
        <v/>
      </c>
      <c r="BW353" s="19" t="str">
        <f t="shared" ca="1" si="351"/>
        <v/>
      </c>
      <c r="BX353" s="16" t="str">
        <f t="shared" ca="1" si="352"/>
        <v/>
      </c>
      <c r="CA353" s="153" t="str">
        <f t="shared" ca="1" si="353"/>
        <v/>
      </c>
      <c r="CB353" s="18" t="str">
        <f t="shared" ca="1" si="367"/>
        <v/>
      </c>
      <c r="CC353" s="57" t="str">
        <f t="shared" ca="1" si="354"/>
        <v/>
      </c>
      <c r="CD353" s="57" t="str">
        <f t="shared" ca="1" si="324"/>
        <v/>
      </c>
      <c r="CE353" s="37" t="str">
        <f t="shared" ca="1" si="325"/>
        <v/>
      </c>
      <c r="CF353" s="19" t="str">
        <f t="shared" ca="1" si="355"/>
        <v/>
      </c>
      <c r="CG353" s="16" t="str">
        <f t="shared" ca="1" si="356"/>
        <v/>
      </c>
    </row>
    <row r="354" spans="5:85" x14ac:dyDescent="0.3">
      <c r="E354" s="38"/>
      <c r="F354" s="38"/>
      <c r="G354" s="38"/>
      <c r="H354" s="27" t="str">
        <f t="shared" ca="1" si="357"/>
        <v/>
      </c>
      <c r="I354" s="28" t="str">
        <f t="shared" ca="1" si="326"/>
        <v/>
      </c>
      <c r="J354" s="28" t="str">
        <f t="shared" ca="1" si="308"/>
        <v/>
      </c>
      <c r="K354" s="29" t="str">
        <f t="shared" ca="1" si="309"/>
        <v/>
      </c>
      <c r="L354" s="28" t="str">
        <f t="shared" ca="1" si="327"/>
        <v/>
      </c>
      <c r="M354" s="54"/>
      <c r="N354" s="54"/>
      <c r="P354" s="153" t="str">
        <f t="shared" ca="1" si="328"/>
        <v/>
      </c>
      <c r="Q354" s="18" t="str">
        <f t="shared" ca="1" si="358"/>
        <v/>
      </c>
      <c r="R354" s="57" t="str">
        <f t="shared" ca="1" si="329"/>
        <v/>
      </c>
      <c r="S354" s="57" t="str">
        <f t="shared" ca="1" si="310"/>
        <v/>
      </c>
      <c r="T354" s="37" t="str">
        <f t="shared" ca="1" si="311"/>
        <v/>
      </c>
      <c r="U354" s="19" t="str">
        <f t="shared" ca="1" si="359"/>
        <v/>
      </c>
      <c r="V354" s="16" t="str">
        <f t="shared" ca="1" si="368"/>
        <v/>
      </c>
      <c r="W354" s="26"/>
      <c r="Y354" s="153" t="str">
        <f t="shared" ca="1" si="330"/>
        <v/>
      </c>
      <c r="Z354" s="18" t="str">
        <f t="shared" ca="1" si="360"/>
        <v/>
      </c>
      <c r="AA354" s="57" t="str">
        <f t="shared" ca="1" si="331"/>
        <v/>
      </c>
      <c r="AB354" s="57" t="str">
        <f t="shared" ca="1" si="312"/>
        <v/>
      </c>
      <c r="AC354" s="37" t="str">
        <f t="shared" ca="1" si="313"/>
        <v/>
      </c>
      <c r="AD354" s="19" t="str">
        <f t="shared" ca="1" si="361"/>
        <v/>
      </c>
      <c r="AE354" s="16" t="str">
        <f t="shared" ca="1" si="332"/>
        <v/>
      </c>
      <c r="AF354" s="26"/>
      <c r="AH354" s="153" t="str">
        <f t="shared" ca="1" si="333"/>
        <v/>
      </c>
      <c r="AI354" s="18" t="str">
        <f t="shared" ca="1" si="362"/>
        <v/>
      </c>
      <c r="AJ354" s="57" t="str">
        <f t="shared" ca="1" si="334"/>
        <v/>
      </c>
      <c r="AK354" s="57" t="str">
        <f t="shared" ca="1" si="314"/>
        <v/>
      </c>
      <c r="AL354" s="37" t="str">
        <f t="shared" ca="1" si="315"/>
        <v/>
      </c>
      <c r="AM354" s="19" t="str">
        <f t="shared" ca="1" si="335"/>
        <v/>
      </c>
      <c r="AN354" s="16" t="str">
        <f t="shared" ca="1" si="336"/>
        <v/>
      </c>
      <c r="AO354" s="26"/>
      <c r="AQ354" s="153" t="str">
        <f t="shared" ca="1" si="337"/>
        <v/>
      </c>
      <c r="AR354" s="18" t="str">
        <f t="shared" ca="1" si="363"/>
        <v/>
      </c>
      <c r="AS354" s="57" t="str">
        <f t="shared" ca="1" si="338"/>
        <v/>
      </c>
      <c r="AT354" s="57" t="str">
        <f t="shared" ca="1" si="316"/>
        <v/>
      </c>
      <c r="AU354" s="37" t="str">
        <f t="shared" ca="1" si="317"/>
        <v/>
      </c>
      <c r="AV354" s="19" t="str">
        <f t="shared" ca="1" si="339"/>
        <v/>
      </c>
      <c r="AW354" s="16" t="str">
        <f t="shared" ca="1" si="340"/>
        <v/>
      </c>
      <c r="AX354" s="26"/>
      <c r="AZ354" s="153" t="str">
        <f t="shared" ca="1" si="341"/>
        <v/>
      </c>
      <c r="BA354" s="18" t="str">
        <f t="shared" ca="1" si="364"/>
        <v/>
      </c>
      <c r="BB354" s="57" t="str">
        <f t="shared" ca="1" si="342"/>
        <v/>
      </c>
      <c r="BC354" s="57" t="str">
        <f t="shared" ca="1" si="318"/>
        <v/>
      </c>
      <c r="BD354" s="37" t="str">
        <f t="shared" ca="1" si="319"/>
        <v/>
      </c>
      <c r="BE354" s="19" t="str">
        <f t="shared" ca="1" si="343"/>
        <v/>
      </c>
      <c r="BF354" s="16" t="str">
        <f t="shared" ca="1" si="344"/>
        <v/>
      </c>
      <c r="BG354" s="26"/>
      <c r="BI354" s="153" t="str">
        <f t="shared" ca="1" si="345"/>
        <v/>
      </c>
      <c r="BJ354" s="18" t="str">
        <f t="shared" ca="1" si="365"/>
        <v/>
      </c>
      <c r="BK354" s="57" t="str">
        <f t="shared" ca="1" si="346"/>
        <v/>
      </c>
      <c r="BL354" s="57" t="str">
        <f t="shared" ca="1" si="320"/>
        <v/>
      </c>
      <c r="BM354" s="37" t="str">
        <f t="shared" ca="1" si="321"/>
        <v/>
      </c>
      <c r="BN354" s="19" t="str">
        <f t="shared" ca="1" si="347"/>
        <v/>
      </c>
      <c r="BO354" s="16" t="str">
        <f t="shared" ca="1" si="348"/>
        <v/>
      </c>
      <c r="BP354" s="26"/>
      <c r="BR354" s="153" t="str">
        <f t="shared" ca="1" si="349"/>
        <v/>
      </c>
      <c r="BS354" s="18" t="str">
        <f t="shared" ca="1" si="366"/>
        <v/>
      </c>
      <c r="BT354" s="57" t="str">
        <f t="shared" ca="1" si="350"/>
        <v/>
      </c>
      <c r="BU354" s="57" t="str">
        <f t="shared" ca="1" si="322"/>
        <v/>
      </c>
      <c r="BV354" s="37" t="str">
        <f t="shared" ca="1" si="323"/>
        <v/>
      </c>
      <c r="BW354" s="19" t="str">
        <f t="shared" ca="1" si="351"/>
        <v/>
      </c>
      <c r="BX354" s="16" t="str">
        <f t="shared" ca="1" si="352"/>
        <v/>
      </c>
      <c r="CA354" s="153" t="str">
        <f t="shared" ca="1" si="353"/>
        <v/>
      </c>
      <c r="CB354" s="18" t="str">
        <f t="shared" ca="1" si="367"/>
        <v/>
      </c>
      <c r="CC354" s="57" t="str">
        <f t="shared" ca="1" si="354"/>
        <v/>
      </c>
      <c r="CD354" s="57" t="str">
        <f t="shared" ca="1" si="324"/>
        <v/>
      </c>
      <c r="CE354" s="37" t="str">
        <f t="shared" ca="1" si="325"/>
        <v/>
      </c>
      <c r="CF354" s="19" t="str">
        <f t="shared" ca="1" si="355"/>
        <v/>
      </c>
      <c r="CG354" s="16" t="str">
        <f t="shared" ca="1" si="356"/>
        <v/>
      </c>
    </row>
    <row r="355" spans="5:85" x14ac:dyDescent="0.3">
      <c r="E355" s="38"/>
      <c r="F355" s="38"/>
      <c r="G355" s="38"/>
      <c r="H355" s="27" t="str">
        <f t="shared" ca="1" si="357"/>
        <v/>
      </c>
      <c r="I355" s="28" t="str">
        <f t="shared" ca="1" si="326"/>
        <v/>
      </c>
      <c r="J355" s="28" t="str">
        <f t="shared" ca="1" si="308"/>
        <v/>
      </c>
      <c r="K355" s="29" t="str">
        <f t="shared" ca="1" si="309"/>
        <v/>
      </c>
      <c r="L355" s="28" t="str">
        <f t="shared" ca="1" si="327"/>
        <v/>
      </c>
      <c r="M355" s="54"/>
      <c r="N355" s="54"/>
      <c r="P355" s="153" t="str">
        <f t="shared" ca="1" si="328"/>
        <v/>
      </c>
      <c r="Q355" s="18" t="str">
        <f t="shared" ca="1" si="358"/>
        <v/>
      </c>
      <c r="R355" s="57" t="str">
        <f t="shared" ca="1" si="329"/>
        <v/>
      </c>
      <c r="S355" s="57" t="str">
        <f t="shared" ca="1" si="310"/>
        <v/>
      </c>
      <c r="T355" s="37" t="str">
        <f t="shared" ca="1" si="311"/>
        <v/>
      </c>
      <c r="U355" s="19" t="str">
        <f t="shared" ca="1" si="359"/>
        <v/>
      </c>
      <c r="V355" s="16" t="str">
        <f t="shared" ca="1" si="368"/>
        <v/>
      </c>
      <c r="W355" s="26"/>
      <c r="Y355" s="153" t="str">
        <f t="shared" ca="1" si="330"/>
        <v/>
      </c>
      <c r="Z355" s="18" t="str">
        <f t="shared" ca="1" si="360"/>
        <v/>
      </c>
      <c r="AA355" s="57" t="str">
        <f t="shared" ca="1" si="331"/>
        <v/>
      </c>
      <c r="AB355" s="57" t="str">
        <f t="shared" ca="1" si="312"/>
        <v/>
      </c>
      <c r="AC355" s="37" t="str">
        <f t="shared" ca="1" si="313"/>
        <v/>
      </c>
      <c r="AD355" s="19" t="str">
        <f t="shared" ca="1" si="361"/>
        <v/>
      </c>
      <c r="AE355" s="16" t="str">
        <f t="shared" ca="1" si="332"/>
        <v/>
      </c>
      <c r="AF355" s="26"/>
      <c r="AH355" s="153" t="str">
        <f t="shared" ca="1" si="333"/>
        <v/>
      </c>
      <c r="AI355" s="18" t="str">
        <f t="shared" ca="1" si="362"/>
        <v/>
      </c>
      <c r="AJ355" s="57" t="str">
        <f t="shared" ca="1" si="334"/>
        <v/>
      </c>
      <c r="AK355" s="57" t="str">
        <f t="shared" ca="1" si="314"/>
        <v/>
      </c>
      <c r="AL355" s="37" t="str">
        <f t="shared" ca="1" si="315"/>
        <v/>
      </c>
      <c r="AM355" s="19" t="str">
        <f t="shared" ca="1" si="335"/>
        <v/>
      </c>
      <c r="AN355" s="16" t="str">
        <f t="shared" ca="1" si="336"/>
        <v/>
      </c>
      <c r="AO355" s="26"/>
      <c r="AQ355" s="153" t="str">
        <f t="shared" ca="1" si="337"/>
        <v/>
      </c>
      <c r="AR355" s="18" t="str">
        <f t="shared" ca="1" si="363"/>
        <v/>
      </c>
      <c r="AS355" s="57" t="str">
        <f t="shared" ca="1" si="338"/>
        <v/>
      </c>
      <c r="AT355" s="57" t="str">
        <f t="shared" ca="1" si="316"/>
        <v/>
      </c>
      <c r="AU355" s="37" t="str">
        <f t="shared" ca="1" si="317"/>
        <v/>
      </c>
      <c r="AV355" s="19" t="str">
        <f t="shared" ca="1" si="339"/>
        <v/>
      </c>
      <c r="AW355" s="16" t="str">
        <f t="shared" ca="1" si="340"/>
        <v/>
      </c>
      <c r="AX355" s="26"/>
      <c r="AZ355" s="153" t="str">
        <f t="shared" ca="1" si="341"/>
        <v/>
      </c>
      <c r="BA355" s="18" t="str">
        <f t="shared" ca="1" si="364"/>
        <v/>
      </c>
      <c r="BB355" s="57" t="str">
        <f t="shared" ca="1" si="342"/>
        <v/>
      </c>
      <c r="BC355" s="57" t="str">
        <f t="shared" ca="1" si="318"/>
        <v/>
      </c>
      <c r="BD355" s="37" t="str">
        <f t="shared" ca="1" si="319"/>
        <v/>
      </c>
      <c r="BE355" s="19" t="str">
        <f t="shared" ca="1" si="343"/>
        <v/>
      </c>
      <c r="BF355" s="16" t="str">
        <f t="shared" ca="1" si="344"/>
        <v/>
      </c>
      <c r="BG355" s="26"/>
      <c r="BI355" s="153" t="str">
        <f t="shared" ca="1" si="345"/>
        <v/>
      </c>
      <c r="BJ355" s="18" t="str">
        <f t="shared" ca="1" si="365"/>
        <v/>
      </c>
      <c r="BK355" s="57" t="str">
        <f t="shared" ca="1" si="346"/>
        <v/>
      </c>
      <c r="BL355" s="57" t="str">
        <f t="shared" ca="1" si="320"/>
        <v/>
      </c>
      <c r="BM355" s="37" t="str">
        <f t="shared" ca="1" si="321"/>
        <v/>
      </c>
      <c r="BN355" s="19" t="str">
        <f t="shared" ca="1" si="347"/>
        <v/>
      </c>
      <c r="BO355" s="16" t="str">
        <f t="shared" ca="1" si="348"/>
        <v/>
      </c>
      <c r="BP355" s="26"/>
      <c r="BR355" s="153" t="str">
        <f t="shared" ca="1" si="349"/>
        <v/>
      </c>
      <c r="BS355" s="18" t="str">
        <f t="shared" ca="1" si="366"/>
        <v/>
      </c>
      <c r="BT355" s="57" t="str">
        <f t="shared" ca="1" si="350"/>
        <v/>
      </c>
      <c r="BU355" s="57" t="str">
        <f t="shared" ca="1" si="322"/>
        <v/>
      </c>
      <c r="BV355" s="37" t="str">
        <f t="shared" ca="1" si="323"/>
        <v/>
      </c>
      <c r="BW355" s="19" t="str">
        <f t="shared" ca="1" si="351"/>
        <v/>
      </c>
      <c r="BX355" s="16" t="str">
        <f t="shared" ca="1" si="352"/>
        <v/>
      </c>
      <c r="CA355" s="153" t="str">
        <f t="shared" ca="1" si="353"/>
        <v/>
      </c>
      <c r="CB355" s="18" t="str">
        <f t="shared" ca="1" si="367"/>
        <v/>
      </c>
      <c r="CC355" s="57" t="str">
        <f t="shared" ca="1" si="354"/>
        <v/>
      </c>
      <c r="CD355" s="57" t="str">
        <f t="shared" ca="1" si="324"/>
        <v/>
      </c>
      <c r="CE355" s="37" t="str">
        <f t="shared" ca="1" si="325"/>
        <v/>
      </c>
      <c r="CF355" s="19" t="str">
        <f t="shared" ca="1" si="355"/>
        <v/>
      </c>
      <c r="CG355" s="16" t="str">
        <f t="shared" ca="1" si="356"/>
        <v/>
      </c>
    </row>
    <row r="356" spans="5:85" x14ac:dyDescent="0.3">
      <c r="E356" s="38"/>
      <c r="F356" s="38"/>
      <c r="G356" s="38"/>
      <c r="H356" s="27" t="str">
        <f t="shared" ca="1" si="357"/>
        <v/>
      </c>
      <c r="I356" s="28" t="str">
        <f t="shared" ca="1" si="326"/>
        <v/>
      </c>
      <c r="J356" s="28" t="str">
        <f t="shared" ca="1" si="308"/>
        <v/>
      </c>
      <c r="K356" s="29" t="str">
        <f t="shared" ca="1" si="309"/>
        <v/>
      </c>
      <c r="L356" s="28" t="str">
        <f t="shared" ca="1" si="327"/>
        <v/>
      </c>
      <c r="M356" s="54"/>
      <c r="N356" s="54"/>
      <c r="P356" s="153" t="str">
        <f t="shared" ca="1" si="328"/>
        <v/>
      </c>
      <c r="Q356" s="18" t="str">
        <f t="shared" ca="1" si="358"/>
        <v/>
      </c>
      <c r="R356" s="57" t="str">
        <f t="shared" ca="1" si="329"/>
        <v/>
      </c>
      <c r="S356" s="57" t="str">
        <f t="shared" ca="1" si="310"/>
        <v/>
      </c>
      <c r="T356" s="37" t="str">
        <f t="shared" ca="1" si="311"/>
        <v/>
      </c>
      <c r="U356" s="19" t="str">
        <f t="shared" ca="1" si="359"/>
        <v/>
      </c>
      <c r="V356" s="16" t="str">
        <f t="shared" ca="1" si="368"/>
        <v/>
      </c>
      <c r="W356" s="26"/>
      <c r="Y356" s="153" t="str">
        <f t="shared" ca="1" si="330"/>
        <v/>
      </c>
      <c r="Z356" s="18" t="str">
        <f t="shared" ca="1" si="360"/>
        <v/>
      </c>
      <c r="AA356" s="57" t="str">
        <f t="shared" ca="1" si="331"/>
        <v/>
      </c>
      <c r="AB356" s="57" t="str">
        <f t="shared" ca="1" si="312"/>
        <v/>
      </c>
      <c r="AC356" s="37" t="str">
        <f t="shared" ca="1" si="313"/>
        <v/>
      </c>
      <c r="AD356" s="19" t="str">
        <f t="shared" ca="1" si="361"/>
        <v/>
      </c>
      <c r="AE356" s="16" t="str">
        <f t="shared" ca="1" si="332"/>
        <v/>
      </c>
      <c r="AF356" s="26"/>
      <c r="AH356" s="153" t="str">
        <f t="shared" ca="1" si="333"/>
        <v/>
      </c>
      <c r="AI356" s="18" t="str">
        <f t="shared" ca="1" si="362"/>
        <v/>
      </c>
      <c r="AJ356" s="57" t="str">
        <f t="shared" ca="1" si="334"/>
        <v/>
      </c>
      <c r="AK356" s="57" t="str">
        <f t="shared" ca="1" si="314"/>
        <v/>
      </c>
      <c r="AL356" s="37" t="str">
        <f t="shared" ca="1" si="315"/>
        <v/>
      </c>
      <c r="AM356" s="19" t="str">
        <f t="shared" ca="1" si="335"/>
        <v/>
      </c>
      <c r="AN356" s="16" t="str">
        <f t="shared" ca="1" si="336"/>
        <v/>
      </c>
      <c r="AO356" s="26"/>
      <c r="AQ356" s="153" t="str">
        <f t="shared" ca="1" si="337"/>
        <v/>
      </c>
      <c r="AR356" s="18" t="str">
        <f t="shared" ca="1" si="363"/>
        <v/>
      </c>
      <c r="AS356" s="57" t="str">
        <f t="shared" ca="1" si="338"/>
        <v/>
      </c>
      <c r="AT356" s="57" t="str">
        <f t="shared" ca="1" si="316"/>
        <v/>
      </c>
      <c r="AU356" s="37" t="str">
        <f t="shared" ca="1" si="317"/>
        <v/>
      </c>
      <c r="AV356" s="19" t="str">
        <f t="shared" ca="1" si="339"/>
        <v/>
      </c>
      <c r="AW356" s="16" t="str">
        <f t="shared" ca="1" si="340"/>
        <v/>
      </c>
      <c r="AX356" s="26"/>
      <c r="AZ356" s="153" t="str">
        <f t="shared" ca="1" si="341"/>
        <v/>
      </c>
      <c r="BA356" s="18" t="str">
        <f t="shared" ca="1" si="364"/>
        <v/>
      </c>
      <c r="BB356" s="57" t="str">
        <f t="shared" ca="1" si="342"/>
        <v/>
      </c>
      <c r="BC356" s="57" t="str">
        <f t="shared" ca="1" si="318"/>
        <v/>
      </c>
      <c r="BD356" s="37" t="str">
        <f t="shared" ca="1" si="319"/>
        <v/>
      </c>
      <c r="BE356" s="19" t="str">
        <f t="shared" ca="1" si="343"/>
        <v/>
      </c>
      <c r="BF356" s="16" t="str">
        <f t="shared" ca="1" si="344"/>
        <v/>
      </c>
      <c r="BG356" s="26"/>
      <c r="BI356" s="153" t="str">
        <f t="shared" ca="1" si="345"/>
        <v/>
      </c>
      <c r="BJ356" s="18" t="str">
        <f t="shared" ca="1" si="365"/>
        <v/>
      </c>
      <c r="BK356" s="57" t="str">
        <f t="shared" ca="1" si="346"/>
        <v/>
      </c>
      <c r="BL356" s="57" t="str">
        <f t="shared" ca="1" si="320"/>
        <v/>
      </c>
      <c r="BM356" s="37" t="str">
        <f t="shared" ca="1" si="321"/>
        <v/>
      </c>
      <c r="BN356" s="19" t="str">
        <f t="shared" ca="1" si="347"/>
        <v/>
      </c>
      <c r="BO356" s="16" t="str">
        <f t="shared" ca="1" si="348"/>
        <v/>
      </c>
      <c r="BP356" s="26"/>
      <c r="BR356" s="153" t="str">
        <f t="shared" ca="1" si="349"/>
        <v/>
      </c>
      <c r="BS356" s="18" t="str">
        <f t="shared" ca="1" si="366"/>
        <v/>
      </c>
      <c r="BT356" s="57" t="str">
        <f t="shared" ca="1" si="350"/>
        <v/>
      </c>
      <c r="BU356" s="57" t="str">
        <f t="shared" ca="1" si="322"/>
        <v/>
      </c>
      <c r="BV356" s="37" t="str">
        <f t="shared" ca="1" si="323"/>
        <v/>
      </c>
      <c r="BW356" s="19" t="str">
        <f t="shared" ca="1" si="351"/>
        <v/>
      </c>
      <c r="BX356" s="16" t="str">
        <f t="shared" ca="1" si="352"/>
        <v/>
      </c>
      <c r="CA356" s="153" t="str">
        <f t="shared" ca="1" si="353"/>
        <v/>
      </c>
      <c r="CB356" s="18" t="str">
        <f t="shared" ca="1" si="367"/>
        <v/>
      </c>
      <c r="CC356" s="57" t="str">
        <f t="shared" ca="1" si="354"/>
        <v/>
      </c>
      <c r="CD356" s="57" t="str">
        <f t="shared" ca="1" si="324"/>
        <v/>
      </c>
      <c r="CE356" s="37" t="str">
        <f t="shared" ca="1" si="325"/>
        <v/>
      </c>
      <c r="CF356" s="19" t="str">
        <f t="shared" ca="1" si="355"/>
        <v/>
      </c>
      <c r="CG356" s="16" t="str">
        <f t="shared" ca="1" si="356"/>
        <v/>
      </c>
    </row>
    <row r="357" spans="5:85" x14ac:dyDescent="0.3">
      <c r="E357" s="38"/>
      <c r="F357" s="38"/>
      <c r="G357" s="38"/>
      <c r="H357" s="27" t="str">
        <f t="shared" ca="1" si="357"/>
        <v/>
      </c>
      <c r="I357" s="28" t="str">
        <f t="shared" ca="1" si="326"/>
        <v/>
      </c>
      <c r="J357" s="28" t="str">
        <f t="shared" ca="1" si="308"/>
        <v/>
      </c>
      <c r="K357" s="29" t="str">
        <f t="shared" ca="1" si="309"/>
        <v/>
      </c>
      <c r="L357" s="28" t="str">
        <f t="shared" ca="1" si="327"/>
        <v/>
      </c>
      <c r="M357" s="54"/>
      <c r="N357" s="54"/>
      <c r="P357" s="153" t="str">
        <f t="shared" ca="1" si="328"/>
        <v/>
      </c>
      <c r="Q357" s="18" t="str">
        <f t="shared" ca="1" si="358"/>
        <v/>
      </c>
      <c r="R357" s="57" t="str">
        <f t="shared" ca="1" si="329"/>
        <v/>
      </c>
      <c r="S357" s="57" t="str">
        <f t="shared" ca="1" si="310"/>
        <v/>
      </c>
      <c r="T357" s="37" t="str">
        <f t="shared" ca="1" si="311"/>
        <v/>
      </c>
      <c r="U357" s="19" t="str">
        <f t="shared" ca="1" si="359"/>
        <v/>
      </c>
      <c r="V357" s="16" t="str">
        <f t="shared" ca="1" si="368"/>
        <v/>
      </c>
      <c r="W357" s="26"/>
      <c r="Y357" s="153" t="str">
        <f t="shared" ca="1" si="330"/>
        <v/>
      </c>
      <c r="Z357" s="18" t="str">
        <f t="shared" ca="1" si="360"/>
        <v/>
      </c>
      <c r="AA357" s="57" t="str">
        <f t="shared" ca="1" si="331"/>
        <v/>
      </c>
      <c r="AB357" s="57" t="str">
        <f t="shared" ca="1" si="312"/>
        <v/>
      </c>
      <c r="AC357" s="37" t="str">
        <f t="shared" ca="1" si="313"/>
        <v/>
      </c>
      <c r="AD357" s="19" t="str">
        <f t="shared" ca="1" si="361"/>
        <v/>
      </c>
      <c r="AE357" s="16" t="str">
        <f t="shared" ca="1" si="332"/>
        <v/>
      </c>
      <c r="AF357" s="26"/>
      <c r="AH357" s="153" t="str">
        <f t="shared" ca="1" si="333"/>
        <v/>
      </c>
      <c r="AI357" s="18" t="str">
        <f t="shared" ca="1" si="362"/>
        <v/>
      </c>
      <c r="AJ357" s="57" t="str">
        <f t="shared" ca="1" si="334"/>
        <v/>
      </c>
      <c r="AK357" s="57" t="str">
        <f t="shared" ca="1" si="314"/>
        <v/>
      </c>
      <c r="AL357" s="37" t="str">
        <f t="shared" ca="1" si="315"/>
        <v/>
      </c>
      <c r="AM357" s="19" t="str">
        <f t="shared" ca="1" si="335"/>
        <v/>
      </c>
      <c r="AN357" s="16" t="str">
        <f t="shared" ca="1" si="336"/>
        <v/>
      </c>
      <c r="AO357" s="26"/>
      <c r="AQ357" s="153" t="str">
        <f t="shared" ca="1" si="337"/>
        <v/>
      </c>
      <c r="AR357" s="18" t="str">
        <f t="shared" ca="1" si="363"/>
        <v/>
      </c>
      <c r="AS357" s="57" t="str">
        <f t="shared" ca="1" si="338"/>
        <v/>
      </c>
      <c r="AT357" s="57" t="str">
        <f t="shared" ca="1" si="316"/>
        <v/>
      </c>
      <c r="AU357" s="37" t="str">
        <f t="shared" ca="1" si="317"/>
        <v/>
      </c>
      <c r="AV357" s="19" t="str">
        <f t="shared" ca="1" si="339"/>
        <v/>
      </c>
      <c r="AW357" s="16" t="str">
        <f t="shared" ca="1" si="340"/>
        <v/>
      </c>
      <c r="AX357" s="26"/>
      <c r="AZ357" s="153" t="str">
        <f t="shared" ca="1" si="341"/>
        <v/>
      </c>
      <c r="BA357" s="18" t="str">
        <f t="shared" ca="1" si="364"/>
        <v/>
      </c>
      <c r="BB357" s="57" t="str">
        <f t="shared" ca="1" si="342"/>
        <v/>
      </c>
      <c r="BC357" s="57" t="str">
        <f t="shared" ca="1" si="318"/>
        <v/>
      </c>
      <c r="BD357" s="37" t="str">
        <f t="shared" ca="1" si="319"/>
        <v/>
      </c>
      <c r="BE357" s="19" t="str">
        <f t="shared" ca="1" si="343"/>
        <v/>
      </c>
      <c r="BF357" s="16" t="str">
        <f t="shared" ca="1" si="344"/>
        <v/>
      </c>
      <c r="BG357" s="26"/>
      <c r="BI357" s="153" t="str">
        <f t="shared" ca="1" si="345"/>
        <v/>
      </c>
      <c r="BJ357" s="18" t="str">
        <f t="shared" ca="1" si="365"/>
        <v/>
      </c>
      <c r="BK357" s="57" t="str">
        <f t="shared" ca="1" si="346"/>
        <v/>
      </c>
      <c r="BL357" s="57" t="str">
        <f t="shared" ca="1" si="320"/>
        <v/>
      </c>
      <c r="BM357" s="37" t="str">
        <f t="shared" ca="1" si="321"/>
        <v/>
      </c>
      <c r="BN357" s="19" t="str">
        <f t="shared" ca="1" si="347"/>
        <v/>
      </c>
      <c r="BO357" s="16" t="str">
        <f t="shared" ca="1" si="348"/>
        <v/>
      </c>
      <c r="BP357" s="26"/>
      <c r="BR357" s="153" t="str">
        <f t="shared" ca="1" si="349"/>
        <v/>
      </c>
      <c r="BS357" s="18" t="str">
        <f t="shared" ca="1" si="366"/>
        <v/>
      </c>
      <c r="BT357" s="57" t="str">
        <f t="shared" ca="1" si="350"/>
        <v/>
      </c>
      <c r="BU357" s="57" t="str">
        <f t="shared" ca="1" si="322"/>
        <v/>
      </c>
      <c r="BV357" s="37" t="str">
        <f t="shared" ca="1" si="323"/>
        <v/>
      </c>
      <c r="BW357" s="19" t="str">
        <f t="shared" ca="1" si="351"/>
        <v/>
      </c>
      <c r="BX357" s="16" t="str">
        <f t="shared" ca="1" si="352"/>
        <v/>
      </c>
      <c r="CA357" s="153" t="str">
        <f t="shared" ca="1" si="353"/>
        <v/>
      </c>
      <c r="CB357" s="18" t="str">
        <f t="shared" ca="1" si="367"/>
        <v/>
      </c>
      <c r="CC357" s="57" t="str">
        <f t="shared" ca="1" si="354"/>
        <v/>
      </c>
      <c r="CD357" s="57" t="str">
        <f t="shared" ca="1" si="324"/>
        <v/>
      </c>
      <c r="CE357" s="37" t="str">
        <f t="shared" ca="1" si="325"/>
        <v/>
      </c>
      <c r="CF357" s="19" t="str">
        <f t="shared" ca="1" si="355"/>
        <v/>
      </c>
      <c r="CG357" s="16" t="str">
        <f t="shared" ca="1" si="356"/>
        <v/>
      </c>
    </row>
    <row r="358" spans="5:85" x14ac:dyDescent="0.3">
      <c r="E358" s="38"/>
      <c r="F358" s="38"/>
      <c r="G358" s="38"/>
      <c r="H358" s="27" t="str">
        <f t="shared" ca="1" si="357"/>
        <v/>
      </c>
      <c r="I358" s="28" t="str">
        <f t="shared" ca="1" si="326"/>
        <v/>
      </c>
      <c r="J358" s="28" t="str">
        <f t="shared" ca="1" si="308"/>
        <v/>
      </c>
      <c r="K358" s="29" t="str">
        <f t="shared" ca="1" si="309"/>
        <v/>
      </c>
      <c r="L358" s="28" t="str">
        <f t="shared" ca="1" si="327"/>
        <v/>
      </c>
      <c r="M358" s="54"/>
      <c r="N358" s="54"/>
      <c r="P358" s="153" t="str">
        <f t="shared" ca="1" si="328"/>
        <v/>
      </c>
      <c r="Q358" s="18" t="str">
        <f t="shared" ca="1" si="358"/>
        <v/>
      </c>
      <c r="R358" s="57" t="str">
        <f t="shared" ca="1" si="329"/>
        <v/>
      </c>
      <c r="S358" s="57" t="str">
        <f t="shared" ca="1" si="310"/>
        <v/>
      </c>
      <c r="T358" s="37" t="str">
        <f t="shared" ca="1" si="311"/>
        <v/>
      </c>
      <c r="U358" s="19" t="str">
        <f t="shared" ca="1" si="359"/>
        <v/>
      </c>
      <c r="V358" s="16" t="str">
        <f t="shared" ca="1" si="368"/>
        <v/>
      </c>
      <c r="W358" s="26"/>
      <c r="Y358" s="153" t="str">
        <f t="shared" ca="1" si="330"/>
        <v/>
      </c>
      <c r="Z358" s="18" t="str">
        <f t="shared" ca="1" si="360"/>
        <v/>
      </c>
      <c r="AA358" s="57" t="str">
        <f t="shared" ca="1" si="331"/>
        <v/>
      </c>
      <c r="AB358" s="57" t="str">
        <f t="shared" ca="1" si="312"/>
        <v/>
      </c>
      <c r="AC358" s="37" t="str">
        <f t="shared" ca="1" si="313"/>
        <v/>
      </c>
      <c r="AD358" s="19" t="str">
        <f t="shared" ca="1" si="361"/>
        <v/>
      </c>
      <c r="AE358" s="16" t="str">
        <f t="shared" ca="1" si="332"/>
        <v/>
      </c>
      <c r="AF358" s="26"/>
      <c r="AH358" s="153" t="str">
        <f t="shared" ca="1" si="333"/>
        <v/>
      </c>
      <c r="AI358" s="18" t="str">
        <f t="shared" ca="1" si="362"/>
        <v/>
      </c>
      <c r="AJ358" s="57" t="str">
        <f t="shared" ca="1" si="334"/>
        <v/>
      </c>
      <c r="AK358" s="57" t="str">
        <f t="shared" ca="1" si="314"/>
        <v/>
      </c>
      <c r="AL358" s="37" t="str">
        <f t="shared" ca="1" si="315"/>
        <v/>
      </c>
      <c r="AM358" s="19" t="str">
        <f t="shared" ca="1" si="335"/>
        <v/>
      </c>
      <c r="AN358" s="16" t="str">
        <f t="shared" ca="1" si="336"/>
        <v/>
      </c>
      <c r="AO358" s="26"/>
      <c r="AQ358" s="153" t="str">
        <f t="shared" ca="1" si="337"/>
        <v/>
      </c>
      <c r="AR358" s="18" t="str">
        <f t="shared" ca="1" si="363"/>
        <v/>
      </c>
      <c r="AS358" s="57" t="str">
        <f t="shared" ca="1" si="338"/>
        <v/>
      </c>
      <c r="AT358" s="57" t="str">
        <f t="shared" ca="1" si="316"/>
        <v/>
      </c>
      <c r="AU358" s="37" t="str">
        <f t="shared" ca="1" si="317"/>
        <v/>
      </c>
      <c r="AV358" s="19" t="str">
        <f t="shared" ca="1" si="339"/>
        <v/>
      </c>
      <c r="AW358" s="16" t="str">
        <f t="shared" ca="1" si="340"/>
        <v/>
      </c>
      <c r="AX358" s="26"/>
      <c r="AZ358" s="153" t="str">
        <f t="shared" ca="1" si="341"/>
        <v/>
      </c>
      <c r="BA358" s="18" t="str">
        <f t="shared" ca="1" si="364"/>
        <v/>
      </c>
      <c r="BB358" s="57" t="str">
        <f t="shared" ca="1" si="342"/>
        <v/>
      </c>
      <c r="BC358" s="57" t="str">
        <f t="shared" ca="1" si="318"/>
        <v/>
      </c>
      <c r="BD358" s="37" t="str">
        <f t="shared" ca="1" si="319"/>
        <v/>
      </c>
      <c r="BE358" s="19" t="str">
        <f t="shared" ca="1" si="343"/>
        <v/>
      </c>
      <c r="BF358" s="16" t="str">
        <f t="shared" ca="1" si="344"/>
        <v/>
      </c>
      <c r="BG358" s="26"/>
      <c r="BI358" s="153" t="str">
        <f t="shared" ca="1" si="345"/>
        <v/>
      </c>
      <c r="BJ358" s="18" t="str">
        <f t="shared" ca="1" si="365"/>
        <v/>
      </c>
      <c r="BK358" s="57" t="str">
        <f t="shared" ca="1" si="346"/>
        <v/>
      </c>
      <c r="BL358" s="57" t="str">
        <f t="shared" ca="1" si="320"/>
        <v/>
      </c>
      <c r="BM358" s="37" t="str">
        <f t="shared" ca="1" si="321"/>
        <v/>
      </c>
      <c r="BN358" s="19" t="str">
        <f t="shared" ca="1" si="347"/>
        <v/>
      </c>
      <c r="BO358" s="16" t="str">
        <f t="shared" ca="1" si="348"/>
        <v/>
      </c>
      <c r="BP358" s="26"/>
      <c r="BR358" s="153" t="str">
        <f t="shared" ca="1" si="349"/>
        <v/>
      </c>
      <c r="BS358" s="18" t="str">
        <f t="shared" ca="1" si="366"/>
        <v/>
      </c>
      <c r="BT358" s="57" t="str">
        <f t="shared" ca="1" si="350"/>
        <v/>
      </c>
      <c r="BU358" s="57" t="str">
        <f t="shared" ca="1" si="322"/>
        <v/>
      </c>
      <c r="BV358" s="37" t="str">
        <f t="shared" ca="1" si="323"/>
        <v/>
      </c>
      <c r="BW358" s="19" t="str">
        <f t="shared" ca="1" si="351"/>
        <v/>
      </c>
      <c r="BX358" s="16" t="str">
        <f t="shared" ca="1" si="352"/>
        <v/>
      </c>
      <c r="CA358" s="153" t="str">
        <f t="shared" ca="1" si="353"/>
        <v/>
      </c>
      <c r="CB358" s="18" t="str">
        <f t="shared" ca="1" si="367"/>
        <v/>
      </c>
      <c r="CC358" s="57" t="str">
        <f t="shared" ca="1" si="354"/>
        <v/>
      </c>
      <c r="CD358" s="57" t="str">
        <f t="shared" ca="1" si="324"/>
        <v/>
      </c>
      <c r="CE358" s="37" t="str">
        <f t="shared" ca="1" si="325"/>
        <v/>
      </c>
      <c r="CF358" s="19" t="str">
        <f t="shared" ca="1" si="355"/>
        <v/>
      </c>
      <c r="CG358" s="16" t="str">
        <f t="shared" ca="1" si="356"/>
        <v/>
      </c>
    </row>
    <row r="359" spans="5:85" x14ac:dyDescent="0.3">
      <c r="E359" s="38"/>
      <c r="F359" s="38"/>
      <c r="G359" s="38"/>
      <c r="H359" s="27" t="str">
        <f t="shared" ca="1" si="357"/>
        <v/>
      </c>
      <c r="I359" s="28" t="str">
        <f t="shared" ca="1" si="326"/>
        <v/>
      </c>
      <c r="J359" s="28" t="str">
        <f t="shared" ca="1" si="308"/>
        <v/>
      </c>
      <c r="K359" s="29" t="str">
        <f t="shared" ca="1" si="309"/>
        <v/>
      </c>
      <c r="L359" s="28" t="str">
        <f t="shared" ca="1" si="327"/>
        <v/>
      </c>
      <c r="M359" s="54"/>
      <c r="N359" s="54"/>
      <c r="P359" s="153" t="str">
        <f t="shared" ca="1" si="328"/>
        <v/>
      </c>
      <c r="Q359" s="18" t="str">
        <f t="shared" ca="1" si="358"/>
        <v/>
      </c>
      <c r="R359" s="57" t="str">
        <f t="shared" ca="1" si="329"/>
        <v/>
      </c>
      <c r="S359" s="57" t="str">
        <f t="shared" ca="1" si="310"/>
        <v/>
      </c>
      <c r="T359" s="37" t="str">
        <f t="shared" ca="1" si="311"/>
        <v/>
      </c>
      <c r="U359" s="19" t="str">
        <f t="shared" ca="1" si="359"/>
        <v/>
      </c>
      <c r="V359" s="16" t="str">
        <f t="shared" ca="1" si="368"/>
        <v/>
      </c>
      <c r="W359" s="26"/>
      <c r="Y359" s="153" t="str">
        <f t="shared" ca="1" si="330"/>
        <v/>
      </c>
      <c r="Z359" s="18" t="str">
        <f t="shared" ca="1" si="360"/>
        <v/>
      </c>
      <c r="AA359" s="57" t="str">
        <f t="shared" ca="1" si="331"/>
        <v/>
      </c>
      <c r="AB359" s="57" t="str">
        <f t="shared" ca="1" si="312"/>
        <v/>
      </c>
      <c r="AC359" s="37" t="str">
        <f t="shared" ca="1" si="313"/>
        <v/>
      </c>
      <c r="AD359" s="19" t="str">
        <f t="shared" ca="1" si="361"/>
        <v/>
      </c>
      <c r="AE359" s="16" t="str">
        <f t="shared" ca="1" si="332"/>
        <v/>
      </c>
      <c r="AF359" s="26"/>
      <c r="AH359" s="153" t="str">
        <f t="shared" ca="1" si="333"/>
        <v/>
      </c>
      <c r="AI359" s="18" t="str">
        <f t="shared" ca="1" si="362"/>
        <v/>
      </c>
      <c r="AJ359" s="57" t="str">
        <f t="shared" ca="1" si="334"/>
        <v/>
      </c>
      <c r="AK359" s="57" t="str">
        <f t="shared" ca="1" si="314"/>
        <v/>
      </c>
      <c r="AL359" s="37" t="str">
        <f t="shared" ca="1" si="315"/>
        <v/>
      </c>
      <c r="AM359" s="19" t="str">
        <f t="shared" ca="1" si="335"/>
        <v/>
      </c>
      <c r="AN359" s="16" t="str">
        <f t="shared" ca="1" si="336"/>
        <v/>
      </c>
      <c r="AO359" s="26"/>
      <c r="AQ359" s="153" t="str">
        <f t="shared" ca="1" si="337"/>
        <v/>
      </c>
      <c r="AR359" s="18" t="str">
        <f t="shared" ca="1" si="363"/>
        <v/>
      </c>
      <c r="AS359" s="57" t="str">
        <f t="shared" ca="1" si="338"/>
        <v/>
      </c>
      <c r="AT359" s="57" t="str">
        <f t="shared" ca="1" si="316"/>
        <v/>
      </c>
      <c r="AU359" s="37" t="str">
        <f t="shared" ca="1" si="317"/>
        <v/>
      </c>
      <c r="AV359" s="19" t="str">
        <f t="shared" ca="1" si="339"/>
        <v/>
      </c>
      <c r="AW359" s="16" t="str">
        <f t="shared" ca="1" si="340"/>
        <v/>
      </c>
      <c r="AX359" s="26"/>
      <c r="AZ359" s="153" t="str">
        <f t="shared" ca="1" si="341"/>
        <v/>
      </c>
      <c r="BA359" s="18" t="str">
        <f t="shared" ca="1" si="364"/>
        <v/>
      </c>
      <c r="BB359" s="57" t="str">
        <f t="shared" ca="1" si="342"/>
        <v/>
      </c>
      <c r="BC359" s="57" t="str">
        <f t="shared" ca="1" si="318"/>
        <v/>
      </c>
      <c r="BD359" s="37" t="str">
        <f t="shared" ca="1" si="319"/>
        <v/>
      </c>
      <c r="BE359" s="19" t="str">
        <f t="shared" ca="1" si="343"/>
        <v/>
      </c>
      <c r="BF359" s="16" t="str">
        <f t="shared" ca="1" si="344"/>
        <v/>
      </c>
      <c r="BG359" s="26"/>
      <c r="BI359" s="153" t="str">
        <f t="shared" ca="1" si="345"/>
        <v/>
      </c>
      <c r="BJ359" s="18" t="str">
        <f t="shared" ca="1" si="365"/>
        <v/>
      </c>
      <c r="BK359" s="57" t="str">
        <f t="shared" ca="1" si="346"/>
        <v/>
      </c>
      <c r="BL359" s="57" t="str">
        <f t="shared" ca="1" si="320"/>
        <v/>
      </c>
      <c r="BM359" s="37" t="str">
        <f t="shared" ca="1" si="321"/>
        <v/>
      </c>
      <c r="BN359" s="19" t="str">
        <f t="shared" ca="1" si="347"/>
        <v/>
      </c>
      <c r="BO359" s="16" t="str">
        <f t="shared" ca="1" si="348"/>
        <v/>
      </c>
      <c r="BP359" s="26"/>
      <c r="BR359" s="153" t="str">
        <f t="shared" ca="1" si="349"/>
        <v/>
      </c>
      <c r="BS359" s="18" t="str">
        <f t="shared" ca="1" si="366"/>
        <v/>
      </c>
      <c r="BT359" s="57" t="str">
        <f t="shared" ca="1" si="350"/>
        <v/>
      </c>
      <c r="BU359" s="57" t="str">
        <f t="shared" ca="1" si="322"/>
        <v/>
      </c>
      <c r="BV359" s="37" t="str">
        <f t="shared" ca="1" si="323"/>
        <v/>
      </c>
      <c r="BW359" s="19" t="str">
        <f t="shared" ca="1" si="351"/>
        <v/>
      </c>
      <c r="BX359" s="16" t="str">
        <f t="shared" ca="1" si="352"/>
        <v/>
      </c>
      <c r="CA359" s="153" t="str">
        <f t="shared" ca="1" si="353"/>
        <v/>
      </c>
      <c r="CB359" s="18" t="str">
        <f t="shared" ca="1" si="367"/>
        <v/>
      </c>
      <c r="CC359" s="57" t="str">
        <f t="shared" ca="1" si="354"/>
        <v/>
      </c>
      <c r="CD359" s="57" t="str">
        <f t="shared" ca="1" si="324"/>
        <v/>
      </c>
      <c r="CE359" s="37" t="str">
        <f t="shared" ca="1" si="325"/>
        <v/>
      </c>
      <c r="CF359" s="19" t="str">
        <f t="shared" ca="1" si="355"/>
        <v/>
      </c>
      <c r="CG359" s="16" t="str">
        <f t="shared" ca="1" si="356"/>
        <v/>
      </c>
    </row>
    <row r="360" spans="5:85" x14ac:dyDescent="0.3">
      <c r="E360" s="38"/>
      <c r="F360" s="38"/>
      <c r="G360" s="38"/>
      <c r="H360" s="27" t="str">
        <f t="shared" ca="1" si="357"/>
        <v/>
      </c>
      <c r="I360" s="28" t="str">
        <f t="shared" ca="1" si="326"/>
        <v/>
      </c>
      <c r="J360" s="28" t="str">
        <f t="shared" ca="1" si="308"/>
        <v/>
      </c>
      <c r="K360" s="29" t="str">
        <f t="shared" ca="1" si="309"/>
        <v/>
      </c>
      <c r="L360" s="28" t="str">
        <f t="shared" ca="1" si="327"/>
        <v/>
      </c>
      <c r="M360" s="54"/>
      <c r="N360" s="54"/>
      <c r="P360" s="153" t="str">
        <f t="shared" ca="1" si="328"/>
        <v/>
      </c>
      <c r="Q360" s="18" t="str">
        <f t="shared" ca="1" si="358"/>
        <v/>
      </c>
      <c r="R360" s="57" t="str">
        <f t="shared" ca="1" si="329"/>
        <v/>
      </c>
      <c r="S360" s="57" t="str">
        <f t="shared" ca="1" si="310"/>
        <v/>
      </c>
      <c r="T360" s="37" t="str">
        <f t="shared" ca="1" si="311"/>
        <v/>
      </c>
      <c r="U360" s="19" t="str">
        <f t="shared" ca="1" si="359"/>
        <v/>
      </c>
      <c r="V360" s="16" t="str">
        <f t="shared" ca="1" si="368"/>
        <v/>
      </c>
      <c r="W360" s="26"/>
      <c r="Y360" s="153" t="str">
        <f t="shared" ca="1" si="330"/>
        <v/>
      </c>
      <c r="Z360" s="18" t="str">
        <f t="shared" ca="1" si="360"/>
        <v/>
      </c>
      <c r="AA360" s="57" t="str">
        <f t="shared" ca="1" si="331"/>
        <v/>
      </c>
      <c r="AB360" s="57" t="str">
        <f t="shared" ca="1" si="312"/>
        <v/>
      </c>
      <c r="AC360" s="37" t="str">
        <f t="shared" ca="1" si="313"/>
        <v/>
      </c>
      <c r="AD360" s="19" t="str">
        <f t="shared" ca="1" si="361"/>
        <v/>
      </c>
      <c r="AE360" s="16" t="str">
        <f t="shared" ca="1" si="332"/>
        <v/>
      </c>
      <c r="AF360" s="26"/>
      <c r="AH360" s="153" t="str">
        <f t="shared" ca="1" si="333"/>
        <v/>
      </c>
      <c r="AI360" s="18" t="str">
        <f t="shared" ca="1" si="362"/>
        <v/>
      </c>
      <c r="AJ360" s="57" t="str">
        <f t="shared" ca="1" si="334"/>
        <v/>
      </c>
      <c r="AK360" s="57" t="str">
        <f t="shared" ca="1" si="314"/>
        <v/>
      </c>
      <c r="AL360" s="37" t="str">
        <f t="shared" ca="1" si="315"/>
        <v/>
      </c>
      <c r="AM360" s="19" t="str">
        <f t="shared" ca="1" si="335"/>
        <v/>
      </c>
      <c r="AN360" s="16" t="str">
        <f t="shared" ca="1" si="336"/>
        <v/>
      </c>
      <c r="AO360" s="26"/>
      <c r="AQ360" s="153" t="str">
        <f t="shared" ca="1" si="337"/>
        <v/>
      </c>
      <c r="AR360" s="18" t="str">
        <f t="shared" ca="1" si="363"/>
        <v/>
      </c>
      <c r="AS360" s="57" t="str">
        <f t="shared" ca="1" si="338"/>
        <v/>
      </c>
      <c r="AT360" s="57" t="str">
        <f t="shared" ca="1" si="316"/>
        <v/>
      </c>
      <c r="AU360" s="37" t="str">
        <f t="shared" ca="1" si="317"/>
        <v/>
      </c>
      <c r="AV360" s="19" t="str">
        <f t="shared" ca="1" si="339"/>
        <v/>
      </c>
      <c r="AW360" s="16" t="str">
        <f t="shared" ca="1" si="340"/>
        <v/>
      </c>
      <c r="AX360" s="26"/>
      <c r="AZ360" s="153" t="str">
        <f t="shared" ca="1" si="341"/>
        <v/>
      </c>
      <c r="BA360" s="18" t="str">
        <f t="shared" ca="1" si="364"/>
        <v/>
      </c>
      <c r="BB360" s="57" t="str">
        <f t="shared" ca="1" si="342"/>
        <v/>
      </c>
      <c r="BC360" s="57" t="str">
        <f t="shared" ca="1" si="318"/>
        <v/>
      </c>
      <c r="BD360" s="37" t="str">
        <f t="shared" ca="1" si="319"/>
        <v/>
      </c>
      <c r="BE360" s="19" t="str">
        <f t="shared" ca="1" si="343"/>
        <v/>
      </c>
      <c r="BF360" s="16" t="str">
        <f t="shared" ca="1" si="344"/>
        <v/>
      </c>
      <c r="BG360" s="26"/>
      <c r="BI360" s="153" t="str">
        <f t="shared" ca="1" si="345"/>
        <v/>
      </c>
      <c r="BJ360" s="18" t="str">
        <f t="shared" ca="1" si="365"/>
        <v/>
      </c>
      <c r="BK360" s="57" t="str">
        <f t="shared" ca="1" si="346"/>
        <v/>
      </c>
      <c r="BL360" s="57" t="str">
        <f t="shared" ca="1" si="320"/>
        <v/>
      </c>
      <c r="BM360" s="37" t="str">
        <f t="shared" ca="1" si="321"/>
        <v/>
      </c>
      <c r="BN360" s="19" t="str">
        <f t="shared" ca="1" si="347"/>
        <v/>
      </c>
      <c r="BO360" s="16" t="str">
        <f t="shared" ca="1" si="348"/>
        <v/>
      </c>
      <c r="BP360" s="26"/>
      <c r="BR360" s="153" t="str">
        <f t="shared" ca="1" si="349"/>
        <v/>
      </c>
      <c r="BS360" s="18" t="str">
        <f t="shared" ca="1" si="366"/>
        <v/>
      </c>
      <c r="BT360" s="57" t="str">
        <f t="shared" ca="1" si="350"/>
        <v/>
      </c>
      <c r="BU360" s="57" t="str">
        <f t="shared" ca="1" si="322"/>
        <v/>
      </c>
      <c r="BV360" s="37" t="str">
        <f t="shared" ca="1" si="323"/>
        <v/>
      </c>
      <c r="BW360" s="19" t="str">
        <f t="shared" ca="1" si="351"/>
        <v/>
      </c>
      <c r="BX360" s="16" t="str">
        <f t="shared" ca="1" si="352"/>
        <v/>
      </c>
      <c r="CA360" s="153" t="str">
        <f t="shared" ca="1" si="353"/>
        <v/>
      </c>
      <c r="CB360" s="18" t="str">
        <f t="shared" ca="1" si="367"/>
        <v/>
      </c>
      <c r="CC360" s="57" t="str">
        <f t="shared" ca="1" si="354"/>
        <v/>
      </c>
      <c r="CD360" s="57" t="str">
        <f t="shared" ca="1" si="324"/>
        <v/>
      </c>
      <c r="CE360" s="37" t="str">
        <f t="shared" ca="1" si="325"/>
        <v/>
      </c>
      <c r="CF360" s="19" t="str">
        <f t="shared" ca="1" si="355"/>
        <v/>
      </c>
      <c r="CG360" s="16" t="str">
        <f t="shared" ca="1" si="356"/>
        <v/>
      </c>
    </row>
    <row r="361" spans="5:85" x14ac:dyDescent="0.3">
      <c r="E361" s="38"/>
      <c r="F361" s="38"/>
      <c r="G361" s="38"/>
      <c r="H361" s="27" t="str">
        <f t="shared" ca="1" si="357"/>
        <v/>
      </c>
      <c r="I361" s="28" t="str">
        <f t="shared" ca="1" si="326"/>
        <v/>
      </c>
      <c r="J361" s="28" t="str">
        <f t="shared" ca="1" si="308"/>
        <v/>
      </c>
      <c r="K361" s="29" t="str">
        <f t="shared" ca="1" si="309"/>
        <v/>
      </c>
      <c r="L361" s="28" t="str">
        <f t="shared" ca="1" si="327"/>
        <v/>
      </c>
      <c r="M361" s="54"/>
      <c r="N361" s="54"/>
      <c r="P361" s="153" t="str">
        <f t="shared" ca="1" si="328"/>
        <v/>
      </c>
      <c r="Q361" s="18" t="str">
        <f t="shared" ca="1" si="358"/>
        <v/>
      </c>
      <c r="R361" s="57" t="str">
        <f t="shared" ca="1" si="329"/>
        <v/>
      </c>
      <c r="S361" s="57" t="str">
        <f t="shared" ca="1" si="310"/>
        <v/>
      </c>
      <c r="T361" s="37" t="str">
        <f t="shared" ca="1" si="311"/>
        <v/>
      </c>
      <c r="U361" s="19" t="str">
        <f t="shared" ca="1" si="359"/>
        <v/>
      </c>
      <c r="V361" s="16" t="str">
        <f t="shared" ca="1" si="368"/>
        <v/>
      </c>
      <c r="W361" s="26"/>
      <c r="Y361" s="153" t="str">
        <f t="shared" ca="1" si="330"/>
        <v/>
      </c>
      <c r="Z361" s="18" t="str">
        <f t="shared" ca="1" si="360"/>
        <v/>
      </c>
      <c r="AA361" s="57" t="str">
        <f t="shared" ca="1" si="331"/>
        <v/>
      </c>
      <c r="AB361" s="57" t="str">
        <f t="shared" ca="1" si="312"/>
        <v/>
      </c>
      <c r="AC361" s="37" t="str">
        <f t="shared" ca="1" si="313"/>
        <v/>
      </c>
      <c r="AD361" s="19" t="str">
        <f t="shared" ca="1" si="361"/>
        <v/>
      </c>
      <c r="AE361" s="16" t="str">
        <f t="shared" ca="1" si="332"/>
        <v/>
      </c>
      <c r="AF361" s="26"/>
      <c r="AH361" s="153" t="str">
        <f t="shared" ca="1" si="333"/>
        <v/>
      </c>
      <c r="AI361" s="18" t="str">
        <f t="shared" ca="1" si="362"/>
        <v/>
      </c>
      <c r="AJ361" s="57" t="str">
        <f t="shared" ca="1" si="334"/>
        <v/>
      </c>
      <c r="AK361" s="57" t="str">
        <f t="shared" ca="1" si="314"/>
        <v/>
      </c>
      <c r="AL361" s="37" t="str">
        <f t="shared" ca="1" si="315"/>
        <v/>
      </c>
      <c r="AM361" s="19" t="str">
        <f t="shared" ca="1" si="335"/>
        <v/>
      </c>
      <c r="AN361" s="16" t="str">
        <f t="shared" ca="1" si="336"/>
        <v/>
      </c>
      <c r="AO361" s="26"/>
      <c r="AQ361" s="153" t="str">
        <f t="shared" ca="1" si="337"/>
        <v/>
      </c>
      <c r="AR361" s="18" t="str">
        <f t="shared" ca="1" si="363"/>
        <v/>
      </c>
      <c r="AS361" s="57" t="str">
        <f t="shared" ca="1" si="338"/>
        <v/>
      </c>
      <c r="AT361" s="57" t="str">
        <f t="shared" ca="1" si="316"/>
        <v/>
      </c>
      <c r="AU361" s="37" t="str">
        <f t="shared" ca="1" si="317"/>
        <v/>
      </c>
      <c r="AV361" s="19" t="str">
        <f t="shared" ca="1" si="339"/>
        <v/>
      </c>
      <c r="AW361" s="16" t="str">
        <f t="shared" ca="1" si="340"/>
        <v/>
      </c>
      <c r="AX361" s="26"/>
      <c r="AZ361" s="153" t="str">
        <f t="shared" ca="1" si="341"/>
        <v/>
      </c>
      <c r="BA361" s="18" t="str">
        <f t="shared" ca="1" si="364"/>
        <v/>
      </c>
      <c r="BB361" s="57" t="str">
        <f t="shared" ca="1" si="342"/>
        <v/>
      </c>
      <c r="BC361" s="57" t="str">
        <f t="shared" ca="1" si="318"/>
        <v/>
      </c>
      <c r="BD361" s="37" t="str">
        <f t="shared" ca="1" si="319"/>
        <v/>
      </c>
      <c r="BE361" s="19" t="str">
        <f t="shared" ca="1" si="343"/>
        <v/>
      </c>
      <c r="BF361" s="16" t="str">
        <f t="shared" ca="1" si="344"/>
        <v/>
      </c>
      <c r="BG361" s="26"/>
      <c r="BI361" s="153" t="str">
        <f t="shared" ca="1" si="345"/>
        <v/>
      </c>
      <c r="BJ361" s="18" t="str">
        <f t="shared" ca="1" si="365"/>
        <v/>
      </c>
      <c r="BK361" s="57" t="str">
        <f t="shared" ca="1" si="346"/>
        <v/>
      </c>
      <c r="BL361" s="57" t="str">
        <f t="shared" ca="1" si="320"/>
        <v/>
      </c>
      <c r="BM361" s="37" t="str">
        <f t="shared" ca="1" si="321"/>
        <v/>
      </c>
      <c r="BN361" s="19" t="str">
        <f t="shared" ca="1" si="347"/>
        <v/>
      </c>
      <c r="BO361" s="16" t="str">
        <f t="shared" ca="1" si="348"/>
        <v/>
      </c>
      <c r="BP361" s="26"/>
      <c r="BR361" s="153" t="str">
        <f t="shared" ca="1" si="349"/>
        <v/>
      </c>
      <c r="BS361" s="18" t="str">
        <f t="shared" ca="1" si="366"/>
        <v/>
      </c>
      <c r="BT361" s="57" t="str">
        <f t="shared" ca="1" si="350"/>
        <v/>
      </c>
      <c r="BU361" s="57" t="str">
        <f t="shared" ca="1" si="322"/>
        <v/>
      </c>
      <c r="BV361" s="37" t="str">
        <f t="shared" ca="1" si="323"/>
        <v/>
      </c>
      <c r="BW361" s="19" t="str">
        <f t="shared" ca="1" si="351"/>
        <v/>
      </c>
      <c r="BX361" s="16" t="str">
        <f t="shared" ca="1" si="352"/>
        <v/>
      </c>
      <c r="CA361" s="153" t="str">
        <f t="shared" ca="1" si="353"/>
        <v/>
      </c>
      <c r="CB361" s="18" t="str">
        <f t="shared" ca="1" si="367"/>
        <v/>
      </c>
      <c r="CC361" s="57" t="str">
        <f t="shared" ca="1" si="354"/>
        <v/>
      </c>
      <c r="CD361" s="57" t="str">
        <f t="shared" ca="1" si="324"/>
        <v/>
      </c>
      <c r="CE361" s="37" t="str">
        <f t="shared" ca="1" si="325"/>
        <v/>
      </c>
      <c r="CF361" s="19" t="str">
        <f t="shared" ca="1" si="355"/>
        <v/>
      </c>
      <c r="CG361" s="16" t="str">
        <f t="shared" ca="1" si="356"/>
        <v/>
      </c>
    </row>
    <row r="362" spans="5:85" x14ac:dyDescent="0.3">
      <c r="E362" s="38"/>
      <c r="F362" s="38"/>
      <c r="G362" s="38"/>
      <c r="H362" s="27" t="str">
        <f t="shared" ca="1" si="357"/>
        <v/>
      </c>
      <c r="I362" s="28" t="str">
        <f t="shared" ca="1" si="326"/>
        <v/>
      </c>
      <c r="J362" s="28" t="str">
        <f t="shared" ca="1" si="308"/>
        <v/>
      </c>
      <c r="K362" s="29" t="str">
        <f t="shared" ca="1" si="309"/>
        <v/>
      </c>
      <c r="L362" s="28" t="str">
        <f t="shared" ca="1" si="327"/>
        <v/>
      </c>
      <c r="M362" s="54"/>
      <c r="N362" s="54"/>
      <c r="P362" s="153" t="str">
        <f t="shared" ca="1" si="328"/>
        <v/>
      </c>
      <c r="Q362" s="18" t="str">
        <f t="shared" ca="1" si="358"/>
        <v/>
      </c>
      <c r="R362" s="57" t="str">
        <f t="shared" ca="1" si="329"/>
        <v/>
      </c>
      <c r="S362" s="57" t="str">
        <f t="shared" ca="1" si="310"/>
        <v/>
      </c>
      <c r="T362" s="37" t="str">
        <f t="shared" ca="1" si="311"/>
        <v/>
      </c>
      <c r="U362" s="19" t="str">
        <f t="shared" ca="1" si="359"/>
        <v/>
      </c>
      <c r="V362" s="16" t="str">
        <f t="shared" ca="1" si="368"/>
        <v/>
      </c>
      <c r="W362" s="26"/>
      <c r="Y362" s="153" t="str">
        <f t="shared" ca="1" si="330"/>
        <v/>
      </c>
      <c r="Z362" s="18" t="str">
        <f t="shared" ca="1" si="360"/>
        <v/>
      </c>
      <c r="AA362" s="57" t="str">
        <f t="shared" ca="1" si="331"/>
        <v/>
      </c>
      <c r="AB362" s="57" t="str">
        <f t="shared" ca="1" si="312"/>
        <v/>
      </c>
      <c r="AC362" s="37" t="str">
        <f t="shared" ca="1" si="313"/>
        <v/>
      </c>
      <c r="AD362" s="19" t="str">
        <f t="shared" ca="1" si="361"/>
        <v/>
      </c>
      <c r="AE362" s="16" t="str">
        <f t="shared" ca="1" si="332"/>
        <v/>
      </c>
      <c r="AF362" s="26"/>
      <c r="AH362" s="153" t="str">
        <f t="shared" ca="1" si="333"/>
        <v/>
      </c>
      <c r="AI362" s="18" t="str">
        <f t="shared" ca="1" si="362"/>
        <v/>
      </c>
      <c r="AJ362" s="57" t="str">
        <f t="shared" ca="1" si="334"/>
        <v/>
      </c>
      <c r="AK362" s="57" t="str">
        <f t="shared" ca="1" si="314"/>
        <v/>
      </c>
      <c r="AL362" s="37" t="str">
        <f t="shared" ca="1" si="315"/>
        <v/>
      </c>
      <c r="AM362" s="19" t="str">
        <f t="shared" ca="1" si="335"/>
        <v/>
      </c>
      <c r="AN362" s="16" t="str">
        <f t="shared" ca="1" si="336"/>
        <v/>
      </c>
      <c r="AO362" s="26"/>
      <c r="AQ362" s="153" t="str">
        <f t="shared" ca="1" si="337"/>
        <v/>
      </c>
      <c r="AR362" s="18" t="str">
        <f t="shared" ca="1" si="363"/>
        <v/>
      </c>
      <c r="AS362" s="57" t="str">
        <f t="shared" ca="1" si="338"/>
        <v/>
      </c>
      <c r="AT362" s="57" t="str">
        <f t="shared" ca="1" si="316"/>
        <v/>
      </c>
      <c r="AU362" s="37" t="str">
        <f t="shared" ca="1" si="317"/>
        <v/>
      </c>
      <c r="AV362" s="19" t="str">
        <f t="shared" ca="1" si="339"/>
        <v/>
      </c>
      <c r="AW362" s="16" t="str">
        <f t="shared" ca="1" si="340"/>
        <v/>
      </c>
      <c r="AX362" s="26"/>
      <c r="AZ362" s="153" t="str">
        <f t="shared" ca="1" si="341"/>
        <v/>
      </c>
      <c r="BA362" s="18" t="str">
        <f t="shared" ca="1" si="364"/>
        <v/>
      </c>
      <c r="BB362" s="57" t="str">
        <f t="shared" ca="1" si="342"/>
        <v/>
      </c>
      <c r="BC362" s="57" t="str">
        <f t="shared" ca="1" si="318"/>
        <v/>
      </c>
      <c r="BD362" s="37" t="str">
        <f t="shared" ca="1" si="319"/>
        <v/>
      </c>
      <c r="BE362" s="19" t="str">
        <f t="shared" ca="1" si="343"/>
        <v/>
      </c>
      <c r="BF362" s="16" t="str">
        <f t="shared" ca="1" si="344"/>
        <v/>
      </c>
      <c r="BG362" s="26"/>
      <c r="BI362" s="153" t="str">
        <f t="shared" ca="1" si="345"/>
        <v/>
      </c>
      <c r="BJ362" s="18" t="str">
        <f t="shared" ca="1" si="365"/>
        <v/>
      </c>
      <c r="BK362" s="57" t="str">
        <f t="shared" ca="1" si="346"/>
        <v/>
      </c>
      <c r="BL362" s="57" t="str">
        <f t="shared" ca="1" si="320"/>
        <v/>
      </c>
      <c r="BM362" s="37" t="str">
        <f t="shared" ca="1" si="321"/>
        <v/>
      </c>
      <c r="BN362" s="19" t="str">
        <f t="shared" ca="1" si="347"/>
        <v/>
      </c>
      <c r="BO362" s="16" t="str">
        <f t="shared" ca="1" si="348"/>
        <v/>
      </c>
      <c r="BP362" s="26"/>
      <c r="BR362" s="153" t="str">
        <f t="shared" ca="1" si="349"/>
        <v/>
      </c>
      <c r="BS362" s="18" t="str">
        <f t="shared" ca="1" si="366"/>
        <v/>
      </c>
      <c r="BT362" s="57" t="str">
        <f t="shared" ca="1" si="350"/>
        <v/>
      </c>
      <c r="BU362" s="57" t="str">
        <f t="shared" ca="1" si="322"/>
        <v/>
      </c>
      <c r="BV362" s="37" t="str">
        <f t="shared" ca="1" si="323"/>
        <v/>
      </c>
      <c r="BW362" s="19" t="str">
        <f t="shared" ca="1" si="351"/>
        <v/>
      </c>
      <c r="BX362" s="16" t="str">
        <f t="shared" ca="1" si="352"/>
        <v/>
      </c>
      <c r="CA362" s="153" t="str">
        <f t="shared" ca="1" si="353"/>
        <v/>
      </c>
      <c r="CB362" s="18" t="str">
        <f t="shared" ca="1" si="367"/>
        <v/>
      </c>
      <c r="CC362" s="57" t="str">
        <f t="shared" ca="1" si="354"/>
        <v/>
      </c>
      <c r="CD362" s="57" t="str">
        <f t="shared" ca="1" si="324"/>
        <v/>
      </c>
      <c r="CE362" s="37" t="str">
        <f t="shared" ca="1" si="325"/>
        <v/>
      </c>
      <c r="CF362" s="19" t="str">
        <f t="shared" ca="1" si="355"/>
        <v/>
      </c>
      <c r="CG362" s="16" t="str">
        <f t="shared" ca="1" si="356"/>
        <v/>
      </c>
    </row>
    <row r="363" spans="5:85" x14ac:dyDescent="0.3">
      <c r="E363" s="38"/>
      <c r="F363" s="38"/>
      <c r="G363" s="38"/>
      <c r="H363" s="27" t="str">
        <f t="shared" ca="1" si="357"/>
        <v/>
      </c>
      <c r="I363" s="28" t="str">
        <f t="shared" ca="1" si="326"/>
        <v/>
      </c>
      <c r="J363" s="28" t="str">
        <f t="shared" ca="1" si="308"/>
        <v/>
      </c>
      <c r="K363" s="29" t="str">
        <f t="shared" ca="1" si="309"/>
        <v/>
      </c>
      <c r="L363" s="28" t="str">
        <f t="shared" ca="1" si="327"/>
        <v/>
      </c>
      <c r="M363" s="54"/>
      <c r="N363" s="54"/>
      <c r="P363" s="153" t="str">
        <f t="shared" ca="1" si="328"/>
        <v/>
      </c>
      <c r="Q363" s="18" t="str">
        <f t="shared" ca="1" si="358"/>
        <v/>
      </c>
      <c r="R363" s="57" t="str">
        <f t="shared" ca="1" si="329"/>
        <v/>
      </c>
      <c r="S363" s="57" t="str">
        <f t="shared" ca="1" si="310"/>
        <v/>
      </c>
      <c r="T363" s="37" t="str">
        <f t="shared" ca="1" si="311"/>
        <v/>
      </c>
      <c r="U363" s="19" t="str">
        <f t="shared" ca="1" si="359"/>
        <v/>
      </c>
      <c r="V363" s="16" t="str">
        <f t="shared" ca="1" si="368"/>
        <v/>
      </c>
      <c r="W363" s="26"/>
      <c r="Y363" s="153" t="str">
        <f t="shared" ca="1" si="330"/>
        <v/>
      </c>
      <c r="Z363" s="18" t="str">
        <f t="shared" ca="1" si="360"/>
        <v/>
      </c>
      <c r="AA363" s="57" t="str">
        <f t="shared" ca="1" si="331"/>
        <v/>
      </c>
      <c r="AB363" s="57" t="str">
        <f t="shared" ca="1" si="312"/>
        <v/>
      </c>
      <c r="AC363" s="37" t="str">
        <f t="shared" ca="1" si="313"/>
        <v/>
      </c>
      <c r="AD363" s="19" t="str">
        <f t="shared" ca="1" si="361"/>
        <v/>
      </c>
      <c r="AE363" s="16" t="str">
        <f t="shared" ca="1" si="332"/>
        <v/>
      </c>
      <c r="AF363" s="26"/>
      <c r="AH363" s="153" t="str">
        <f t="shared" ca="1" si="333"/>
        <v/>
      </c>
      <c r="AI363" s="18" t="str">
        <f t="shared" ca="1" si="362"/>
        <v/>
      </c>
      <c r="AJ363" s="57" t="str">
        <f t="shared" ca="1" si="334"/>
        <v/>
      </c>
      <c r="AK363" s="57" t="str">
        <f t="shared" ca="1" si="314"/>
        <v/>
      </c>
      <c r="AL363" s="37" t="str">
        <f t="shared" ca="1" si="315"/>
        <v/>
      </c>
      <c r="AM363" s="19" t="str">
        <f t="shared" ca="1" si="335"/>
        <v/>
      </c>
      <c r="AN363" s="16" t="str">
        <f t="shared" ca="1" si="336"/>
        <v/>
      </c>
      <c r="AO363" s="26"/>
      <c r="AQ363" s="153" t="str">
        <f t="shared" ca="1" si="337"/>
        <v/>
      </c>
      <c r="AR363" s="18" t="str">
        <f t="shared" ca="1" si="363"/>
        <v/>
      </c>
      <c r="AS363" s="57" t="str">
        <f t="shared" ca="1" si="338"/>
        <v/>
      </c>
      <c r="AT363" s="57" t="str">
        <f t="shared" ca="1" si="316"/>
        <v/>
      </c>
      <c r="AU363" s="37" t="str">
        <f t="shared" ca="1" si="317"/>
        <v/>
      </c>
      <c r="AV363" s="19" t="str">
        <f t="shared" ca="1" si="339"/>
        <v/>
      </c>
      <c r="AW363" s="16" t="str">
        <f t="shared" ca="1" si="340"/>
        <v/>
      </c>
      <c r="AX363" s="26"/>
      <c r="AZ363" s="153" t="str">
        <f t="shared" ca="1" si="341"/>
        <v/>
      </c>
      <c r="BA363" s="18" t="str">
        <f t="shared" ca="1" si="364"/>
        <v/>
      </c>
      <c r="BB363" s="57" t="str">
        <f t="shared" ca="1" si="342"/>
        <v/>
      </c>
      <c r="BC363" s="57" t="str">
        <f t="shared" ca="1" si="318"/>
        <v/>
      </c>
      <c r="BD363" s="37" t="str">
        <f t="shared" ca="1" si="319"/>
        <v/>
      </c>
      <c r="BE363" s="19" t="str">
        <f t="shared" ca="1" si="343"/>
        <v/>
      </c>
      <c r="BF363" s="16" t="str">
        <f t="shared" ca="1" si="344"/>
        <v/>
      </c>
      <c r="BG363" s="26"/>
      <c r="BI363" s="153" t="str">
        <f t="shared" ca="1" si="345"/>
        <v/>
      </c>
      <c r="BJ363" s="18" t="str">
        <f t="shared" ca="1" si="365"/>
        <v/>
      </c>
      <c r="BK363" s="57" t="str">
        <f t="shared" ca="1" si="346"/>
        <v/>
      </c>
      <c r="BL363" s="57" t="str">
        <f t="shared" ca="1" si="320"/>
        <v/>
      </c>
      <c r="BM363" s="37" t="str">
        <f t="shared" ca="1" si="321"/>
        <v/>
      </c>
      <c r="BN363" s="19" t="str">
        <f t="shared" ca="1" si="347"/>
        <v/>
      </c>
      <c r="BO363" s="16" t="str">
        <f t="shared" ca="1" si="348"/>
        <v/>
      </c>
      <c r="BP363" s="26"/>
      <c r="BR363" s="153" t="str">
        <f t="shared" ca="1" si="349"/>
        <v/>
      </c>
      <c r="BS363" s="18" t="str">
        <f t="shared" ca="1" si="366"/>
        <v/>
      </c>
      <c r="BT363" s="57" t="str">
        <f t="shared" ca="1" si="350"/>
        <v/>
      </c>
      <c r="BU363" s="57" t="str">
        <f t="shared" ca="1" si="322"/>
        <v/>
      </c>
      <c r="BV363" s="37" t="str">
        <f t="shared" ca="1" si="323"/>
        <v/>
      </c>
      <c r="BW363" s="19" t="str">
        <f t="shared" ca="1" si="351"/>
        <v/>
      </c>
      <c r="BX363" s="16" t="str">
        <f t="shared" ca="1" si="352"/>
        <v/>
      </c>
      <c r="CA363" s="153" t="str">
        <f t="shared" ca="1" si="353"/>
        <v/>
      </c>
      <c r="CB363" s="18" t="str">
        <f t="shared" ca="1" si="367"/>
        <v/>
      </c>
      <c r="CC363" s="57" t="str">
        <f t="shared" ca="1" si="354"/>
        <v/>
      </c>
      <c r="CD363" s="57" t="str">
        <f t="shared" ca="1" si="324"/>
        <v/>
      </c>
      <c r="CE363" s="37" t="str">
        <f t="shared" ca="1" si="325"/>
        <v/>
      </c>
      <c r="CF363" s="19" t="str">
        <f t="shared" ca="1" si="355"/>
        <v/>
      </c>
      <c r="CG363" s="16" t="str">
        <f t="shared" ca="1" si="356"/>
        <v/>
      </c>
    </row>
    <row r="364" spans="5:85" x14ac:dyDescent="0.3">
      <c r="E364" s="38"/>
      <c r="F364" s="38"/>
      <c r="G364" s="38"/>
      <c r="H364" s="27" t="str">
        <f t="shared" ca="1" si="357"/>
        <v/>
      </c>
      <c r="I364" s="28" t="str">
        <f t="shared" ca="1" si="326"/>
        <v/>
      </c>
      <c r="J364" s="28" t="str">
        <f t="shared" ca="1" si="308"/>
        <v/>
      </c>
      <c r="K364" s="29" t="str">
        <f t="shared" ca="1" si="309"/>
        <v/>
      </c>
      <c r="L364" s="28" t="str">
        <f t="shared" ca="1" si="327"/>
        <v/>
      </c>
      <c r="M364" s="54"/>
      <c r="N364" s="54"/>
      <c r="P364" s="153" t="str">
        <f t="shared" ca="1" si="328"/>
        <v/>
      </c>
      <c r="Q364" s="18" t="str">
        <f t="shared" ca="1" si="358"/>
        <v/>
      </c>
      <c r="R364" s="57" t="str">
        <f t="shared" ca="1" si="329"/>
        <v/>
      </c>
      <c r="S364" s="57" t="str">
        <f t="shared" ca="1" si="310"/>
        <v/>
      </c>
      <c r="T364" s="37" t="str">
        <f t="shared" ca="1" si="311"/>
        <v/>
      </c>
      <c r="U364" s="19" t="str">
        <f t="shared" ca="1" si="359"/>
        <v/>
      </c>
      <c r="V364" s="16" t="str">
        <f t="shared" ca="1" si="368"/>
        <v/>
      </c>
      <c r="W364" s="26"/>
      <c r="Y364" s="153" t="str">
        <f t="shared" ca="1" si="330"/>
        <v/>
      </c>
      <c r="Z364" s="18" t="str">
        <f t="shared" ca="1" si="360"/>
        <v/>
      </c>
      <c r="AA364" s="57" t="str">
        <f t="shared" ca="1" si="331"/>
        <v/>
      </c>
      <c r="AB364" s="57" t="str">
        <f t="shared" ca="1" si="312"/>
        <v/>
      </c>
      <c r="AC364" s="37" t="str">
        <f t="shared" ca="1" si="313"/>
        <v/>
      </c>
      <c r="AD364" s="19" t="str">
        <f t="shared" ca="1" si="361"/>
        <v/>
      </c>
      <c r="AE364" s="16" t="str">
        <f t="shared" ca="1" si="332"/>
        <v/>
      </c>
      <c r="AF364" s="26"/>
      <c r="AH364" s="153" t="str">
        <f t="shared" ca="1" si="333"/>
        <v/>
      </c>
      <c r="AI364" s="18" t="str">
        <f t="shared" ca="1" si="362"/>
        <v/>
      </c>
      <c r="AJ364" s="57" t="str">
        <f t="shared" ca="1" si="334"/>
        <v/>
      </c>
      <c r="AK364" s="57" t="str">
        <f t="shared" ca="1" si="314"/>
        <v/>
      </c>
      <c r="AL364" s="37" t="str">
        <f t="shared" ca="1" si="315"/>
        <v/>
      </c>
      <c r="AM364" s="19" t="str">
        <f t="shared" ca="1" si="335"/>
        <v/>
      </c>
      <c r="AN364" s="16" t="str">
        <f t="shared" ca="1" si="336"/>
        <v/>
      </c>
      <c r="AO364" s="26"/>
      <c r="AQ364" s="153" t="str">
        <f t="shared" ca="1" si="337"/>
        <v/>
      </c>
      <c r="AR364" s="18" t="str">
        <f t="shared" ca="1" si="363"/>
        <v/>
      </c>
      <c r="AS364" s="57" t="str">
        <f t="shared" ca="1" si="338"/>
        <v/>
      </c>
      <c r="AT364" s="57" t="str">
        <f t="shared" ca="1" si="316"/>
        <v/>
      </c>
      <c r="AU364" s="37" t="str">
        <f t="shared" ca="1" si="317"/>
        <v/>
      </c>
      <c r="AV364" s="19" t="str">
        <f t="shared" ca="1" si="339"/>
        <v/>
      </c>
      <c r="AW364" s="16" t="str">
        <f t="shared" ca="1" si="340"/>
        <v/>
      </c>
      <c r="AX364" s="26"/>
      <c r="AZ364" s="153" t="str">
        <f t="shared" ca="1" si="341"/>
        <v/>
      </c>
      <c r="BA364" s="18" t="str">
        <f t="shared" ca="1" si="364"/>
        <v/>
      </c>
      <c r="BB364" s="57" t="str">
        <f t="shared" ca="1" si="342"/>
        <v/>
      </c>
      <c r="BC364" s="57" t="str">
        <f t="shared" ca="1" si="318"/>
        <v/>
      </c>
      <c r="BD364" s="37" t="str">
        <f t="shared" ca="1" si="319"/>
        <v/>
      </c>
      <c r="BE364" s="19" t="str">
        <f t="shared" ca="1" si="343"/>
        <v/>
      </c>
      <c r="BF364" s="16" t="str">
        <f t="shared" ca="1" si="344"/>
        <v/>
      </c>
      <c r="BG364" s="26"/>
      <c r="BI364" s="153" t="str">
        <f t="shared" ca="1" si="345"/>
        <v/>
      </c>
      <c r="BJ364" s="18" t="str">
        <f t="shared" ca="1" si="365"/>
        <v/>
      </c>
      <c r="BK364" s="57" t="str">
        <f t="shared" ca="1" si="346"/>
        <v/>
      </c>
      <c r="BL364" s="57" t="str">
        <f t="shared" ca="1" si="320"/>
        <v/>
      </c>
      <c r="BM364" s="37" t="str">
        <f t="shared" ca="1" si="321"/>
        <v/>
      </c>
      <c r="BN364" s="19" t="str">
        <f t="shared" ca="1" si="347"/>
        <v/>
      </c>
      <c r="BO364" s="16" t="str">
        <f t="shared" ca="1" si="348"/>
        <v/>
      </c>
      <c r="BP364" s="26"/>
      <c r="BR364" s="153" t="str">
        <f t="shared" ca="1" si="349"/>
        <v/>
      </c>
      <c r="BS364" s="18" t="str">
        <f t="shared" ca="1" si="366"/>
        <v/>
      </c>
      <c r="BT364" s="57" t="str">
        <f t="shared" ca="1" si="350"/>
        <v/>
      </c>
      <c r="BU364" s="57" t="str">
        <f t="shared" ca="1" si="322"/>
        <v/>
      </c>
      <c r="BV364" s="37" t="str">
        <f t="shared" ca="1" si="323"/>
        <v/>
      </c>
      <c r="BW364" s="19" t="str">
        <f t="shared" ca="1" si="351"/>
        <v/>
      </c>
      <c r="BX364" s="16" t="str">
        <f t="shared" ca="1" si="352"/>
        <v/>
      </c>
      <c r="CA364" s="153" t="str">
        <f t="shared" ca="1" si="353"/>
        <v/>
      </c>
      <c r="CB364" s="18" t="str">
        <f t="shared" ca="1" si="367"/>
        <v/>
      </c>
      <c r="CC364" s="57" t="str">
        <f t="shared" ca="1" si="354"/>
        <v/>
      </c>
      <c r="CD364" s="57" t="str">
        <f t="shared" ca="1" si="324"/>
        <v/>
      </c>
      <c r="CE364" s="37" t="str">
        <f t="shared" ca="1" si="325"/>
        <v/>
      </c>
      <c r="CF364" s="19" t="str">
        <f t="shared" ca="1" si="355"/>
        <v/>
      </c>
      <c r="CG364" s="16" t="str">
        <f t="shared" ca="1" si="356"/>
        <v/>
      </c>
    </row>
    <row r="365" spans="5:85" x14ac:dyDescent="0.3">
      <c r="E365" s="38"/>
      <c r="F365" s="38"/>
      <c r="G365" s="38"/>
      <c r="H365" s="27" t="str">
        <f t="shared" ca="1" si="357"/>
        <v/>
      </c>
      <c r="I365" s="28" t="str">
        <f t="shared" ca="1" si="326"/>
        <v/>
      </c>
      <c r="J365" s="28" t="str">
        <f t="shared" ca="1" si="308"/>
        <v/>
      </c>
      <c r="K365" s="29" t="str">
        <f t="shared" ca="1" si="309"/>
        <v/>
      </c>
      <c r="L365" s="28" t="str">
        <f t="shared" ca="1" si="327"/>
        <v/>
      </c>
      <c r="M365" s="54"/>
      <c r="N365" s="54"/>
      <c r="P365" s="153" t="str">
        <f t="shared" ca="1" si="328"/>
        <v/>
      </c>
      <c r="Q365" s="18" t="str">
        <f t="shared" ca="1" si="358"/>
        <v/>
      </c>
      <c r="R365" s="57" t="str">
        <f t="shared" ca="1" si="329"/>
        <v/>
      </c>
      <c r="S365" s="57" t="str">
        <f t="shared" ca="1" si="310"/>
        <v/>
      </c>
      <c r="T365" s="37" t="str">
        <f t="shared" ca="1" si="311"/>
        <v/>
      </c>
      <c r="U365" s="19" t="str">
        <f t="shared" ca="1" si="359"/>
        <v/>
      </c>
      <c r="V365" s="16" t="str">
        <f t="shared" ca="1" si="368"/>
        <v/>
      </c>
      <c r="W365" s="26"/>
      <c r="Y365" s="153" t="str">
        <f t="shared" ca="1" si="330"/>
        <v/>
      </c>
      <c r="Z365" s="18" t="str">
        <f t="shared" ca="1" si="360"/>
        <v/>
      </c>
      <c r="AA365" s="57" t="str">
        <f t="shared" ca="1" si="331"/>
        <v/>
      </c>
      <c r="AB365" s="57" t="str">
        <f t="shared" ca="1" si="312"/>
        <v/>
      </c>
      <c r="AC365" s="37" t="str">
        <f t="shared" ca="1" si="313"/>
        <v/>
      </c>
      <c r="AD365" s="19" t="str">
        <f t="shared" ca="1" si="361"/>
        <v/>
      </c>
      <c r="AE365" s="16" t="str">
        <f t="shared" ca="1" si="332"/>
        <v/>
      </c>
      <c r="AF365" s="26"/>
      <c r="AH365" s="153" t="str">
        <f t="shared" ca="1" si="333"/>
        <v/>
      </c>
      <c r="AI365" s="18" t="str">
        <f t="shared" ca="1" si="362"/>
        <v/>
      </c>
      <c r="AJ365" s="57" t="str">
        <f t="shared" ca="1" si="334"/>
        <v/>
      </c>
      <c r="AK365" s="57" t="str">
        <f t="shared" ca="1" si="314"/>
        <v/>
      </c>
      <c r="AL365" s="37" t="str">
        <f t="shared" ca="1" si="315"/>
        <v/>
      </c>
      <c r="AM365" s="19" t="str">
        <f t="shared" ca="1" si="335"/>
        <v/>
      </c>
      <c r="AN365" s="16" t="str">
        <f t="shared" ca="1" si="336"/>
        <v/>
      </c>
      <c r="AO365" s="26"/>
      <c r="AQ365" s="153" t="str">
        <f t="shared" ca="1" si="337"/>
        <v/>
      </c>
      <c r="AR365" s="18" t="str">
        <f t="shared" ca="1" si="363"/>
        <v/>
      </c>
      <c r="AS365" s="57" t="str">
        <f t="shared" ca="1" si="338"/>
        <v/>
      </c>
      <c r="AT365" s="57" t="str">
        <f t="shared" ca="1" si="316"/>
        <v/>
      </c>
      <c r="AU365" s="37" t="str">
        <f t="shared" ca="1" si="317"/>
        <v/>
      </c>
      <c r="AV365" s="19" t="str">
        <f t="shared" ca="1" si="339"/>
        <v/>
      </c>
      <c r="AW365" s="16" t="str">
        <f t="shared" ca="1" si="340"/>
        <v/>
      </c>
      <c r="AX365" s="26"/>
      <c r="AZ365" s="153" t="str">
        <f t="shared" ca="1" si="341"/>
        <v/>
      </c>
      <c r="BA365" s="18" t="str">
        <f t="shared" ca="1" si="364"/>
        <v/>
      </c>
      <c r="BB365" s="57" t="str">
        <f t="shared" ca="1" si="342"/>
        <v/>
      </c>
      <c r="BC365" s="57" t="str">
        <f t="shared" ca="1" si="318"/>
        <v/>
      </c>
      <c r="BD365" s="37" t="str">
        <f t="shared" ca="1" si="319"/>
        <v/>
      </c>
      <c r="BE365" s="19" t="str">
        <f t="shared" ca="1" si="343"/>
        <v/>
      </c>
      <c r="BF365" s="16" t="str">
        <f t="shared" ca="1" si="344"/>
        <v/>
      </c>
      <c r="BG365" s="26"/>
      <c r="BI365" s="153" t="str">
        <f t="shared" ca="1" si="345"/>
        <v/>
      </c>
      <c r="BJ365" s="18" t="str">
        <f t="shared" ca="1" si="365"/>
        <v/>
      </c>
      <c r="BK365" s="57" t="str">
        <f t="shared" ca="1" si="346"/>
        <v/>
      </c>
      <c r="BL365" s="57" t="str">
        <f t="shared" ca="1" si="320"/>
        <v/>
      </c>
      <c r="BM365" s="37" t="str">
        <f t="shared" ca="1" si="321"/>
        <v/>
      </c>
      <c r="BN365" s="19" t="str">
        <f t="shared" ca="1" si="347"/>
        <v/>
      </c>
      <c r="BO365" s="16" t="str">
        <f t="shared" ca="1" si="348"/>
        <v/>
      </c>
      <c r="BP365" s="26"/>
      <c r="BR365" s="153" t="str">
        <f t="shared" ca="1" si="349"/>
        <v/>
      </c>
      <c r="BS365" s="18" t="str">
        <f t="shared" ca="1" si="366"/>
        <v/>
      </c>
      <c r="BT365" s="57" t="str">
        <f t="shared" ca="1" si="350"/>
        <v/>
      </c>
      <c r="BU365" s="57" t="str">
        <f t="shared" ca="1" si="322"/>
        <v/>
      </c>
      <c r="BV365" s="37" t="str">
        <f t="shared" ca="1" si="323"/>
        <v/>
      </c>
      <c r="BW365" s="19" t="str">
        <f t="shared" ca="1" si="351"/>
        <v/>
      </c>
      <c r="BX365" s="16" t="str">
        <f t="shared" ca="1" si="352"/>
        <v/>
      </c>
      <c r="CA365" s="153" t="str">
        <f t="shared" ca="1" si="353"/>
        <v/>
      </c>
      <c r="CB365" s="18" t="str">
        <f t="shared" ca="1" si="367"/>
        <v/>
      </c>
      <c r="CC365" s="57" t="str">
        <f t="shared" ca="1" si="354"/>
        <v/>
      </c>
      <c r="CD365" s="57" t="str">
        <f t="shared" ca="1" si="324"/>
        <v/>
      </c>
      <c r="CE365" s="37" t="str">
        <f t="shared" ca="1" si="325"/>
        <v/>
      </c>
      <c r="CF365" s="19" t="str">
        <f t="shared" ca="1" si="355"/>
        <v/>
      </c>
      <c r="CG365" s="16" t="str">
        <f t="shared" ca="1" si="356"/>
        <v/>
      </c>
    </row>
    <row r="366" spans="5:85" x14ac:dyDescent="0.3">
      <c r="E366" s="38"/>
      <c r="F366" s="38"/>
      <c r="G366" s="38"/>
      <c r="H366" s="27" t="str">
        <f t="shared" ca="1" si="357"/>
        <v/>
      </c>
      <c r="I366" s="28" t="str">
        <f t="shared" ca="1" si="326"/>
        <v/>
      </c>
      <c r="J366" s="28" t="str">
        <f t="shared" ca="1" si="308"/>
        <v/>
      </c>
      <c r="K366" s="29" t="str">
        <f t="shared" ca="1" si="309"/>
        <v/>
      </c>
      <c r="L366" s="28" t="str">
        <f t="shared" ca="1" si="327"/>
        <v/>
      </c>
      <c r="M366" s="54"/>
      <c r="N366" s="54"/>
      <c r="P366" s="153" t="str">
        <f t="shared" ca="1" si="328"/>
        <v/>
      </c>
      <c r="Q366" s="18" t="str">
        <f t="shared" ca="1" si="358"/>
        <v/>
      </c>
      <c r="R366" s="57" t="str">
        <f t="shared" ca="1" si="329"/>
        <v/>
      </c>
      <c r="S366" s="57" t="str">
        <f t="shared" ca="1" si="310"/>
        <v/>
      </c>
      <c r="T366" s="37" t="str">
        <f t="shared" ca="1" si="311"/>
        <v/>
      </c>
      <c r="U366" s="19" t="str">
        <f t="shared" ca="1" si="359"/>
        <v/>
      </c>
      <c r="V366" s="16" t="str">
        <f t="shared" ca="1" si="368"/>
        <v/>
      </c>
      <c r="W366" s="26"/>
      <c r="Y366" s="153" t="str">
        <f t="shared" ca="1" si="330"/>
        <v/>
      </c>
      <c r="Z366" s="18" t="str">
        <f t="shared" ca="1" si="360"/>
        <v/>
      </c>
      <c r="AA366" s="57" t="str">
        <f t="shared" ca="1" si="331"/>
        <v/>
      </c>
      <c r="AB366" s="57" t="str">
        <f t="shared" ca="1" si="312"/>
        <v/>
      </c>
      <c r="AC366" s="37" t="str">
        <f t="shared" ca="1" si="313"/>
        <v/>
      </c>
      <c r="AD366" s="19" t="str">
        <f t="shared" ca="1" si="361"/>
        <v/>
      </c>
      <c r="AE366" s="16" t="str">
        <f t="shared" ca="1" si="332"/>
        <v/>
      </c>
      <c r="AF366" s="26"/>
      <c r="AH366" s="153" t="str">
        <f t="shared" ca="1" si="333"/>
        <v/>
      </c>
      <c r="AI366" s="18" t="str">
        <f t="shared" ca="1" si="362"/>
        <v/>
      </c>
      <c r="AJ366" s="57" t="str">
        <f t="shared" ca="1" si="334"/>
        <v/>
      </c>
      <c r="AK366" s="57" t="str">
        <f t="shared" ca="1" si="314"/>
        <v/>
      </c>
      <c r="AL366" s="37" t="str">
        <f t="shared" ca="1" si="315"/>
        <v/>
      </c>
      <c r="AM366" s="19" t="str">
        <f t="shared" ca="1" si="335"/>
        <v/>
      </c>
      <c r="AN366" s="16" t="str">
        <f t="shared" ca="1" si="336"/>
        <v/>
      </c>
      <c r="AO366" s="26"/>
      <c r="AQ366" s="153" t="str">
        <f t="shared" ca="1" si="337"/>
        <v/>
      </c>
      <c r="AR366" s="18" t="str">
        <f t="shared" ca="1" si="363"/>
        <v/>
      </c>
      <c r="AS366" s="57" t="str">
        <f t="shared" ca="1" si="338"/>
        <v/>
      </c>
      <c r="AT366" s="57" t="str">
        <f t="shared" ca="1" si="316"/>
        <v/>
      </c>
      <c r="AU366" s="37" t="str">
        <f t="shared" ca="1" si="317"/>
        <v/>
      </c>
      <c r="AV366" s="19" t="str">
        <f t="shared" ca="1" si="339"/>
        <v/>
      </c>
      <c r="AW366" s="16" t="str">
        <f t="shared" ca="1" si="340"/>
        <v/>
      </c>
      <c r="AX366" s="26"/>
      <c r="AZ366" s="153" t="str">
        <f t="shared" ca="1" si="341"/>
        <v/>
      </c>
      <c r="BA366" s="18" t="str">
        <f t="shared" ca="1" si="364"/>
        <v/>
      </c>
      <c r="BB366" s="57" t="str">
        <f t="shared" ca="1" si="342"/>
        <v/>
      </c>
      <c r="BC366" s="57" t="str">
        <f t="shared" ca="1" si="318"/>
        <v/>
      </c>
      <c r="BD366" s="37" t="str">
        <f t="shared" ca="1" si="319"/>
        <v/>
      </c>
      <c r="BE366" s="19" t="str">
        <f t="shared" ca="1" si="343"/>
        <v/>
      </c>
      <c r="BF366" s="16" t="str">
        <f t="shared" ca="1" si="344"/>
        <v/>
      </c>
      <c r="BG366" s="26"/>
      <c r="BI366" s="153" t="str">
        <f t="shared" ca="1" si="345"/>
        <v/>
      </c>
      <c r="BJ366" s="18" t="str">
        <f t="shared" ca="1" si="365"/>
        <v/>
      </c>
      <c r="BK366" s="57" t="str">
        <f t="shared" ca="1" si="346"/>
        <v/>
      </c>
      <c r="BL366" s="57" t="str">
        <f t="shared" ca="1" si="320"/>
        <v/>
      </c>
      <c r="BM366" s="37" t="str">
        <f t="shared" ca="1" si="321"/>
        <v/>
      </c>
      <c r="BN366" s="19" t="str">
        <f t="shared" ca="1" si="347"/>
        <v/>
      </c>
      <c r="BO366" s="16" t="str">
        <f t="shared" ca="1" si="348"/>
        <v/>
      </c>
      <c r="BP366" s="26"/>
      <c r="BR366" s="153" t="str">
        <f t="shared" ca="1" si="349"/>
        <v/>
      </c>
      <c r="BS366" s="18" t="str">
        <f t="shared" ca="1" si="366"/>
        <v/>
      </c>
      <c r="BT366" s="57" t="str">
        <f t="shared" ca="1" si="350"/>
        <v/>
      </c>
      <c r="BU366" s="57" t="str">
        <f t="shared" ca="1" si="322"/>
        <v/>
      </c>
      <c r="BV366" s="37" t="str">
        <f t="shared" ca="1" si="323"/>
        <v/>
      </c>
      <c r="BW366" s="19" t="str">
        <f t="shared" ca="1" si="351"/>
        <v/>
      </c>
      <c r="BX366" s="16" t="str">
        <f t="shared" ca="1" si="352"/>
        <v/>
      </c>
      <c r="CA366" s="153" t="str">
        <f t="shared" ca="1" si="353"/>
        <v/>
      </c>
      <c r="CB366" s="18" t="str">
        <f t="shared" ca="1" si="367"/>
        <v/>
      </c>
      <c r="CC366" s="57" t="str">
        <f t="shared" ca="1" si="354"/>
        <v/>
      </c>
      <c r="CD366" s="57" t="str">
        <f t="shared" ca="1" si="324"/>
        <v/>
      </c>
      <c r="CE366" s="37" t="str">
        <f t="shared" ca="1" si="325"/>
        <v/>
      </c>
      <c r="CF366" s="19" t="str">
        <f t="shared" ca="1" si="355"/>
        <v/>
      </c>
      <c r="CG366" s="16" t="str">
        <f t="shared" ca="1" si="356"/>
        <v/>
      </c>
    </row>
    <row r="367" spans="5:85" x14ac:dyDescent="0.3">
      <c r="H367" s="27" t="str">
        <f t="shared" ca="1" si="357"/>
        <v/>
      </c>
      <c r="I367" s="28" t="str">
        <f t="shared" ca="1" si="326"/>
        <v/>
      </c>
      <c r="J367" s="28" t="str">
        <f t="shared" ca="1" si="308"/>
        <v/>
      </c>
      <c r="K367" s="29" t="str">
        <f t="shared" ca="1" si="309"/>
        <v/>
      </c>
      <c r="L367" s="28" t="str">
        <f t="shared" ca="1" si="327"/>
        <v/>
      </c>
      <c r="M367" s="54"/>
      <c r="N367" s="54"/>
      <c r="P367" s="153" t="str">
        <f t="shared" ca="1" si="328"/>
        <v/>
      </c>
      <c r="Q367" s="18" t="str">
        <f t="shared" ca="1" si="358"/>
        <v/>
      </c>
      <c r="R367" s="57" t="str">
        <f t="shared" ca="1" si="329"/>
        <v/>
      </c>
      <c r="S367" s="57" t="str">
        <f t="shared" ca="1" si="310"/>
        <v/>
      </c>
      <c r="T367" s="37" t="str">
        <f t="shared" ca="1" si="311"/>
        <v/>
      </c>
      <c r="U367" s="19" t="str">
        <f t="shared" ca="1" si="359"/>
        <v/>
      </c>
      <c r="V367" s="16" t="str">
        <f t="shared" ca="1" si="368"/>
        <v/>
      </c>
      <c r="W367" s="26"/>
      <c r="Y367" s="153" t="str">
        <f t="shared" ca="1" si="330"/>
        <v/>
      </c>
      <c r="Z367" s="18" t="str">
        <f t="shared" ca="1" si="360"/>
        <v/>
      </c>
      <c r="AA367" s="57" t="str">
        <f t="shared" ca="1" si="331"/>
        <v/>
      </c>
      <c r="AB367" s="57" t="str">
        <f t="shared" ca="1" si="312"/>
        <v/>
      </c>
      <c r="AC367" s="37" t="str">
        <f t="shared" ca="1" si="313"/>
        <v/>
      </c>
      <c r="AD367" s="19" t="str">
        <f t="shared" ca="1" si="361"/>
        <v/>
      </c>
      <c r="AE367" s="16" t="str">
        <f t="shared" ca="1" si="332"/>
        <v/>
      </c>
      <c r="AF367" s="26"/>
      <c r="AH367" s="153" t="str">
        <f t="shared" ca="1" si="333"/>
        <v/>
      </c>
      <c r="AI367" s="18" t="str">
        <f t="shared" ca="1" si="362"/>
        <v/>
      </c>
      <c r="AJ367" s="57" t="str">
        <f t="shared" ca="1" si="334"/>
        <v/>
      </c>
      <c r="AK367" s="57" t="str">
        <f t="shared" ca="1" si="314"/>
        <v/>
      </c>
      <c r="AL367" s="37" t="str">
        <f t="shared" ca="1" si="315"/>
        <v/>
      </c>
      <c r="AM367" s="19" t="str">
        <f t="shared" ca="1" si="335"/>
        <v/>
      </c>
      <c r="AN367" s="16" t="str">
        <f t="shared" ca="1" si="336"/>
        <v/>
      </c>
      <c r="AO367" s="26"/>
      <c r="AQ367" s="153" t="str">
        <f t="shared" ca="1" si="337"/>
        <v/>
      </c>
      <c r="AR367" s="18" t="str">
        <f t="shared" ca="1" si="363"/>
        <v/>
      </c>
      <c r="AS367" s="57" t="str">
        <f t="shared" ca="1" si="338"/>
        <v/>
      </c>
      <c r="AT367" s="57" t="str">
        <f t="shared" ca="1" si="316"/>
        <v/>
      </c>
      <c r="AU367" s="37" t="str">
        <f t="shared" ca="1" si="317"/>
        <v/>
      </c>
      <c r="AV367" s="19" t="str">
        <f t="shared" ca="1" si="339"/>
        <v/>
      </c>
      <c r="AW367" s="16" t="str">
        <f t="shared" ca="1" si="340"/>
        <v/>
      </c>
      <c r="AX367" s="26"/>
      <c r="AZ367" s="153" t="str">
        <f t="shared" ca="1" si="341"/>
        <v/>
      </c>
      <c r="BA367" s="18" t="str">
        <f t="shared" ca="1" si="364"/>
        <v/>
      </c>
      <c r="BB367" s="57" t="str">
        <f t="shared" ca="1" si="342"/>
        <v/>
      </c>
      <c r="BC367" s="57" t="str">
        <f t="shared" ca="1" si="318"/>
        <v/>
      </c>
      <c r="BD367" s="37" t="str">
        <f t="shared" ca="1" si="319"/>
        <v/>
      </c>
      <c r="BE367" s="19" t="str">
        <f t="shared" ca="1" si="343"/>
        <v/>
      </c>
      <c r="BF367" s="16" t="str">
        <f t="shared" ca="1" si="344"/>
        <v/>
      </c>
      <c r="BG367" s="26"/>
      <c r="BI367" s="153" t="str">
        <f t="shared" ca="1" si="345"/>
        <v/>
      </c>
      <c r="BJ367" s="18" t="str">
        <f t="shared" ca="1" si="365"/>
        <v/>
      </c>
      <c r="BK367" s="57" t="str">
        <f t="shared" ca="1" si="346"/>
        <v/>
      </c>
      <c r="BL367" s="57" t="str">
        <f t="shared" ca="1" si="320"/>
        <v/>
      </c>
      <c r="BM367" s="37" t="str">
        <f t="shared" ca="1" si="321"/>
        <v/>
      </c>
      <c r="BN367" s="19" t="str">
        <f t="shared" ca="1" si="347"/>
        <v/>
      </c>
      <c r="BO367" s="16" t="str">
        <f t="shared" ca="1" si="348"/>
        <v/>
      </c>
      <c r="BP367" s="26"/>
      <c r="BR367" s="153" t="str">
        <f t="shared" ca="1" si="349"/>
        <v/>
      </c>
      <c r="BS367" s="18" t="str">
        <f t="shared" ca="1" si="366"/>
        <v/>
      </c>
      <c r="BT367" s="57" t="str">
        <f t="shared" ca="1" si="350"/>
        <v/>
      </c>
      <c r="BU367" s="57" t="str">
        <f t="shared" ca="1" si="322"/>
        <v/>
      </c>
      <c r="BV367" s="37" t="str">
        <f t="shared" ca="1" si="323"/>
        <v/>
      </c>
      <c r="BW367" s="19" t="str">
        <f t="shared" ca="1" si="351"/>
        <v/>
      </c>
      <c r="BX367" s="16" t="str">
        <f t="shared" ca="1" si="352"/>
        <v/>
      </c>
      <c r="CA367" s="153" t="str">
        <f t="shared" ca="1" si="353"/>
        <v/>
      </c>
      <c r="CB367" s="18" t="str">
        <f t="shared" ca="1" si="367"/>
        <v/>
      </c>
      <c r="CC367" s="57" t="str">
        <f t="shared" ca="1" si="354"/>
        <v/>
      </c>
      <c r="CD367" s="57" t="str">
        <f t="shared" ca="1" si="324"/>
        <v/>
      </c>
      <c r="CE367" s="37" t="str">
        <f t="shared" ca="1" si="325"/>
        <v/>
      </c>
      <c r="CF367" s="19" t="str">
        <f t="shared" ca="1" si="355"/>
        <v/>
      </c>
      <c r="CG367" s="16" t="str">
        <f t="shared" ca="1" si="356"/>
        <v/>
      </c>
    </row>
    <row r="368" spans="5:85" x14ac:dyDescent="0.3">
      <c r="H368" s="27" t="str">
        <f t="shared" ca="1" si="357"/>
        <v/>
      </c>
      <c r="I368" s="28" t="str">
        <f t="shared" ca="1" si="326"/>
        <v/>
      </c>
      <c r="J368" s="28" t="str">
        <f t="shared" ca="1" si="308"/>
        <v/>
      </c>
      <c r="K368" s="29" t="str">
        <f t="shared" ca="1" si="309"/>
        <v/>
      </c>
      <c r="L368" s="28" t="str">
        <f t="shared" ca="1" si="327"/>
        <v/>
      </c>
      <c r="M368" s="54"/>
      <c r="N368" s="54"/>
      <c r="P368" s="153" t="str">
        <f t="shared" ca="1" si="328"/>
        <v/>
      </c>
      <c r="Q368" s="18" t="str">
        <f t="shared" ca="1" si="358"/>
        <v/>
      </c>
      <c r="R368" s="57" t="str">
        <f t="shared" ca="1" si="329"/>
        <v/>
      </c>
      <c r="S368" s="57" t="str">
        <f t="shared" ca="1" si="310"/>
        <v/>
      </c>
      <c r="T368" s="37" t="str">
        <f t="shared" ca="1" si="311"/>
        <v/>
      </c>
      <c r="U368" s="19" t="str">
        <f t="shared" ca="1" si="359"/>
        <v/>
      </c>
      <c r="V368" s="16" t="str">
        <f t="shared" ca="1" si="368"/>
        <v/>
      </c>
      <c r="W368" s="26"/>
      <c r="Y368" s="153" t="str">
        <f t="shared" ca="1" si="330"/>
        <v/>
      </c>
      <c r="Z368" s="18" t="str">
        <f t="shared" ca="1" si="360"/>
        <v/>
      </c>
      <c r="AA368" s="57" t="str">
        <f t="shared" ca="1" si="331"/>
        <v/>
      </c>
      <c r="AB368" s="57" t="str">
        <f t="shared" ca="1" si="312"/>
        <v/>
      </c>
      <c r="AC368" s="37" t="str">
        <f t="shared" ca="1" si="313"/>
        <v/>
      </c>
      <c r="AD368" s="19" t="str">
        <f t="shared" ca="1" si="361"/>
        <v/>
      </c>
      <c r="AE368" s="16" t="str">
        <f t="shared" ca="1" si="332"/>
        <v/>
      </c>
      <c r="AF368" s="26"/>
      <c r="AH368" s="153" t="str">
        <f t="shared" ca="1" si="333"/>
        <v/>
      </c>
      <c r="AI368" s="18" t="str">
        <f t="shared" ca="1" si="362"/>
        <v/>
      </c>
      <c r="AJ368" s="57" t="str">
        <f t="shared" ca="1" si="334"/>
        <v/>
      </c>
      <c r="AK368" s="57" t="str">
        <f t="shared" ca="1" si="314"/>
        <v/>
      </c>
      <c r="AL368" s="37" t="str">
        <f t="shared" ca="1" si="315"/>
        <v/>
      </c>
      <c r="AM368" s="19" t="str">
        <f t="shared" ca="1" si="335"/>
        <v/>
      </c>
      <c r="AN368" s="16" t="str">
        <f t="shared" ca="1" si="336"/>
        <v/>
      </c>
      <c r="AO368" s="26"/>
      <c r="AQ368" s="153" t="str">
        <f t="shared" ca="1" si="337"/>
        <v/>
      </c>
      <c r="AR368" s="18" t="str">
        <f t="shared" ca="1" si="363"/>
        <v/>
      </c>
      <c r="AS368" s="57" t="str">
        <f t="shared" ca="1" si="338"/>
        <v/>
      </c>
      <c r="AT368" s="57" t="str">
        <f t="shared" ca="1" si="316"/>
        <v/>
      </c>
      <c r="AU368" s="37" t="str">
        <f t="shared" ca="1" si="317"/>
        <v/>
      </c>
      <c r="AV368" s="19" t="str">
        <f t="shared" ca="1" si="339"/>
        <v/>
      </c>
      <c r="AW368" s="16" t="str">
        <f t="shared" ca="1" si="340"/>
        <v/>
      </c>
      <c r="AX368" s="26"/>
      <c r="AZ368" s="153" t="str">
        <f t="shared" ca="1" si="341"/>
        <v/>
      </c>
      <c r="BA368" s="18" t="str">
        <f t="shared" ca="1" si="364"/>
        <v/>
      </c>
      <c r="BB368" s="57" t="str">
        <f t="shared" ca="1" si="342"/>
        <v/>
      </c>
      <c r="BC368" s="57" t="str">
        <f t="shared" ca="1" si="318"/>
        <v/>
      </c>
      <c r="BD368" s="37" t="str">
        <f t="shared" ca="1" si="319"/>
        <v/>
      </c>
      <c r="BE368" s="19" t="str">
        <f t="shared" ca="1" si="343"/>
        <v/>
      </c>
      <c r="BF368" s="16" t="str">
        <f t="shared" ca="1" si="344"/>
        <v/>
      </c>
      <c r="BG368" s="26"/>
      <c r="BI368" s="153" t="str">
        <f t="shared" ca="1" si="345"/>
        <v/>
      </c>
      <c r="BJ368" s="18" t="str">
        <f t="shared" ca="1" si="365"/>
        <v/>
      </c>
      <c r="BK368" s="57" t="str">
        <f t="shared" ca="1" si="346"/>
        <v/>
      </c>
      <c r="BL368" s="57" t="str">
        <f t="shared" ca="1" si="320"/>
        <v/>
      </c>
      <c r="BM368" s="37" t="str">
        <f t="shared" ca="1" si="321"/>
        <v/>
      </c>
      <c r="BN368" s="19" t="str">
        <f t="shared" ca="1" si="347"/>
        <v/>
      </c>
      <c r="BO368" s="16" t="str">
        <f t="shared" ca="1" si="348"/>
        <v/>
      </c>
      <c r="BP368" s="26"/>
      <c r="BR368" s="153" t="str">
        <f t="shared" ca="1" si="349"/>
        <v/>
      </c>
      <c r="BS368" s="18" t="str">
        <f t="shared" ca="1" si="366"/>
        <v/>
      </c>
      <c r="BT368" s="57" t="str">
        <f t="shared" ca="1" si="350"/>
        <v/>
      </c>
      <c r="BU368" s="57" t="str">
        <f t="shared" ca="1" si="322"/>
        <v/>
      </c>
      <c r="BV368" s="37" t="str">
        <f t="shared" ca="1" si="323"/>
        <v/>
      </c>
      <c r="BW368" s="19" t="str">
        <f t="shared" ca="1" si="351"/>
        <v/>
      </c>
      <c r="BX368" s="16" t="str">
        <f t="shared" ca="1" si="352"/>
        <v/>
      </c>
      <c r="CA368" s="153" t="str">
        <f t="shared" ca="1" si="353"/>
        <v/>
      </c>
      <c r="CB368" s="18" t="str">
        <f t="shared" ca="1" si="367"/>
        <v/>
      </c>
      <c r="CC368" s="57" t="str">
        <f t="shared" ca="1" si="354"/>
        <v/>
      </c>
      <c r="CD368" s="57" t="str">
        <f t="shared" ca="1" si="324"/>
        <v/>
      </c>
      <c r="CE368" s="37" t="str">
        <f t="shared" ca="1" si="325"/>
        <v/>
      </c>
      <c r="CF368" s="19" t="str">
        <f t="shared" ca="1" si="355"/>
        <v/>
      </c>
      <c r="CG368" s="16" t="str">
        <f t="shared" ca="1" si="356"/>
        <v/>
      </c>
    </row>
    <row r="369" spans="8:85" x14ac:dyDescent="0.3">
      <c r="H369" s="27" t="str">
        <f t="shared" ca="1" si="357"/>
        <v/>
      </c>
      <c r="I369" s="28" t="str">
        <f t="shared" ca="1" si="326"/>
        <v/>
      </c>
      <c r="J369" s="28" t="str">
        <f t="shared" ca="1" si="308"/>
        <v/>
      </c>
      <c r="K369" s="29" t="str">
        <f t="shared" ca="1" si="309"/>
        <v/>
      </c>
      <c r="L369" s="28" t="str">
        <f t="shared" ca="1" si="327"/>
        <v/>
      </c>
      <c r="M369" s="54"/>
      <c r="N369" s="54"/>
      <c r="P369" s="153" t="str">
        <f t="shared" ca="1" si="328"/>
        <v/>
      </c>
      <c r="Q369" s="18" t="str">
        <f t="shared" ca="1" si="358"/>
        <v/>
      </c>
      <c r="R369" s="57" t="str">
        <f t="shared" ca="1" si="329"/>
        <v/>
      </c>
      <c r="S369" s="57" t="str">
        <f t="shared" ca="1" si="310"/>
        <v/>
      </c>
      <c r="T369" s="37" t="str">
        <f t="shared" ca="1" si="311"/>
        <v/>
      </c>
      <c r="U369" s="19" t="str">
        <f t="shared" ca="1" si="359"/>
        <v/>
      </c>
      <c r="V369" s="16" t="str">
        <f t="shared" ca="1" si="368"/>
        <v/>
      </c>
      <c r="W369" s="26"/>
      <c r="Y369" s="153" t="str">
        <f t="shared" ca="1" si="330"/>
        <v/>
      </c>
      <c r="Z369" s="18" t="str">
        <f t="shared" ca="1" si="360"/>
        <v/>
      </c>
      <c r="AA369" s="57" t="str">
        <f t="shared" ca="1" si="331"/>
        <v/>
      </c>
      <c r="AB369" s="57" t="str">
        <f t="shared" ca="1" si="312"/>
        <v/>
      </c>
      <c r="AC369" s="37" t="str">
        <f t="shared" ca="1" si="313"/>
        <v/>
      </c>
      <c r="AD369" s="19" t="str">
        <f t="shared" ca="1" si="361"/>
        <v/>
      </c>
      <c r="AE369" s="16" t="str">
        <f t="shared" ca="1" si="332"/>
        <v/>
      </c>
      <c r="AF369" s="26"/>
      <c r="AH369" s="153" t="str">
        <f t="shared" ca="1" si="333"/>
        <v/>
      </c>
      <c r="AI369" s="18" t="str">
        <f t="shared" ca="1" si="362"/>
        <v/>
      </c>
      <c r="AJ369" s="57" t="str">
        <f t="shared" ca="1" si="334"/>
        <v/>
      </c>
      <c r="AK369" s="57" t="str">
        <f t="shared" ca="1" si="314"/>
        <v/>
      </c>
      <c r="AL369" s="37" t="str">
        <f t="shared" ca="1" si="315"/>
        <v/>
      </c>
      <c r="AM369" s="19" t="str">
        <f t="shared" ca="1" si="335"/>
        <v/>
      </c>
      <c r="AN369" s="16" t="str">
        <f t="shared" ca="1" si="336"/>
        <v/>
      </c>
      <c r="AO369" s="26"/>
      <c r="AQ369" s="153" t="str">
        <f t="shared" ca="1" si="337"/>
        <v/>
      </c>
      <c r="AR369" s="18" t="str">
        <f t="shared" ca="1" si="363"/>
        <v/>
      </c>
      <c r="AS369" s="57" t="str">
        <f t="shared" ca="1" si="338"/>
        <v/>
      </c>
      <c r="AT369" s="57" t="str">
        <f t="shared" ca="1" si="316"/>
        <v/>
      </c>
      <c r="AU369" s="37" t="str">
        <f t="shared" ca="1" si="317"/>
        <v/>
      </c>
      <c r="AV369" s="19" t="str">
        <f t="shared" ca="1" si="339"/>
        <v/>
      </c>
      <c r="AW369" s="16" t="str">
        <f t="shared" ca="1" si="340"/>
        <v/>
      </c>
      <c r="AX369" s="26"/>
      <c r="AZ369" s="153" t="str">
        <f t="shared" ca="1" si="341"/>
        <v/>
      </c>
      <c r="BA369" s="18" t="str">
        <f t="shared" ca="1" si="364"/>
        <v/>
      </c>
      <c r="BB369" s="57" t="str">
        <f t="shared" ca="1" si="342"/>
        <v/>
      </c>
      <c r="BC369" s="57" t="str">
        <f t="shared" ca="1" si="318"/>
        <v/>
      </c>
      <c r="BD369" s="37" t="str">
        <f t="shared" ca="1" si="319"/>
        <v/>
      </c>
      <c r="BE369" s="19" t="str">
        <f t="shared" ca="1" si="343"/>
        <v/>
      </c>
      <c r="BF369" s="16" t="str">
        <f t="shared" ca="1" si="344"/>
        <v/>
      </c>
      <c r="BG369" s="26"/>
      <c r="BI369" s="153" t="str">
        <f t="shared" ca="1" si="345"/>
        <v/>
      </c>
      <c r="BJ369" s="18" t="str">
        <f t="shared" ca="1" si="365"/>
        <v/>
      </c>
      <c r="BK369" s="57" t="str">
        <f t="shared" ca="1" si="346"/>
        <v/>
      </c>
      <c r="BL369" s="57" t="str">
        <f t="shared" ca="1" si="320"/>
        <v/>
      </c>
      <c r="BM369" s="37" t="str">
        <f t="shared" ca="1" si="321"/>
        <v/>
      </c>
      <c r="BN369" s="19" t="str">
        <f t="shared" ca="1" si="347"/>
        <v/>
      </c>
      <c r="BO369" s="16" t="str">
        <f t="shared" ca="1" si="348"/>
        <v/>
      </c>
      <c r="BP369" s="26"/>
      <c r="BR369" s="153" t="str">
        <f t="shared" ca="1" si="349"/>
        <v/>
      </c>
      <c r="BS369" s="18" t="str">
        <f t="shared" ca="1" si="366"/>
        <v/>
      </c>
      <c r="BT369" s="57" t="str">
        <f t="shared" ca="1" si="350"/>
        <v/>
      </c>
      <c r="BU369" s="57" t="str">
        <f t="shared" ca="1" si="322"/>
        <v/>
      </c>
      <c r="BV369" s="37" t="str">
        <f t="shared" ca="1" si="323"/>
        <v/>
      </c>
      <c r="BW369" s="19" t="str">
        <f t="shared" ca="1" si="351"/>
        <v/>
      </c>
      <c r="BX369" s="16" t="str">
        <f t="shared" ca="1" si="352"/>
        <v/>
      </c>
      <c r="CA369" s="153" t="str">
        <f t="shared" ca="1" si="353"/>
        <v/>
      </c>
      <c r="CB369" s="18" t="str">
        <f t="shared" ca="1" si="367"/>
        <v/>
      </c>
      <c r="CC369" s="57" t="str">
        <f t="shared" ca="1" si="354"/>
        <v/>
      </c>
      <c r="CD369" s="57" t="str">
        <f t="shared" ca="1" si="324"/>
        <v/>
      </c>
      <c r="CE369" s="37" t="str">
        <f t="shared" ca="1" si="325"/>
        <v/>
      </c>
      <c r="CF369" s="19" t="str">
        <f t="shared" ca="1" si="355"/>
        <v/>
      </c>
      <c r="CG369" s="16" t="str">
        <f t="shared" ca="1" si="356"/>
        <v/>
      </c>
    </row>
    <row r="370" spans="8:85" x14ac:dyDescent="0.3">
      <c r="H370" s="27" t="str">
        <f t="shared" ca="1" si="357"/>
        <v/>
      </c>
      <c r="I370" s="28" t="str">
        <f t="shared" ca="1" si="326"/>
        <v/>
      </c>
      <c r="J370" s="28" t="str">
        <f t="shared" ca="1" si="308"/>
        <v/>
      </c>
      <c r="K370" s="29" t="str">
        <f t="shared" ca="1" si="309"/>
        <v/>
      </c>
      <c r="L370" s="28" t="str">
        <f t="shared" ca="1" si="327"/>
        <v/>
      </c>
      <c r="M370" s="54"/>
      <c r="N370" s="54"/>
      <c r="P370" s="153" t="str">
        <f t="shared" ca="1" si="328"/>
        <v/>
      </c>
      <c r="Q370" s="18" t="str">
        <f t="shared" ca="1" si="358"/>
        <v/>
      </c>
      <c r="R370" s="57" t="str">
        <f t="shared" ca="1" si="329"/>
        <v/>
      </c>
      <c r="S370" s="57" t="str">
        <f t="shared" ca="1" si="310"/>
        <v/>
      </c>
      <c r="T370" s="37" t="str">
        <f t="shared" ca="1" si="311"/>
        <v/>
      </c>
      <c r="U370" s="19" t="str">
        <f t="shared" ca="1" si="359"/>
        <v/>
      </c>
      <c r="V370" s="16" t="str">
        <f t="shared" ca="1" si="368"/>
        <v/>
      </c>
      <c r="W370" s="26"/>
      <c r="Y370" s="153" t="str">
        <f t="shared" ca="1" si="330"/>
        <v/>
      </c>
      <c r="Z370" s="18" t="str">
        <f t="shared" ca="1" si="360"/>
        <v/>
      </c>
      <c r="AA370" s="57" t="str">
        <f t="shared" ca="1" si="331"/>
        <v/>
      </c>
      <c r="AB370" s="57" t="str">
        <f t="shared" ca="1" si="312"/>
        <v/>
      </c>
      <c r="AC370" s="37" t="str">
        <f t="shared" ca="1" si="313"/>
        <v/>
      </c>
      <c r="AD370" s="19" t="str">
        <f t="shared" ca="1" si="361"/>
        <v/>
      </c>
      <c r="AE370" s="16" t="str">
        <f t="shared" ca="1" si="332"/>
        <v/>
      </c>
      <c r="AF370" s="26"/>
      <c r="AH370" s="153" t="str">
        <f t="shared" ca="1" si="333"/>
        <v/>
      </c>
      <c r="AI370" s="18" t="str">
        <f t="shared" ca="1" si="362"/>
        <v/>
      </c>
      <c r="AJ370" s="57" t="str">
        <f t="shared" ca="1" si="334"/>
        <v/>
      </c>
      <c r="AK370" s="57" t="str">
        <f t="shared" ca="1" si="314"/>
        <v/>
      </c>
      <c r="AL370" s="37" t="str">
        <f t="shared" ca="1" si="315"/>
        <v/>
      </c>
      <c r="AM370" s="19" t="str">
        <f t="shared" ca="1" si="335"/>
        <v/>
      </c>
      <c r="AN370" s="16" t="str">
        <f t="shared" ca="1" si="336"/>
        <v/>
      </c>
      <c r="AO370" s="26"/>
      <c r="AQ370" s="153" t="str">
        <f t="shared" ca="1" si="337"/>
        <v/>
      </c>
      <c r="AR370" s="18" t="str">
        <f t="shared" ca="1" si="363"/>
        <v/>
      </c>
      <c r="AS370" s="57" t="str">
        <f t="shared" ca="1" si="338"/>
        <v/>
      </c>
      <c r="AT370" s="57" t="str">
        <f t="shared" ca="1" si="316"/>
        <v/>
      </c>
      <c r="AU370" s="37" t="str">
        <f t="shared" ca="1" si="317"/>
        <v/>
      </c>
      <c r="AV370" s="19" t="str">
        <f t="shared" ca="1" si="339"/>
        <v/>
      </c>
      <c r="AW370" s="16" t="str">
        <f t="shared" ca="1" si="340"/>
        <v/>
      </c>
      <c r="AX370" s="26"/>
      <c r="AZ370" s="153" t="str">
        <f t="shared" ca="1" si="341"/>
        <v/>
      </c>
      <c r="BA370" s="18" t="str">
        <f t="shared" ca="1" si="364"/>
        <v/>
      </c>
      <c r="BB370" s="57" t="str">
        <f t="shared" ca="1" si="342"/>
        <v/>
      </c>
      <c r="BC370" s="57" t="str">
        <f t="shared" ca="1" si="318"/>
        <v/>
      </c>
      <c r="BD370" s="37" t="str">
        <f t="shared" ca="1" si="319"/>
        <v/>
      </c>
      <c r="BE370" s="19" t="str">
        <f t="shared" ca="1" si="343"/>
        <v/>
      </c>
      <c r="BF370" s="16" t="str">
        <f t="shared" ca="1" si="344"/>
        <v/>
      </c>
      <c r="BG370" s="26"/>
      <c r="BI370" s="153" t="str">
        <f t="shared" ca="1" si="345"/>
        <v/>
      </c>
      <c r="BJ370" s="18" t="str">
        <f t="shared" ca="1" si="365"/>
        <v/>
      </c>
      <c r="BK370" s="57" t="str">
        <f t="shared" ca="1" si="346"/>
        <v/>
      </c>
      <c r="BL370" s="57" t="str">
        <f t="shared" ca="1" si="320"/>
        <v/>
      </c>
      <c r="BM370" s="37" t="str">
        <f t="shared" ca="1" si="321"/>
        <v/>
      </c>
      <c r="BN370" s="19" t="str">
        <f t="shared" ca="1" si="347"/>
        <v/>
      </c>
      <c r="BO370" s="16" t="str">
        <f t="shared" ca="1" si="348"/>
        <v/>
      </c>
      <c r="BP370" s="26"/>
      <c r="BR370" s="153" t="str">
        <f t="shared" ca="1" si="349"/>
        <v/>
      </c>
      <c r="BS370" s="18" t="str">
        <f t="shared" ca="1" si="366"/>
        <v/>
      </c>
      <c r="BT370" s="57" t="str">
        <f t="shared" ca="1" si="350"/>
        <v/>
      </c>
      <c r="BU370" s="57" t="str">
        <f t="shared" ca="1" si="322"/>
        <v/>
      </c>
      <c r="BV370" s="37" t="str">
        <f t="shared" ca="1" si="323"/>
        <v/>
      </c>
      <c r="BW370" s="19" t="str">
        <f t="shared" ca="1" si="351"/>
        <v/>
      </c>
      <c r="BX370" s="16" t="str">
        <f t="shared" ca="1" si="352"/>
        <v/>
      </c>
      <c r="CA370" s="153" t="str">
        <f t="shared" ca="1" si="353"/>
        <v/>
      </c>
      <c r="CB370" s="18" t="str">
        <f t="shared" ca="1" si="367"/>
        <v/>
      </c>
      <c r="CC370" s="57" t="str">
        <f t="shared" ca="1" si="354"/>
        <v/>
      </c>
      <c r="CD370" s="57" t="str">
        <f t="shared" ca="1" si="324"/>
        <v/>
      </c>
      <c r="CE370" s="37" t="str">
        <f t="shared" ca="1" si="325"/>
        <v/>
      </c>
      <c r="CF370" s="19" t="str">
        <f t="shared" ca="1" si="355"/>
        <v/>
      </c>
      <c r="CG370" s="16" t="str">
        <f t="shared" ca="1" si="356"/>
        <v/>
      </c>
    </row>
    <row r="371" spans="8:85" x14ac:dyDescent="0.3">
      <c r="H371" s="27" t="str">
        <f t="shared" ca="1" si="357"/>
        <v/>
      </c>
      <c r="I371" s="28" t="str">
        <f t="shared" ca="1" si="326"/>
        <v/>
      </c>
      <c r="J371" s="28" t="str">
        <f t="shared" ca="1" si="308"/>
        <v/>
      </c>
      <c r="K371" s="29" t="str">
        <f t="shared" ca="1" si="309"/>
        <v/>
      </c>
      <c r="L371" s="28" t="str">
        <f t="shared" ca="1" si="327"/>
        <v/>
      </c>
      <c r="M371" s="54"/>
      <c r="N371" s="54"/>
      <c r="P371" s="153" t="str">
        <f t="shared" ca="1" si="328"/>
        <v/>
      </c>
      <c r="Q371" s="18" t="str">
        <f t="shared" ca="1" si="358"/>
        <v/>
      </c>
      <c r="R371" s="57" t="str">
        <f t="shared" ca="1" si="329"/>
        <v/>
      </c>
      <c r="S371" s="57" t="str">
        <f t="shared" ca="1" si="310"/>
        <v/>
      </c>
      <c r="T371" s="37" t="str">
        <f t="shared" ca="1" si="311"/>
        <v/>
      </c>
      <c r="U371" s="19" t="str">
        <f t="shared" ca="1" si="359"/>
        <v/>
      </c>
      <c r="V371" s="16" t="str">
        <f t="shared" ca="1" si="368"/>
        <v/>
      </c>
      <c r="W371" s="26"/>
      <c r="Y371" s="153" t="str">
        <f t="shared" ca="1" si="330"/>
        <v/>
      </c>
      <c r="Z371" s="18" t="str">
        <f t="shared" ca="1" si="360"/>
        <v/>
      </c>
      <c r="AA371" s="57" t="str">
        <f t="shared" ca="1" si="331"/>
        <v/>
      </c>
      <c r="AB371" s="57" t="str">
        <f t="shared" ca="1" si="312"/>
        <v/>
      </c>
      <c r="AC371" s="37" t="str">
        <f t="shared" ca="1" si="313"/>
        <v/>
      </c>
      <c r="AD371" s="19" t="str">
        <f t="shared" ca="1" si="361"/>
        <v/>
      </c>
      <c r="AE371" s="16" t="str">
        <f t="shared" ca="1" si="332"/>
        <v/>
      </c>
      <c r="AF371" s="26"/>
      <c r="AH371" s="153" t="str">
        <f t="shared" ca="1" si="333"/>
        <v/>
      </c>
      <c r="AI371" s="18" t="str">
        <f t="shared" ca="1" si="362"/>
        <v/>
      </c>
      <c r="AJ371" s="57" t="str">
        <f t="shared" ca="1" si="334"/>
        <v/>
      </c>
      <c r="AK371" s="57" t="str">
        <f t="shared" ca="1" si="314"/>
        <v/>
      </c>
      <c r="AL371" s="37" t="str">
        <f t="shared" ca="1" si="315"/>
        <v/>
      </c>
      <c r="AM371" s="19" t="str">
        <f t="shared" ca="1" si="335"/>
        <v/>
      </c>
      <c r="AN371" s="16" t="str">
        <f t="shared" ca="1" si="336"/>
        <v/>
      </c>
      <c r="AO371" s="26"/>
      <c r="AQ371" s="153" t="str">
        <f t="shared" ca="1" si="337"/>
        <v/>
      </c>
      <c r="AR371" s="18" t="str">
        <f t="shared" ca="1" si="363"/>
        <v/>
      </c>
      <c r="AS371" s="57" t="str">
        <f t="shared" ca="1" si="338"/>
        <v/>
      </c>
      <c r="AT371" s="57" t="str">
        <f t="shared" ca="1" si="316"/>
        <v/>
      </c>
      <c r="AU371" s="37" t="str">
        <f t="shared" ca="1" si="317"/>
        <v/>
      </c>
      <c r="AV371" s="19" t="str">
        <f t="shared" ca="1" si="339"/>
        <v/>
      </c>
      <c r="AW371" s="16" t="str">
        <f t="shared" ca="1" si="340"/>
        <v/>
      </c>
      <c r="AX371" s="26"/>
      <c r="AZ371" s="153" t="str">
        <f t="shared" ca="1" si="341"/>
        <v/>
      </c>
      <c r="BA371" s="18" t="str">
        <f t="shared" ca="1" si="364"/>
        <v/>
      </c>
      <c r="BB371" s="57" t="str">
        <f t="shared" ca="1" si="342"/>
        <v/>
      </c>
      <c r="BC371" s="57" t="str">
        <f t="shared" ca="1" si="318"/>
        <v/>
      </c>
      <c r="BD371" s="37" t="str">
        <f t="shared" ca="1" si="319"/>
        <v/>
      </c>
      <c r="BE371" s="19" t="str">
        <f t="shared" ca="1" si="343"/>
        <v/>
      </c>
      <c r="BF371" s="16" t="str">
        <f t="shared" ca="1" si="344"/>
        <v/>
      </c>
      <c r="BG371" s="26"/>
      <c r="BI371" s="153" t="str">
        <f t="shared" ca="1" si="345"/>
        <v/>
      </c>
      <c r="BJ371" s="18" t="str">
        <f t="shared" ca="1" si="365"/>
        <v/>
      </c>
      <c r="BK371" s="57" t="str">
        <f t="shared" ca="1" si="346"/>
        <v/>
      </c>
      <c r="BL371" s="57" t="str">
        <f t="shared" ca="1" si="320"/>
        <v/>
      </c>
      <c r="BM371" s="37" t="str">
        <f t="shared" ca="1" si="321"/>
        <v/>
      </c>
      <c r="BN371" s="19" t="str">
        <f t="shared" ca="1" si="347"/>
        <v/>
      </c>
      <c r="BO371" s="16" t="str">
        <f t="shared" ca="1" si="348"/>
        <v/>
      </c>
      <c r="BP371" s="26"/>
      <c r="BR371" s="153" t="str">
        <f t="shared" ca="1" si="349"/>
        <v/>
      </c>
      <c r="BS371" s="18" t="str">
        <f t="shared" ca="1" si="366"/>
        <v/>
      </c>
      <c r="BT371" s="57" t="str">
        <f t="shared" ca="1" si="350"/>
        <v/>
      </c>
      <c r="BU371" s="57" t="str">
        <f t="shared" ca="1" si="322"/>
        <v/>
      </c>
      <c r="BV371" s="37" t="str">
        <f t="shared" ca="1" si="323"/>
        <v/>
      </c>
      <c r="BW371" s="19" t="str">
        <f t="shared" ca="1" si="351"/>
        <v/>
      </c>
      <c r="BX371" s="16" t="str">
        <f t="shared" ca="1" si="352"/>
        <v/>
      </c>
      <c r="CA371" s="153" t="str">
        <f t="shared" ca="1" si="353"/>
        <v/>
      </c>
      <c r="CB371" s="18" t="str">
        <f t="shared" ca="1" si="367"/>
        <v/>
      </c>
      <c r="CC371" s="57" t="str">
        <f t="shared" ca="1" si="354"/>
        <v/>
      </c>
      <c r="CD371" s="57" t="str">
        <f t="shared" ca="1" si="324"/>
        <v/>
      </c>
      <c r="CE371" s="37" t="str">
        <f t="shared" ca="1" si="325"/>
        <v/>
      </c>
      <c r="CF371" s="19" t="str">
        <f t="shared" ca="1" si="355"/>
        <v/>
      </c>
      <c r="CG371" s="16" t="str">
        <f t="shared" ca="1" si="356"/>
        <v/>
      </c>
    </row>
    <row r="372" spans="8:85" x14ac:dyDescent="0.3">
      <c r="H372" s="27" t="str">
        <f t="shared" ca="1" si="357"/>
        <v/>
      </c>
      <c r="I372" s="28" t="str">
        <f t="shared" ca="1" si="326"/>
        <v/>
      </c>
      <c r="J372" s="28" t="str">
        <f t="shared" ca="1" si="308"/>
        <v/>
      </c>
      <c r="K372" s="29" t="str">
        <f t="shared" ca="1" si="309"/>
        <v/>
      </c>
      <c r="L372" s="28" t="str">
        <f t="shared" ca="1" si="327"/>
        <v/>
      </c>
      <c r="M372" s="54"/>
      <c r="N372" s="54"/>
      <c r="P372" s="153" t="str">
        <f t="shared" ca="1" si="328"/>
        <v/>
      </c>
      <c r="Q372" s="18" t="str">
        <f t="shared" ca="1" si="358"/>
        <v/>
      </c>
      <c r="R372" s="57" t="str">
        <f t="shared" ca="1" si="329"/>
        <v/>
      </c>
      <c r="S372" s="57" t="str">
        <f t="shared" ca="1" si="310"/>
        <v/>
      </c>
      <c r="T372" s="37" t="str">
        <f t="shared" ca="1" si="311"/>
        <v/>
      </c>
      <c r="U372" s="19" t="str">
        <f t="shared" ca="1" si="359"/>
        <v/>
      </c>
      <c r="V372" s="16" t="str">
        <f t="shared" ca="1" si="368"/>
        <v/>
      </c>
      <c r="W372" s="26"/>
      <c r="Y372" s="153" t="str">
        <f t="shared" ca="1" si="330"/>
        <v/>
      </c>
      <c r="Z372" s="18" t="str">
        <f t="shared" ca="1" si="360"/>
        <v/>
      </c>
      <c r="AA372" s="57" t="str">
        <f t="shared" ca="1" si="331"/>
        <v/>
      </c>
      <c r="AB372" s="57" t="str">
        <f t="shared" ca="1" si="312"/>
        <v/>
      </c>
      <c r="AC372" s="37" t="str">
        <f t="shared" ca="1" si="313"/>
        <v/>
      </c>
      <c r="AD372" s="19" t="str">
        <f t="shared" ca="1" si="361"/>
        <v/>
      </c>
      <c r="AE372" s="16" t="str">
        <f t="shared" ca="1" si="332"/>
        <v/>
      </c>
      <c r="AF372" s="26"/>
      <c r="AH372" s="153" t="str">
        <f t="shared" ca="1" si="333"/>
        <v/>
      </c>
      <c r="AI372" s="18" t="str">
        <f t="shared" ca="1" si="362"/>
        <v/>
      </c>
      <c r="AJ372" s="57" t="str">
        <f t="shared" ca="1" si="334"/>
        <v/>
      </c>
      <c r="AK372" s="57" t="str">
        <f t="shared" ca="1" si="314"/>
        <v/>
      </c>
      <c r="AL372" s="37" t="str">
        <f t="shared" ca="1" si="315"/>
        <v/>
      </c>
      <c r="AM372" s="19" t="str">
        <f t="shared" ca="1" si="335"/>
        <v/>
      </c>
      <c r="AN372" s="16" t="str">
        <f t="shared" ca="1" si="336"/>
        <v/>
      </c>
      <c r="AO372" s="26"/>
      <c r="AQ372" s="153" t="str">
        <f t="shared" ca="1" si="337"/>
        <v/>
      </c>
      <c r="AR372" s="18" t="str">
        <f t="shared" ca="1" si="363"/>
        <v/>
      </c>
      <c r="AS372" s="57" t="str">
        <f t="shared" ca="1" si="338"/>
        <v/>
      </c>
      <c r="AT372" s="57" t="str">
        <f t="shared" ca="1" si="316"/>
        <v/>
      </c>
      <c r="AU372" s="37" t="str">
        <f t="shared" ca="1" si="317"/>
        <v/>
      </c>
      <c r="AV372" s="19" t="str">
        <f t="shared" ca="1" si="339"/>
        <v/>
      </c>
      <c r="AW372" s="16" t="str">
        <f t="shared" ca="1" si="340"/>
        <v/>
      </c>
      <c r="AX372" s="26"/>
      <c r="AZ372" s="153" t="str">
        <f t="shared" ca="1" si="341"/>
        <v/>
      </c>
      <c r="BA372" s="18" t="str">
        <f t="shared" ca="1" si="364"/>
        <v/>
      </c>
      <c r="BB372" s="57" t="str">
        <f t="shared" ca="1" si="342"/>
        <v/>
      </c>
      <c r="BC372" s="57" t="str">
        <f t="shared" ca="1" si="318"/>
        <v/>
      </c>
      <c r="BD372" s="37" t="str">
        <f t="shared" ca="1" si="319"/>
        <v/>
      </c>
      <c r="BE372" s="19" t="str">
        <f t="shared" ca="1" si="343"/>
        <v/>
      </c>
      <c r="BF372" s="16" t="str">
        <f t="shared" ca="1" si="344"/>
        <v/>
      </c>
      <c r="BG372" s="26"/>
      <c r="BI372" s="153" t="str">
        <f t="shared" ca="1" si="345"/>
        <v/>
      </c>
      <c r="BJ372" s="18" t="str">
        <f t="shared" ca="1" si="365"/>
        <v/>
      </c>
      <c r="BK372" s="57" t="str">
        <f t="shared" ca="1" si="346"/>
        <v/>
      </c>
      <c r="BL372" s="57" t="str">
        <f t="shared" ca="1" si="320"/>
        <v/>
      </c>
      <c r="BM372" s="37" t="str">
        <f t="shared" ca="1" si="321"/>
        <v/>
      </c>
      <c r="BN372" s="19" t="str">
        <f t="shared" ca="1" si="347"/>
        <v/>
      </c>
      <c r="BO372" s="16" t="str">
        <f t="shared" ca="1" si="348"/>
        <v/>
      </c>
      <c r="BP372" s="26"/>
      <c r="BR372" s="153" t="str">
        <f t="shared" ca="1" si="349"/>
        <v/>
      </c>
      <c r="BS372" s="18" t="str">
        <f t="shared" ca="1" si="366"/>
        <v/>
      </c>
      <c r="BT372" s="57" t="str">
        <f t="shared" ca="1" si="350"/>
        <v/>
      </c>
      <c r="BU372" s="57" t="str">
        <f t="shared" ca="1" si="322"/>
        <v/>
      </c>
      <c r="BV372" s="37" t="str">
        <f t="shared" ca="1" si="323"/>
        <v/>
      </c>
      <c r="BW372" s="19" t="str">
        <f t="shared" ca="1" si="351"/>
        <v/>
      </c>
      <c r="BX372" s="16" t="str">
        <f t="shared" ca="1" si="352"/>
        <v/>
      </c>
      <c r="CA372" s="153" t="str">
        <f t="shared" ca="1" si="353"/>
        <v/>
      </c>
      <c r="CB372" s="18" t="str">
        <f t="shared" ca="1" si="367"/>
        <v/>
      </c>
      <c r="CC372" s="57" t="str">
        <f t="shared" ca="1" si="354"/>
        <v/>
      </c>
      <c r="CD372" s="57" t="str">
        <f t="shared" ca="1" si="324"/>
        <v/>
      </c>
      <c r="CE372" s="37" t="str">
        <f t="shared" ca="1" si="325"/>
        <v/>
      </c>
      <c r="CF372" s="19" t="str">
        <f t="shared" ca="1" si="355"/>
        <v/>
      </c>
      <c r="CG372" s="16" t="str">
        <f t="shared" ca="1" si="356"/>
        <v/>
      </c>
    </row>
    <row r="373" spans="8:85" x14ac:dyDescent="0.3">
      <c r="H373" s="27" t="str">
        <f t="shared" ca="1" si="357"/>
        <v/>
      </c>
      <c r="I373" s="28" t="str">
        <f t="shared" ca="1" si="326"/>
        <v/>
      </c>
      <c r="J373" s="28" t="str">
        <f t="shared" ca="1" si="308"/>
        <v/>
      </c>
      <c r="K373" s="29" t="str">
        <f t="shared" ca="1" si="309"/>
        <v/>
      </c>
      <c r="L373" s="28" t="str">
        <f t="shared" ca="1" si="327"/>
        <v/>
      </c>
      <c r="M373" s="54"/>
      <c r="N373" s="54"/>
      <c r="P373" s="153" t="str">
        <f t="shared" ca="1" si="328"/>
        <v/>
      </c>
      <c r="Q373" s="18" t="str">
        <f t="shared" ca="1" si="358"/>
        <v/>
      </c>
      <c r="R373" s="57" t="str">
        <f t="shared" ca="1" si="329"/>
        <v/>
      </c>
      <c r="S373" s="57" t="str">
        <f t="shared" ca="1" si="310"/>
        <v/>
      </c>
      <c r="T373" s="37" t="str">
        <f t="shared" ca="1" si="311"/>
        <v/>
      </c>
      <c r="U373" s="19" t="str">
        <f t="shared" ca="1" si="359"/>
        <v/>
      </c>
      <c r="V373" s="16" t="str">
        <f t="shared" ca="1" si="368"/>
        <v/>
      </c>
      <c r="W373" s="26"/>
      <c r="Y373" s="153" t="str">
        <f t="shared" ca="1" si="330"/>
        <v/>
      </c>
      <c r="Z373" s="18" t="str">
        <f t="shared" ca="1" si="360"/>
        <v/>
      </c>
      <c r="AA373" s="57" t="str">
        <f t="shared" ca="1" si="331"/>
        <v/>
      </c>
      <c r="AB373" s="57" t="str">
        <f t="shared" ca="1" si="312"/>
        <v/>
      </c>
      <c r="AC373" s="37" t="str">
        <f t="shared" ca="1" si="313"/>
        <v/>
      </c>
      <c r="AD373" s="19" t="str">
        <f t="shared" ca="1" si="361"/>
        <v/>
      </c>
      <c r="AE373" s="16" t="str">
        <f t="shared" ca="1" si="332"/>
        <v/>
      </c>
      <c r="AF373" s="26"/>
      <c r="AH373" s="153" t="str">
        <f t="shared" ca="1" si="333"/>
        <v/>
      </c>
      <c r="AI373" s="18" t="str">
        <f t="shared" ca="1" si="362"/>
        <v/>
      </c>
      <c r="AJ373" s="57" t="str">
        <f t="shared" ca="1" si="334"/>
        <v/>
      </c>
      <c r="AK373" s="57" t="str">
        <f t="shared" ca="1" si="314"/>
        <v/>
      </c>
      <c r="AL373" s="37" t="str">
        <f t="shared" ca="1" si="315"/>
        <v/>
      </c>
      <c r="AM373" s="19" t="str">
        <f t="shared" ca="1" si="335"/>
        <v/>
      </c>
      <c r="AN373" s="16" t="str">
        <f t="shared" ca="1" si="336"/>
        <v/>
      </c>
      <c r="AO373" s="26"/>
      <c r="AQ373" s="153" t="str">
        <f t="shared" ca="1" si="337"/>
        <v/>
      </c>
      <c r="AR373" s="18" t="str">
        <f t="shared" ca="1" si="363"/>
        <v/>
      </c>
      <c r="AS373" s="57" t="str">
        <f t="shared" ca="1" si="338"/>
        <v/>
      </c>
      <c r="AT373" s="57" t="str">
        <f t="shared" ca="1" si="316"/>
        <v/>
      </c>
      <c r="AU373" s="37" t="str">
        <f t="shared" ca="1" si="317"/>
        <v/>
      </c>
      <c r="AV373" s="19" t="str">
        <f t="shared" ca="1" si="339"/>
        <v/>
      </c>
      <c r="AW373" s="16" t="str">
        <f t="shared" ca="1" si="340"/>
        <v/>
      </c>
      <c r="AX373" s="26"/>
      <c r="AZ373" s="153" t="str">
        <f t="shared" ca="1" si="341"/>
        <v/>
      </c>
      <c r="BA373" s="18" t="str">
        <f t="shared" ca="1" si="364"/>
        <v/>
      </c>
      <c r="BB373" s="57" t="str">
        <f t="shared" ca="1" si="342"/>
        <v/>
      </c>
      <c r="BC373" s="57" t="str">
        <f t="shared" ca="1" si="318"/>
        <v/>
      </c>
      <c r="BD373" s="37" t="str">
        <f t="shared" ca="1" si="319"/>
        <v/>
      </c>
      <c r="BE373" s="19" t="str">
        <f t="shared" ca="1" si="343"/>
        <v/>
      </c>
      <c r="BF373" s="16" t="str">
        <f t="shared" ca="1" si="344"/>
        <v/>
      </c>
      <c r="BG373" s="26"/>
      <c r="BI373" s="153" t="str">
        <f t="shared" ca="1" si="345"/>
        <v/>
      </c>
      <c r="BJ373" s="18" t="str">
        <f t="shared" ca="1" si="365"/>
        <v/>
      </c>
      <c r="BK373" s="57" t="str">
        <f t="shared" ca="1" si="346"/>
        <v/>
      </c>
      <c r="BL373" s="57" t="str">
        <f t="shared" ca="1" si="320"/>
        <v/>
      </c>
      <c r="BM373" s="37" t="str">
        <f t="shared" ca="1" si="321"/>
        <v/>
      </c>
      <c r="BN373" s="19" t="str">
        <f t="shared" ca="1" si="347"/>
        <v/>
      </c>
      <c r="BO373" s="16" t="str">
        <f t="shared" ca="1" si="348"/>
        <v/>
      </c>
      <c r="BP373" s="26"/>
      <c r="BR373" s="153" t="str">
        <f t="shared" ca="1" si="349"/>
        <v/>
      </c>
      <c r="BS373" s="18" t="str">
        <f t="shared" ca="1" si="366"/>
        <v/>
      </c>
      <c r="BT373" s="57" t="str">
        <f t="shared" ca="1" si="350"/>
        <v/>
      </c>
      <c r="BU373" s="57" t="str">
        <f t="shared" ca="1" si="322"/>
        <v/>
      </c>
      <c r="BV373" s="37" t="str">
        <f t="shared" ca="1" si="323"/>
        <v/>
      </c>
      <c r="BW373" s="19" t="str">
        <f t="shared" ca="1" si="351"/>
        <v/>
      </c>
      <c r="BX373" s="16" t="str">
        <f t="shared" ca="1" si="352"/>
        <v/>
      </c>
      <c r="CA373" s="153" t="str">
        <f t="shared" ca="1" si="353"/>
        <v/>
      </c>
      <c r="CB373" s="18" t="str">
        <f t="shared" ca="1" si="367"/>
        <v/>
      </c>
      <c r="CC373" s="57" t="str">
        <f t="shared" ca="1" si="354"/>
        <v/>
      </c>
      <c r="CD373" s="57" t="str">
        <f t="shared" ca="1" si="324"/>
        <v/>
      </c>
      <c r="CE373" s="37" t="str">
        <f t="shared" ca="1" si="325"/>
        <v/>
      </c>
      <c r="CF373" s="19" t="str">
        <f t="shared" ca="1" si="355"/>
        <v/>
      </c>
      <c r="CG373" s="16" t="str">
        <f t="shared" ca="1" si="356"/>
        <v/>
      </c>
    </row>
    <row r="374" spans="8:85" x14ac:dyDescent="0.3">
      <c r="H374" s="27" t="str">
        <f t="shared" ca="1" si="357"/>
        <v/>
      </c>
      <c r="I374" s="28" t="str">
        <f t="shared" ca="1" si="326"/>
        <v/>
      </c>
      <c r="J374" s="28" t="str">
        <f t="shared" ca="1" si="308"/>
        <v/>
      </c>
      <c r="K374" s="29" t="str">
        <f t="shared" ca="1" si="309"/>
        <v/>
      </c>
      <c r="L374" s="28" t="str">
        <f t="shared" ca="1" si="327"/>
        <v/>
      </c>
      <c r="M374" s="54"/>
      <c r="N374" s="54"/>
      <c r="P374" s="153" t="str">
        <f t="shared" ca="1" si="328"/>
        <v/>
      </c>
      <c r="Q374" s="18" t="str">
        <f t="shared" ca="1" si="358"/>
        <v/>
      </c>
      <c r="R374" s="57" t="str">
        <f t="shared" ca="1" si="329"/>
        <v/>
      </c>
      <c r="S374" s="57" t="str">
        <f t="shared" ca="1" si="310"/>
        <v/>
      </c>
      <c r="T374" s="37" t="str">
        <f t="shared" ca="1" si="311"/>
        <v/>
      </c>
      <c r="U374" s="19" t="str">
        <f t="shared" ca="1" si="359"/>
        <v/>
      </c>
      <c r="V374" s="16" t="str">
        <f t="shared" ca="1" si="368"/>
        <v/>
      </c>
      <c r="W374" s="26"/>
      <c r="Y374" s="153" t="str">
        <f t="shared" ca="1" si="330"/>
        <v/>
      </c>
      <c r="Z374" s="18" t="str">
        <f t="shared" ca="1" si="360"/>
        <v/>
      </c>
      <c r="AA374" s="57" t="str">
        <f t="shared" ca="1" si="331"/>
        <v/>
      </c>
      <c r="AB374" s="57" t="str">
        <f t="shared" ca="1" si="312"/>
        <v/>
      </c>
      <c r="AC374" s="37" t="str">
        <f t="shared" ca="1" si="313"/>
        <v/>
      </c>
      <c r="AD374" s="19" t="str">
        <f t="shared" ca="1" si="361"/>
        <v/>
      </c>
      <c r="AE374" s="16" t="str">
        <f t="shared" ca="1" si="332"/>
        <v/>
      </c>
      <c r="AF374" s="26"/>
      <c r="AH374" s="153" t="str">
        <f t="shared" ca="1" si="333"/>
        <v/>
      </c>
      <c r="AI374" s="18" t="str">
        <f t="shared" ca="1" si="362"/>
        <v/>
      </c>
      <c r="AJ374" s="57" t="str">
        <f t="shared" ca="1" si="334"/>
        <v/>
      </c>
      <c r="AK374" s="57" t="str">
        <f t="shared" ca="1" si="314"/>
        <v/>
      </c>
      <c r="AL374" s="37" t="str">
        <f t="shared" ca="1" si="315"/>
        <v/>
      </c>
      <c r="AM374" s="19" t="str">
        <f t="shared" ca="1" si="335"/>
        <v/>
      </c>
      <c r="AN374" s="16" t="str">
        <f t="shared" ca="1" si="336"/>
        <v/>
      </c>
      <c r="AO374" s="26"/>
      <c r="AQ374" s="153" t="str">
        <f t="shared" ca="1" si="337"/>
        <v/>
      </c>
      <c r="AR374" s="18" t="str">
        <f t="shared" ca="1" si="363"/>
        <v/>
      </c>
      <c r="AS374" s="57" t="str">
        <f t="shared" ca="1" si="338"/>
        <v/>
      </c>
      <c r="AT374" s="57" t="str">
        <f t="shared" ca="1" si="316"/>
        <v/>
      </c>
      <c r="AU374" s="37" t="str">
        <f t="shared" ca="1" si="317"/>
        <v/>
      </c>
      <c r="AV374" s="19" t="str">
        <f t="shared" ca="1" si="339"/>
        <v/>
      </c>
      <c r="AW374" s="16" t="str">
        <f t="shared" ca="1" si="340"/>
        <v/>
      </c>
      <c r="AX374" s="26"/>
      <c r="AZ374" s="153" t="str">
        <f t="shared" ca="1" si="341"/>
        <v/>
      </c>
      <c r="BA374" s="18" t="str">
        <f t="shared" ca="1" si="364"/>
        <v/>
      </c>
      <c r="BB374" s="57" t="str">
        <f t="shared" ca="1" si="342"/>
        <v/>
      </c>
      <c r="BC374" s="57" t="str">
        <f t="shared" ca="1" si="318"/>
        <v/>
      </c>
      <c r="BD374" s="37" t="str">
        <f t="shared" ca="1" si="319"/>
        <v/>
      </c>
      <c r="BE374" s="19" t="str">
        <f t="shared" ca="1" si="343"/>
        <v/>
      </c>
      <c r="BF374" s="16" t="str">
        <f t="shared" ca="1" si="344"/>
        <v/>
      </c>
      <c r="BG374" s="26"/>
      <c r="BI374" s="153" t="str">
        <f t="shared" ca="1" si="345"/>
        <v/>
      </c>
      <c r="BJ374" s="18" t="str">
        <f t="shared" ca="1" si="365"/>
        <v/>
      </c>
      <c r="BK374" s="57" t="str">
        <f t="shared" ca="1" si="346"/>
        <v/>
      </c>
      <c r="BL374" s="57" t="str">
        <f t="shared" ca="1" si="320"/>
        <v/>
      </c>
      <c r="BM374" s="37" t="str">
        <f t="shared" ca="1" si="321"/>
        <v/>
      </c>
      <c r="BN374" s="19" t="str">
        <f t="shared" ca="1" si="347"/>
        <v/>
      </c>
      <c r="BO374" s="16" t="str">
        <f t="shared" ca="1" si="348"/>
        <v/>
      </c>
      <c r="BP374" s="26"/>
      <c r="BR374" s="153" t="str">
        <f t="shared" ca="1" si="349"/>
        <v/>
      </c>
      <c r="BS374" s="18" t="str">
        <f t="shared" ca="1" si="366"/>
        <v/>
      </c>
      <c r="BT374" s="57" t="str">
        <f t="shared" ca="1" si="350"/>
        <v/>
      </c>
      <c r="BU374" s="57" t="str">
        <f t="shared" ca="1" si="322"/>
        <v/>
      </c>
      <c r="BV374" s="37" t="str">
        <f t="shared" ca="1" si="323"/>
        <v/>
      </c>
      <c r="BW374" s="19" t="str">
        <f t="shared" ca="1" si="351"/>
        <v/>
      </c>
      <c r="BX374" s="16" t="str">
        <f t="shared" ca="1" si="352"/>
        <v/>
      </c>
      <c r="CA374" s="153" t="str">
        <f t="shared" ca="1" si="353"/>
        <v/>
      </c>
      <c r="CB374" s="18" t="str">
        <f t="shared" ca="1" si="367"/>
        <v/>
      </c>
      <c r="CC374" s="57" t="str">
        <f t="shared" ca="1" si="354"/>
        <v/>
      </c>
      <c r="CD374" s="57" t="str">
        <f t="shared" ca="1" si="324"/>
        <v/>
      </c>
      <c r="CE374" s="37" t="str">
        <f t="shared" ca="1" si="325"/>
        <v/>
      </c>
      <c r="CF374" s="19" t="str">
        <f t="shared" ca="1" si="355"/>
        <v/>
      </c>
      <c r="CG374" s="16" t="str">
        <f t="shared" ca="1" si="356"/>
        <v/>
      </c>
    </row>
    <row r="375" spans="8:85" x14ac:dyDescent="0.3">
      <c r="H375" s="27" t="str">
        <f t="shared" ca="1" si="357"/>
        <v/>
      </c>
      <c r="I375" s="28" t="str">
        <f t="shared" ca="1" si="326"/>
        <v/>
      </c>
      <c r="J375" s="28" t="str">
        <f t="shared" ca="1" si="308"/>
        <v/>
      </c>
      <c r="K375" s="29" t="str">
        <f t="shared" ca="1" si="309"/>
        <v/>
      </c>
      <c r="L375" s="28" t="str">
        <f t="shared" ca="1" si="327"/>
        <v/>
      </c>
      <c r="M375" s="54"/>
      <c r="N375" s="54"/>
      <c r="P375" s="153" t="str">
        <f t="shared" ca="1" si="328"/>
        <v/>
      </c>
      <c r="Q375" s="18" t="str">
        <f t="shared" ca="1" si="358"/>
        <v/>
      </c>
      <c r="R375" s="57" t="str">
        <f t="shared" ca="1" si="329"/>
        <v/>
      </c>
      <c r="S375" s="57" t="str">
        <f t="shared" ca="1" si="310"/>
        <v/>
      </c>
      <c r="T375" s="37" t="str">
        <f t="shared" ca="1" si="311"/>
        <v/>
      </c>
      <c r="U375" s="19" t="str">
        <f t="shared" ca="1" si="359"/>
        <v/>
      </c>
      <c r="V375" s="16" t="str">
        <f t="shared" ca="1" si="368"/>
        <v/>
      </c>
      <c r="W375" s="26"/>
      <c r="Y375" s="153" t="str">
        <f t="shared" ca="1" si="330"/>
        <v/>
      </c>
      <c r="Z375" s="18" t="str">
        <f t="shared" ca="1" si="360"/>
        <v/>
      </c>
      <c r="AA375" s="57" t="str">
        <f t="shared" ca="1" si="331"/>
        <v/>
      </c>
      <c r="AB375" s="57" t="str">
        <f t="shared" ca="1" si="312"/>
        <v/>
      </c>
      <c r="AC375" s="37" t="str">
        <f t="shared" ca="1" si="313"/>
        <v/>
      </c>
      <c r="AD375" s="19" t="str">
        <f t="shared" ca="1" si="361"/>
        <v/>
      </c>
      <c r="AE375" s="16" t="str">
        <f t="shared" ca="1" si="332"/>
        <v/>
      </c>
      <c r="AF375" s="26"/>
      <c r="AH375" s="153" t="str">
        <f t="shared" ca="1" si="333"/>
        <v/>
      </c>
      <c r="AI375" s="18" t="str">
        <f t="shared" ca="1" si="362"/>
        <v/>
      </c>
      <c r="AJ375" s="57" t="str">
        <f t="shared" ca="1" si="334"/>
        <v/>
      </c>
      <c r="AK375" s="57" t="str">
        <f t="shared" ca="1" si="314"/>
        <v/>
      </c>
      <c r="AL375" s="37" t="str">
        <f t="shared" ca="1" si="315"/>
        <v/>
      </c>
      <c r="AM375" s="19" t="str">
        <f t="shared" ca="1" si="335"/>
        <v/>
      </c>
      <c r="AN375" s="16" t="str">
        <f t="shared" ca="1" si="336"/>
        <v/>
      </c>
      <c r="AO375" s="26"/>
      <c r="AQ375" s="153" t="str">
        <f t="shared" ca="1" si="337"/>
        <v/>
      </c>
      <c r="AR375" s="18" t="str">
        <f t="shared" ca="1" si="363"/>
        <v/>
      </c>
      <c r="AS375" s="57" t="str">
        <f t="shared" ca="1" si="338"/>
        <v/>
      </c>
      <c r="AT375" s="57" t="str">
        <f t="shared" ca="1" si="316"/>
        <v/>
      </c>
      <c r="AU375" s="37" t="str">
        <f t="shared" ca="1" si="317"/>
        <v/>
      </c>
      <c r="AV375" s="19" t="str">
        <f t="shared" ca="1" si="339"/>
        <v/>
      </c>
      <c r="AW375" s="16" t="str">
        <f t="shared" ca="1" si="340"/>
        <v/>
      </c>
      <c r="AX375" s="26"/>
      <c r="AZ375" s="153" t="str">
        <f t="shared" ca="1" si="341"/>
        <v/>
      </c>
      <c r="BA375" s="18" t="str">
        <f t="shared" ca="1" si="364"/>
        <v/>
      </c>
      <c r="BB375" s="57" t="str">
        <f t="shared" ca="1" si="342"/>
        <v/>
      </c>
      <c r="BC375" s="57" t="str">
        <f t="shared" ca="1" si="318"/>
        <v/>
      </c>
      <c r="BD375" s="37" t="str">
        <f t="shared" ca="1" si="319"/>
        <v/>
      </c>
      <c r="BE375" s="19" t="str">
        <f t="shared" ca="1" si="343"/>
        <v/>
      </c>
      <c r="BF375" s="16" t="str">
        <f t="shared" ca="1" si="344"/>
        <v/>
      </c>
      <c r="BG375" s="26"/>
      <c r="BI375" s="153" t="str">
        <f t="shared" ca="1" si="345"/>
        <v/>
      </c>
      <c r="BJ375" s="18" t="str">
        <f t="shared" ca="1" si="365"/>
        <v/>
      </c>
      <c r="BK375" s="57" t="str">
        <f t="shared" ca="1" si="346"/>
        <v/>
      </c>
      <c r="BL375" s="57" t="str">
        <f t="shared" ca="1" si="320"/>
        <v/>
      </c>
      <c r="BM375" s="37" t="str">
        <f t="shared" ca="1" si="321"/>
        <v/>
      </c>
      <c r="BN375" s="19" t="str">
        <f t="shared" ca="1" si="347"/>
        <v/>
      </c>
      <c r="BO375" s="16" t="str">
        <f t="shared" ca="1" si="348"/>
        <v/>
      </c>
      <c r="BP375" s="26"/>
      <c r="BR375" s="153" t="str">
        <f t="shared" ca="1" si="349"/>
        <v/>
      </c>
      <c r="BS375" s="18" t="str">
        <f t="shared" ca="1" si="366"/>
        <v/>
      </c>
      <c r="BT375" s="57" t="str">
        <f t="shared" ca="1" si="350"/>
        <v/>
      </c>
      <c r="BU375" s="57" t="str">
        <f t="shared" ca="1" si="322"/>
        <v/>
      </c>
      <c r="BV375" s="37" t="str">
        <f t="shared" ca="1" si="323"/>
        <v/>
      </c>
      <c r="BW375" s="19" t="str">
        <f t="shared" ca="1" si="351"/>
        <v/>
      </c>
      <c r="BX375" s="16" t="str">
        <f t="shared" ca="1" si="352"/>
        <v/>
      </c>
      <c r="CA375" s="153" t="str">
        <f t="shared" ca="1" si="353"/>
        <v/>
      </c>
      <c r="CB375" s="18" t="str">
        <f t="shared" ca="1" si="367"/>
        <v/>
      </c>
      <c r="CC375" s="57" t="str">
        <f t="shared" ca="1" si="354"/>
        <v/>
      </c>
      <c r="CD375" s="57" t="str">
        <f t="shared" ca="1" si="324"/>
        <v/>
      </c>
      <c r="CE375" s="37" t="str">
        <f t="shared" ca="1" si="325"/>
        <v/>
      </c>
      <c r="CF375" s="19" t="str">
        <f t="shared" ca="1" si="355"/>
        <v/>
      </c>
      <c r="CG375" s="16" t="str">
        <f t="shared" ca="1" si="356"/>
        <v/>
      </c>
    </row>
    <row r="376" spans="8:85" x14ac:dyDescent="0.3">
      <c r="H376" s="27" t="str">
        <f t="shared" ca="1" si="357"/>
        <v/>
      </c>
      <c r="I376" s="28" t="str">
        <f t="shared" ca="1" si="326"/>
        <v/>
      </c>
      <c r="J376" s="28" t="str">
        <f t="shared" ca="1" si="308"/>
        <v/>
      </c>
      <c r="K376" s="29" t="str">
        <f t="shared" ca="1" si="309"/>
        <v/>
      </c>
      <c r="L376" s="28" t="str">
        <f t="shared" ca="1" si="327"/>
        <v/>
      </c>
      <c r="M376" s="54"/>
      <c r="N376" s="54"/>
      <c r="P376" s="153" t="str">
        <f t="shared" ca="1" si="328"/>
        <v/>
      </c>
      <c r="Q376" s="18" t="str">
        <f t="shared" ca="1" si="358"/>
        <v/>
      </c>
      <c r="R376" s="57" t="str">
        <f t="shared" ca="1" si="329"/>
        <v/>
      </c>
      <c r="S376" s="57" t="str">
        <f t="shared" ca="1" si="310"/>
        <v/>
      </c>
      <c r="T376" s="37" t="str">
        <f t="shared" ca="1" si="311"/>
        <v/>
      </c>
      <c r="U376" s="19" t="str">
        <f t="shared" ca="1" si="359"/>
        <v/>
      </c>
      <c r="V376" s="16" t="str">
        <f t="shared" ca="1" si="368"/>
        <v/>
      </c>
      <c r="W376" s="26"/>
      <c r="Y376" s="153" t="str">
        <f t="shared" ca="1" si="330"/>
        <v/>
      </c>
      <c r="Z376" s="18" t="str">
        <f t="shared" ca="1" si="360"/>
        <v/>
      </c>
      <c r="AA376" s="57" t="str">
        <f t="shared" ca="1" si="331"/>
        <v/>
      </c>
      <c r="AB376" s="57" t="str">
        <f t="shared" ca="1" si="312"/>
        <v/>
      </c>
      <c r="AC376" s="37" t="str">
        <f t="shared" ca="1" si="313"/>
        <v/>
      </c>
      <c r="AD376" s="19" t="str">
        <f t="shared" ca="1" si="361"/>
        <v/>
      </c>
      <c r="AE376" s="16" t="str">
        <f t="shared" ca="1" si="332"/>
        <v/>
      </c>
      <c r="AF376" s="26"/>
      <c r="AH376" s="153" t="str">
        <f t="shared" ca="1" si="333"/>
        <v/>
      </c>
      <c r="AI376" s="18" t="str">
        <f t="shared" ca="1" si="362"/>
        <v/>
      </c>
      <c r="AJ376" s="57" t="str">
        <f t="shared" ca="1" si="334"/>
        <v/>
      </c>
      <c r="AK376" s="57" t="str">
        <f t="shared" ca="1" si="314"/>
        <v/>
      </c>
      <c r="AL376" s="37" t="str">
        <f t="shared" ca="1" si="315"/>
        <v/>
      </c>
      <c r="AM376" s="19" t="str">
        <f t="shared" ca="1" si="335"/>
        <v/>
      </c>
      <c r="AN376" s="16" t="str">
        <f t="shared" ca="1" si="336"/>
        <v/>
      </c>
      <c r="AO376" s="26"/>
      <c r="AQ376" s="153" t="str">
        <f t="shared" ca="1" si="337"/>
        <v/>
      </c>
      <c r="AR376" s="18" t="str">
        <f t="shared" ca="1" si="363"/>
        <v/>
      </c>
      <c r="AS376" s="57" t="str">
        <f t="shared" ca="1" si="338"/>
        <v/>
      </c>
      <c r="AT376" s="57" t="str">
        <f t="shared" ca="1" si="316"/>
        <v/>
      </c>
      <c r="AU376" s="37" t="str">
        <f t="shared" ca="1" si="317"/>
        <v/>
      </c>
      <c r="AV376" s="19" t="str">
        <f t="shared" ca="1" si="339"/>
        <v/>
      </c>
      <c r="AW376" s="16" t="str">
        <f t="shared" ca="1" si="340"/>
        <v/>
      </c>
      <c r="AX376" s="26"/>
      <c r="AZ376" s="153" t="str">
        <f t="shared" ca="1" si="341"/>
        <v/>
      </c>
      <c r="BA376" s="18" t="str">
        <f t="shared" ca="1" si="364"/>
        <v/>
      </c>
      <c r="BB376" s="57" t="str">
        <f t="shared" ca="1" si="342"/>
        <v/>
      </c>
      <c r="BC376" s="57" t="str">
        <f t="shared" ca="1" si="318"/>
        <v/>
      </c>
      <c r="BD376" s="37" t="str">
        <f t="shared" ca="1" si="319"/>
        <v/>
      </c>
      <c r="BE376" s="19" t="str">
        <f t="shared" ca="1" si="343"/>
        <v/>
      </c>
      <c r="BF376" s="16" t="str">
        <f t="shared" ca="1" si="344"/>
        <v/>
      </c>
      <c r="BG376" s="26"/>
      <c r="BI376" s="153" t="str">
        <f t="shared" ca="1" si="345"/>
        <v/>
      </c>
      <c r="BJ376" s="18" t="str">
        <f t="shared" ca="1" si="365"/>
        <v/>
      </c>
      <c r="BK376" s="57" t="str">
        <f t="shared" ca="1" si="346"/>
        <v/>
      </c>
      <c r="BL376" s="57" t="str">
        <f t="shared" ca="1" si="320"/>
        <v/>
      </c>
      <c r="BM376" s="37" t="str">
        <f t="shared" ca="1" si="321"/>
        <v/>
      </c>
      <c r="BN376" s="19" t="str">
        <f t="shared" ca="1" si="347"/>
        <v/>
      </c>
      <c r="BO376" s="16" t="str">
        <f t="shared" ca="1" si="348"/>
        <v/>
      </c>
      <c r="BP376" s="26"/>
      <c r="BR376" s="153" t="str">
        <f t="shared" ca="1" si="349"/>
        <v/>
      </c>
      <c r="BS376" s="18" t="str">
        <f t="shared" ca="1" si="366"/>
        <v/>
      </c>
      <c r="BT376" s="57" t="str">
        <f t="shared" ca="1" si="350"/>
        <v/>
      </c>
      <c r="BU376" s="57" t="str">
        <f t="shared" ca="1" si="322"/>
        <v/>
      </c>
      <c r="BV376" s="37" t="str">
        <f t="shared" ca="1" si="323"/>
        <v/>
      </c>
      <c r="BW376" s="19" t="str">
        <f t="shared" ca="1" si="351"/>
        <v/>
      </c>
      <c r="BX376" s="16" t="str">
        <f t="shared" ca="1" si="352"/>
        <v/>
      </c>
      <c r="CA376" s="153" t="str">
        <f t="shared" ca="1" si="353"/>
        <v/>
      </c>
      <c r="CB376" s="18" t="str">
        <f t="shared" ca="1" si="367"/>
        <v/>
      </c>
      <c r="CC376" s="57" t="str">
        <f t="shared" ca="1" si="354"/>
        <v/>
      </c>
      <c r="CD376" s="57" t="str">
        <f t="shared" ca="1" si="324"/>
        <v/>
      </c>
      <c r="CE376" s="37" t="str">
        <f t="shared" ca="1" si="325"/>
        <v/>
      </c>
      <c r="CF376" s="19" t="str">
        <f t="shared" ca="1" si="355"/>
        <v/>
      </c>
      <c r="CG376" s="16" t="str">
        <f t="shared" ca="1" si="356"/>
        <v/>
      </c>
    </row>
    <row r="377" spans="8:85" x14ac:dyDescent="0.3">
      <c r="H377" s="27" t="str">
        <f t="shared" ca="1" si="357"/>
        <v/>
      </c>
      <c r="I377" s="28" t="str">
        <f t="shared" ca="1" si="326"/>
        <v/>
      </c>
      <c r="J377" s="28" t="str">
        <f t="shared" ca="1" si="308"/>
        <v/>
      </c>
      <c r="K377" s="29" t="str">
        <f t="shared" ca="1" si="309"/>
        <v/>
      </c>
      <c r="L377" s="28" t="str">
        <f t="shared" ca="1" si="327"/>
        <v/>
      </c>
      <c r="M377" s="54"/>
      <c r="N377" s="54"/>
      <c r="P377" s="153" t="str">
        <f t="shared" ca="1" si="328"/>
        <v/>
      </c>
      <c r="Q377" s="18" t="str">
        <f t="shared" ca="1" si="358"/>
        <v/>
      </c>
      <c r="R377" s="57" t="str">
        <f t="shared" ca="1" si="329"/>
        <v/>
      </c>
      <c r="S377" s="57" t="str">
        <f t="shared" ca="1" si="310"/>
        <v/>
      </c>
      <c r="T377" s="37" t="str">
        <f t="shared" ca="1" si="311"/>
        <v/>
      </c>
      <c r="U377" s="19" t="str">
        <f t="shared" ca="1" si="359"/>
        <v/>
      </c>
      <c r="V377" s="16" t="str">
        <f t="shared" ca="1" si="368"/>
        <v/>
      </c>
      <c r="W377" s="26"/>
      <c r="Y377" s="153" t="str">
        <f t="shared" ca="1" si="330"/>
        <v/>
      </c>
      <c r="Z377" s="18" t="str">
        <f t="shared" ca="1" si="360"/>
        <v/>
      </c>
      <c r="AA377" s="57" t="str">
        <f t="shared" ca="1" si="331"/>
        <v/>
      </c>
      <c r="AB377" s="57" t="str">
        <f t="shared" ca="1" si="312"/>
        <v/>
      </c>
      <c r="AC377" s="37" t="str">
        <f t="shared" ca="1" si="313"/>
        <v/>
      </c>
      <c r="AD377" s="19" t="str">
        <f t="shared" ca="1" si="361"/>
        <v/>
      </c>
      <c r="AE377" s="16" t="str">
        <f t="shared" ca="1" si="332"/>
        <v/>
      </c>
      <c r="AF377" s="26"/>
      <c r="AH377" s="153" t="str">
        <f t="shared" ca="1" si="333"/>
        <v/>
      </c>
      <c r="AI377" s="18" t="str">
        <f t="shared" ca="1" si="362"/>
        <v/>
      </c>
      <c r="AJ377" s="57" t="str">
        <f t="shared" ca="1" si="334"/>
        <v/>
      </c>
      <c r="AK377" s="57" t="str">
        <f t="shared" ca="1" si="314"/>
        <v/>
      </c>
      <c r="AL377" s="37" t="str">
        <f t="shared" ca="1" si="315"/>
        <v/>
      </c>
      <c r="AM377" s="19" t="str">
        <f t="shared" ca="1" si="335"/>
        <v/>
      </c>
      <c r="AN377" s="16" t="str">
        <f t="shared" ca="1" si="336"/>
        <v/>
      </c>
      <c r="AO377" s="26"/>
      <c r="AQ377" s="153" t="str">
        <f t="shared" ca="1" si="337"/>
        <v/>
      </c>
      <c r="AR377" s="18" t="str">
        <f t="shared" ca="1" si="363"/>
        <v/>
      </c>
      <c r="AS377" s="57" t="str">
        <f t="shared" ca="1" si="338"/>
        <v/>
      </c>
      <c r="AT377" s="57" t="str">
        <f t="shared" ca="1" si="316"/>
        <v/>
      </c>
      <c r="AU377" s="37" t="str">
        <f t="shared" ca="1" si="317"/>
        <v/>
      </c>
      <c r="AV377" s="19" t="str">
        <f t="shared" ca="1" si="339"/>
        <v/>
      </c>
      <c r="AW377" s="16" t="str">
        <f t="shared" ca="1" si="340"/>
        <v/>
      </c>
      <c r="AX377" s="26"/>
      <c r="AZ377" s="153" t="str">
        <f t="shared" ca="1" si="341"/>
        <v/>
      </c>
      <c r="BA377" s="18" t="str">
        <f t="shared" ca="1" si="364"/>
        <v/>
      </c>
      <c r="BB377" s="57" t="str">
        <f t="shared" ca="1" si="342"/>
        <v/>
      </c>
      <c r="BC377" s="57" t="str">
        <f t="shared" ca="1" si="318"/>
        <v/>
      </c>
      <c r="BD377" s="37" t="str">
        <f t="shared" ca="1" si="319"/>
        <v/>
      </c>
      <c r="BE377" s="19" t="str">
        <f t="shared" ca="1" si="343"/>
        <v/>
      </c>
      <c r="BF377" s="16" t="str">
        <f t="shared" ca="1" si="344"/>
        <v/>
      </c>
      <c r="BG377" s="26"/>
      <c r="BI377" s="153" t="str">
        <f t="shared" ca="1" si="345"/>
        <v/>
      </c>
      <c r="BJ377" s="18" t="str">
        <f t="shared" ca="1" si="365"/>
        <v/>
      </c>
      <c r="BK377" s="57" t="str">
        <f t="shared" ca="1" si="346"/>
        <v/>
      </c>
      <c r="BL377" s="57" t="str">
        <f t="shared" ca="1" si="320"/>
        <v/>
      </c>
      <c r="BM377" s="37" t="str">
        <f t="shared" ca="1" si="321"/>
        <v/>
      </c>
      <c r="BN377" s="19" t="str">
        <f t="shared" ca="1" si="347"/>
        <v/>
      </c>
      <c r="BO377" s="16" t="str">
        <f t="shared" ca="1" si="348"/>
        <v/>
      </c>
      <c r="BP377" s="26"/>
      <c r="BR377" s="153" t="str">
        <f t="shared" ca="1" si="349"/>
        <v/>
      </c>
      <c r="BS377" s="18" t="str">
        <f t="shared" ca="1" si="366"/>
        <v/>
      </c>
      <c r="BT377" s="57" t="str">
        <f t="shared" ca="1" si="350"/>
        <v/>
      </c>
      <c r="BU377" s="57" t="str">
        <f t="shared" ca="1" si="322"/>
        <v/>
      </c>
      <c r="BV377" s="37" t="str">
        <f t="shared" ca="1" si="323"/>
        <v/>
      </c>
      <c r="BW377" s="19" t="str">
        <f t="shared" ca="1" si="351"/>
        <v/>
      </c>
      <c r="BX377" s="16" t="str">
        <f t="shared" ca="1" si="352"/>
        <v/>
      </c>
      <c r="CA377" s="153" t="str">
        <f t="shared" ca="1" si="353"/>
        <v/>
      </c>
      <c r="CB377" s="18" t="str">
        <f t="shared" ca="1" si="367"/>
        <v/>
      </c>
      <c r="CC377" s="57" t="str">
        <f t="shared" ca="1" si="354"/>
        <v/>
      </c>
      <c r="CD377" s="57" t="str">
        <f t="shared" ca="1" si="324"/>
        <v/>
      </c>
      <c r="CE377" s="37" t="str">
        <f t="shared" ca="1" si="325"/>
        <v/>
      </c>
      <c r="CF377" s="19" t="str">
        <f t="shared" ca="1" si="355"/>
        <v/>
      </c>
      <c r="CG377" s="16" t="str">
        <f t="shared" ca="1" si="356"/>
        <v/>
      </c>
    </row>
    <row r="378" spans="8:85" x14ac:dyDescent="0.3">
      <c r="H378" s="27" t="str">
        <f t="shared" ca="1" si="357"/>
        <v/>
      </c>
      <c r="I378" s="28" t="str">
        <f t="shared" ca="1" si="326"/>
        <v/>
      </c>
      <c r="J378" s="28" t="str">
        <f t="shared" ca="1" si="308"/>
        <v/>
      </c>
      <c r="K378" s="29" t="str">
        <f t="shared" ca="1" si="309"/>
        <v/>
      </c>
      <c r="L378" s="28" t="str">
        <f t="shared" ca="1" si="327"/>
        <v/>
      </c>
      <c r="M378" s="54"/>
      <c r="N378" s="54"/>
      <c r="P378" s="153" t="str">
        <f t="shared" ca="1" si="328"/>
        <v/>
      </c>
      <c r="Q378" s="18" t="str">
        <f t="shared" ca="1" si="358"/>
        <v/>
      </c>
      <c r="R378" s="57" t="str">
        <f t="shared" ca="1" si="329"/>
        <v/>
      </c>
      <c r="S378" s="57" t="str">
        <f t="shared" ca="1" si="310"/>
        <v/>
      </c>
      <c r="T378" s="37" t="str">
        <f t="shared" ca="1" si="311"/>
        <v/>
      </c>
      <c r="U378" s="19" t="str">
        <f t="shared" ca="1" si="359"/>
        <v/>
      </c>
      <c r="V378" s="16" t="str">
        <f t="shared" ca="1" si="368"/>
        <v/>
      </c>
      <c r="W378" s="26"/>
      <c r="Y378" s="153" t="str">
        <f t="shared" ca="1" si="330"/>
        <v/>
      </c>
      <c r="Z378" s="18" t="str">
        <f t="shared" ca="1" si="360"/>
        <v/>
      </c>
      <c r="AA378" s="57" t="str">
        <f t="shared" ca="1" si="331"/>
        <v/>
      </c>
      <c r="AB378" s="57" t="str">
        <f t="shared" ca="1" si="312"/>
        <v/>
      </c>
      <c r="AC378" s="37" t="str">
        <f t="shared" ca="1" si="313"/>
        <v/>
      </c>
      <c r="AD378" s="19" t="str">
        <f t="shared" ca="1" si="361"/>
        <v/>
      </c>
      <c r="AE378" s="16" t="str">
        <f t="shared" ca="1" si="332"/>
        <v/>
      </c>
      <c r="AF378" s="26"/>
      <c r="AH378" s="153" t="str">
        <f t="shared" ca="1" si="333"/>
        <v/>
      </c>
      <c r="AI378" s="18" t="str">
        <f t="shared" ca="1" si="362"/>
        <v/>
      </c>
      <c r="AJ378" s="57" t="str">
        <f t="shared" ca="1" si="334"/>
        <v/>
      </c>
      <c r="AK378" s="57" t="str">
        <f t="shared" ca="1" si="314"/>
        <v/>
      </c>
      <c r="AL378" s="37" t="str">
        <f t="shared" ca="1" si="315"/>
        <v/>
      </c>
      <c r="AM378" s="19" t="str">
        <f t="shared" ca="1" si="335"/>
        <v/>
      </c>
      <c r="AN378" s="16" t="str">
        <f t="shared" ca="1" si="336"/>
        <v/>
      </c>
      <c r="AO378" s="26"/>
      <c r="AQ378" s="153" t="str">
        <f t="shared" ca="1" si="337"/>
        <v/>
      </c>
      <c r="AR378" s="18" t="str">
        <f t="shared" ca="1" si="363"/>
        <v/>
      </c>
      <c r="AS378" s="57" t="str">
        <f t="shared" ca="1" si="338"/>
        <v/>
      </c>
      <c r="AT378" s="57" t="str">
        <f t="shared" ca="1" si="316"/>
        <v/>
      </c>
      <c r="AU378" s="37" t="str">
        <f t="shared" ca="1" si="317"/>
        <v/>
      </c>
      <c r="AV378" s="19" t="str">
        <f t="shared" ca="1" si="339"/>
        <v/>
      </c>
      <c r="AW378" s="16" t="str">
        <f t="shared" ca="1" si="340"/>
        <v/>
      </c>
      <c r="AX378" s="26"/>
      <c r="AZ378" s="153" t="str">
        <f t="shared" ca="1" si="341"/>
        <v/>
      </c>
      <c r="BA378" s="18" t="str">
        <f t="shared" ca="1" si="364"/>
        <v/>
      </c>
      <c r="BB378" s="57" t="str">
        <f t="shared" ca="1" si="342"/>
        <v/>
      </c>
      <c r="BC378" s="57" t="str">
        <f t="shared" ca="1" si="318"/>
        <v/>
      </c>
      <c r="BD378" s="37" t="str">
        <f t="shared" ca="1" si="319"/>
        <v/>
      </c>
      <c r="BE378" s="19" t="str">
        <f t="shared" ca="1" si="343"/>
        <v/>
      </c>
      <c r="BF378" s="16" t="str">
        <f t="shared" ca="1" si="344"/>
        <v/>
      </c>
      <c r="BG378" s="26"/>
      <c r="BI378" s="153" t="str">
        <f t="shared" ca="1" si="345"/>
        <v/>
      </c>
      <c r="BJ378" s="18" t="str">
        <f t="shared" ca="1" si="365"/>
        <v/>
      </c>
      <c r="BK378" s="57" t="str">
        <f t="shared" ca="1" si="346"/>
        <v/>
      </c>
      <c r="BL378" s="57" t="str">
        <f t="shared" ca="1" si="320"/>
        <v/>
      </c>
      <c r="BM378" s="37" t="str">
        <f t="shared" ca="1" si="321"/>
        <v/>
      </c>
      <c r="BN378" s="19" t="str">
        <f t="shared" ca="1" si="347"/>
        <v/>
      </c>
      <c r="BO378" s="16" t="str">
        <f t="shared" ca="1" si="348"/>
        <v/>
      </c>
      <c r="BP378" s="26"/>
      <c r="BR378" s="153" t="str">
        <f t="shared" ca="1" si="349"/>
        <v/>
      </c>
      <c r="BS378" s="18" t="str">
        <f t="shared" ca="1" si="366"/>
        <v/>
      </c>
      <c r="BT378" s="57" t="str">
        <f t="shared" ca="1" si="350"/>
        <v/>
      </c>
      <c r="BU378" s="57" t="str">
        <f t="shared" ca="1" si="322"/>
        <v/>
      </c>
      <c r="BV378" s="37" t="str">
        <f t="shared" ca="1" si="323"/>
        <v/>
      </c>
      <c r="BW378" s="19" t="str">
        <f t="shared" ca="1" si="351"/>
        <v/>
      </c>
      <c r="BX378" s="16" t="str">
        <f t="shared" ca="1" si="352"/>
        <v/>
      </c>
      <c r="CA378" s="153" t="str">
        <f t="shared" ca="1" si="353"/>
        <v/>
      </c>
      <c r="CB378" s="18" t="str">
        <f t="shared" ca="1" si="367"/>
        <v/>
      </c>
      <c r="CC378" s="57" t="str">
        <f t="shared" ca="1" si="354"/>
        <v/>
      </c>
      <c r="CD378" s="57" t="str">
        <f t="shared" ca="1" si="324"/>
        <v/>
      </c>
      <c r="CE378" s="37" t="str">
        <f t="shared" ca="1" si="325"/>
        <v/>
      </c>
      <c r="CF378" s="19" t="str">
        <f t="shared" ca="1" si="355"/>
        <v/>
      </c>
      <c r="CG378" s="16" t="str">
        <f t="shared" ca="1" si="356"/>
        <v/>
      </c>
    </row>
    <row r="379" spans="8:85" x14ac:dyDescent="0.3">
      <c r="H379" s="27" t="str">
        <f t="shared" ca="1" si="357"/>
        <v/>
      </c>
      <c r="I379" s="28" t="str">
        <f t="shared" ca="1" si="326"/>
        <v/>
      </c>
      <c r="J379" s="28" t="str">
        <f t="shared" ca="1" si="308"/>
        <v/>
      </c>
      <c r="K379" s="29" t="str">
        <f t="shared" ca="1" si="309"/>
        <v/>
      </c>
      <c r="L379" s="28" t="str">
        <f t="shared" ca="1" si="327"/>
        <v/>
      </c>
      <c r="M379" s="54"/>
      <c r="N379" s="54"/>
      <c r="P379" s="153" t="str">
        <f t="shared" ca="1" si="328"/>
        <v/>
      </c>
      <c r="Q379" s="18" t="str">
        <f t="shared" ca="1" si="358"/>
        <v/>
      </c>
      <c r="R379" s="57" t="str">
        <f t="shared" ca="1" si="329"/>
        <v/>
      </c>
      <c r="S379" s="57" t="str">
        <f t="shared" ca="1" si="310"/>
        <v/>
      </c>
      <c r="T379" s="37" t="str">
        <f t="shared" ca="1" si="311"/>
        <v/>
      </c>
      <c r="U379" s="19" t="str">
        <f t="shared" ca="1" si="359"/>
        <v/>
      </c>
      <c r="V379" s="16" t="str">
        <f t="shared" ca="1" si="368"/>
        <v/>
      </c>
      <c r="W379" s="26"/>
      <c r="Y379" s="153" t="str">
        <f t="shared" ca="1" si="330"/>
        <v/>
      </c>
      <c r="Z379" s="18" t="str">
        <f t="shared" ca="1" si="360"/>
        <v/>
      </c>
      <c r="AA379" s="57" t="str">
        <f t="shared" ca="1" si="331"/>
        <v/>
      </c>
      <c r="AB379" s="57" t="str">
        <f t="shared" ca="1" si="312"/>
        <v/>
      </c>
      <c r="AC379" s="37" t="str">
        <f t="shared" ca="1" si="313"/>
        <v/>
      </c>
      <c r="AD379" s="19" t="str">
        <f t="shared" ca="1" si="361"/>
        <v/>
      </c>
      <c r="AE379" s="16" t="str">
        <f t="shared" ca="1" si="332"/>
        <v/>
      </c>
      <c r="AF379" s="26"/>
      <c r="AH379" s="153" t="str">
        <f t="shared" ca="1" si="333"/>
        <v/>
      </c>
      <c r="AI379" s="18" t="str">
        <f t="shared" ca="1" si="362"/>
        <v/>
      </c>
      <c r="AJ379" s="57" t="str">
        <f t="shared" ca="1" si="334"/>
        <v/>
      </c>
      <c r="AK379" s="57" t="str">
        <f t="shared" ca="1" si="314"/>
        <v/>
      </c>
      <c r="AL379" s="37" t="str">
        <f t="shared" ca="1" si="315"/>
        <v/>
      </c>
      <c r="AM379" s="19" t="str">
        <f t="shared" ca="1" si="335"/>
        <v/>
      </c>
      <c r="AN379" s="16" t="str">
        <f t="shared" ca="1" si="336"/>
        <v/>
      </c>
      <c r="AO379" s="26"/>
      <c r="AQ379" s="153" t="str">
        <f t="shared" ca="1" si="337"/>
        <v/>
      </c>
      <c r="AR379" s="18" t="str">
        <f t="shared" ca="1" si="363"/>
        <v/>
      </c>
      <c r="AS379" s="57" t="str">
        <f t="shared" ca="1" si="338"/>
        <v/>
      </c>
      <c r="AT379" s="57" t="str">
        <f t="shared" ca="1" si="316"/>
        <v/>
      </c>
      <c r="AU379" s="37" t="str">
        <f t="shared" ca="1" si="317"/>
        <v/>
      </c>
      <c r="AV379" s="19" t="str">
        <f t="shared" ca="1" si="339"/>
        <v/>
      </c>
      <c r="AW379" s="16" t="str">
        <f t="shared" ca="1" si="340"/>
        <v/>
      </c>
      <c r="AX379" s="26"/>
      <c r="AZ379" s="153" t="str">
        <f t="shared" ca="1" si="341"/>
        <v/>
      </c>
      <c r="BA379" s="18" t="str">
        <f t="shared" ca="1" si="364"/>
        <v/>
      </c>
      <c r="BB379" s="57" t="str">
        <f t="shared" ca="1" si="342"/>
        <v/>
      </c>
      <c r="BC379" s="57" t="str">
        <f t="shared" ca="1" si="318"/>
        <v/>
      </c>
      <c r="BD379" s="37" t="str">
        <f t="shared" ca="1" si="319"/>
        <v/>
      </c>
      <c r="BE379" s="19" t="str">
        <f t="shared" ca="1" si="343"/>
        <v/>
      </c>
      <c r="BF379" s="16" t="str">
        <f t="shared" ca="1" si="344"/>
        <v/>
      </c>
      <c r="BG379" s="26"/>
      <c r="BI379" s="153" t="str">
        <f t="shared" ca="1" si="345"/>
        <v/>
      </c>
      <c r="BJ379" s="18" t="str">
        <f t="shared" ca="1" si="365"/>
        <v/>
      </c>
      <c r="BK379" s="57" t="str">
        <f t="shared" ca="1" si="346"/>
        <v/>
      </c>
      <c r="BL379" s="57" t="str">
        <f t="shared" ca="1" si="320"/>
        <v/>
      </c>
      <c r="BM379" s="37" t="str">
        <f t="shared" ca="1" si="321"/>
        <v/>
      </c>
      <c r="BN379" s="19" t="str">
        <f t="shared" ca="1" si="347"/>
        <v/>
      </c>
      <c r="BO379" s="16" t="str">
        <f t="shared" ca="1" si="348"/>
        <v/>
      </c>
      <c r="BP379" s="26"/>
      <c r="BR379" s="153" t="str">
        <f t="shared" ca="1" si="349"/>
        <v/>
      </c>
      <c r="BS379" s="18" t="str">
        <f t="shared" ca="1" si="366"/>
        <v/>
      </c>
      <c r="BT379" s="57" t="str">
        <f t="shared" ca="1" si="350"/>
        <v/>
      </c>
      <c r="BU379" s="57" t="str">
        <f t="shared" ca="1" si="322"/>
        <v/>
      </c>
      <c r="BV379" s="37" t="str">
        <f t="shared" ca="1" si="323"/>
        <v/>
      </c>
      <c r="BW379" s="19" t="str">
        <f t="shared" ca="1" si="351"/>
        <v/>
      </c>
      <c r="BX379" s="16" t="str">
        <f t="shared" ca="1" si="352"/>
        <v/>
      </c>
      <c r="CA379" s="153" t="str">
        <f t="shared" ca="1" si="353"/>
        <v/>
      </c>
      <c r="CB379" s="18" t="str">
        <f t="shared" ca="1" si="367"/>
        <v/>
      </c>
      <c r="CC379" s="57" t="str">
        <f t="shared" ca="1" si="354"/>
        <v/>
      </c>
      <c r="CD379" s="57" t="str">
        <f t="shared" ca="1" si="324"/>
        <v/>
      </c>
      <c r="CE379" s="37" t="str">
        <f t="shared" ca="1" si="325"/>
        <v/>
      </c>
      <c r="CF379" s="19" t="str">
        <f t="shared" ca="1" si="355"/>
        <v/>
      </c>
      <c r="CG379" s="16" t="str">
        <f t="shared" ca="1" si="356"/>
        <v/>
      </c>
    </row>
    <row r="380" spans="8:85" x14ac:dyDescent="0.3">
      <c r="H380" s="27" t="str">
        <f t="shared" ca="1" si="357"/>
        <v/>
      </c>
      <c r="I380" s="28" t="str">
        <f t="shared" ca="1" si="326"/>
        <v/>
      </c>
      <c r="J380" s="28" t="str">
        <f t="shared" ca="1" si="308"/>
        <v/>
      </c>
      <c r="K380" s="29" t="str">
        <f t="shared" ca="1" si="309"/>
        <v/>
      </c>
      <c r="L380" s="28" t="str">
        <f t="shared" ca="1" si="327"/>
        <v/>
      </c>
      <c r="M380" s="54"/>
      <c r="N380" s="54"/>
      <c r="P380" s="153" t="str">
        <f t="shared" ca="1" si="328"/>
        <v/>
      </c>
      <c r="Q380" s="18" t="str">
        <f t="shared" ca="1" si="358"/>
        <v/>
      </c>
      <c r="R380" s="57" t="str">
        <f t="shared" ca="1" si="329"/>
        <v/>
      </c>
      <c r="S380" s="57" t="str">
        <f t="shared" ca="1" si="310"/>
        <v/>
      </c>
      <c r="T380" s="37" t="str">
        <f t="shared" ca="1" si="311"/>
        <v/>
      </c>
      <c r="U380" s="19" t="str">
        <f t="shared" ca="1" si="359"/>
        <v/>
      </c>
      <c r="V380" s="16" t="str">
        <f t="shared" ca="1" si="368"/>
        <v/>
      </c>
      <c r="W380" s="26"/>
      <c r="Y380" s="153" t="str">
        <f t="shared" ca="1" si="330"/>
        <v/>
      </c>
      <c r="Z380" s="18" t="str">
        <f t="shared" ca="1" si="360"/>
        <v/>
      </c>
      <c r="AA380" s="57" t="str">
        <f t="shared" ca="1" si="331"/>
        <v/>
      </c>
      <c r="AB380" s="57" t="str">
        <f t="shared" ca="1" si="312"/>
        <v/>
      </c>
      <c r="AC380" s="37" t="str">
        <f t="shared" ca="1" si="313"/>
        <v/>
      </c>
      <c r="AD380" s="19" t="str">
        <f t="shared" ca="1" si="361"/>
        <v/>
      </c>
      <c r="AE380" s="16" t="str">
        <f t="shared" ca="1" si="332"/>
        <v/>
      </c>
      <c r="AF380" s="26"/>
      <c r="AH380" s="153" t="str">
        <f t="shared" ca="1" si="333"/>
        <v/>
      </c>
      <c r="AI380" s="18" t="str">
        <f t="shared" ca="1" si="362"/>
        <v/>
      </c>
      <c r="AJ380" s="57" t="str">
        <f t="shared" ca="1" si="334"/>
        <v/>
      </c>
      <c r="AK380" s="57" t="str">
        <f t="shared" ca="1" si="314"/>
        <v/>
      </c>
      <c r="AL380" s="37" t="str">
        <f t="shared" ca="1" si="315"/>
        <v/>
      </c>
      <c r="AM380" s="19" t="str">
        <f t="shared" ca="1" si="335"/>
        <v/>
      </c>
      <c r="AN380" s="16" t="str">
        <f t="shared" ca="1" si="336"/>
        <v/>
      </c>
      <c r="AO380" s="26"/>
      <c r="AQ380" s="153" t="str">
        <f t="shared" ca="1" si="337"/>
        <v/>
      </c>
      <c r="AR380" s="18" t="str">
        <f t="shared" ca="1" si="363"/>
        <v/>
      </c>
      <c r="AS380" s="57" t="str">
        <f t="shared" ca="1" si="338"/>
        <v/>
      </c>
      <c r="AT380" s="57" t="str">
        <f t="shared" ca="1" si="316"/>
        <v/>
      </c>
      <c r="AU380" s="37" t="str">
        <f t="shared" ca="1" si="317"/>
        <v/>
      </c>
      <c r="AV380" s="19" t="str">
        <f t="shared" ca="1" si="339"/>
        <v/>
      </c>
      <c r="AW380" s="16" t="str">
        <f t="shared" ca="1" si="340"/>
        <v/>
      </c>
      <c r="AX380" s="26"/>
      <c r="AZ380" s="153" t="str">
        <f t="shared" ca="1" si="341"/>
        <v/>
      </c>
      <c r="BA380" s="18" t="str">
        <f t="shared" ca="1" si="364"/>
        <v/>
      </c>
      <c r="BB380" s="57" t="str">
        <f t="shared" ca="1" si="342"/>
        <v/>
      </c>
      <c r="BC380" s="57" t="str">
        <f t="shared" ca="1" si="318"/>
        <v/>
      </c>
      <c r="BD380" s="37" t="str">
        <f t="shared" ca="1" si="319"/>
        <v/>
      </c>
      <c r="BE380" s="19" t="str">
        <f t="shared" ca="1" si="343"/>
        <v/>
      </c>
      <c r="BF380" s="16" t="str">
        <f t="shared" ca="1" si="344"/>
        <v/>
      </c>
      <c r="BG380" s="26"/>
      <c r="BI380" s="153" t="str">
        <f t="shared" ca="1" si="345"/>
        <v/>
      </c>
      <c r="BJ380" s="18" t="str">
        <f t="shared" ca="1" si="365"/>
        <v/>
      </c>
      <c r="BK380" s="57" t="str">
        <f t="shared" ca="1" si="346"/>
        <v/>
      </c>
      <c r="BL380" s="57" t="str">
        <f t="shared" ca="1" si="320"/>
        <v/>
      </c>
      <c r="BM380" s="37" t="str">
        <f t="shared" ca="1" si="321"/>
        <v/>
      </c>
      <c r="BN380" s="19" t="str">
        <f t="shared" ca="1" si="347"/>
        <v/>
      </c>
      <c r="BO380" s="16" t="str">
        <f t="shared" ca="1" si="348"/>
        <v/>
      </c>
      <c r="BP380" s="26"/>
      <c r="BR380" s="153" t="str">
        <f t="shared" ca="1" si="349"/>
        <v/>
      </c>
      <c r="BS380" s="18" t="str">
        <f t="shared" ca="1" si="366"/>
        <v/>
      </c>
      <c r="BT380" s="57" t="str">
        <f t="shared" ca="1" si="350"/>
        <v/>
      </c>
      <c r="BU380" s="57" t="str">
        <f t="shared" ca="1" si="322"/>
        <v/>
      </c>
      <c r="BV380" s="37" t="str">
        <f t="shared" ca="1" si="323"/>
        <v/>
      </c>
      <c r="BW380" s="19" t="str">
        <f t="shared" ca="1" si="351"/>
        <v/>
      </c>
      <c r="BX380" s="16" t="str">
        <f t="shared" ca="1" si="352"/>
        <v/>
      </c>
      <c r="CA380" s="153" t="str">
        <f t="shared" ca="1" si="353"/>
        <v/>
      </c>
      <c r="CB380" s="18" t="str">
        <f t="shared" ca="1" si="367"/>
        <v/>
      </c>
      <c r="CC380" s="57" t="str">
        <f t="shared" ca="1" si="354"/>
        <v/>
      </c>
      <c r="CD380" s="57" t="str">
        <f t="shared" ca="1" si="324"/>
        <v/>
      </c>
      <c r="CE380" s="37" t="str">
        <f t="shared" ca="1" si="325"/>
        <v/>
      </c>
      <c r="CF380" s="19" t="str">
        <f t="shared" ca="1" si="355"/>
        <v/>
      </c>
      <c r="CG380" s="16" t="str">
        <f t="shared" ca="1" si="356"/>
        <v/>
      </c>
    </row>
    <row r="381" spans="8:85" x14ac:dyDescent="0.3">
      <c r="H381" s="27" t="str">
        <f t="shared" ca="1" si="357"/>
        <v/>
      </c>
      <c r="I381" s="28" t="str">
        <f t="shared" ca="1" si="326"/>
        <v/>
      </c>
      <c r="J381" s="28" t="str">
        <f t="shared" ca="1" si="308"/>
        <v/>
      </c>
      <c r="K381" s="29" t="str">
        <f t="shared" ca="1" si="309"/>
        <v/>
      </c>
      <c r="L381" s="28" t="str">
        <f t="shared" ca="1" si="327"/>
        <v/>
      </c>
      <c r="M381" s="54"/>
      <c r="N381" s="54"/>
      <c r="P381" s="153" t="str">
        <f t="shared" ca="1" si="328"/>
        <v/>
      </c>
      <c r="Q381" s="18" t="str">
        <f t="shared" ca="1" si="358"/>
        <v/>
      </c>
      <c r="R381" s="57" t="str">
        <f t="shared" ca="1" si="329"/>
        <v/>
      </c>
      <c r="S381" s="57" t="str">
        <f t="shared" ca="1" si="310"/>
        <v/>
      </c>
      <c r="T381" s="37" t="str">
        <f t="shared" ca="1" si="311"/>
        <v/>
      </c>
      <c r="U381" s="19" t="str">
        <f t="shared" ca="1" si="359"/>
        <v/>
      </c>
      <c r="V381" s="16" t="str">
        <f t="shared" ca="1" si="368"/>
        <v/>
      </c>
      <c r="W381" s="26"/>
      <c r="Y381" s="153" t="str">
        <f t="shared" ca="1" si="330"/>
        <v/>
      </c>
      <c r="Z381" s="18" t="str">
        <f t="shared" ca="1" si="360"/>
        <v/>
      </c>
      <c r="AA381" s="57" t="str">
        <f t="shared" ca="1" si="331"/>
        <v/>
      </c>
      <c r="AB381" s="57" t="str">
        <f t="shared" ca="1" si="312"/>
        <v/>
      </c>
      <c r="AC381" s="37" t="str">
        <f t="shared" ca="1" si="313"/>
        <v/>
      </c>
      <c r="AD381" s="19" t="str">
        <f t="shared" ca="1" si="361"/>
        <v/>
      </c>
      <c r="AE381" s="16" t="str">
        <f t="shared" ca="1" si="332"/>
        <v/>
      </c>
      <c r="AF381" s="26"/>
      <c r="AH381" s="153" t="str">
        <f t="shared" ca="1" si="333"/>
        <v/>
      </c>
      <c r="AI381" s="18" t="str">
        <f t="shared" ca="1" si="362"/>
        <v/>
      </c>
      <c r="AJ381" s="57" t="str">
        <f t="shared" ca="1" si="334"/>
        <v/>
      </c>
      <c r="AK381" s="57" t="str">
        <f t="shared" ca="1" si="314"/>
        <v/>
      </c>
      <c r="AL381" s="37" t="str">
        <f t="shared" ca="1" si="315"/>
        <v/>
      </c>
      <c r="AM381" s="19" t="str">
        <f t="shared" ca="1" si="335"/>
        <v/>
      </c>
      <c r="AN381" s="16" t="str">
        <f t="shared" ca="1" si="336"/>
        <v/>
      </c>
      <c r="AO381" s="26"/>
      <c r="AQ381" s="153" t="str">
        <f t="shared" ca="1" si="337"/>
        <v/>
      </c>
      <c r="AR381" s="18" t="str">
        <f t="shared" ca="1" si="363"/>
        <v/>
      </c>
      <c r="AS381" s="57" t="str">
        <f t="shared" ca="1" si="338"/>
        <v/>
      </c>
      <c r="AT381" s="57" t="str">
        <f t="shared" ca="1" si="316"/>
        <v/>
      </c>
      <c r="AU381" s="37" t="str">
        <f t="shared" ca="1" si="317"/>
        <v/>
      </c>
      <c r="AV381" s="19" t="str">
        <f t="shared" ca="1" si="339"/>
        <v/>
      </c>
      <c r="AW381" s="16" t="str">
        <f t="shared" ca="1" si="340"/>
        <v/>
      </c>
      <c r="AX381" s="26"/>
      <c r="AZ381" s="153" t="str">
        <f t="shared" ca="1" si="341"/>
        <v/>
      </c>
      <c r="BA381" s="18" t="str">
        <f t="shared" ca="1" si="364"/>
        <v/>
      </c>
      <c r="BB381" s="57" t="str">
        <f t="shared" ca="1" si="342"/>
        <v/>
      </c>
      <c r="BC381" s="57" t="str">
        <f t="shared" ca="1" si="318"/>
        <v/>
      </c>
      <c r="BD381" s="37" t="str">
        <f t="shared" ca="1" si="319"/>
        <v/>
      </c>
      <c r="BE381" s="19" t="str">
        <f t="shared" ca="1" si="343"/>
        <v/>
      </c>
      <c r="BF381" s="16" t="str">
        <f t="shared" ca="1" si="344"/>
        <v/>
      </c>
      <c r="BG381" s="26"/>
      <c r="BI381" s="153" t="str">
        <f t="shared" ca="1" si="345"/>
        <v/>
      </c>
      <c r="BJ381" s="18" t="str">
        <f t="shared" ca="1" si="365"/>
        <v/>
      </c>
      <c r="BK381" s="57" t="str">
        <f t="shared" ca="1" si="346"/>
        <v/>
      </c>
      <c r="BL381" s="57" t="str">
        <f t="shared" ca="1" si="320"/>
        <v/>
      </c>
      <c r="BM381" s="37" t="str">
        <f t="shared" ca="1" si="321"/>
        <v/>
      </c>
      <c r="BN381" s="19" t="str">
        <f t="shared" ca="1" si="347"/>
        <v/>
      </c>
      <c r="BO381" s="16" t="str">
        <f t="shared" ca="1" si="348"/>
        <v/>
      </c>
      <c r="BP381" s="26"/>
      <c r="BR381" s="153" t="str">
        <f t="shared" ca="1" si="349"/>
        <v/>
      </c>
      <c r="BS381" s="18" t="str">
        <f t="shared" ca="1" si="366"/>
        <v/>
      </c>
      <c r="BT381" s="57" t="str">
        <f t="shared" ca="1" si="350"/>
        <v/>
      </c>
      <c r="BU381" s="57" t="str">
        <f t="shared" ca="1" si="322"/>
        <v/>
      </c>
      <c r="BV381" s="37" t="str">
        <f t="shared" ca="1" si="323"/>
        <v/>
      </c>
      <c r="BW381" s="19" t="str">
        <f t="shared" ca="1" si="351"/>
        <v/>
      </c>
      <c r="BX381" s="16" t="str">
        <f t="shared" ca="1" si="352"/>
        <v/>
      </c>
      <c r="CA381" s="153" t="str">
        <f t="shared" ca="1" si="353"/>
        <v/>
      </c>
      <c r="CB381" s="18" t="str">
        <f t="shared" ca="1" si="367"/>
        <v/>
      </c>
      <c r="CC381" s="57" t="str">
        <f t="shared" ca="1" si="354"/>
        <v/>
      </c>
      <c r="CD381" s="57" t="str">
        <f t="shared" ca="1" si="324"/>
        <v/>
      </c>
      <c r="CE381" s="37" t="str">
        <f t="shared" ca="1" si="325"/>
        <v/>
      </c>
      <c r="CF381" s="19" t="str">
        <f t="shared" ca="1" si="355"/>
        <v/>
      </c>
      <c r="CG381" s="16" t="str">
        <f t="shared" ca="1" si="356"/>
        <v/>
      </c>
    </row>
    <row r="382" spans="8:85" x14ac:dyDescent="0.3">
      <c r="H382" s="27" t="str">
        <f t="shared" ca="1" si="357"/>
        <v/>
      </c>
      <c r="I382" s="28" t="str">
        <f t="shared" ca="1" si="326"/>
        <v/>
      </c>
      <c r="J382" s="28" t="str">
        <f t="shared" ca="1" si="308"/>
        <v/>
      </c>
      <c r="K382" s="29" t="str">
        <f t="shared" ca="1" si="309"/>
        <v/>
      </c>
      <c r="L382" s="28" t="str">
        <f t="shared" ca="1" si="327"/>
        <v/>
      </c>
      <c r="M382" s="54"/>
      <c r="N382" s="54"/>
      <c r="P382" s="153" t="str">
        <f t="shared" ca="1" si="328"/>
        <v/>
      </c>
      <c r="Q382" s="18" t="str">
        <f t="shared" ca="1" si="358"/>
        <v/>
      </c>
      <c r="R382" s="57" t="str">
        <f t="shared" ca="1" si="329"/>
        <v/>
      </c>
      <c r="S382" s="57" t="str">
        <f t="shared" ca="1" si="310"/>
        <v/>
      </c>
      <c r="T382" s="37" t="str">
        <f t="shared" ca="1" si="311"/>
        <v/>
      </c>
      <c r="U382" s="19" t="str">
        <f t="shared" ca="1" si="359"/>
        <v/>
      </c>
      <c r="V382" s="16" t="str">
        <f t="shared" ca="1" si="368"/>
        <v/>
      </c>
      <c r="W382" s="26"/>
      <c r="Y382" s="153" t="str">
        <f t="shared" ca="1" si="330"/>
        <v/>
      </c>
      <c r="Z382" s="18" t="str">
        <f t="shared" ca="1" si="360"/>
        <v/>
      </c>
      <c r="AA382" s="57" t="str">
        <f t="shared" ca="1" si="331"/>
        <v/>
      </c>
      <c r="AB382" s="57" t="str">
        <f t="shared" ca="1" si="312"/>
        <v/>
      </c>
      <c r="AC382" s="37" t="str">
        <f t="shared" ca="1" si="313"/>
        <v/>
      </c>
      <c r="AD382" s="19" t="str">
        <f t="shared" ca="1" si="361"/>
        <v/>
      </c>
      <c r="AE382" s="16" t="str">
        <f t="shared" ca="1" si="332"/>
        <v/>
      </c>
      <c r="AF382" s="26"/>
      <c r="AH382" s="153" t="str">
        <f t="shared" ca="1" si="333"/>
        <v/>
      </c>
      <c r="AI382" s="18" t="str">
        <f t="shared" ca="1" si="362"/>
        <v/>
      </c>
      <c r="AJ382" s="57" t="str">
        <f t="shared" ca="1" si="334"/>
        <v/>
      </c>
      <c r="AK382" s="57" t="str">
        <f t="shared" ca="1" si="314"/>
        <v/>
      </c>
      <c r="AL382" s="37" t="str">
        <f t="shared" ca="1" si="315"/>
        <v/>
      </c>
      <c r="AM382" s="19" t="str">
        <f t="shared" ca="1" si="335"/>
        <v/>
      </c>
      <c r="AN382" s="16" t="str">
        <f t="shared" ca="1" si="336"/>
        <v/>
      </c>
      <c r="AO382" s="26"/>
      <c r="AQ382" s="153" t="str">
        <f t="shared" ca="1" si="337"/>
        <v/>
      </c>
      <c r="AR382" s="18" t="str">
        <f t="shared" ca="1" si="363"/>
        <v/>
      </c>
      <c r="AS382" s="57" t="str">
        <f t="shared" ca="1" si="338"/>
        <v/>
      </c>
      <c r="AT382" s="57" t="str">
        <f t="shared" ca="1" si="316"/>
        <v/>
      </c>
      <c r="AU382" s="37" t="str">
        <f t="shared" ca="1" si="317"/>
        <v/>
      </c>
      <c r="AV382" s="19" t="str">
        <f t="shared" ca="1" si="339"/>
        <v/>
      </c>
      <c r="AW382" s="16" t="str">
        <f t="shared" ca="1" si="340"/>
        <v/>
      </c>
      <c r="AX382" s="26"/>
      <c r="AZ382" s="153" t="str">
        <f t="shared" ca="1" si="341"/>
        <v/>
      </c>
      <c r="BA382" s="18" t="str">
        <f t="shared" ca="1" si="364"/>
        <v/>
      </c>
      <c r="BB382" s="57" t="str">
        <f t="shared" ca="1" si="342"/>
        <v/>
      </c>
      <c r="BC382" s="57" t="str">
        <f t="shared" ca="1" si="318"/>
        <v/>
      </c>
      <c r="BD382" s="37" t="str">
        <f t="shared" ca="1" si="319"/>
        <v/>
      </c>
      <c r="BE382" s="19" t="str">
        <f t="shared" ca="1" si="343"/>
        <v/>
      </c>
      <c r="BF382" s="16" t="str">
        <f t="shared" ca="1" si="344"/>
        <v/>
      </c>
      <c r="BG382" s="26"/>
      <c r="BI382" s="153" t="str">
        <f t="shared" ca="1" si="345"/>
        <v/>
      </c>
      <c r="BJ382" s="18" t="str">
        <f t="shared" ca="1" si="365"/>
        <v/>
      </c>
      <c r="BK382" s="57" t="str">
        <f t="shared" ca="1" si="346"/>
        <v/>
      </c>
      <c r="BL382" s="57" t="str">
        <f t="shared" ca="1" si="320"/>
        <v/>
      </c>
      <c r="BM382" s="37" t="str">
        <f t="shared" ca="1" si="321"/>
        <v/>
      </c>
      <c r="BN382" s="19" t="str">
        <f t="shared" ca="1" si="347"/>
        <v/>
      </c>
      <c r="BO382" s="16" t="str">
        <f t="shared" ca="1" si="348"/>
        <v/>
      </c>
      <c r="BP382" s="26"/>
      <c r="BR382" s="153" t="str">
        <f t="shared" ca="1" si="349"/>
        <v/>
      </c>
      <c r="BS382" s="18" t="str">
        <f t="shared" ca="1" si="366"/>
        <v/>
      </c>
      <c r="BT382" s="57" t="str">
        <f t="shared" ca="1" si="350"/>
        <v/>
      </c>
      <c r="BU382" s="57" t="str">
        <f t="shared" ca="1" si="322"/>
        <v/>
      </c>
      <c r="BV382" s="37" t="str">
        <f t="shared" ca="1" si="323"/>
        <v/>
      </c>
      <c r="BW382" s="19" t="str">
        <f t="shared" ca="1" si="351"/>
        <v/>
      </c>
      <c r="BX382" s="16" t="str">
        <f t="shared" ca="1" si="352"/>
        <v/>
      </c>
      <c r="CA382" s="153" t="str">
        <f t="shared" ca="1" si="353"/>
        <v/>
      </c>
      <c r="CB382" s="18" t="str">
        <f t="shared" ca="1" si="367"/>
        <v/>
      </c>
      <c r="CC382" s="57" t="str">
        <f t="shared" ca="1" si="354"/>
        <v/>
      </c>
      <c r="CD382" s="57" t="str">
        <f t="shared" ca="1" si="324"/>
        <v/>
      </c>
      <c r="CE382" s="37" t="str">
        <f t="shared" ca="1" si="325"/>
        <v/>
      </c>
      <c r="CF382" s="19" t="str">
        <f t="shared" ca="1" si="355"/>
        <v/>
      </c>
      <c r="CG382" s="16" t="str">
        <f t="shared" ca="1" si="356"/>
        <v/>
      </c>
    </row>
    <row r="383" spans="8:85" x14ac:dyDescent="0.3">
      <c r="H383" s="27" t="str">
        <f t="shared" ca="1" si="357"/>
        <v/>
      </c>
      <c r="I383" s="28" t="str">
        <f t="shared" ca="1" si="326"/>
        <v/>
      </c>
      <c r="J383" s="28" t="str">
        <f t="shared" ca="1" si="308"/>
        <v/>
      </c>
      <c r="K383" s="29" t="str">
        <f t="shared" ca="1" si="309"/>
        <v/>
      </c>
      <c r="L383" s="28" t="str">
        <f t="shared" ca="1" si="327"/>
        <v/>
      </c>
      <c r="M383" s="54"/>
      <c r="N383" s="54"/>
      <c r="P383" s="153" t="str">
        <f t="shared" ca="1" si="328"/>
        <v/>
      </c>
      <c r="Q383" s="18" t="str">
        <f t="shared" ca="1" si="358"/>
        <v/>
      </c>
      <c r="R383" s="57" t="str">
        <f t="shared" ca="1" si="329"/>
        <v/>
      </c>
      <c r="S383" s="57" t="str">
        <f t="shared" ca="1" si="310"/>
        <v/>
      </c>
      <c r="T383" s="37" t="str">
        <f t="shared" ca="1" si="311"/>
        <v/>
      </c>
      <c r="U383" s="19" t="str">
        <f t="shared" ca="1" si="359"/>
        <v/>
      </c>
      <c r="V383" s="16" t="str">
        <f t="shared" ca="1" si="368"/>
        <v/>
      </c>
      <c r="W383" s="26"/>
      <c r="Y383" s="153" t="str">
        <f t="shared" ca="1" si="330"/>
        <v/>
      </c>
      <c r="Z383" s="18" t="str">
        <f t="shared" ca="1" si="360"/>
        <v/>
      </c>
      <c r="AA383" s="57" t="str">
        <f t="shared" ca="1" si="331"/>
        <v/>
      </c>
      <c r="AB383" s="57" t="str">
        <f t="shared" ca="1" si="312"/>
        <v/>
      </c>
      <c r="AC383" s="37" t="str">
        <f t="shared" ca="1" si="313"/>
        <v/>
      </c>
      <c r="AD383" s="19" t="str">
        <f t="shared" ca="1" si="361"/>
        <v/>
      </c>
      <c r="AE383" s="16" t="str">
        <f t="shared" ca="1" si="332"/>
        <v/>
      </c>
      <c r="AF383" s="26"/>
      <c r="AH383" s="153" t="str">
        <f t="shared" ca="1" si="333"/>
        <v/>
      </c>
      <c r="AI383" s="18" t="str">
        <f t="shared" ca="1" si="362"/>
        <v/>
      </c>
      <c r="AJ383" s="57" t="str">
        <f t="shared" ca="1" si="334"/>
        <v/>
      </c>
      <c r="AK383" s="57" t="str">
        <f t="shared" ca="1" si="314"/>
        <v/>
      </c>
      <c r="AL383" s="37" t="str">
        <f t="shared" ca="1" si="315"/>
        <v/>
      </c>
      <c r="AM383" s="19" t="str">
        <f t="shared" ca="1" si="335"/>
        <v/>
      </c>
      <c r="AN383" s="16" t="str">
        <f t="shared" ca="1" si="336"/>
        <v/>
      </c>
      <c r="AO383" s="26"/>
      <c r="AQ383" s="153" t="str">
        <f t="shared" ca="1" si="337"/>
        <v/>
      </c>
      <c r="AR383" s="18" t="str">
        <f t="shared" ca="1" si="363"/>
        <v/>
      </c>
      <c r="AS383" s="57" t="str">
        <f t="shared" ca="1" si="338"/>
        <v/>
      </c>
      <c r="AT383" s="57" t="str">
        <f t="shared" ca="1" si="316"/>
        <v/>
      </c>
      <c r="AU383" s="37" t="str">
        <f t="shared" ca="1" si="317"/>
        <v/>
      </c>
      <c r="AV383" s="19" t="str">
        <f t="shared" ca="1" si="339"/>
        <v/>
      </c>
      <c r="AW383" s="16" t="str">
        <f t="shared" ca="1" si="340"/>
        <v/>
      </c>
      <c r="AX383" s="26"/>
      <c r="AZ383" s="153" t="str">
        <f t="shared" ca="1" si="341"/>
        <v/>
      </c>
      <c r="BA383" s="18" t="str">
        <f t="shared" ca="1" si="364"/>
        <v/>
      </c>
      <c r="BB383" s="57" t="str">
        <f t="shared" ca="1" si="342"/>
        <v/>
      </c>
      <c r="BC383" s="57" t="str">
        <f t="shared" ca="1" si="318"/>
        <v/>
      </c>
      <c r="BD383" s="37" t="str">
        <f t="shared" ca="1" si="319"/>
        <v/>
      </c>
      <c r="BE383" s="19" t="str">
        <f t="shared" ca="1" si="343"/>
        <v/>
      </c>
      <c r="BF383" s="16" t="str">
        <f t="shared" ca="1" si="344"/>
        <v/>
      </c>
      <c r="BG383" s="26"/>
      <c r="BI383" s="153" t="str">
        <f t="shared" ca="1" si="345"/>
        <v/>
      </c>
      <c r="BJ383" s="18" t="str">
        <f t="shared" ca="1" si="365"/>
        <v/>
      </c>
      <c r="BK383" s="57" t="str">
        <f t="shared" ca="1" si="346"/>
        <v/>
      </c>
      <c r="BL383" s="57" t="str">
        <f t="shared" ca="1" si="320"/>
        <v/>
      </c>
      <c r="BM383" s="37" t="str">
        <f t="shared" ca="1" si="321"/>
        <v/>
      </c>
      <c r="BN383" s="19" t="str">
        <f t="shared" ca="1" si="347"/>
        <v/>
      </c>
      <c r="BO383" s="16" t="str">
        <f t="shared" ca="1" si="348"/>
        <v/>
      </c>
      <c r="BP383" s="26"/>
      <c r="BR383" s="153" t="str">
        <f t="shared" ca="1" si="349"/>
        <v/>
      </c>
      <c r="BS383" s="18" t="str">
        <f t="shared" ca="1" si="366"/>
        <v/>
      </c>
      <c r="BT383" s="57" t="str">
        <f t="shared" ca="1" si="350"/>
        <v/>
      </c>
      <c r="BU383" s="57" t="str">
        <f t="shared" ca="1" si="322"/>
        <v/>
      </c>
      <c r="BV383" s="37" t="str">
        <f t="shared" ca="1" si="323"/>
        <v/>
      </c>
      <c r="BW383" s="19" t="str">
        <f t="shared" ca="1" si="351"/>
        <v/>
      </c>
      <c r="BX383" s="16" t="str">
        <f t="shared" ca="1" si="352"/>
        <v/>
      </c>
      <c r="CA383" s="153" t="str">
        <f t="shared" ca="1" si="353"/>
        <v/>
      </c>
      <c r="CB383" s="18" t="str">
        <f t="shared" ca="1" si="367"/>
        <v/>
      </c>
      <c r="CC383" s="57" t="str">
        <f t="shared" ca="1" si="354"/>
        <v/>
      </c>
      <c r="CD383" s="57" t="str">
        <f t="shared" ca="1" si="324"/>
        <v/>
      </c>
      <c r="CE383" s="37" t="str">
        <f t="shared" ca="1" si="325"/>
        <v/>
      </c>
      <c r="CF383" s="19" t="str">
        <f t="shared" ca="1" si="355"/>
        <v/>
      </c>
      <c r="CG383" s="16" t="str">
        <f t="shared" ca="1" si="356"/>
        <v/>
      </c>
    </row>
    <row r="384" spans="8:85" x14ac:dyDescent="0.3">
      <c r="H384" s="27" t="str">
        <f t="shared" ca="1" si="357"/>
        <v/>
      </c>
      <c r="I384" s="28" t="str">
        <f t="shared" ca="1" si="326"/>
        <v/>
      </c>
      <c r="J384" s="28" t="str">
        <f t="shared" ca="1" si="308"/>
        <v/>
      </c>
      <c r="K384" s="29" t="str">
        <f t="shared" ca="1" si="309"/>
        <v/>
      </c>
      <c r="L384" s="28" t="str">
        <f t="shared" ca="1" si="327"/>
        <v/>
      </c>
      <c r="M384" s="54"/>
      <c r="N384" s="54"/>
      <c r="P384" s="153" t="str">
        <f t="shared" ca="1" si="328"/>
        <v/>
      </c>
      <c r="Q384" s="18" t="str">
        <f t="shared" ca="1" si="358"/>
        <v/>
      </c>
      <c r="R384" s="57" t="str">
        <f t="shared" ca="1" si="329"/>
        <v/>
      </c>
      <c r="S384" s="57" t="str">
        <f t="shared" ca="1" si="310"/>
        <v/>
      </c>
      <c r="T384" s="37" t="str">
        <f t="shared" ca="1" si="311"/>
        <v/>
      </c>
      <c r="U384" s="19" t="str">
        <f t="shared" ca="1" si="359"/>
        <v/>
      </c>
      <c r="V384" s="16" t="str">
        <f t="shared" ca="1" si="368"/>
        <v/>
      </c>
      <c r="W384" s="26"/>
      <c r="Y384" s="153" t="str">
        <f t="shared" ca="1" si="330"/>
        <v/>
      </c>
      <c r="Z384" s="18" t="str">
        <f t="shared" ca="1" si="360"/>
        <v/>
      </c>
      <c r="AA384" s="57" t="str">
        <f t="shared" ca="1" si="331"/>
        <v/>
      </c>
      <c r="AB384" s="57" t="str">
        <f t="shared" ca="1" si="312"/>
        <v/>
      </c>
      <c r="AC384" s="37" t="str">
        <f t="shared" ca="1" si="313"/>
        <v/>
      </c>
      <c r="AD384" s="19" t="str">
        <f t="shared" ca="1" si="361"/>
        <v/>
      </c>
      <c r="AE384" s="16" t="str">
        <f t="shared" ca="1" si="332"/>
        <v/>
      </c>
      <c r="AF384" s="26"/>
      <c r="AH384" s="153" t="str">
        <f t="shared" ca="1" si="333"/>
        <v/>
      </c>
      <c r="AI384" s="18" t="str">
        <f t="shared" ca="1" si="362"/>
        <v/>
      </c>
      <c r="AJ384" s="57" t="str">
        <f t="shared" ca="1" si="334"/>
        <v/>
      </c>
      <c r="AK384" s="57" t="str">
        <f t="shared" ca="1" si="314"/>
        <v/>
      </c>
      <c r="AL384" s="37" t="str">
        <f t="shared" ca="1" si="315"/>
        <v/>
      </c>
      <c r="AM384" s="19" t="str">
        <f t="shared" ca="1" si="335"/>
        <v/>
      </c>
      <c r="AN384" s="16" t="str">
        <f t="shared" ca="1" si="336"/>
        <v/>
      </c>
      <c r="AO384" s="26"/>
      <c r="AQ384" s="153" t="str">
        <f t="shared" ca="1" si="337"/>
        <v/>
      </c>
      <c r="AR384" s="18" t="str">
        <f t="shared" ca="1" si="363"/>
        <v/>
      </c>
      <c r="AS384" s="57" t="str">
        <f t="shared" ca="1" si="338"/>
        <v/>
      </c>
      <c r="AT384" s="57" t="str">
        <f t="shared" ca="1" si="316"/>
        <v/>
      </c>
      <c r="AU384" s="37" t="str">
        <f t="shared" ca="1" si="317"/>
        <v/>
      </c>
      <c r="AV384" s="19" t="str">
        <f t="shared" ca="1" si="339"/>
        <v/>
      </c>
      <c r="AW384" s="16" t="str">
        <f t="shared" ca="1" si="340"/>
        <v/>
      </c>
      <c r="AX384" s="26"/>
      <c r="AZ384" s="153" t="str">
        <f t="shared" ca="1" si="341"/>
        <v/>
      </c>
      <c r="BA384" s="18" t="str">
        <f t="shared" ca="1" si="364"/>
        <v/>
      </c>
      <c r="BB384" s="57" t="str">
        <f t="shared" ca="1" si="342"/>
        <v/>
      </c>
      <c r="BC384" s="57" t="str">
        <f t="shared" ca="1" si="318"/>
        <v/>
      </c>
      <c r="BD384" s="37" t="str">
        <f t="shared" ca="1" si="319"/>
        <v/>
      </c>
      <c r="BE384" s="19" t="str">
        <f t="shared" ca="1" si="343"/>
        <v/>
      </c>
      <c r="BF384" s="16" t="str">
        <f t="shared" ca="1" si="344"/>
        <v/>
      </c>
      <c r="BG384" s="26"/>
      <c r="BI384" s="153" t="str">
        <f t="shared" ca="1" si="345"/>
        <v/>
      </c>
      <c r="BJ384" s="18" t="str">
        <f t="shared" ca="1" si="365"/>
        <v/>
      </c>
      <c r="BK384" s="57" t="str">
        <f t="shared" ca="1" si="346"/>
        <v/>
      </c>
      <c r="BL384" s="57" t="str">
        <f t="shared" ca="1" si="320"/>
        <v/>
      </c>
      <c r="BM384" s="37" t="str">
        <f t="shared" ca="1" si="321"/>
        <v/>
      </c>
      <c r="BN384" s="19" t="str">
        <f t="shared" ca="1" si="347"/>
        <v/>
      </c>
      <c r="BO384" s="16" t="str">
        <f t="shared" ca="1" si="348"/>
        <v/>
      </c>
      <c r="BP384" s="26"/>
      <c r="BR384" s="153" t="str">
        <f t="shared" ca="1" si="349"/>
        <v/>
      </c>
      <c r="BS384" s="18" t="str">
        <f t="shared" ca="1" si="366"/>
        <v/>
      </c>
      <c r="BT384" s="57" t="str">
        <f t="shared" ca="1" si="350"/>
        <v/>
      </c>
      <c r="BU384" s="57" t="str">
        <f t="shared" ca="1" si="322"/>
        <v/>
      </c>
      <c r="BV384" s="37" t="str">
        <f t="shared" ca="1" si="323"/>
        <v/>
      </c>
      <c r="BW384" s="19" t="str">
        <f t="shared" ca="1" si="351"/>
        <v/>
      </c>
      <c r="BX384" s="16" t="str">
        <f t="shared" ca="1" si="352"/>
        <v/>
      </c>
      <c r="CA384" s="153" t="str">
        <f t="shared" ca="1" si="353"/>
        <v/>
      </c>
      <c r="CB384" s="18" t="str">
        <f t="shared" ca="1" si="367"/>
        <v/>
      </c>
      <c r="CC384" s="57" t="str">
        <f t="shared" ca="1" si="354"/>
        <v/>
      </c>
      <c r="CD384" s="57" t="str">
        <f t="shared" ca="1" si="324"/>
        <v/>
      </c>
      <c r="CE384" s="37" t="str">
        <f t="shared" ca="1" si="325"/>
        <v/>
      </c>
      <c r="CF384" s="19" t="str">
        <f t="shared" ca="1" si="355"/>
        <v/>
      </c>
      <c r="CG384" s="16" t="str">
        <f t="shared" ca="1" si="356"/>
        <v/>
      </c>
    </row>
    <row r="385" spans="8:85" x14ac:dyDescent="0.3">
      <c r="H385" s="27" t="str">
        <f t="shared" ca="1" si="357"/>
        <v/>
      </c>
      <c r="I385" s="28" t="str">
        <f t="shared" ca="1" si="326"/>
        <v/>
      </c>
      <c r="J385" s="28" t="str">
        <f t="shared" ca="1" si="308"/>
        <v/>
      </c>
      <c r="K385" s="29" t="str">
        <f t="shared" ca="1" si="309"/>
        <v/>
      </c>
      <c r="L385" s="28" t="str">
        <f t="shared" ca="1" si="327"/>
        <v/>
      </c>
      <c r="M385" s="54"/>
      <c r="N385" s="54"/>
      <c r="P385" s="153" t="str">
        <f t="shared" ca="1" si="328"/>
        <v/>
      </c>
      <c r="Q385" s="18" t="str">
        <f t="shared" ca="1" si="358"/>
        <v/>
      </c>
      <c r="R385" s="57" t="str">
        <f t="shared" ca="1" si="329"/>
        <v/>
      </c>
      <c r="S385" s="57" t="str">
        <f t="shared" ca="1" si="310"/>
        <v/>
      </c>
      <c r="T385" s="37" t="str">
        <f t="shared" ca="1" si="311"/>
        <v/>
      </c>
      <c r="U385" s="19" t="str">
        <f t="shared" ca="1" si="359"/>
        <v/>
      </c>
      <c r="V385" s="16" t="str">
        <f t="shared" ca="1" si="368"/>
        <v/>
      </c>
      <c r="W385" s="26"/>
      <c r="Y385" s="153" t="str">
        <f t="shared" ca="1" si="330"/>
        <v/>
      </c>
      <c r="Z385" s="18" t="str">
        <f t="shared" ca="1" si="360"/>
        <v/>
      </c>
      <c r="AA385" s="57" t="str">
        <f t="shared" ca="1" si="331"/>
        <v/>
      </c>
      <c r="AB385" s="57" t="str">
        <f t="shared" ca="1" si="312"/>
        <v/>
      </c>
      <c r="AC385" s="37" t="str">
        <f t="shared" ca="1" si="313"/>
        <v/>
      </c>
      <c r="AD385" s="19" t="str">
        <f t="shared" ca="1" si="361"/>
        <v/>
      </c>
      <c r="AE385" s="16" t="str">
        <f t="shared" ca="1" si="332"/>
        <v/>
      </c>
      <c r="AF385" s="26"/>
      <c r="AH385" s="153" t="str">
        <f t="shared" ca="1" si="333"/>
        <v/>
      </c>
      <c r="AI385" s="18" t="str">
        <f t="shared" ca="1" si="362"/>
        <v/>
      </c>
      <c r="AJ385" s="57" t="str">
        <f t="shared" ca="1" si="334"/>
        <v/>
      </c>
      <c r="AK385" s="57" t="str">
        <f t="shared" ca="1" si="314"/>
        <v/>
      </c>
      <c r="AL385" s="37" t="str">
        <f t="shared" ca="1" si="315"/>
        <v/>
      </c>
      <c r="AM385" s="19" t="str">
        <f t="shared" ca="1" si="335"/>
        <v/>
      </c>
      <c r="AN385" s="16" t="str">
        <f t="shared" ca="1" si="336"/>
        <v/>
      </c>
      <c r="AO385" s="26"/>
      <c r="AQ385" s="153" t="str">
        <f t="shared" ca="1" si="337"/>
        <v/>
      </c>
      <c r="AR385" s="18" t="str">
        <f t="shared" ca="1" si="363"/>
        <v/>
      </c>
      <c r="AS385" s="57" t="str">
        <f t="shared" ca="1" si="338"/>
        <v/>
      </c>
      <c r="AT385" s="57" t="str">
        <f t="shared" ca="1" si="316"/>
        <v/>
      </c>
      <c r="AU385" s="37" t="str">
        <f t="shared" ca="1" si="317"/>
        <v/>
      </c>
      <c r="AV385" s="19" t="str">
        <f t="shared" ca="1" si="339"/>
        <v/>
      </c>
      <c r="AW385" s="16" t="str">
        <f t="shared" ca="1" si="340"/>
        <v/>
      </c>
      <c r="AX385" s="26"/>
      <c r="AZ385" s="153" t="str">
        <f t="shared" ca="1" si="341"/>
        <v/>
      </c>
      <c r="BA385" s="18" t="str">
        <f t="shared" ca="1" si="364"/>
        <v/>
      </c>
      <c r="BB385" s="57" t="str">
        <f t="shared" ca="1" si="342"/>
        <v/>
      </c>
      <c r="BC385" s="57" t="str">
        <f t="shared" ca="1" si="318"/>
        <v/>
      </c>
      <c r="BD385" s="37" t="str">
        <f t="shared" ca="1" si="319"/>
        <v/>
      </c>
      <c r="BE385" s="19" t="str">
        <f t="shared" ca="1" si="343"/>
        <v/>
      </c>
      <c r="BF385" s="16" t="str">
        <f t="shared" ca="1" si="344"/>
        <v/>
      </c>
      <c r="BG385" s="26"/>
      <c r="BI385" s="153" t="str">
        <f t="shared" ca="1" si="345"/>
        <v/>
      </c>
      <c r="BJ385" s="18" t="str">
        <f t="shared" ca="1" si="365"/>
        <v/>
      </c>
      <c r="BK385" s="57" t="str">
        <f t="shared" ca="1" si="346"/>
        <v/>
      </c>
      <c r="BL385" s="57" t="str">
        <f t="shared" ca="1" si="320"/>
        <v/>
      </c>
      <c r="BM385" s="37" t="str">
        <f t="shared" ca="1" si="321"/>
        <v/>
      </c>
      <c r="BN385" s="19" t="str">
        <f t="shared" ca="1" si="347"/>
        <v/>
      </c>
      <c r="BO385" s="16" t="str">
        <f t="shared" ca="1" si="348"/>
        <v/>
      </c>
      <c r="BP385" s="26"/>
      <c r="BR385" s="153" t="str">
        <f t="shared" ca="1" si="349"/>
        <v/>
      </c>
      <c r="BS385" s="18" t="str">
        <f t="shared" ca="1" si="366"/>
        <v/>
      </c>
      <c r="BT385" s="57" t="str">
        <f t="shared" ca="1" si="350"/>
        <v/>
      </c>
      <c r="BU385" s="57" t="str">
        <f t="shared" ca="1" si="322"/>
        <v/>
      </c>
      <c r="BV385" s="37" t="str">
        <f t="shared" ca="1" si="323"/>
        <v/>
      </c>
      <c r="BW385" s="19" t="str">
        <f t="shared" ca="1" si="351"/>
        <v/>
      </c>
      <c r="BX385" s="16" t="str">
        <f t="shared" ca="1" si="352"/>
        <v/>
      </c>
      <c r="CA385" s="153" t="str">
        <f t="shared" ca="1" si="353"/>
        <v/>
      </c>
      <c r="CB385" s="18" t="str">
        <f t="shared" ca="1" si="367"/>
        <v/>
      </c>
      <c r="CC385" s="57" t="str">
        <f t="shared" ca="1" si="354"/>
        <v/>
      </c>
      <c r="CD385" s="57" t="str">
        <f t="shared" ca="1" si="324"/>
        <v/>
      </c>
      <c r="CE385" s="37" t="str">
        <f t="shared" ca="1" si="325"/>
        <v/>
      </c>
      <c r="CF385" s="19" t="str">
        <f t="shared" ca="1" si="355"/>
        <v/>
      </c>
      <c r="CG385" s="16" t="str">
        <f t="shared" ca="1" si="356"/>
        <v/>
      </c>
    </row>
    <row r="386" spans="8:85" x14ac:dyDescent="0.3">
      <c r="H386" s="27" t="str">
        <f t="shared" ca="1" si="357"/>
        <v/>
      </c>
      <c r="I386" s="28" t="str">
        <f t="shared" ca="1" si="326"/>
        <v/>
      </c>
      <c r="J386" s="28" t="str">
        <f t="shared" ca="1" si="308"/>
        <v/>
      </c>
      <c r="K386" s="29" t="str">
        <f t="shared" ca="1" si="309"/>
        <v/>
      </c>
      <c r="L386" s="28" t="str">
        <f t="shared" ca="1" si="327"/>
        <v/>
      </c>
      <c r="P386" s="153" t="str">
        <f t="shared" ca="1" si="328"/>
        <v/>
      </c>
      <c r="Q386" s="18" t="str">
        <f t="shared" ca="1" si="358"/>
        <v/>
      </c>
      <c r="R386" s="57" t="str">
        <f t="shared" ca="1" si="329"/>
        <v/>
      </c>
      <c r="S386" s="56" t="str">
        <f ca="1">IF(Q386&lt;=$B$10,$B$15/360*30*U385+#REF!,"")</f>
        <v/>
      </c>
      <c r="T386" s="37" t="str">
        <f ca="1">IF(Q386&lt;=$B$10,(-PMT($B$15/12,$B$12,$U$9,0)+IF(Q386=$B$10,Z386,0)),"")</f>
        <v/>
      </c>
      <c r="U386" s="19" t="str">
        <f t="shared" ca="1" si="359"/>
        <v/>
      </c>
      <c r="V386" s="16" t="str">
        <f t="shared" ref="V386" ca="1" si="369">IF(Q386&lt;=$B$10, T386-K386,"")</f>
        <v/>
      </c>
      <c r="W386" s="26"/>
      <c r="Y386" s="153" t="str">
        <f t="shared" ca="1" si="330"/>
        <v/>
      </c>
      <c r="Z386" s="18" t="str">
        <f t="shared" ca="1" si="360"/>
        <v/>
      </c>
      <c r="AA386" s="57" t="str">
        <f t="shared" ca="1" si="331"/>
        <v/>
      </c>
      <c r="AB386" s="57" t="str">
        <f t="shared" ca="1" si="312"/>
        <v/>
      </c>
      <c r="AC386" s="37" t="str">
        <f ca="1">IF(Z386&lt;=$B$10,(-PMT($B$15/12,$B$12,$U$9,0)+IF(Z386=$B$10,AI386,0)),"")</f>
        <v/>
      </c>
      <c r="AD386" s="19" t="str">
        <f t="shared" ca="1" si="361"/>
        <v/>
      </c>
      <c r="AE386" s="16" t="str">
        <f t="shared" ca="1" si="332"/>
        <v/>
      </c>
      <c r="AF386" s="26"/>
      <c r="AH386" s="153" t="str">
        <f t="shared" ca="1" si="333"/>
        <v/>
      </c>
      <c r="AI386" s="18" t="str">
        <f t="shared" ca="1" si="362"/>
        <v/>
      </c>
      <c r="AJ386" s="57" t="str">
        <f t="shared" ca="1" si="334"/>
        <v/>
      </c>
      <c r="AK386" s="56" t="str">
        <f ca="1">IF(AI386&lt;=$B$10,$B$15/360*30*AM385+#REF!,"")</f>
        <v/>
      </c>
      <c r="AL386" s="37" t="str">
        <f ca="1">IF(AI386&lt;=$B$10,(-PMT($B$15/12,$B$12,$U$9,0)+IF(AI386=$B$10,#REF!,0)),"")</f>
        <v/>
      </c>
      <c r="AM386" s="19" t="str">
        <f t="shared" ca="1" si="335"/>
        <v/>
      </c>
      <c r="AN386" s="16" t="str">
        <f t="shared" ca="1" si="336"/>
        <v/>
      </c>
      <c r="AO386" s="26"/>
      <c r="AQ386" s="153" t="str">
        <f t="shared" ca="1" si="337"/>
        <v/>
      </c>
      <c r="AR386" s="18" t="str">
        <f t="shared" ca="1" si="363"/>
        <v/>
      </c>
      <c r="AS386" s="57" t="str">
        <f t="shared" ca="1" si="338"/>
        <v/>
      </c>
      <c r="AT386" s="56" t="str">
        <f ca="1">IF(AR386&lt;=$B$10,$B$15/360*30*AV385+#REF!,"")</f>
        <v/>
      </c>
      <c r="AU386" s="37" t="str">
        <f ca="1">IF(AR386&lt;=$B$10,(-PMT($B$15/12,$B$12,$U$9,0)+IF(AR386=$B$10,BA386,0)),"")</f>
        <v/>
      </c>
      <c r="AV386" s="19" t="str">
        <f t="shared" ca="1" si="339"/>
        <v/>
      </c>
      <c r="AW386" s="16" t="str">
        <f t="shared" ca="1" si="340"/>
        <v/>
      </c>
      <c r="AX386" s="26"/>
      <c r="AZ386" s="153" t="str">
        <f t="shared" ca="1" si="341"/>
        <v/>
      </c>
      <c r="BA386" s="18" t="str">
        <f t="shared" ca="1" si="364"/>
        <v/>
      </c>
      <c r="BB386" s="57" t="str">
        <f t="shared" ca="1" si="342"/>
        <v/>
      </c>
      <c r="BC386" s="56" t="str">
        <f ca="1">IF(BA386&lt;=$B$10,$B$15/360*30*BE385+#REF!,"")</f>
        <v/>
      </c>
      <c r="BD386" s="37" t="str">
        <f ca="1">IF(BA386&lt;=$B$10,(-PMT($B$15/12,$B$12,$U$9,0)+IF(BA386=$B$10,BJ386,0)),"")</f>
        <v/>
      </c>
      <c r="BE386" s="19" t="str">
        <f t="shared" ca="1" si="343"/>
        <v/>
      </c>
      <c r="BF386" s="16" t="str">
        <f t="shared" ca="1" si="344"/>
        <v/>
      </c>
      <c r="BG386" s="26"/>
      <c r="BI386" s="153" t="str">
        <f t="shared" ca="1" si="345"/>
        <v/>
      </c>
      <c r="BJ386" s="18" t="str">
        <f t="shared" ca="1" si="365"/>
        <v/>
      </c>
      <c r="BK386" s="57" t="str">
        <f t="shared" ca="1" si="346"/>
        <v/>
      </c>
      <c r="BL386" s="56" t="str">
        <f ca="1">IF(BJ386&lt;=$B$10,$B$15/360*30*BN385+#REF!,"")</f>
        <v/>
      </c>
      <c r="BM386" s="37" t="str">
        <f ca="1">IF(BJ386&lt;=$B$10,(-PMT($B$15/12,$B$12,$U$9,0)+IF(BJ386=$B$10,BS386,0)),"")</f>
        <v/>
      </c>
      <c r="BN386" s="19" t="str">
        <f t="shared" ca="1" si="347"/>
        <v/>
      </c>
      <c r="BO386" s="16" t="str">
        <f t="shared" ca="1" si="348"/>
        <v/>
      </c>
      <c r="BP386" s="26"/>
      <c r="BR386" s="153" t="str">
        <f t="shared" ca="1" si="349"/>
        <v/>
      </c>
      <c r="BS386" s="18" t="str">
        <f t="shared" ca="1" si="366"/>
        <v/>
      </c>
      <c r="BT386" s="57" t="str">
        <f t="shared" ca="1" si="350"/>
        <v/>
      </c>
      <c r="BU386" s="56" t="str">
        <f ca="1">IF(BS386&lt;=$B$10,$B$15/360*30*BW385+#REF!,"")</f>
        <v/>
      </c>
      <c r="BV386" s="37" t="str">
        <f ca="1">IF(BS386&lt;=$B$10,(-PMT($B$15/12,$B$12,$U$9,0)+IF(BS386=$B$10,CB386,0)),"")</f>
        <v/>
      </c>
      <c r="BW386" s="19" t="str">
        <f t="shared" ca="1" si="351"/>
        <v/>
      </c>
      <c r="BX386" s="16" t="str">
        <f t="shared" ca="1" si="352"/>
        <v/>
      </c>
      <c r="CA386" s="153" t="str">
        <f t="shared" ca="1" si="353"/>
        <v/>
      </c>
      <c r="CB386" s="18" t="str">
        <f t="shared" ca="1" si="367"/>
        <v/>
      </c>
      <c r="CC386" s="57" t="str">
        <f t="shared" ca="1" si="354"/>
        <v/>
      </c>
      <c r="CD386" s="56" t="str">
        <f ca="1">IF(CB386&lt;=$B$10,$B$15/360*30*CF385+#REF!,"")</f>
        <v/>
      </c>
      <c r="CE386" s="37" t="str">
        <f ca="1">IF(CB386&lt;=$B$10,(-PMT($B$15/12,$B$12,$U$9,0)+IF(CB386=$B$10,CL386,0)),"")</f>
        <v/>
      </c>
      <c r="CF386" s="19" t="str">
        <f t="shared" ca="1" si="355"/>
        <v/>
      </c>
      <c r="CG386" s="16" t="str">
        <f t="shared" ca="1" si="356"/>
        <v/>
      </c>
    </row>
    <row r="387" spans="8:85" x14ac:dyDescent="0.3">
      <c r="P387" s="152"/>
      <c r="R387" s="13"/>
      <c r="T387" s="37"/>
      <c r="V387" s="16"/>
      <c r="W387" s="26"/>
      <c r="Y387" s="152"/>
      <c r="AA387" s="13"/>
      <c r="AC387" s="37"/>
      <c r="AE387" s="16"/>
      <c r="AF387" s="26"/>
      <c r="AH387" s="152"/>
      <c r="AJ387" s="13"/>
      <c r="AL387" s="37"/>
      <c r="AN387" s="16"/>
      <c r="AO387" s="26"/>
      <c r="AQ387" s="152"/>
      <c r="AS387" s="13"/>
      <c r="AU387" s="37"/>
      <c r="AW387" s="16"/>
      <c r="AX387" s="26"/>
      <c r="AZ387" s="152"/>
      <c r="BB387" s="13"/>
      <c r="BD387" s="37"/>
      <c r="BF387" s="16"/>
      <c r="BG387" s="26"/>
      <c r="BI387" s="152"/>
      <c r="BK387" s="13"/>
      <c r="BM387" s="37"/>
      <c r="BO387" s="16"/>
      <c r="BP387" s="26"/>
      <c r="BR387" s="152"/>
      <c r="BT387" s="13"/>
      <c r="BV387" s="37"/>
      <c r="BX387" s="16"/>
      <c r="CA387" s="152"/>
      <c r="CC387" s="13"/>
      <c r="CE387" s="37"/>
      <c r="CG387" s="16"/>
    </row>
    <row r="388" spans="8:85" x14ac:dyDescent="0.3">
      <c r="P388" s="152"/>
      <c r="R388" s="13"/>
      <c r="T388" s="37"/>
      <c r="V388" s="16"/>
      <c r="W388" s="26"/>
      <c r="Y388" s="152"/>
      <c r="AA388" s="13"/>
      <c r="AC388" s="37"/>
      <c r="AE388" s="16"/>
      <c r="AF388" s="26"/>
      <c r="AH388" s="152"/>
      <c r="AJ388" s="13"/>
      <c r="AL388" s="37"/>
      <c r="AN388" s="16"/>
      <c r="AO388" s="26"/>
      <c r="AQ388" s="152"/>
      <c r="AS388" s="13"/>
      <c r="AU388" s="37"/>
      <c r="AW388" s="16"/>
      <c r="AX388" s="26"/>
      <c r="AZ388" s="152"/>
      <c r="BB388" s="13"/>
      <c r="BD388" s="37"/>
      <c r="BF388" s="16"/>
      <c r="BG388" s="26"/>
      <c r="BI388" s="152"/>
      <c r="BK388" s="13"/>
      <c r="BM388" s="37"/>
      <c r="BO388" s="16"/>
      <c r="BP388" s="26"/>
      <c r="BR388" s="152"/>
      <c r="BT388" s="13"/>
      <c r="BV388" s="37"/>
      <c r="BX388" s="16"/>
      <c r="CA388" s="152"/>
      <c r="CC388" s="13"/>
      <c r="CE388" s="37"/>
      <c r="CG388" s="16"/>
    </row>
    <row r="389" spans="8:85" x14ac:dyDescent="0.3">
      <c r="P389" s="152"/>
      <c r="R389" s="13"/>
      <c r="T389" s="37"/>
      <c r="V389" s="16"/>
      <c r="W389" s="26"/>
      <c r="Y389" s="152"/>
      <c r="AA389" s="13"/>
      <c r="AC389" s="37"/>
      <c r="AE389" s="16"/>
      <c r="AF389" s="26"/>
      <c r="AH389" s="152"/>
      <c r="AJ389" s="13"/>
      <c r="AL389" s="37"/>
      <c r="AN389" s="16"/>
      <c r="AO389" s="26"/>
      <c r="AQ389" s="152"/>
      <c r="AS389" s="13"/>
      <c r="AU389" s="37"/>
      <c r="AW389" s="16"/>
      <c r="AX389" s="26"/>
      <c r="AZ389" s="152"/>
      <c r="BB389" s="13"/>
      <c r="BD389" s="37"/>
      <c r="BF389" s="16"/>
      <c r="BG389" s="26"/>
      <c r="BI389" s="152"/>
      <c r="BK389" s="13"/>
      <c r="BM389" s="37"/>
      <c r="BO389" s="16"/>
      <c r="BP389" s="26"/>
      <c r="BR389" s="152"/>
      <c r="BT389" s="13"/>
      <c r="BV389" s="37"/>
      <c r="BX389" s="16"/>
      <c r="CA389" s="152"/>
      <c r="CC389" s="13"/>
      <c r="CE389" s="37"/>
      <c r="CG389" s="16"/>
    </row>
    <row r="390" spans="8:85" x14ac:dyDescent="0.3">
      <c r="P390" s="152"/>
      <c r="R390" s="13"/>
      <c r="T390" s="37"/>
      <c r="V390" s="16"/>
      <c r="W390" s="26"/>
      <c r="Y390" s="152"/>
      <c r="AA390" s="13"/>
      <c r="AC390" s="37"/>
      <c r="AE390" s="16"/>
      <c r="AF390" s="26"/>
      <c r="AH390" s="152"/>
      <c r="AJ390" s="13"/>
      <c r="AL390" s="37"/>
      <c r="AN390" s="16"/>
      <c r="AO390" s="26"/>
      <c r="AQ390" s="152"/>
      <c r="AS390" s="13"/>
      <c r="AU390" s="37"/>
      <c r="AW390" s="16"/>
      <c r="AX390" s="26"/>
      <c r="AZ390" s="152"/>
      <c r="BB390" s="13"/>
      <c r="BD390" s="37"/>
      <c r="BF390" s="16"/>
      <c r="BG390" s="26"/>
      <c r="BI390" s="152"/>
      <c r="BK390" s="13"/>
      <c r="BM390" s="37"/>
      <c r="BO390" s="16"/>
      <c r="BP390" s="26"/>
      <c r="BR390" s="152"/>
      <c r="BT390" s="13"/>
      <c r="BV390" s="37"/>
      <c r="BX390" s="16"/>
      <c r="CA390" s="152"/>
      <c r="CC390" s="13"/>
      <c r="CE390" s="37"/>
      <c r="CG390" s="16"/>
    </row>
    <row r="391" spans="8:85" x14ac:dyDescent="0.3">
      <c r="P391" s="152"/>
      <c r="R391" s="13"/>
      <c r="T391" s="37"/>
      <c r="V391" s="16"/>
      <c r="W391" s="26"/>
      <c r="Y391" s="152"/>
      <c r="AA391" s="13"/>
      <c r="AC391" s="37"/>
      <c r="AE391" s="16"/>
      <c r="AF391" s="26"/>
      <c r="AH391" s="152"/>
      <c r="AJ391" s="13"/>
      <c r="AL391" s="37"/>
      <c r="AN391" s="16"/>
      <c r="AO391" s="26"/>
      <c r="AQ391" s="152"/>
      <c r="AS391" s="13"/>
      <c r="AU391" s="37"/>
      <c r="AW391" s="16"/>
      <c r="AX391" s="26"/>
      <c r="AZ391" s="152"/>
      <c r="BB391" s="13"/>
      <c r="BD391" s="37"/>
      <c r="BF391" s="16"/>
      <c r="BG391" s="26"/>
      <c r="BI391" s="152"/>
      <c r="BK391" s="13"/>
      <c r="BM391" s="37"/>
      <c r="BO391" s="16"/>
      <c r="BP391" s="26"/>
      <c r="BR391" s="152"/>
      <c r="BT391" s="13"/>
      <c r="BV391" s="37"/>
      <c r="BX391" s="16"/>
      <c r="CA391" s="152"/>
      <c r="CC391" s="13"/>
      <c r="CE391" s="37"/>
      <c r="CG391" s="16"/>
    </row>
    <row r="392" spans="8:85" x14ac:dyDescent="0.3">
      <c r="P392" s="152"/>
      <c r="R392" s="13"/>
      <c r="T392" s="37"/>
      <c r="V392" s="16"/>
      <c r="W392" s="26"/>
      <c r="Y392" s="152"/>
      <c r="AA392" s="13"/>
      <c r="AC392" s="37"/>
      <c r="AE392" s="16"/>
      <c r="AF392" s="26"/>
      <c r="AH392" s="152"/>
      <c r="AJ392" s="13"/>
      <c r="AL392" s="37"/>
      <c r="AN392" s="16"/>
      <c r="AO392" s="26"/>
      <c r="AQ392" s="152"/>
      <c r="AS392" s="13"/>
      <c r="AU392" s="37"/>
      <c r="AW392" s="16"/>
      <c r="AX392" s="26"/>
      <c r="AZ392" s="152"/>
      <c r="BB392" s="13"/>
      <c r="BD392" s="37"/>
      <c r="BF392" s="16"/>
      <c r="BG392" s="26"/>
      <c r="BI392" s="152"/>
      <c r="BK392" s="13"/>
      <c r="BM392" s="37"/>
      <c r="BO392" s="16"/>
      <c r="BP392" s="26"/>
      <c r="BR392" s="152"/>
      <c r="BT392" s="13"/>
      <c r="BV392" s="37"/>
      <c r="BX392" s="16"/>
      <c r="CA392" s="152"/>
      <c r="CC392" s="13"/>
      <c r="CE392" s="37"/>
      <c r="CG392" s="16"/>
    </row>
    <row r="393" spans="8:85" x14ac:dyDescent="0.3">
      <c r="P393" s="152"/>
      <c r="R393" s="13"/>
      <c r="T393" s="37"/>
      <c r="V393" s="16"/>
      <c r="W393" s="26"/>
      <c r="Y393" s="152"/>
      <c r="AA393" s="13"/>
      <c r="AC393" s="37"/>
      <c r="AE393" s="16"/>
      <c r="AF393" s="26"/>
      <c r="AH393" s="152"/>
      <c r="AJ393" s="13"/>
      <c r="AL393" s="37"/>
      <c r="AN393" s="16"/>
      <c r="AO393" s="26"/>
      <c r="AQ393" s="152"/>
      <c r="AS393" s="13"/>
      <c r="AU393" s="37"/>
      <c r="AW393" s="16"/>
      <c r="AX393" s="26"/>
      <c r="AZ393" s="152"/>
      <c r="BB393" s="13"/>
      <c r="BD393" s="37"/>
      <c r="BF393" s="16"/>
      <c r="BG393" s="26"/>
      <c r="BI393" s="152"/>
      <c r="BK393" s="13"/>
      <c r="BM393" s="37"/>
      <c r="BO393" s="16"/>
      <c r="BP393" s="26"/>
      <c r="BR393" s="152"/>
      <c r="BT393" s="13"/>
      <c r="BV393" s="37"/>
      <c r="BX393" s="16"/>
      <c r="CA393" s="152"/>
      <c r="CC393" s="13"/>
      <c r="CE393" s="37"/>
      <c r="CG393" s="16"/>
    </row>
    <row r="394" spans="8:85" x14ac:dyDescent="0.3">
      <c r="P394" s="152"/>
      <c r="R394" s="13"/>
      <c r="T394" s="37"/>
      <c r="V394" s="16"/>
      <c r="W394" s="26"/>
      <c r="Y394" s="152"/>
      <c r="AA394" s="13"/>
      <c r="AC394" s="37"/>
      <c r="AE394" s="16"/>
      <c r="AF394" s="26"/>
      <c r="AH394" s="152"/>
      <c r="AJ394" s="13"/>
      <c r="AL394" s="37"/>
      <c r="AN394" s="16"/>
      <c r="AO394" s="26"/>
      <c r="AQ394" s="152"/>
      <c r="AS394" s="13"/>
      <c r="AU394" s="37"/>
      <c r="AW394" s="16"/>
      <c r="AX394" s="26"/>
      <c r="AZ394" s="152"/>
      <c r="BB394" s="13"/>
      <c r="BD394" s="37"/>
      <c r="BF394" s="16"/>
      <c r="BG394" s="26"/>
      <c r="BI394" s="152"/>
      <c r="BK394" s="13"/>
      <c r="BM394" s="37"/>
      <c r="BO394" s="16"/>
      <c r="BP394" s="26"/>
      <c r="BR394" s="152"/>
      <c r="BT394" s="13"/>
      <c r="BV394" s="37"/>
      <c r="BX394" s="16"/>
      <c r="CA394" s="152"/>
      <c r="CC394" s="13"/>
      <c r="CE394" s="37"/>
      <c r="CG394" s="16"/>
    </row>
    <row r="395" spans="8:85" x14ac:dyDescent="0.3">
      <c r="P395" s="152"/>
      <c r="R395" s="13"/>
      <c r="T395" s="37"/>
      <c r="V395" s="16"/>
      <c r="W395" s="26"/>
      <c r="Y395" s="152"/>
      <c r="AA395" s="13"/>
      <c r="AC395" s="37"/>
      <c r="AE395" s="16"/>
      <c r="AF395" s="26"/>
      <c r="AH395" s="152"/>
      <c r="AJ395" s="13"/>
      <c r="AL395" s="37"/>
      <c r="AN395" s="16"/>
      <c r="AO395" s="26"/>
      <c r="AQ395" s="152"/>
      <c r="AS395" s="13"/>
      <c r="AU395" s="37"/>
      <c r="AW395" s="16"/>
      <c r="AX395" s="26"/>
      <c r="AZ395" s="152"/>
      <c r="BB395" s="13"/>
      <c r="BD395" s="37"/>
      <c r="BF395" s="16"/>
      <c r="BG395" s="26"/>
      <c r="BI395" s="152"/>
      <c r="BK395" s="13"/>
      <c r="BM395" s="37"/>
      <c r="BO395" s="16"/>
      <c r="BP395" s="26"/>
      <c r="BR395" s="152"/>
      <c r="BT395" s="13"/>
      <c r="BV395" s="37"/>
      <c r="BX395" s="16"/>
      <c r="CA395" s="152"/>
      <c r="CC395" s="13"/>
      <c r="CE395" s="37"/>
      <c r="CG395" s="16"/>
    </row>
    <row r="396" spans="8:85" x14ac:dyDescent="0.3">
      <c r="P396" s="152"/>
      <c r="R396" s="13"/>
      <c r="T396" s="37"/>
      <c r="V396" s="16"/>
      <c r="W396" s="26"/>
      <c r="Y396" s="152"/>
      <c r="AA396" s="13"/>
      <c r="AC396" s="37"/>
      <c r="AE396" s="16"/>
      <c r="AF396" s="26"/>
      <c r="AH396" s="152"/>
      <c r="AJ396" s="13"/>
      <c r="AL396" s="37"/>
      <c r="AN396" s="16"/>
      <c r="AO396" s="26"/>
      <c r="AQ396" s="152"/>
      <c r="AS396" s="13"/>
      <c r="AU396" s="37"/>
      <c r="AW396" s="16"/>
      <c r="AX396" s="26"/>
      <c r="AZ396" s="152"/>
      <c r="BB396" s="13"/>
      <c r="BD396" s="37"/>
      <c r="BF396" s="16"/>
      <c r="BG396" s="26"/>
      <c r="BI396" s="152"/>
      <c r="BK396" s="13"/>
      <c r="BM396" s="37"/>
      <c r="BO396" s="16"/>
      <c r="BP396" s="26"/>
      <c r="BR396" s="152"/>
      <c r="BT396" s="13"/>
      <c r="BV396" s="37"/>
      <c r="BX396" s="16"/>
      <c r="CA396" s="152"/>
      <c r="CC396" s="13"/>
      <c r="CE396" s="37"/>
      <c r="CG396" s="16"/>
    </row>
    <row r="397" spans="8:85" x14ac:dyDescent="0.3">
      <c r="P397" s="152"/>
      <c r="R397" s="13"/>
      <c r="T397" s="37"/>
      <c r="V397" s="16"/>
      <c r="W397" s="26"/>
      <c r="Y397" s="152"/>
      <c r="AA397" s="13"/>
      <c r="AC397" s="37"/>
      <c r="AE397" s="16"/>
      <c r="AF397" s="26"/>
      <c r="AH397" s="152"/>
      <c r="AJ397" s="13"/>
      <c r="AL397" s="37"/>
      <c r="AN397" s="16"/>
      <c r="AO397" s="26"/>
      <c r="AQ397" s="152"/>
      <c r="AS397" s="13"/>
      <c r="AU397" s="37"/>
      <c r="AW397" s="16"/>
      <c r="AX397" s="26"/>
      <c r="AZ397" s="152"/>
      <c r="BB397" s="13"/>
      <c r="BD397" s="37"/>
      <c r="BF397" s="16"/>
      <c r="BG397" s="26"/>
      <c r="BI397" s="152"/>
      <c r="BK397" s="13"/>
      <c r="BM397" s="37"/>
      <c r="BO397" s="16"/>
      <c r="BP397" s="26"/>
      <c r="BR397" s="152"/>
      <c r="BT397" s="13"/>
      <c r="BV397" s="37"/>
      <c r="BX397" s="16"/>
      <c r="CA397" s="152"/>
      <c r="CC397" s="13"/>
      <c r="CE397" s="37"/>
      <c r="CG397" s="16"/>
    </row>
    <row r="398" spans="8:85" x14ac:dyDescent="0.3">
      <c r="P398" s="152"/>
      <c r="R398" s="13"/>
      <c r="T398" s="37"/>
      <c r="V398" s="16"/>
      <c r="W398" s="26"/>
      <c r="Y398" s="152"/>
      <c r="AA398" s="13"/>
      <c r="AC398" s="37"/>
      <c r="AE398" s="16"/>
      <c r="AF398" s="26"/>
      <c r="AH398" s="152"/>
      <c r="AJ398" s="13"/>
      <c r="AL398" s="37"/>
      <c r="AN398" s="16"/>
      <c r="AO398" s="26"/>
      <c r="AQ398" s="152"/>
      <c r="AS398" s="13"/>
      <c r="AU398" s="37"/>
      <c r="AW398" s="16"/>
      <c r="AX398" s="26"/>
      <c r="AZ398" s="152"/>
      <c r="BB398" s="13"/>
      <c r="BD398" s="37"/>
      <c r="BF398" s="16"/>
      <c r="BG398" s="26"/>
      <c r="BI398" s="152"/>
      <c r="BK398" s="13"/>
      <c r="BM398" s="37"/>
      <c r="BO398" s="16"/>
      <c r="BP398" s="26"/>
      <c r="BR398" s="152"/>
      <c r="BT398" s="13"/>
      <c r="BV398" s="37"/>
      <c r="BX398" s="16"/>
      <c r="CA398" s="152"/>
      <c r="CC398" s="13"/>
      <c r="CE398" s="37"/>
      <c r="CG398" s="16"/>
    </row>
    <row r="399" spans="8:85" x14ac:dyDescent="0.3">
      <c r="P399" s="152"/>
      <c r="R399" s="13"/>
      <c r="T399" s="37"/>
      <c r="V399" s="16"/>
      <c r="W399" s="26"/>
      <c r="Y399" s="152"/>
      <c r="AA399" s="13"/>
      <c r="AC399" s="37"/>
      <c r="AE399" s="16"/>
      <c r="AF399" s="26"/>
      <c r="AH399" s="152"/>
      <c r="AJ399" s="13"/>
      <c r="AL399" s="37"/>
      <c r="AN399" s="16"/>
      <c r="AO399" s="26"/>
      <c r="AQ399" s="152"/>
      <c r="AS399" s="13"/>
      <c r="AU399" s="37"/>
      <c r="AW399" s="16"/>
      <c r="AX399" s="26"/>
      <c r="AZ399" s="152"/>
      <c r="BB399" s="13"/>
      <c r="BD399" s="37"/>
      <c r="BF399" s="16"/>
      <c r="BG399" s="26"/>
      <c r="BI399" s="152"/>
      <c r="BK399" s="13"/>
      <c r="BM399" s="37"/>
      <c r="BO399" s="16"/>
      <c r="BP399" s="26"/>
      <c r="BR399" s="152"/>
      <c r="BT399" s="13"/>
      <c r="BV399" s="37"/>
      <c r="BX399" s="16"/>
      <c r="CA399" s="152"/>
      <c r="CC399" s="13"/>
      <c r="CE399" s="37"/>
      <c r="CG399" s="16"/>
    </row>
    <row r="400" spans="8:85" x14ac:dyDescent="0.3">
      <c r="P400" s="152"/>
      <c r="R400" s="13"/>
      <c r="T400" s="37"/>
      <c r="V400" s="16"/>
      <c r="W400" s="26"/>
      <c r="Y400" s="152"/>
      <c r="AA400" s="13"/>
      <c r="AC400" s="37"/>
      <c r="AE400" s="16"/>
      <c r="AF400" s="26"/>
      <c r="AH400" s="152"/>
      <c r="AJ400" s="13"/>
      <c r="AL400" s="37"/>
      <c r="AN400" s="16"/>
      <c r="AO400" s="26"/>
      <c r="AQ400" s="152"/>
      <c r="AS400" s="13"/>
      <c r="AU400" s="37"/>
      <c r="AW400" s="16"/>
      <c r="AX400" s="26"/>
      <c r="AZ400" s="152"/>
      <c r="BB400" s="13"/>
      <c r="BD400" s="37"/>
      <c r="BF400" s="16"/>
      <c r="BG400" s="26"/>
      <c r="BI400" s="152"/>
      <c r="BK400" s="13"/>
      <c r="BM400" s="37"/>
      <c r="BO400" s="16"/>
      <c r="BP400" s="26"/>
      <c r="BR400" s="152"/>
      <c r="BT400" s="13"/>
      <c r="BV400" s="37"/>
      <c r="BX400" s="16"/>
      <c r="CA400" s="152"/>
      <c r="CC400" s="13"/>
      <c r="CE400" s="37"/>
      <c r="CG400" s="16"/>
    </row>
    <row r="401" spans="16:85" x14ac:dyDescent="0.3">
      <c r="P401" s="152"/>
      <c r="R401" s="13"/>
      <c r="T401" s="37"/>
      <c r="V401" s="16"/>
      <c r="W401" s="26"/>
      <c r="Y401" s="152"/>
      <c r="AA401" s="13"/>
      <c r="AC401" s="37"/>
      <c r="AE401" s="16"/>
      <c r="AF401" s="26"/>
      <c r="AH401" s="152"/>
      <c r="AJ401" s="13"/>
      <c r="AL401" s="37"/>
      <c r="AN401" s="16"/>
      <c r="AO401" s="26"/>
      <c r="AQ401" s="152"/>
      <c r="AS401" s="13"/>
      <c r="AU401" s="37"/>
      <c r="AW401" s="16"/>
      <c r="AX401" s="26"/>
      <c r="AZ401" s="152"/>
      <c r="BB401" s="13"/>
      <c r="BD401" s="37"/>
      <c r="BF401" s="16"/>
      <c r="BG401" s="26"/>
      <c r="BI401" s="152"/>
      <c r="BK401" s="13"/>
      <c r="BM401" s="37"/>
      <c r="BO401" s="16"/>
      <c r="BP401" s="26"/>
      <c r="BR401" s="152"/>
      <c r="BT401" s="13"/>
      <c r="BV401" s="37"/>
      <c r="BX401" s="16"/>
      <c r="CA401" s="152"/>
      <c r="CC401" s="13"/>
      <c r="CE401" s="37"/>
      <c r="CG401" s="16"/>
    </row>
    <row r="402" spans="16:85" x14ac:dyDescent="0.3">
      <c r="P402" s="152"/>
      <c r="R402" s="13"/>
      <c r="T402" s="37"/>
      <c r="V402" s="16"/>
      <c r="W402" s="26"/>
      <c r="Y402" s="152"/>
      <c r="AA402" s="13"/>
      <c r="AC402" s="37"/>
      <c r="AE402" s="16"/>
      <c r="AF402" s="26"/>
      <c r="AH402" s="152"/>
      <c r="AJ402" s="13"/>
      <c r="AL402" s="37"/>
      <c r="AN402" s="16"/>
      <c r="AO402" s="26"/>
      <c r="AQ402" s="152"/>
      <c r="AS402" s="13"/>
      <c r="AU402" s="37"/>
      <c r="AW402" s="16"/>
      <c r="AX402" s="26"/>
      <c r="AZ402" s="152"/>
      <c r="BB402" s="13"/>
      <c r="BD402" s="37"/>
      <c r="BF402" s="16"/>
      <c r="BG402" s="26"/>
      <c r="BI402" s="152"/>
      <c r="BK402" s="13"/>
      <c r="BM402" s="37"/>
      <c r="BO402" s="16"/>
      <c r="BP402" s="26"/>
      <c r="BR402" s="152"/>
      <c r="BT402" s="13"/>
      <c r="BV402" s="37"/>
      <c r="BX402" s="16"/>
      <c r="CA402" s="152"/>
      <c r="CC402" s="13"/>
      <c r="CE402" s="37"/>
      <c r="CG402" s="16"/>
    </row>
    <row r="403" spans="16:85" x14ac:dyDescent="0.3">
      <c r="P403" s="152"/>
      <c r="R403" s="13"/>
      <c r="T403" s="37"/>
      <c r="V403" s="16"/>
      <c r="W403" s="26"/>
      <c r="Y403" s="152"/>
      <c r="AA403" s="13"/>
      <c r="AC403" s="37"/>
      <c r="AE403" s="16"/>
      <c r="AF403" s="26"/>
      <c r="AH403" s="152"/>
      <c r="AJ403" s="13"/>
      <c r="AL403" s="37"/>
      <c r="AN403" s="16"/>
      <c r="AO403" s="26"/>
      <c r="AQ403" s="152"/>
      <c r="AS403" s="13"/>
      <c r="AU403" s="37"/>
      <c r="AW403" s="16"/>
      <c r="AX403" s="26"/>
      <c r="AZ403" s="152"/>
      <c r="BB403" s="13"/>
      <c r="BD403" s="37"/>
      <c r="BF403" s="16"/>
      <c r="BG403" s="26"/>
      <c r="BI403" s="152"/>
      <c r="BK403" s="13"/>
      <c r="BM403" s="37"/>
      <c r="BO403" s="16"/>
      <c r="BP403" s="26"/>
      <c r="BR403" s="152"/>
      <c r="BT403" s="13"/>
      <c r="BV403" s="37"/>
      <c r="BX403" s="16"/>
      <c r="CA403" s="152"/>
      <c r="CC403" s="13"/>
      <c r="CE403" s="37"/>
      <c r="CG403" s="16"/>
    </row>
    <row r="404" spans="16:85" x14ac:dyDescent="0.3">
      <c r="P404" s="152"/>
      <c r="R404" s="13"/>
      <c r="T404" s="37"/>
      <c r="V404" s="16"/>
      <c r="W404" s="26"/>
      <c r="Y404" s="152"/>
      <c r="AA404" s="13"/>
      <c r="AC404" s="37"/>
      <c r="AE404" s="16"/>
      <c r="AF404" s="26"/>
      <c r="AH404" s="152"/>
      <c r="AJ404" s="13"/>
      <c r="AL404" s="37"/>
      <c r="AN404" s="16"/>
      <c r="AO404" s="26"/>
      <c r="AQ404" s="152"/>
      <c r="AS404" s="13"/>
      <c r="AU404" s="37"/>
      <c r="AW404" s="16"/>
      <c r="AX404" s="26"/>
      <c r="AZ404" s="152"/>
      <c r="BB404" s="13"/>
      <c r="BD404" s="37"/>
      <c r="BF404" s="16"/>
      <c r="BG404" s="26"/>
      <c r="BI404" s="152"/>
      <c r="BK404" s="13"/>
      <c r="BM404" s="37"/>
      <c r="BO404" s="16"/>
      <c r="BP404" s="26"/>
      <c r="BR404" s="152"/>
      <c r="BT404" s="13"/>
      <c r="BV404" s="37"/>
      <c r="BX404" s="16"/>
      <c r="CA404" s="152"/>
      <c r="CC404" s="13"/>
      <c r="CE404" s="37"/>
      <c r="CG404" s="16"/>
    </row>
    <row r="405" spans="16:85" x14ac:dyDescent="0.3">
      <c r="P405" s="152"/>
      <c r="R405" s="13"/>
      <c r="T405" s="37"/>
      <c r="V405" s="16"/>
      <c r="W405" s="26"/>
      <c r="Y405" s="152"/>
      <c r="AA405" s="13"/>
      <c r="AC405" s="37"/>
      <c r="AE405" s="16"/>
      <c r="AF405" s="26"/>
      <c r="AH405" s="152"/>
      <c r="AJ405" s="13"/>
      <c r="AL405" s="37"/>
      <c r="AN405" s="16"/>
      <c r="AO405" s="26"/>
      <c r="AQ405" s="152"/>
      <c r="AS405" s="13"/>
      <c r="AU405" s="37"/>
      <c r="AW405" s="16"/>
      <c r="AX405" s="26"/>
      <c r="AZ405" s="152"/>
      <c r="BB405" s="13"/>
      <c r="BD405" s="37"/>
      <c r="BF405" s="16"/>
      <c r="BG405" s="26"/>
      <c r="BI405" s="152"/>
      <c r="BK405" s="13"/>
      <c r="BM405" s="37"/>
      <c r="BO405" s="16"/>
      <c r="BP405" s="26"/>
      <c r="BR405" s="152"/>
      <c r="BT405" s="13"/>
      <c r="BV405" s="37"/>
      <c r="BX405" s="16"/>
      <c r="CA405" s="152"/>
      <c r="CC405" s="13"/>
      <c r="CE405" s="37"/>
      <c r="CG405" s="16"/>
    </row>
    <row r="406" spans="16:85" x14ac:dyDescent="0.3">
      <c r="P406" s="152"/>
      <c r="R406" s="13"/>
      <c r="T406" s="37"/>
      <c r="V406" s="16"/>
      <c r="W406" s="26"/>
      <c r="Y406" s="152"/>
      <c r="AA406" s="13"/>
      <c r="AC406" s="37"/>
      <c r="AE406" s="16"/>
      <c r="AF406" s="26"/>
      <c r="AH406" s="152"/>
      <c r="AJ406" s="13"/>
      <c r="AL406" s="37"/>
      <c r="AN406" s="16"/>
      <c r="AO406" s="26"/>
      <c r="AQ406" s="152"/>
      <c r="AS406" s="13"/>
      <c r="AU406" s="37"/>
      <c r="AW406" s="16"/>
      <c r="AX406" s="26"/>
      <c r="AZ406" s="152"/>
      <c r="BB406" s="13"/>
      <c r="BD406" s="37"/>
      <c r="BF406" s="16"/>
      <c r="BG406" s="26"/>
      <c r="BI406" s="152"/>
      <c r="BK406" s="13"/>
      <c r="BM406" s="37"/>
      <c r="BO406" s="16"/>
      <c r="BP406" s="26"/>
      <c r="BR406" s="152"/>
      <c r="BT406" s="13"/>
      <c r="BV406" s="37"/>
      <c r="BX406" s="16"/>
      <c r="CA406" s="152"/>
      <c r="CC406" s="13"/>
      <c r="CE406" s="37"/>
      <c r="CG406" s="16"/>
    </row>
    <row r="407" spans="16:85" x14ac:dyDescent="0.3">
      <c r="P407" s="152"/>
      <c r="R407" s="13"/>
      <c r="T407" s="37"/>
      <c r="V407" s="16"/>
      <c r="W407" s="26"/>
      <c r="Y407" s="152"/>
      <c r="AA407" s="13"/>
      <c r="AC407" s="37"/>
      <c r="AE407" s="16"/>
      <c r="AF407" s="26"/>
      <c r="AH407" s="152"/>
      <c r="AJ407" s="13"/>
      <c r="AL407" s="37"/>
      <c r="AN407" s="16"/>
      <c r="AO407" s="26"/>
      <c r="AQ407" s="152"/>
      <c r="AS407" s="13"/>
      <c r="AU407" s="37"/>
      <c r="AW407" s="16"/>
      <c r="AX407" s="26"/>
      <c r="AZ407" s="152"/>
      <c r="BB407" s="13"/>
      <c r="BD407" s="37"/>
      <c r="BF407" s="16"/>
      <c r="BG407" s="26"/>
      <c r="BI407" s="152"/>
      <c r="BK407" s="13"/>
      <c r="BM407" s="37"/>
      <c r="BO407" s="16"/>
      <c r="BP407" s="26"/>
      <c r="BR407" s="152"/>
      <c r="BT407" s="13"/>
      <c r="BV407" s="37"/>
      <c r="BX407" s="16"/>
      <c r="CA407" s="152"/>
      <c r="CC407" s="13"/>
      <c r="CE407" s="37"/>
      <c r="CG407" s="16"/>
    </row>
    <row r="408" spans="16:85" x14ac:dyDescent="0.3">
      <c r="P408" s="152"/>
      <c r="R408" s="13"/>
      <c r="T408" s="37"/>
      <c r="V408" s="16"/>
      <c r="W408" s="26"/>
      <c r="Y408" s="152"/>
      <c r="AA408" s="13"/>
      <c r="AC408" s="37"/>
      <c r="AE408" s="16"/>
      <c r="AF408" s="26"/>
      <c r="AH408" s="152"/>
      <c r="AJ408" s="13"/>
      <c r="AL408" s="37"/>
      <c r="AN408" s="16"/>
      <c r="AO408" s="26"/>
      <c r="AQ408" s="152"/>
      <c r="AS408" s="13"/>
      <c r="AU408" s="37"/>
      <c r="AW408" s="16"/>
      <c r="AX408" s="26"/>
      <c r="AZ408" s="152"/>
      <c r="BB408" s="13"/>
      <c r="BD408" s="37"/>
      <c r="BF408" s="16"/>
      <c r="BG408" s="26"/>
      <c r="BI408" s="152"/>
      <c r="BK408" s="13"/>
      <c r="BM408" s="37"/>
      <c r="BO408" s="16"/>
      <c r="BP408" s="26"/>
      <c r="BR408" s="152"/>
      <c r="BT408" s="13"/>
      <c r="BV408" s="37"/>
      <c r="BX408" s="16"/>
      <c r="CA408" s="152"/>
      <c r="CC408" s="13"/>
      <c r="CE408" s="37"/>
      <c r="CG408" s="16"/>
    </row>
    <row r="409" spans="16:85" x14ac:dyDescent="0.3">
      <c r="P409" s="152"/>
      <c r="R409" s="13"/>
      <c r="T409" s="37"/>
      <c r="V409" s="16"/>
      <c r="W409" s="26"/>
      <c r="Y409" s="152"/>
      <c r="AA409" s="13"/>
      <c r="AC409" s="37"/>
      <c r="AE409" s="16"/>
      <c r="AF409" s="26"/>
      <c r="AH409" s="152"/>
      <c r="AJ409" s="13"/>
      <c r="AL409" s="37"/>
      <c r="AN409" s="16"/>
      <c r="AO409" s="26"/>
      <c r="AQ409" s="152"/>
      <c r="AS409" s="13"/>
      <c r="AU409" s="37"/>
      <c r="AW409" s="16"/>
      <c r="AX409" s="26"/>
      <c r="AZ409" s="152"/>
      <c r="BB409" s="13"/>
      <c r="BD409" s="37"/>
      <c r="BF409" s="16"/>
      <c r="BG409" s="26"/>
      <c r="BI409" s="152"/>
      <c r="BK409" s="13"/>
      <c r="BM409" s="37"/>
      <c r="BO409" s="16"/>
      <c r="BP409" s="26"/>
      <c r="BR409" s="152"/>
      <c r="BT409" s="13"/>
      <c r="BV409" s="37"/>
      <c r="BX409" s="16"/>
      <c r="CA409" s="152"/>
      <c r="CC409" s="13"/>
      <c r="CE409" s="37"/>
      <c r="CG409" s="16"/>
    </row>
    <row r="410" spans="16:85" x14ac:dyDescent="0.3">
      <c r="P410" s="152"/>
      <c r="R410" s="13"/>
      <c r="T410" s="37"/>
      <c r="V410" s="16"/>
      <c r="W410" s="26"/>
      <c r="Y410" s="152"/>
      <c r="AA410" s="13"/>
      <c r="AC410" s="37"/>
      <c r="AE410" s="16"/>
      <c r="AF410" s="26"/>
      <c r="AH410" s="152"/>
      <c r="AJ410" s="13"/>
      <c r="AL410" s="37"/>
      <c r="AN410" s="16"/>
      <c r="AO410" s="26"/>
      <c r="AQ410" s="152"/>
      <c r="AS410" s="13"/>
      <c r="AU410" s="37"/>
      <c r="AW410" s="16"/>
      <c r="AX410" s="26"/>
      <c r="AZ410" s="152"/>
      <c r="BB410" s="13"/>
      <c r="BD410" s="37"/>
      <c r="BF410" s="16"/>
      <c r="BG410" s="26"/>
      <c r="BI410" s="152"/>
      <c r="BK410" s="13"/>
      <c r="BM410" s="37"/>
      <c r="BO410" s="16"/>
      <c r="BP410" s="26"/>
      <c r="BR410" s="152"/>
      <c r="BT410" s="13"/>
      <c r="BV410" s="37"/>
      <c r="BX410" s="16"/>
      <c r="CA410" s="152"/>
      <c r="CC410" s="13"/>
      <c r="CE410" s="37"/>
      <c r="CG410" s="16"/>
    </row>
    <row r="411" spans="16:85" x14ac:dyDescent="0.3">
      <c r="P411" s="152"/>
      <c r="R411" s="13"/>
      <c r="T411" s="37"/>
      <c r="V411" s="16"/>
      <c r="W411" s="26"/>
      <c r="Y411" s="152"/>
      <c r="AA411" s="13"/>
      <c r="AC411" s="37"/>
      <c r="AE411" s="16"/>
      <c r="AF411" s="26"/>
      <c r="AH411" s="152"/>
      <c r="AJ411" s="13"/>
      <c r="AL411" s="37"/>
      <c r="AN411" s="16"/>
      <c r="AO411" s="26"/>
      <c r="AQ411" s="152"/>
      <c r="AS411" s="13"/>
      <c r="AU411" s="37"/>
      <c r="AW411" s="16"/>
      <c r="AX411" s="26"/>
      <c r="AZ411" s="152"/>
      <c r="BB411" s="13"/>
      <c r="BD411" s="37"/>
      <c r="BF411" s="16"/>
      <c r="BG411" s="26"/>
      <c r="BI411" s="152"/>
      <c r="BK411" s="13"/>
      <c r="BM411" s="37"/>
      <c r="BO411" s="16"/>
      <c r="BP411" s="26"/>
      <c r="BR411" s="152"/>
      <c r="BT411" s="13"/>
      <c r="BV411" s="37"/>
      <c r="BX411" s="16"/>
      <c r="CA411" s="152"/>
      <c r="CC411" s="13"/>
      <c r="CE411" s="37"/>
      <c r="CG411" s="16"/>
    </row>
    <row r="412" spans="16:85" x14ac:dyDescent="0.3">
      <c r="P412" s="152"/>
      <c r="R412" s="13"/>
      <c r="T412" s="37"/>
      <c r="V412" s="16"/>
      <c r="W412" s="26"/>
      <c r="Y412" s="152"/>
      <c r="AA412" s="13"/>
      <c r="AC412" s="37"/>
      <c r="AE412" s="16"/>
      <c r="AF412" s="26"/>
      <c r="AH412" s="152"/>
      <c r="AJ412" s="13"/>
      <c r="AL412" s="37"/>
      <c r="AN412" s="16"/>
      <c r="AO412" s="26"/>
      <c r="AQ412" s="152"/>
      <c r="AS412" s="13"/>
      <c r="AU412" s="37"/>
      <c r="AW412" s="16"/>
      <c r="AX412" s="26"/>
      <c r="AZ412" s="152"/>
      <c r="BB412" s="13"/>
      <c r="BD412" s="37"/>
      <c r="BF412" s="16"/>
      <c r="BG412" s="26"/>
      <c r="BI412" s="152"/>
      <c r="BK412" s="13"/>
      <c r="BM412" s="37"/>
      <c r="BO412" s="16"/>
      <c r="BP412" s="26"/>
      <c r="BR412" s="152"/>
      <c r="BT412" s="13"/>
      <c r="BV412" s="37"/>
      <c r="BX412" s="16"/>
      <c r="CA412" s="152"/>
      <c r="CC412" s="13"/>
      <c r="CE412" s="37"/>
      <c r="CG412" s="16"/>
    </row>
    <row r="413" spans="16:85" x14ac:dyDescent="0.3">
      <c r="P413" s="152"/>
      <c r="R413" s="13"/>
      <c r="T413" s="37"/>
      <c r="V413" s="16"/>
      <c r="W413" s="26"/>
      <c r="Y413" s="152"/>
      <c r="AA413" s="13"/>
      <c r="AC413" s="37"/>
      <c r="AE413" s="16"/>
      <c r="AF413" s="26"/>
      <c r="AH413" s="152"/>
      <c r="AJ413" s="13"/>
      <c r="AL413" s="37"/>
      <c r="AN413" s="16"/>
      <c r="AO413" s="26"/>
      <c r="AQ413" s="152"/>
      <c r="AS413" s="13"/>
      <c r="AU413" s="37"/>
      <c r="AW413" s="16"/>
      <c r="AX413" s="26"/>
      <c r="AZ413" s="152"/>
      <c r="BB413" s="13"/>
      <c r="BD413" s="37"/>
      <c r="BF413" s="16"/>
      <c r="BG413" s="26"/>
      <c r="BI413" s="152"/>
      <c r="BK413" s="13"/>
      <c r="BM413" s="37"/>
      <c r="BO413" s="16"/>
      <c r="BP413" s="26"/>
      <c r="BR413" s="152"/>
      <c r="BT413" s="13"/>
      <c r="BV413" s="37"/>
      <c r="BX413" s="16"/>
      <c r="CA413" s="152"/>
      <c r="CC413" s="13"/>
      <c r="CE413" s="37"/>
      <c r="CG413" s="16"/>
    </row>
    <row r="414" spans="16:85" x14ac:dyDescent="0.3">
      <c r="P414" s="152"/>
      <c r="R414" s="13"/>
      <c r="T414" s="37"/>
      <c r="V414" s="16"/>
      <c r="W414" s="26"/>
      <c r="Y414" s="152"/>
      <c r="AA414" s="13"/>
      <c r="AC414" s="37"/>
      <c r="AE414" s="16"/>
      <c r="AF414" s="26"/>
      <c r="AH414" s="152"/>
      <c r="AJ414" s="13"/>
      <c r="AL414" s="37"/>
      <c r="AN414" s="16"/>
      <c r="AO414" s="26"/>
      <c r="AQ414" s="152"/>
      <c r="AS414" s="13"/>
      <c r="AU414" s="37"/>
      <c r="AW414" s="16"/>
      <c r="AX414" s="26"/>
      <c r="AZ414" s="152"/>
      <c r="BB414" s="13"/>
      <c r="BD414" s="37"/>
      <c r="BF414" s="16"/>
      <c r="BG414" s="26"/>
      <c r="BI414" s="152"/>
      <c r="BK414" s="13"/>
      <c r="BM414" s="37"/>
      <c r="BO414" s="16"/>
      <c r="BP414" s="26"/>
      <c r="BR414" s="152"/>
      <c r="BT414" s="13"/>
      <c r="BV414" s="37"/>
      <c r="BX414" s="16"/>
      <c r="CA414" s="152"/>
      <c r="CC414" s="13"/>
      <c r="CE414" s="37"/>
      <c r="CG414" s="16"/>
    </row>
    <row r="415" spans="16:85" x14ac:dyDescent="0.3">
      <c r="P415" s="152"/>
      <c r="R415" s="13"/>
      <c r="T415" s="37"/>
      <c r="V415" s="16"/>
      <c r="W415" s="26"/>
      <c r="Y415" s="152"/>
      <c r="AA415" s="13"/>
      <c r="AC415" s="37"/>
      <c r="AE415" s="16"/>
      <c r="AF415" s="26"/>
      <c r="AH415" s="152"/>
      <c r="AJ415" s="13"/>
      <c r="AL415" s="37"/>
      <c r="AN415" s="16"/>
      <c r="AO415" s="26"/>
      <c r="AQ415" s="152"/>
      <c r="AS415" s="13"/>
      <c r="AU415" s="37"/>
      <c r="AW415" s="16"/>
      <c r="AX415" s="26"/>
      <c r="AZ415" s="152"/>
      <c r="BB415" s="13"/>
      <c r="BD415" s="37"/>
      <c r="BF415" s="16"/>
      <c r="BG415" s="26"/>
      <c r="BI415" s="152"/>
      <c r="BK415" s="13"/>
      <c r="BM415" s="37"/>
      <c r="BO415" s="16"/>
      <c r="BP415" s="26"/>
      <c r="BR415" s="152"/>
      <c r="BT415" s="13"/>
      <c r="BV415" s="37"/>
      <c r="BX415" s="16"/>
      <c r="CA415" s="152"/>
      <c r="CC415" s="13"/>
      <c r="CE415" s="37"/>
      <c r="CG415" s="16"/>
    </row>
    <row r="416" spans="16:85" x14ac:dyDescent="0.3">
      <c r="P416" s="152"/>
      <c r="R416" s="13"/>
      <c r="T416" s="37"/>
      <c r="V416" s="16"/>
      <c r="W416" s="26"/>
      <c r="Y416" s="152"/>
      <c r="AA416" s="13"/>
      <c r="AC416" s="37"/>
      <c r="AE416" s="16"/>
      <c r="AF416" s="26"/>
      <c r="AH416" s="152"/>
      <c r="AJ416" s="13"/>
      <c r="AL416" s="37"/>
      <c r="AN416" s="16"/>
      <c r="AO416" s="26"/>
      <c r="AQ416" s="152"/>
      <c r="AS416" s="13"/>
      <c r="AU416" s="37"/>
      <c r="AW416" s="16"/>
      <c r="AX416" s="26"/>
      <c r="AZ416" s="152"/>
      <c r="BB416" s="13"/>
      <c r="BD416" s="37"/>
      <c r="BF416" s="16"/>
      <c r="BG416" s="26"/>
      <c r="BI416" s="152"/>
      <c r="BK416" s="13"/>
      <c r="BM416" s="37"/>
      <c r="BO416" s="16"/>
      <c r="BP416" s="26"/>
      <c r="BR416" s="152"/>
      <c r="BT416" s="13"/>
      <c r="BV416" s="37"/>
      <c r="BX416" s="16"/>
      <c r="CA416" s="152"/>
      <c r="CC416" s="13"/>
      <c r="CE416" s="37"/>
      <c r="CG416" s="16"/>
    </row>
    <row r="417" spans="16:85" x14ac:dyDescent="0.3">
      <c r="P417" s="152"/>
      <c r="R417" s="13"/>
      <c r="T417" s="37"/>
      <c r="V417" s="16"/>
      <c r="W417" s="26"/>
      <c r="Y417" s="152"/>
      <c r="AA417" s="13"/>
      <c r="AC417" s="37"/>
      <c r="AE417" s="16"/>
      <c r="AF417" s="26"/>
      <c r="AH417" s="152"/>
      <c r="AJ417" s="13"/>
      <c r="AL417" s="37"/>
      <c r="AN417" s="16"/>
      <c r="AO417" s="26"/>
      <c r="AQ417" s="152"/>
      <c r="AS417" s="13"/>
      <c r="AU417" s="37"/>
      <c r="AW417" s="16"/>
      <c r="AX417" s="26"/>
      <c r="AZ417" s="152"/>
      <c r="BB417" s="13"/>
      <c r="BD417" s="37"/>
      <c r="BF417" s="16"/>
      <c r="BG417" s="26"/>
      <c r="BI417" s="152"/>
      <c r="BK417" s="13"/>
      <c r="BM417" s="37"/>
      <c r="BO417" s="16"/>
      <c r="BP417" s="26"/>
      <c r="BR417" s="152"/>
      <c r="BT417" s="13"/>
      <c r="BV417" s="37"/>
      <c r="BX417" s="16"/>
      <c r="CA417" s="152"/>
      <c r="CC417" s="13"/>
      <c r="CE417" s="37"/>
      <c r="CG417" s="16"/>
    </row>
    <row r="418" spans="16:85" x14ac:dyDescent="0.3">
      <c r="P418" s="152"/>
      <c r="R418" s="13"/>
      <c r="T418" s="37"/>
      <c r="V418" s="16"/>
      <c r="W418" s="26"/>
      <c r="Y418" s="152"/>
      <c r="AA418" s="13"/>
      <c r="AC418" s="37"/>
      <c r="AE418" s="16"/>
      <c r="AF418" s="26"/>
      <c r="AH418" s="152"/>
      <c r="AJ418" s="13"/>
      <c r="AL418" s="37"/>
      <c r="AN418" s="16"/>
      <c r="AO418" s="26"/>
      <c r="AQ418" s="152"/>
      <c r="AS418" s="13"/>
      <c r="AU418" s="37"/>
      <c r="AW418" s="16"/>
      <c r="AX418" s="26"/>
      <c r="AZ418" s="152"/>
      <c r="BB418" s="13"/>
      <c r="BD418" s="37"/>
      <c r="BF418" s="16"/>
      <c r="BG418" s="26"/>
      <c r="BI418" s="152"/>
      <c r="BK418" s="13"/>
      <c r="BM418" s="37"/>
      <c r="BO418" s="16"/>
      <c r="BP418" s="26"/>
      <c r="BR418" s="152"/>
      <c r="BT418" s="13"/>
      <c r="BV418" s="37"/>
      <c r="BX418" s="16"/>
      <c r="CA418" s="152"/>
      <c r="CC418" s="13"/>
      <c r="CE418" s="37"/>
      <c r="CG418" s="16"/>
    </row>
    <row r="419" spans="16:85" x14ac:dyDescent="0.3">
      <c r="P419" s="152"/>
      <c r="R419" s="13"/>
      <c r="T419" s="37"/>
      <c r="V419" s="16"/>
      <c r="W419" s="26"/>
      <c r="Y419" s="152"/>
      <c r="AA419" s="13"/>
      <c r="AC419" s="37"/>
      <c r="AE419" s="16"/>
      <c r="AF419" s="26"/>
      <c r="AH419" s="152"/>
      <c r="AJ419" s="13"/>
      <c r="AL419" s="37"/>
      <c r="AN419" s="16"/>
      <c r="AO419" s="26"/>
      <c r="AQ419" s="152"/>
      <c r="AS419" s="13"/>
      <c r="AU419" s="37"/>
      <c r="AW419" s="16"/>
      <c r="AX419" s="26"/>
      <c r="AZ419" s="152"/>
      <c r="BB419" s="13"/>
      <c r="BD419" s="37"/>
      <c r="BF419" s="16"/>
      <c r="BG419" s="26"/>
      <c r="BI419" s="152"/>
      <c r="BK419" s="13"/>
      <c r="BM419" s="37"/>
      <c r="BO419" s="16"/>
      <c r="BP419" s="26"/>
      <c r="BR419" s="152"/>
      <c r="BT419" s="13"/>
      <c r="BV419" s="37"/>
      <c r="BX419" s="16"/>
      <c r="CA419" s="152"/>
      <c r="CC419" s="13"/>
      <c r="CE419" s="37"/>
      <c r="CG419" s="16"/>
    </row>
    <row r="420" spans="16:85" x14ac:dyDescent="0.3">
      <c r="P420" s="152"/>
      <c r="R420" s="13"/>
      <c r="T420" s="37"/>
      <c r="V420" s="16"/>
      <c r="W420" s="26"/>
      <c r="Y420" s="152"/>
      <c r="AA420" s="13"/>
      <c r="AC420" s="37"/>
      <c r="AE420" s="16"/>
      <c r="AF420" s="26"/>
      <c r="AH420" s="152"/>
      <c r="AJ420" s="13"/>
      <c r="AL420" s="37"/>
      <c r="AN420" s="16"/>
      <c r="AO420" s="26"/>
      <c r="AQ420" s="152"/>
      <c r="AS420" s="13"/>
      <c r="AU420" s="37"/>
      <c r="AW420" s="16"/>
      <c r="AX420" s="26"/>
      <c r="AZ420" s="152"/>
      <c r="BB420" s="13"/>
      <c r="BD420" s="37"/>
      <c r="BF420" s="16"/>
      <c r="BG420" s="26"/>
      <c r="BI420" s="152"/>
      <c r="BK420" s="13"/>
      <c r="BM420" s="37"/>
      <c r="BO420" s="16"/>
      <c r="BP420" s="26"/>
      <c r="BR420" s="152"/>
      <c r="BT420" s="13"/>
      <c r="BV420" s="37"/>
      <c r="BX420" s="16"/>
      <c r="CA420" s="152"/>
      <c r="CC420" s="13"/>
      <c r="CE420" s="37"/>
      <c r="CG420" s="16"/>
    </row>
    <row r="421" spans="16:85" x14ac:dyDescent="0.3">
      <c r="P421" s="152"/>
      <c r="R421" s="13"/>
      <c r="T421" s="37"/>
      <c r="V421" s="16"/>
      <c r="W421" s="26"/>
      <c r="Y421" s="152"/>
      <c r="AA421" s="13"/>
      <c r="AC421" s="37"/>
      <c r="AE421" s="16"/>
      <c r="AF421" s="26"/>
      <c r="AH421" s="152"/>
      <c r="AJ421" s="13"/>
      <c r="AL421" s="37"/>
      <c r="AN421" s="16"/>
      <c r="AO421" s="26"/>
      <c r="AQ421" s="152"/>
      <c r="AS421" s="13"/>
      <c r="AU421" s="37"/>
      <c r="AW421" s="16"/>
      <c r="AX421" s="26"/>
      <c r="AZ421" s="152"/>
      <c r="BB421" s="13"/>
      <c r="BD421" s="37"/>
      <c r="BF421" s="16"/>
      <c r="BG421" s="26"/>
      <c r="BI421" s="152"/>
      <c r="BK421" s="13"/>
      <c r="BM421" s="37"/>
      <c r="BO421" s="16"/>
      <c r="BP421" s="26"/>
      <c r="BR421" s="152"/>
      <c r="BT421" s="13"/>
      <c r="BV421" s="37"/>
      <c r="BX421" s="16"/>
      <c r="CA421" s="152"/>
      <c r="CC421" s="13"/>
      <c r="CE421" s="37"/>
      <c r="CG421" s="16"/>
    </row>
    <row r="422" spans="16:85" x14ac:dyDescent="0.3">
      <c r="P422" s="152"/>
      <c r="R422" s="13"/>
      <c r="T422" s="37"/>
      <c r="V422" s="16"/>
      <c r="W422" s="26"/>
      <c r="Y422" s="152"/>
      <c r="AA422" s="13"/>
      <c r="AC422" s="37"/>
      <c r="AE422" s="16"/>
      <c r="AF422" s="26"/>
      <c r="AH422" s="152"/>
      <c r="AJ422" s="13"/>
      <c r="AL422" s="37"/>
      <c r="AN422" s="16"/>
      <c r="AO422" s="26"/>
      <c r="AQ422" s="152"/>
      <c r="AS422" s="13"/>
      <c r="AU422" s="37"/>
      <c r="AW422" s="16"/>
      <c r="AX422" s="26"/>
      <c r="AZ422" s="152"/>
      <c r="BB422" s="13"/>
      <c r="BD422" s="37"/>
      <c r="BF422" s="16"/>
      <c r="BG422" s="26"/>
      <c r="BI422" s="152"/>
      <c r="BK422" s="13"/>
      <c r="BM422" s="37"/>
      <c r="BO422" s="16"/>
      <c r="BP422" s="26"/>
      <c r="BR422" s="152"/>
      <c r="BT422" s="13"/>
      <c r="BV422" s="37"/>
      <c r="BX422" s="16"/>
      <c r="CA422" s="152"/>
      <c r="CC422" s="13"/>
      <c r="CE422" s="37"/>
      <c r="CG422" s="16"/>
    </row>
    <row r="423" spans="16:85" x14ac:dyDescent="0.3">
      <c r="P423" s="152"/>
      <c r="R423" s="13"/>
      <c r="T423" s="37"/>
      <c r="V423" s="16"/>
      <c r="W423" s="26"/>
      <c r="Y423" s="152"/>
      <c r="AA423" s="13"/>
      <c r="AC423" s="37"/>
      <c r="AE423" s="16"/>
      <c r="AF423" s="26"/>
      <c r="AH423" s="152"/>
      <c r="AJ423" s="13"/>
      <c r="AL423" s="37"/>
      <c r="AN423" s="16"/>
      <c r="AO423" s="26"/>
      <c r="AQ423" s="152"/>
      <c r="AS423" s="13"/>
      <c r="AU423" s="37"/>
      <c r="AW423" s="16"/>
      <c r="AX423" s="26"/>
      <c r="AZ423" s="152"/>
      <c r="BB423" s="13"/>
      <c r="BD423" s="37"/>
      <c r="BF423" s="16"/>
      <c r="BG423" s="26"/>
      <c r="BI423" s="152"/>
      <c r="BK423" s="13"/>
      <c r="BM423" s="37"/>
      <c r="BO423" s="16"/>
      <c r="BP423" s="26"/>
      <c r="BR423" s="152"/>
      <c r="BT423" s="13"/>
      <c r="BV423" s="37"/>
      <c r="BX423" s="16"/>
      <c r="CA423" s="152"/>
      <c r="CC423" s="13"/>
      <c r="CE423" s="37"/>
      <c r="CG423" s="16"/>
    </row>
    <row r="424" spans="16:85" x14ac:dyDescent="0.3">
      <c r="P424" s="152"/>
      <c r="R424" s="13"/>
      <c r="T424" s="37"/>
      <c r="V424" s="16"/>
      <c r="W424" s="26"/>
      <c r="Y424" s="152"/>
      <c r="AA424" s="13"/>
      <c r="AC424" s="37"/>
      <c r="AE424" s="16"/>
      <c r="AF424" s="26"/>
      <c r="AH424" s="152"/>
      <c r="AJ424" s="13"/>
      <c r="AL424" s="37"/>
      <c r="AN424" s="16"/>
      <c r="AO424" s="26"/>
      <c r="AQ424" s="152"/>
      <c r="AS424" s="13"/>
      <c r="AU424" s="37"/>
      <c r="AW424" s="16"/>
      <c r="AX424" s="26"/>
      <c r="AZ424" s="152"/>
      <c r="BB424" s="13"/>
      <c r="BD424" s="37"/>
      <c r="BF424" s="16"/>
      <c r="BG424" s="26"/>
      <c r="BI424" s="152"/>
      <c r="BK424" s="13"/>
      <c r="BM424" s="37"/>
      <c r="BO424" s="16"/>
      <c r="BP424" s="26"/>
      <c r="BR424" s="152"/>
      <c r="BT424" s="13"/>
      <c r="BV424" s="37"/>
      <c r="BX424" s="16"/>
      <c r="CA424" s="152"/>
      <c r="CC424" s="13"/>
      <c r="CE424" s="37"/>
      <c r="CG424" s="16"/>
    </row>
    <row r="425" spans="16:85" x14ac:dyDescent="0.3">
      <c r="P425" s="152"/>
      <c r="R425" s="13"/>
      <c r="T425" s="37"/>
      <c r="V425" s="16"/>
      <c r="W425" s="26"/>
      <c r="Y425" s="152"/>
      <c r="AA425" s="13"/>
      <c r="AC425" s="37"/>
      <c r="AE425" s="16"/>
      <c r="AF425" s="26"/>
      <c r="AH425" s="152"/>
      <c r="AJ425" s="13"/>
      <c r="AL425" s="37"/>
      <c r="AN425" s="16"/>
      <c r="AO425" s="26"/>
      <c r="AQ425" s="152"/>
      <c r="AS425" s="13"/>
      <c r="AU425" s="37"/>
      <c r="AW425" s="16"/>
      <c r="AX425" s="26"/>
      <c r="AZ425" s="152"/>
      <c r="BB425" s="13"/>
      <c r="BD425" s="37"/>
      <c r="BF425" s="16"/>
      <c r="BG425" s="26"/>
      <c r="BI425" s="152"/>
      <c r="BK425" s="13"/>
      <c r="BM425" s="37"/>
      <c r="BO425" s="16"/>
      <c r="BP425" s="26"/>
      <c r="BR425" s="152"/>
      <c r="BT425" s="13"/>
      <c r="BV425" s="37"/>
      <c r="BX425" s="16"/>
      <c r="CA425" s="152"/>
      <c r="CC425" s="13"/>
      <c r="CE425" s="37"/>
      <c r="CG425" s="16"/>
    </row>
    <row r="426" spans="16:85" x14ac:dyDescent="0.3">
      <c r="P426" s="152"/>
      <c r="R426" s="13"/>
      <c r="T426" s="37"/>
      <c r="V426" s="16"/>
      <c r="W426" s="26"/>
      <c r="Y426" s="152"/>
      <c r="AA426" s="13"/>
      <c r="AC426" s="37"/>
      <c r="AE426" s="16"/>
      <c r="AF426" s="26"/>
      <c r="AH426" s="152"/>
      <c r="AJ426" s="13"/>
      <c r="AL426" s="37"/>
      <c r="AN426" s="16"/>
      <c r="AO426" s="26"/>
      <c r="AQ426" s="152"/>
      <c r="AS426" s="13"/>
      <c r="AU426" s="37"/>
      <c r="AW426" s="16"/>
      <c r="AX426" s="26"/>
      <c r="AZ426" s="152"/>
      <c r="BB426" s="13"/>
      <c r="BD426" s="37"/>
      <c r="BF426" s="16"/>
      <c r="BG426" s="26"/>
      <c r="BI426" s="152"/>
      <c r="BK426" s="13"/>
      <c r="BM426" s="37"/>
      <c r="BO426" s="16"/>
      <c r="BP426" s="26"/>
      <c r="BR426" s="152"/>
      <c r="BT426" s="13"/>
      <c r="BV426" s="37"/>
      <c r="BX426" s="16"/>
      <c r="CA426" s="152"/>
      <c r="CC426" s="13"/>
      <c r="CE426" s="37"/>
      <c r="CG426" s="16"/>
    </row>
    <row r="427" spans="16:85" x14ac:dyDescent="0.3">
      <c r="P427" s="152"/>
      <c r="R427" s="13"/>
      <c r="T427" s="37"/>
      <c r="V427" s="16"/>
      <c r="W427" s="26"/>
      <c r="Y427" s="152"/>
      <c r="AA427" s="13"/>
      <c r="AC427" s="37"/>
      <c r="AE427" s="16"/>
      <c r="AF427" s="26"/>
      <c r="AH427" s="152"/>
      <c r="AJ427" s="13"/>
      <c r="AL427" s="37"/>
      <c r="AN427" s="16"/>
      <c r="AO427" s="26"/>
      <c r="AQ427" s="152"/>
      <c r="AS427" s="13"/>
      <c r="AU427" s="37"/>
      <c r="AW427" s="16"/>
      <c r="AX427" s="26"/>
      <c r="AZ427" s="152"/>
      <c r="BB427" s="13"/>
      <c r="BD427" s="37"/>
      <c r="BF427" s="16"/>
      <c r="BG427" s="26"/>
      <c r="BI427" s="152"/>
      <c r="BK427" s="13"/>
      <c r="BM427" s="37"/>
      <c r="BO427" s="16"/>
      <c r="BP427" s="26"/>
      <c r="BR427" s="152"/>
      <c r="BT427" s="13"/>
      <c r="BV427" s="37"/>
      <c r="BX427" s="16"/>
      <c r="CA427" s="152"/>
      <c r="CC427" s="13"/>
      <c r="CE427" s="37"/>
      <c r="CG427" s="16"/>
    </row>
    <row r="428" spans="16:85" x14ac:dyDescent="0.3">
      <c r="P428" s="152"/>
      <c r="R428" s="13"/>
      <c r="T428" s="37"/>
      <c r="V428" s="16"/>
      <c r="W428" s="26"/>
      <c r="Y428" s="152"/>
      <c r="AA428" s="13"/>
      <c r="AC428" s="37"/>
      <c r="AE428" s="16"/>
      <c r="AF428" s="26"/>
      <c r="AH428" s="152"/>
      <c r="AJ428" s="13"/>
      <c r="AL428" s="37"/>
      <c r="AN428" s="16"/>
      <c r="AO428" s="26"/>
      <c r="AQ428" s="152"/>
      <c r="AS428" s="13"/>
      <c r="AU428" s="37"/>
      <c r="AW428" s="16"/>
      <c r="AX428" s="26"/>
      <c r="AZ428" s="152"/>
      <c r="BB428" s="13"/>
      <c r="BD428" s="37"/>
      <c r="BF428" s="16"/>
      <c r="BG428" s="26"/>
      <c r="BI428" s="152"/>
      <c r="BK428" s="13"/>
      <c r="BM428" s="37"/>
      <c r="BO428" s="16"/>
      <c r="BP428" s="26"/>
      <c r="BR428" s="152"/>
      <c r="BT428" s="13"/>
      <c r="BV428" s="37"/>
      <c r="BX428" s="16"/>
      <c r="CA428" s="152"/>
      <c r="CC428" s="13"/>
      <c r="CE428" s="37"/>
      <c r="CG428" s="16"/>
    </row>
    <row r="429" spans="16:85" x14ac:dyDescent="0.3">
      <c r="P429" s="152"/>
      <c r="R429" s="13"/>
      <c r="T429" s="37"/>
      <c r="V429" s="16"/>
      <c r="W429" s="26"/>
      <c r="Y429" s="152"/>
      <c r="AA429" s="13"/>
      <c r="AC429" s="37"/>
      <c r="AE429" s="16"/>
      <c r="AF429" s="26"/>
      <c r="AH429" s="152"/>
      <c r="AJ429" s="13"/>
      <c r="AL429" s="37"/>
      <c r="AN429" s="16"/>
      <c r="AO429" s="26"/>
      <c r="AQ429" s="152"/>
      <c r="AS429" s="13"/>
      <c r="AU429" s="37"/>
      <c r="AW429" s="16"/>
      <c r="AX429" s="26"/>
      <c r="AZ429" s="152"/>
      <c r="BB429" s="13"/>
      <c r="BD429" s="37"/>
      <c r="BF429" s="16"/>
      <c r="BG429" s="26"/>
      <c r="BI429" s="152"/>
      <c r="BK429" s="13"/>
      <c r="BM429" s="37"/>
      <c r="BO429" s="16"/>
      <c r="BP429" s="26"/>
      <c r="BR429" s="152"/>
      <c r="BT429" s="13"/>
      <c r="BV429" s="37"/>
      <c r="BX429" s="16"/>
      <c r="CA429" s="152"/>
      <c r="CC429" s="13"/>
      <c r="CE429" s="37"/>
      <c r="CG429" s="16"/>
    </row>
    <row r="430" spans="16:85" x14ac:dyDescent="0.3">
      <c r="P430" s="152"/>
      <c r="R430" s="13"/>
      <c r="T430" s="37"/>
      <c r="V430" s="16"/>
      <c r="W430" s="26"/>
      <c r="Y430" s="152"/>
      <c r="AA430" s="13"/>
      <c r="AC430" s="37"/>
      <c r="AE430" s="16"/>
      <c r="AF430" s="26"/>
      <c r="AH430" s="152"/>
      <c r="AJ430" s="13"/>
      <c r="AL430" s="37"/>
      <c r="AN430" s="16"/>
      <c r="AO430" s="26"/>
      <c r="AQ430" s="152"/>
      <c r="AS430" s="13"/>
      <c r="AU430" s="37"/>
      <c r="AW430" s="16"/>
      <c r="AX430" s="26"/>
      <c r="AZ430" s="152"/>
      <c r="BB430" s="13"/>
      <c r="BD430" s="37"/>
      <c r="BF430" s="16"/>
      <c r="BG430" s="26"/>
      <c r="BI430" s="152"/>
      <c r="BK430" s="13"/>
      <c r="BM430" s="37"/>
      <c r="BO430" s="16"/>
      <c r="BP430" s="26"/>
      <c r="BR430" s="152"/>
      <c r="BT430" s="13"/>
      <c r="BV430" s="37"/>
      <c r="BX430" s="16"/>
      <c r="CA430" s="152"/>
      <c r="CC430" s="13"/>
      <c r="CE430" s="37"/>
      <c r="CG430" s="16"/>
    </row>
    <row r="431" spans="16:85" x14ac:dyDescent="0.3">
      <c r="P431" s="152"/>
      <c r="R431" s="13"/>
      <c r="T431" s="37"/>
      <c r="V431" s="16"/>
      <c r="W431" s="26"/>
      <c r="Y431" s="152"/>
      <c r="AA431" s="13"/>
      <c r="AC431" s="37"/>
      <c r="AE431" s="16"/>
      <c r="AF431" s="26"/>
      <c r="AH431" s="152"/>
      <c r="AJ431" s="13"/>
      <c r="AL431" s="37"/>
      <c r="AN431" s="16"/>
      <c r="AO431" s="26"/>
      <c r="AQ431" s="152"/>
      <c r="AS431" s="13"/>
      <c r="AU431" s="37"/>
      <c r="AW431" s="16"/>
      <c r="AX431" s="26"/>
      <c r="AZ431" s="152"/>
      <c r="BB431" s="13"/>
      <c r="BD431" s="37"/>
      <c r="BF431" s="16"/>
      <c r="BG431" s="26"/>
      <c r="BI431" s="152"/>
      <c r="BK431" s="13"/>
      <c r="BM431" s="37"/>
      <c r="BO431" s="16"/>
      <c r="BP431" s="26"/>
      <c r="BR431" s="152"/>
      <c r="BT431" s="13"/>
      <c r="BV431" s="37"/>
      <c r="BX431" s="16"/>
      <c r="CA431" s="152"/>
      <c r="CC431" s="13"/>
      <c r="CE431" s="37"/>
      <c r="CG431" s="16"/>
    </row>
    <row r="432" spans="16:85" x14ac:dyDescent="0.3">
      <c r="P432" s="152"/>
      <c r="R432" s="13"/>
      <c r="T432" s="37"/>
      <c r="V432" s="16"/>
      <c r="W432" s="26"/>
      <c r="Y432" s="152"/>
      <c r="AA432" s="13"/>
      <c r="AC432" s="37"/>
      <c r="AE432" s="16"/>
      <c r="AF432" s="26"/>
      <c r="AH432" s="152"/>
      <c r="AJ432" s="13"/>
      <c r="AL432" s="37"/>
      <c r="AN432" s="16"/>
      <c r="AO432" s="26"/>
      <c r="AQ432" s="152"/>
      <c r="AS432" s="13"/>
      <c r="AU432" s="37"/>
      <c r="AW432" s="16"/>
      <c r="AX432" s="26"/>
      <c r="AZ432" s="152"/>
      <c r="BB432" s="13"/>
      <c r="BD432" s="37"/>
      <c r="BF432" s="16"/>
      <c r="BG432" s="26"/>
      <c r="BI432" s="152"/>
      <c r="BK432" s="13"/>
      <c r="BM432" s="37"/>
      <c r="BO432" s="16"/>
      <c r="BP432" s="26"/>
      <c r="BR432" s="152"/>
      <c r="BT432" s="13"/>
      <c r="BV432" s="37"/>
      <c r="BX432" s="16"/>
      <c r="CA432" s="152"/>
      <c r="CC432" s="13"/>
      <c r="CE432" s="37"/>
      <c r="CG432" s="16"/>
    </row>
    <row r="433" spans="16:85" x14ac:dyDescent="0.3">
      <c r="P433" s="152"/>
      <c r="R433" s="13"/>
      <c r="T433" s="37"/>
      <c r="V433" s="16"/>
      <c r="W433" s="26"/>
      <c r="Y433" s="152"/>
      <c r="AA433" s="13"/>
      <c r="AC433" s="37"/>
      <c r="AE433" s="16"/>
      <c r="AF433" s="26"/>
      <c r="AH433" s="152"/>
      <c r="AJ433" s="13"/>
      <c r="AL433" s="37"/>
      <c r="AN433" s="16"/>
      <c r="AO433" s="26"/>
      <c r="AQ433" s="152"/>
      <c r="AS433" s="13"/>
      <c r="AU433" s="37"/>
      <c r="AW433" s="16"/>
      <c r="AX433" s="26"/>
      <c r="AZ433" s="152"/>
      <c r="BB433" s="13"/>
      <c r="BD433" s="37"/>
      <c r="BF433" s="16"/>
      <c r="BG433" s="26"/>
      <c r="BI433" s="152"/>
      <c r="BK433" s="13"/>
      <c r="BM433" s="37"/>
      <c r="BO433" s="16"/>
      <c r="BP433" s="26"/>
      <c r="BR433" s="152"/>
      <c r="BT433" s="13"/>
      <c r="BV433" s="37"/>
      <c r="BX433" s="16"/>
      <c r="CA433" s="152"/>
      <c r="CC433" s="13"/>
      <c r="CE433" s="37"/>
      <c r="CG433" s="16"/>
    </row>
    <row r="434" spans="16:85" x14ac:dyDescent="0.3">
      <c r="P434" s="152"/>
      <c r="R434" s="13"/>
      <c r="T434" s="37"/>
      <c r="V434" s="16"/>
      <c r="W434" s="26"/>
      <c r="Y434" s="152"/>
      <c r="AA434" s="13"/>
      <c r="AC434" s="37"/>
      <c r="AE434" s="16"/>
      <c r="AF434" s="26"/>
      <c r="AH434" s="152"/>
      <c r="AJ434" s="13"/>
      <c r="AL434" s="37"/>
      <c r="AN434" s="16"/>
      <c r="AO434" s="26"/>
      <c r="AQ434" s="152"/>
      <c r="AS434" s="13"/>
      <c r="AU434" s="37"/>
      <c r="AW434" s="16"/>
      <c r="AX434" s="26"/>
      <c r="AZ434" s="152"/>
      <c r="BB434" s="13"/>
      <c r="BD434" s="37"/>
      <c r="BF434" s="16"/>
      <c r="BG434" s="26"/>
      <c r="BI434" s="152"/>
      <c r="BK434" s="13"/>
      <c r="BM434" s="37"/>
      <c r="BO434" s="16"/>
      <c r="BP434" s="26"/>
      <c r="BR434" s="152"/>
      <c r="BT434" s="13"/>
      <c r="BV434" s="37"/>
      <c r="BX434" s="16"/>
      <c r="CA434" s="152"/>
      <c r="CC434" s="13"/>
      <c r="CE434" s="37"/>
      <c r="CG434" s="16"/>
    </row>
    <row r="435" spans="16:85" x14ac:dyDescent="0.3">
      <c r="P435" s="152"/>
      <c r="R435" s="13"/>
      <c r="T435" s="37"/>
      <c r="V435" s="16"/>
      <c r="W435" s="26"/>
      <c r="Y435" s="152"/>
      <c r="AA435" s="13"/>
      <c r="AC435" s="37"/>
      <c r="AE435" s="16"/>
      <c r="AF435" s="26"/>
      <c r="AH435" s="152"/>
      <c r="AJ435" s="13"/>
      <c r="AL435" s="37"/>
      <c r="AN435" s="16"/>
      <c r="AO435" s="26"/>
      <c r="AQ435" s="152"/>
      <c r="AS435" s="13"/>
      <c r="AU435" s="37"/>
      <c r="AW435" s="16"/>
      <c r="AX435" s="26"/>
      <c r="AZ435" s="152"/>
      <c r="BB435" s="13"/>
      <c r="BD435" s="37"/>
      <c r="BF435" s="16"/>
      <c r="BG435" s="26"/>
      <c r="BI435" s="152"/>
      <c r="BK435" s="13"/>
      <c r="BM435" s="37"/>
      <c r="BO435" s="16"/>
      <c r="BP435" s="26"/>
      <c r="BR435" s="152"/>
      <c r="BT435" s="13"/>
      <c r="BV435" s="37"/>
      <c r="BX435" s="16"/>
      <c r="CA435" s="152"/>
      <c r="CC435" s="13"/>
      <c r="CE435" s="37"/>
      <c r="CG435" s="16"/>
    </row>
    <row r="436" spans="16:85" x14ac:dyDescent="0.3">
      <c r="P436" s="152"/>
      <c r="R436" s="13"/>
      <c r="T436" s="37"/>
      <c r="V436" s="16"/>
      <c r="W436" s="26"/>
      <c r="Y436" s="152"/>
      <c r="AA436" s="13"/>
      <c r="AC436" s="37"/>
      <c r="AE436" s="16"/>
      <c r="AF436" s="26"/>
      <c r="AH436" s="152"/>
      <c r="AJ436" s="13"/>
      <c r="AL436" s="37"/>
      <c r="AN436" s="16"/>
      <c r="AO436" s="26"/>
      <c r="AQ436" s="152"/>
      <c r="AS436" s="13"/>
      <c r="AU436" s="37"/>
      <c r="AW436" s="16"/>
      <c r="AX436" s="26"/>
      <c r="AZ436" s="152"/>
      <c r="BB436" s="13"/>
      <c r="BD436" s="37"/>
      <c r="BF436" s="16"/>
      <c r="BG436" s="26"/>
      <c r="BI436" s="152"/>
      <c r="BK436" s="13"/>
      <c r="BM436" s="37"/>
      <c r="BO436" s="16"/>
      <c r="BP436" s="26"/>
      <c r="BR436" s="152"/>
      <c r="BT436" s="13"/>
      <c r="BV436" s="37"/>
      <c r="BX436" s="16"/>
      <c r="CA436" s="152"/>
      <c r="CC436" s="13"/>
      <c r="CE436" s="37"/>
      <c r="CG436" s="16"/>
    </row>
    <row r="437" spans="16:85" x14ac:dyDescent="0.3">
      <c r="P437" s="152"/>
      <c r="R437" s="13"/>
      <c r="T437" s="37"/>
      <c r="V437" s="16"/>
      <c r="W437" s="26"/>
      <c r="Y437" s="152"/>
      <c r="AA437" s="13"/>
      <c r="AC437" s="37"/>
      <c r="AE437" s="16"/>
      <c r="AF437" s="26"/>
      <c r="AH437" s="152"/>
      <c r="AJ437" s="13"/>
      <c r="AL437" s="37"/>
      <c r="AN437" s="16"/>
      <c r="AO437" s="26"/>
      <c r="AQ437" s="152"/>
      <c r="AS437" s="13"/>
      <c r="AU437" s="37"/>
      <c r="AW437" s="16"/>
      <c r="AX437" s="26"/>
      <c r="AZ437" s="152"/>
      <c r="BB437" s="13"/>
      <c r="BD437" s="37"/>
      <c r="BF437" s="16"/>
      <c r="BG437" s="26"/>
      <c r="BI437" s="152"/>
      <c r="BK437" s="13"/>
      <c r="BM437" s="37"/>
      <c r="BO437" s="16"/>
      <c r="BP437" s="26"/>
      <c r="BR437" s="152"/>
      <c r="BT437" s="13"/>
      <c r="BV437" s="37"/>
      <c r="BX437" s="16"/>
      <c r="CA437" s="152"/>
      <c r="CC437" s="13"/>
      <c r="CE437" s="37"/>
      <c r="CG437" s="16"/>
    </row>
    <row r="438" spans="16:85" x14ac:dyDescent="0.3">
      <c r="P438" s="152"/>
      <c r="R438" s="13"/>
      <c r="T438" s="37"/>
      <c r="V438" s="16"/>
      <c r="W438" s="26"/>
      <c r="Y438" s="152"/>
      <c r="AA438" s="13"/>
      <c r="AC438" s="37"/>
      <c r="AE438" s="16"/>
      <c r="AF438" s="26"/>
      <c r="AH438" s="152"/>
      <c r="AJ438" s="13"/>
      <c r="AL438" s="37"/>
      <c r="AN438" s="16"/>
      <c r="AO438" s="26"/>
      <c r="AQ438" s="152"/>
      <c r="AS438" s="13"/>
      <c r="AU438" s="37"/>
      <c r="AW438" s="16"/>
      <c r="AX438" s="26"/>
      <c r="AZ438" s="152"/>
      <c r="BB438" s="13"/>
      <c r="BD438" s="37"/>
      <c r="BF438" s="16"/>
      <c r="BG438" s="26"/>
      <c r="BI438" s="152"/>
      <c r="BK438" s="13"/>
      <c r="BM438" s="37"/>
      <c r="BO438" s="16"/>
      <c r="BP438" s="26"/>
      <c r="BR438" s="152"/>
      <c r="BT438" s="13"/>
      <c r="BV438" s="37"/>
      <c r="BX438" s="16"/>
      <c r="CA438" s="152"/>
      <c r="CC438" s="13"/>
      <c r="CE438" s="37"/>
      <c r="CG438" s="16"/>
    </row>
    <row r="439" spans="16:85" x14ac:dyDescent="0.3">
      <c r="P439" s="152"/>
      <c r="R439" s="13"/>
      <c r="T439" s="37"/>
      <c r="V439" s="16"/>
      <c r="W439" s="26"/>
      <c r="Y439" s="152"/>
      <c r="AA439" s="13"/>
      <c r="AC439" s="37"/>
      <c r="AE439" s="16"/>
      <c r="AF439" s="26"/>
      <c r="AH439" s="152"/>
      <c r="AJ439" s="13"/>
      <c r="AL439" s="37"/>
      <c r="AN439" s="16"/>
      <c r="AO439" s="26"/>
      <c r="AQ439" s="152"/>
      <c r="AS439" s="13"/>
      <c r="AU439" s="37"/>
      <c r="AW439" s="16"/>
      <c r="AX439" s="26"/>
      <c r="AZ439" s="152"/>
      <c r="BB439" s="13"/>
      <c r="BD439" s="37"/>
      <c r="BF439" s="16"/>
      <c r="BG439" s="26"/>
      <c r="BI439" s="152"/>
      <c r="BK439" s="13"/>
      <c r="BM439" s="37"/>
      <c r="BO439" s="16"/>
      <c r="BP439" s="26"/>
      <c r="BR439" s="152"/>
      <c r="BT439" s="13"/>
      <c r="BV439" s="37"/>
      <c r="BX439" s="16"/>
      <c r="CA439" s="152"/>
      <c r="CC439" s="13"/>
      <c r="CE439" s="37"/>
      <c r="CG439" s="16"/>
    </row>
    <row r="440" spans="16:85" x14ac:dyDescent="0.3">
      <c r="P440" s="152"/>
      <c r="R440" s="13"/>
      <c r="T440" s="37"/>
      <c r="V440" s="16"/>
      <c r="W440" s="26"/>
      <c r="Y440" s="152"/>
      <c r="AA440" s="13"/>
      <c r="AC440" s="37"/>
      <c r="AE440" s="16"/>
      <c r="AF440" s="26"/>
      <c r="AH440" s="152"/>
      <c r="AJ440" s="13"/>
      <c r="AL440" s="37"/>
      <c r="AN440" s="16"/>
      <c r="AO440" s="26"/>
      <c r="AQ440" s="152"/>
      <c r="AS440" s="13"/>
      <c r="AU440" s="37"/>
      <c r="AW440" s="16"/>
      <c r="AX440" s="26"/>
      <c r="AZ440" s="152"/>
      <c r="BB440" s="13"/>
      <c r="BD440" s="37"/>
      <c r="BF440" s="16"/>
      <c r="BG440" s="26"/>
      <c r="BI440" s="152"/>
      <c r="BK440" s="13"/>
      <c r="BM440" s="37"/>
      <c r="BO440" s="16"/>
      <c r="BP440" s="26"/>
      <c r="BR440" s="152"/>
      <c r="BT440" s="13"/>
      <c r="BV440" s="37"/>
      <c r="BX440" s="16"/>
      <c r="CA440" s="152"/>
      <c r="CC440" s="13"/>
      <c r="CE440" s="37"/>
      <c r="CG440" s="16"/>
    </row>
    <row r="441" spans="16:85" x14ac:dyDescent="0.3">
      <c r="P441" s="152"/>
      <c r="R441" s="13"/>
      <c r="T441" s="37"/>
      <c r="V441" s="16"/>
      <c r="W441" s="26"/>
      <c r="Y441" s="152"/>
      <c r="AA441" s="13"/>
      <c r="AC441" s="37"/>
      <c r="AE441" s="16"/>
      <c r="AF441" s="26"/>
      <c r="AH441" s="152"/>
      <c r="AJ441" s="13"/>
      <c r="AL441" s="37"/>
      <c r="AN441" s="16"/>
      <c r="AO441" s="26"/>
      <c r="AQ441" s="152"/>
      <c r="AS441" s="13"/>
      <c r="AU441" s="37"/>
      <c r="AW441" s="16"/>
      <c r="AX441" s="26"/>
      <c r="AZ441" s="152"/>
      <c r="BB441" s="13"/>
      <c r="BD441" s="37"/>
      <c r="BF441" s="16"/>
      <c r="BG441" s="26"/>
      <c r="BI441" s="152"/>
      <c r="BK441" s="13"/>
      <c r="BM441" s="37"/>
      <c r="BO441" s="16"/>
      <c r="BP441" s="26"/>
      <c r="BR441" s="152"/>
      <c r="BT441" s="13"/>
      <c r="BV441" s="37"/>
      <c r="BX441" s="16"/>
      <c r="CA441" s="152"/>
      <c r="CC441" s="13"/>
      <c r="CE441" s="37"/>
      <c r="CG441" s="16"/>
    </row>
    <row r="442" spans="16:85" x14ac:dyDescent="0.3">
      <c r="P442" s="152"/>
      <c r="R442" s="13"/>
      <c r="T442" s="37"/>
      <c r="V442" s="16"/>
      <c r="W442" s="26"/>
      <c r="Y442" s="152"/>
      <c r="AA442" s="13"/>
      <c r="AC442" s="37"/>
      <c r="AE442" s="16"/>
      <c r="AF442" s="26"/>
      <c r="AH442" s="152"/>
      <c r="AJ442" s="13"/>
      <c r="AL442" s="37"/>
      <c r="AN442" s="16"/>
      <c r="AO442" s="26"/>
      <c r="AQ442" s="152"/>
      <c r="AS442" s="13"/>
      <c r="AU442" s="37"/>
      <c r="AW442" s="16"/>
      <c r="AX442" s="26"/>
      <c r="AZ442" s="152"/>
      <c r="BB442" s="13"/>
      <c r="BD442" s="37"/>
      <c r="BF442" s="16"/>
      <c r="BG442" s="26"/>
      <c r="BI442" s="152"/>
      <c r="BK442" s="13"/>
      <c r="BM442" s="37"/>
      <c r="BO442" s="16"/>
      <c r="BP442" s="26"/>
      <c r="BR442" s="152"/>
      <c r="BT442" s="13"/>
      <c r="BV442" s="37"/>
      <c r="BX442" s="16"/>
      <c r="CA442" s="152"/>
      <c r="CC442" s="13"/>
      <c r="CE442" s="37"/>
      <c r="CG442" s="16"/>
    </row>
    <row r="443" spans="16:85" x14ac:dyDescent="0.3">
      <c r="P443" s="152"/>
      <c r="R443" s="13"/>
      <c r="T443" s="37"/>
      <c r="V443" s="16"/>
      <c r="W443" s="26"/>
      <c r="Y443" s="152"/>
      <c r="AA443" s="13"/>
      <c r="AC443" s="37"/>
      <c r="AE443" s="16"/>
      <c r="AF443" s="26"/>
      <c r="AH443" s="152"/>
      <c r="AJ443" s="13"/>
      <c r="AL443" s="37"/>
      <c r="AN443" s="16"/>
      <c r="AO443" s="26"/>
      <c r="AQ443" s="152"/>
      <c r="AS443" s="13"/>
      <c r="AU443" s="37"/>
      <c r="AW443" s="16"/>
      <c r="AX443" s="26"/>
      <c r="AZ443" s="152"/>
      <c r="BB443" s="13"/>
      <c r="BD443" s="37"/>
      <c r="BF443" s="16"/>
      <c r="BG443" s="26"/>
      <c r="BI443" s="152"/>
      <c r="BK443" s="13"/>
      <c r="BM443" s="37"/>
      <c r="BO443" s="16"/>
      <c r="BP443" s="26"/>
      <c r="BR443" s="152"/>
      <c r="BT443" s="13"/>
      <c r="BV443" s="37"/>
      <c r="BX443" s="16"/>
      <c r="CA443" s="152"/>
      <c r="CC443" s="13"/>
      <c r="CE443" s="37"/>
      <c r="CG443" s="16"/>
    </row>
    <row r="444" spans="16:85" x14ac:dyDescent="0.3">
      <c r="P444" s="152"/>
      <c r="R444" s="13"/>
      <c r="T444" s="37"/>
      <c r="V444" s="16"/>
      <c r="W444" s="26"/>
      <c r="Y444" s="152"/>
      <c r="AA444" s="13"/>
      <c r="AC444" s="37"/>
      <c r="AE444" s="16"/>
      <c r="AF444" s="26"/>
      <c r="AH444" s="152"/>
      <c r="AJ444" s="13"/>
      <c r="AL444" s="37"/>
      <c r="AN444" s="16"/>
      <c r="AO444" s="26"/>
      <c r="AQ444" s="152"/>
      <c r="AS444" s="13"/>
      <c r="AU444" s="37"/>
      <c r="AW444" s="16"/>
      <c r="AX444" s="26"/>
      <c r="AZ444" s="152"/>
      <c r="BB444" s="13"/>
      <c r="BD444" s="37"/>
      <c r="BF444" s="16"/>
      <c r="BG444" s="26"/>
      <c r="BI444" s="152"/>
      <c r="BK444" s="13"/>
      <c r="BM444" s="37"/>
      <c r="BO444" s="16"/>
      <c r="BP444" s="26"/>
      <c r="BR444" s="152"/>
      <c r="BT444" s="13"/>
      <c r="BV444" s="37"/>
      <c r="BX444" s="16"/>
      <c r="CA444" s="152"/>
      <c r="CC444" s="13"/>
      <c r="CE444" s="37"/>
      <c r="CG444" s="16"/>
    </row>
    <row r="445" spans="16:85" x14ac:dyDescent="0.3">
      <c r="P445" s="152"/>
      <c r="R445" s="13"/>
      <c r="T445" s="37"/>
      <c r="V445" s="16"/>
      <c r="W445" s="26"/>
      <c r="Y445" s="152"/>
      <c r="AA445" s="13"/>
      <c r="AC445" s="37"/>
      <c r="AE445" s="16"/>
      <c r="AF445" s="26"/>
      <c r="AH445" s="152"/>
      <c r="AJ445" s="13"/>
      <c r="AL445" s="37"/>
      <c r="AN445" s="16"/>
      <c r="AO445" s="26"/>
      <c r="AQ445" s="152"/>
      <c r="AS445" s="13"/>
      <c r="AU445" s="37"/>
      <c r="AW445" s="16"/>
      <c r="AX445" s="26"/>
      <c r="AZ445" s="152"/>
      <c r="BB445" s="13"/>
      <c r="BD445" s="37"/>
      <c r="BF445" s="16"/>
      <c r="BG445" s="26"/>
      <c r="BI445" s="152"/>
      <c r="BK445" s="13"/>
      <c r="BM445" s="37"/>
      <c r="BO445" s="16"/>
      <c r="BP445" s="26"/>
      <c r="BR445" s="152"/>
      <c r="BT445" s="13"/>
      <c r="BV445" s="37"/>
      <c r="BX445" s="16"/>
      <c r="CA445" s="152"/>
      <c r="CC445" s="13"/>
      <c r="CE445" s="37"/>
      <c r="CG445" s="16"/>
    </row>
    <row r="446" spans="16:85" x14ac:dyDescent="0.3">
      <c r="P446" s="152"/>
      <c r="R446" s="13"/>
      <c r="T446" s="37"/>
      <c r="V446" s="16"/>
      <c r="W446" s="26"/>
      <c r="Y446" s="152"/>
      <c r="AA446" s="13"/>
      <c r="AC446" s="37"/>
      <c r="AE446" s="16"/>
      <c r="AF446" s="26"/>
      <c r="AH446" s="152"/>
      <c r="AJ446" s="13"/>
      <c r="AL446" s="37"/>
      <c r="AN446" s="16"/>
      <c r="AO446" s="26"/>
      <c r="AQ446" s="152"/>
      <c r="AS446" s="13"/>
      <c r="AU446" s="37"/>
      <c r="AW446" s="16"/>
      <c r="AX446" s="26"/>
      <c r="AZ446" s="152"/>
      <c r="BB446" s="13"/>
      <c r="BD446" s="37"/>
      <c r="BF446" s="16"/>
      <c r="BG446" s="26"/>
      <c r="BI446" s="152"/>
      <c r="BK446" s="13"/>
      <c r="BM446" s="37"/>
      <c r="BO446" s="16"/>
      <c r="BP446" s="26"/>
      <c r="BR446" s="152"/>
      <c r="BT446" s="13"/>
      <c r="BV446" s="37"/>
      <c r="BX446" s="16"/>
      <c r="CA446" s="152"/>
      <c r="CC446" s="13"/>
      <c r="CE446" s="37"/>
      <c r="CG446" s="16"/>
    </row>
    <row r="447" spans="16:85" x14ac:dyDescent="0.3">
      <c r="P447" s="152"/>
      <c r="R447" s="13"/>
      <c r="T447" s="37"/>
      <c r="V447" s="16"/>
      <c r="W447" s="26"/>
      <c r="Y447" s="152"/>
      <c r="AA447" s="13"/>
      <c r="AC447" s="37"/>
      <c r="AE447" s="16"/>
      <c r="AF447" s="26"/>
      <c r="AH447" s="152"/>
      <c r="AJ447" s="13"/>
      <c r="AL447" s="37"/>
      <c r="AN447" s="16"/>
      <c r="AO447" s="26"/>
      <c r="AQ447" s="152"/>
      <c r="AS447" s="13"/>
      <c r="AU447" s="37"/>
      <c r="AW447" s="16"/>
      <c r="AX447" s="26"/>
      <c r="AZ447" s="152"/>
      <c r="BB447" s="13"/>
      <c r="BD447" s="37"/>
      <c r="BF447" s="16"/>
      <c r="BG447" s="26"/>
      <c r="BI447" s="152"/>
      <c r="BK447" s="13"/>
      <c r="BM447" s="37"/>
      <c r="BO447" s="16"/>
      <c r="BP447" s="26"/>
      <c r="BR447" s="152"/>
      <c r="BT447" s="13"/>
      <c r="BV447" s="37"/>
      <c r="BX447" s="16"/>
      <c r="CA447" s="152"/>
      <c r="CC447" s="13"/>
      <c r="CE447" s="37"/>
      <c r="CG447" s="16"/>
    </row>
    <row r="448" spans="16:85" x14ac:dyDescent="0.3">
      <c r="P448" s="152"/>
      <c r="R448" s="13"/>
      <c r="T448" s="37"/>
      <c r="V448" s="16"/>
      <c r="W448" s="26"/>
      <c r="Y448" s="152"/>
      <c r="AA448" s="13"/>
      <c r="AC448" s="37"/>
      <c r="AE448" s="16"/>
      <c r="AF448" s="26"/>
      <c r="AH448" s="152"/>
      <c r="AJ448" s="13"/>
      <c r="AL448" s="37"/>
      <c r="AN448" s="16"/>
      <c r="AO448" s="26"/>
      <c r="AQ448" s="152"/>
      <c r="AS448" s="13"/>
      <c r="AU448" s="37"/>
      <c r="AW448" s="16"/>
      <c r="AX448" s="26"/>
      <c r="AZ448" s="152"/>
      <c r="BB448" s="13"/>
      <c r="BD448" s="37"/>
      <c r="BF448" s="16"/>
      <c r="BG448" s="26"/>
      <c r="BI448" s="152"/>
      <c r="BK448" s="13"/>
      <c r="BM448" s="37"/>
      <c r="BO448" s="16"/>
      <c r="BP448" s="26"/>
      <c r="BR448" s="152"/>
      <c r="BT448" s="13"/>
      <c r="BV448" s="37"/>
      <c r="BX448" s="16"/>
      <c r="CA448" s="152"/>
      <c r="CC448" s="13"/>
      <c r="CE448" s="37"/>
      <c r="CG448" s="16"/>
    </row>
    <row r="449" spans="16:85" x14ac:dyDescent="0.3">
      <c r="P449" s="152"/>
      <c r="R449" s="13"/>
      <c r="T449" s="37"/>
      <c r="V449" s="16"/>
      <c r="W449" s="26"/>
      <c r="Y449" s="152"/>
      <c r="AA449" s="13"/>
      <c r="AC449" s="37"/>
      <c r="AE449" s="16"/>
      <c r="AF449" s="26"/>
      <c r="AH449" s="152"/>
      <c r="AJ449" s="13"/>
      <c r="AL449" s="37"/>
      <c r="AN449" s="16"/>
      <c r="AO449" s="26"/>
      <c r="AQ449" s="152"/>
      <c r="AS449" s="13"/>
      <c r="AU449" s="37"/>
      <c r="AW449" s="16"/>
      <c r="AX449" s="26"/>
      <c r="AZ449" s="152"/>
      <c r="BB449" s="13"/>
      <c r="BD449" s="37"/>
      <c r="BF449" s="16"/>
      <c r="BG449" s="26"/>
      <c r="BI449" s="152"/>
      <c r="BK449" s="13"/>
      <c r="BM449" s="37"/>
      <c r="BO449" s="16"/>
      <c r="BP449" s="26"/>
      <c r="BR449" s="152"/>
      <c r="BT449" s="13"/>
      <c r="BV449" s="37"/>
      <c r="BX449" s="16"/>
      <c r="CA449" s="152"/>
      <c r="CC449" s="13"/>
      <c r="CE449" s="37"/>
      <c r="CG449" s="16"/>
    </row>
    <row r="450" spans="16:85" x14ac:dyDescent="0.3">
      <c r="P450" s="152"/>
      <c r="R450" s="13"/>
      <c r="T450" s="37"/>
      <c r="V450" s="16"/>
      <c r="W450" s="26"/>
      <c r="Y450" s="152"/>
      <c r="AA450" s="13"/>
      <c r="AC450" s="37"/>
      <c r="AE450" s="16"/>
      <c r="AF450" s="26"/>
      <c r="AH450" s="152"/>
      <c r="AJ450" s="13"/>
      <c r="AL450" s="37"/>
      <c r="AN450" s="16"/>
      <c r="AO450" s="26"/>
      <c r="AQ450" s="152"/>
      <c r="AS450" s="13"/>
      <c r="AU450" s="37"/>
      <c r="AW450" s="16"/>
      <c r="AX450" s="26"/>
      <c r="AZ450" s="152"/>
      <c r="BB450" s="13"/>
      <c r="BD450" s="37"/>
      <c r="BF450" s="16"/>
      <c r="BG450" s="26"/>
      <c r="BI450" s="152"/>
      <c r="BK450" s="13"/>
      <c r="BM450" s="37"/>
      <c r="BO450" s="16"/>
      <c r="BP450" s="26"/>
      <c r="BR450" s="152"/>
      <c r="BT450" s="13"/>
      <c r="BV450" s="37"/>
      <c r="BX450" s="16"/>
      <c r="CA450" s="152"/>
      <c r="CC450" s="13"/>
      <c r="CE450" s="37"/>
      <c r="CG450" s="16"/>
    </row>
    <row r="451" spans="16:85" x14ac:dyDescent="0.3">
      <c r="P451" s="152"/>
      <c r="R451" s="13"/>
      <c r="T451" s="37"/>
      <c r="V451" s="16"/>
      <c r="W451" s="26"/>
      <c r="Y451" s="152"/>
      <c r="AA451" s="13"/>
      <c r="AC451" s="37"/>
      <c r="AE451" s="16"/>
      <c r="AF451" s="26"/>
      <c r="AH451" s="152"/>
      <c r="AJ451" s="13"/>
      <c r="AL451" s="37"/>
      <c r="AN451" s="16"/>
      <c r="AO451" s="26"/>
      <c r="AQ451" s="152"/>
      <c r="AS451" s="13"/>
      <c r="AU451" s="37"/>
      <c r="AW451" s="16"/>
      <c r="AX451" s="26"/>
      <c r="AZ451" s="152"/>
      <c r="BB451" s="13"/>
      <c r="BD451" s="37"/>
      <c r="BF451" s="16"/>
      <c r="BG451" s="26"/>
      <c r="BI451" s="152"/>
      <c r="BK451" s="13"/>
      <c r="BM451" s="37"/>
      <c r="BO451" s="16"/>
      <c r="BP451" s="26"/>
      <c r="BR451" s="152"/>
      <c r="BT451" s="13"/>
      <c r="BV451" s="37"/>
      <c r="BX451" s="16"/>
      <c r="CA451" s="152"/>
      <c r="CC451" s="13"/>
      <c r="CE451" s="37"/>
      <c r="CG451" s="16"/>
    </row>
    <row r="452" spans="16:85" x14ac:dyDescent="0.3">
      <c r="P452" s="152"/>
      <c r="R452" s="13"/>
      <c r="T452" s="37"/>
      <c r="V452" s="16"/>
      <c r="W452" s="26"/>
      <c r="Y452" s="152"/>
      <c r="AA452" s="13"/>
      <c r="AC452" s="37"/>
      <c r="AE452" s="16"/>
      <c r="AF452" s="26"/>
      <c r="AH452" s="152"/>
      <c r="AJ452" s="13"/>
      <c r="AL452" s="37"/>
      <c r="AN452" s="16"/>
      <c r="AO452" s="26"/>
      <c r="AQ452" s="152"/>
      <c r="AS452" s="13"/>
      <c r="AU452" s="37"/>
      <c r="AW452" s="16"/>
      <c r="AX452" s="26"/>
      <c r="AZ452" s="152"/>
      <c r="BB452" s="13"/>
      <c r="BD452" s="37"/>
      <c r="BF452" s="16"/>
      <c r="BG452" s="26"/>
      <c r="BI452" s="152"/>
      <c r="BK452" s="13"/>
      <c r="BM452" s="37"/>
      <c r="BO452" s="16"/>
      <c r="BP452" s="26"/>
      <c r="BR452" s="152"/>
      <c r="BT452" s="13"/>
      <c r="BV452" s="37"/>
      <c r="BX452" s="16"/>
      <c r="CA452" s="152"/>
      <c r="CC452" s="13"/>
      <c r="CE452" s="37"/>
      <c r="CG452" s="16"/>
    </row>
    <row r="453" spans="16:85" x14ac:dyDescent="0.3">
      <c r="P453" s="152"/>
      <c r="R453" s="13"/>
      <c r="T453" s="37"/>
      <c r="V453" s="16"/>
      <c r="W453" s="26"/>
      <c r="Y453" s="152"/>
      <c r="AA453" s="13"/>
      <c r="AC453" s="37"/>
      <c r="AE453" s="16"/>
      <c r="AF453" s="26"/>
      <c r="AH453" s="152"/>
      <c r="AJ453" s="13"/>
      <c r="AL453" s="37"/>
      <c r="AN453" s="16"/>
      <c r="AO453" s="26"/>
      <c r="AQ453" s="152"/>
      <c r="AS453" s="13"/>
      <c r="AU453" s="37"/>
      <c r="AW453" s="16"/>
      <c r="AX453" s="26"/>
      <c r="AZ453" s="152"/>
      <c r="BB453" s="13"/>
      <c r="BD453" s="37"/>
      <c r="BF453" s="16"/>
      <c r="BG453" s="26"/>
      <c r="BI453" s="152"/>
      <c r="BK453" s="13"/>
      <c r="BM453" s="37"/>
      <c r="BO453" s="16"/>
      <c r="BP453" s="26"/>
      <c r="BR453" s="152"/>
      <c r="BT453" s="13"/>
      <c r="BV453" s="37"/>
      <c r="BX453" s="16"/>
      <c r="CA453" s="152"/>
      <c r="CC453" s="13"/>
      <c r="CE453" s="37"/>
      <c r="CG453" s="16"/>
    </row>
    <row r="454" spans="16:85" x14ac:dyDescent="0.3">
      <c r="P454" s="152"/>
      <c r="R454" s="13"/>
      <c r="T454" s="37"/>
      <c r="V454" s="16"/>
      <c r="W454" s="26"/>
      <c r="Y454" s="152"/>
      <c r="AA454" s="13"/>
      <c r="AC454" s="37"/>
      <c r="AE454" s="16"/>
      <c r="AF454" s="26"/>
      <c r="AH454" s="152"/>
      <c r="AJ454" s="13"/>
      <c r="AL454" s="37"/>
      <c r="AN454" s="16"/>
      <c r="AO454" s="26"/>
      <c r="AQ454" s="152"/>
      <c r="AS454" s="13"/>
      <c r="AU454" s="37"/>
      <c r="AW454" s="16"/>
      <c r="AX454" s="26"/>
      <c r="AZ454" s="152"/>
      <c r="BB454" s="13"/>
      <c r="BD454" s="37"/>
      <c r="BF454" s="16"/>
      <c r="BG454" s="26"/>
      <c r="BI454" s="152"/>
      <c r="BK454" s="13"/>
      <c r="BM454" s="37"/>
      <c r="BO454" s="16"/>
      <c r="BP454" s="26"/>
      <c r="BR454" s="152"/>
      <c r="BT454" s="13"/>
      <c r="BV454" s="37"/>
      <c r="BX454" s="16"/>
      <c r="CA454" s="152"/>
      <c r="CC454" s="13"/>
      <c r="CE454" s="37"/>
      <c r="CG454" s="16"/>
    </row>
    <row r="455" spans="16:85" x14ac:dyDescent="0.3">
      <c r="P455" s="152"/>
      <c r="R455" s="13"/>
      <c r="T455" s="37"/>
      <c r="V455" s="16"/>
      <c r="W455" s="26"/>
      <c r="Y455" s="152"/>
      <c r="AA455" s="13"/>
      <c r="AC455" s="37"/>
      <c r="AE455" s="16"/>
      <c r="AF455" s="26"/>
      <c r="AH455" s="152"/>
      <c r="AJ455" s="13"/>
      <c r="AL455" s="37"/>
      <c r="AN455" s="16"/>
      <c r="AO455" s="26"/>
      <c r="AQ455" s="152"/>
      <c r="AS455" s="13"/>
      <c r="AU455" s="37"/>
      <c r="AW455" s="16"/>
      <c r="AX455" s="26"/>
      <c r="AZ455" s="152"/>
      <c r="BB455" s="13"/>
      <c r="BD455" s="37"/>
      <c r="BF455" s="16"/>
      <c r="BG455" s="26"/>
      <c r="BI455" s="152"/>
      <c r="BK455" s="13"/>
      <c r="BM455" s="37"/>
      <c r="BO455" s="16"/>
      <c r="BP455" s="26"/>
      <c r="BR455" s="152"/>
      <c r="BT455" s="13"/>
      <c r="BV455" s="37"/>
      <c r="BX455" s="16"/>
      <c r="CA455" s="152"/>
      <c r="CC455" s="13"/>
      <c r="CE455" s="37"/>
      <c r="CG455" s="16"/>
    </row>
    <row r="456" spans="16:85" x14ac:dyDescent="0.3">
      <c r="P456" s="152"/>
      <c r="R456" s="13"/>
      <c r="T456" s="37"/>
      <c r="V456" s="16"/>
      <c r="W456" s="26"/>
      <c r="Y456" s="152"/>
      <c r="AA456" s="13"/>
      <c r="AC456" s="37"/>
      <c r="AE456" s="16"/>
      <c r="AF456" s="26"/>
      <c r="AH456" s="152"/>
      <c r="AJ456" s="13"/>
      <c r="AL456" s="37"/>
      <c r="AN456" s="16"/>
      <c r="AO456" s="26"/>
      <c r="AQ456" s="152"/>
      <c r="AS456" s="13"/>
      <c r="AU456" s="37"/>
      <c r="AW456" s="16"/>
      <c r="AX456" s="26"/>
      <c r="AZ456" s="152"/>
      <c r="BB456" s="13"/>
      <c r="BD456" s="37"/>
      <c r="BF456" s="16"/>
      <c r="BG456" s="26"/>
      <c r="BI456" s="152"/>
      <c r="BK456" s="13"/>
      <c r="BM456" s="37"/>
      <c r="BO456" s="16"/>
      <c r="BP456" s="26"/>
      <c r="BR456" s="152"/>
      <c r="BT456" s="13"/>
      <c r="BV456" s="37"/>
      <c r="BX456" s="16"/>
      <c r="CA456" s="152"/>
      <c r="CC456" s="13"/>
      <c r="CE456" s="37"/>
      <c r="CG456" s="16"/>
    </row>
    <row r="457" spans="16:85" x14ac:dyDescent="0.3">
      <c r="P457" s="152"/>
      <c r="R457" s="13"/>
      <c r="T457" s="37"/>
      <c r="V457" s="16"/>
      <c r="W457" s="26"/>
      <c r="Y457" s="152"/>
      <c r="AA457" s="13"/>
      <c r="AC457" s="37"/>
      <c r="AE457" s="16"/>
      <c r="AF457" s="26"/>
      <c r="AH457" s="152"/>
      <c r="AJ457" s="13"/>
      <c r="AL457" s="37"/>
      <c r="AN457" s="16"/>
      <c r="AO457" s="26"/>
      <c r="AQ457" s="152"/>
      <c r="AS457" s="13"/>
      <c r="AU457" s="37"/>
      <c r="AW457" s="16"/>
      <c r="AX457" s="26"/>
      <c r="AZ457" s="152"/>
      <c r="BB457" s="13"/>
      <c r="BD457" s="37"/>
      <c r="BF457" s="16"/>
      <c r="BG457" s="26"/>
      <c r="BI457" s="152"/>
      <c r="BK457" s="13"/>
      <c r="BM457" s="37"/>
      <c r="BO457" s="16"/>
      <c r="BP457" s="26"/>
      <c r="BR457" s="152"/>
      <c r="BT457" s="13"/>
      <c r="BV457" s="37"/>
      <c r="BX457" s="16"/>
      <c r="CA457" s="152"/>
      <c r="CC457" s="13"/>
      <c r="CE457" s="37"/>
      <c r="CG457" s="16"/>
    </row>
    <row r="458" spans="16:85" x14ac:dyDescent="0.3">
      <c r="P458" s="152"/>
      <c r="R458" s="13"/>
      <c r="T458" s="37"/>
      <c r="V458" s="16"/>
      <c r="W458" s="26"/>
      <c r="Y458" s="152"/>
      <c r="AA458" s="13"/>
      <c r="AC458" s="37"/>
      <c r="AE458" s="16"/>
      <c r="AF458" s="26"/>
      <c r="AH458" s="152"/>
      <c r="AJ458" s="13"/>
      <c r="AL458" s="37"/>
      <c r="AN458" s="16"/>
      <c r="AO458" s="26"/>
      <c r="AQ458" s="152"/>
      <c r="AS458" s="13"/>
      <c r="AU458" s="37"/>
      <c r="AW458" s="16"/>
      <c r="AX458" s="26"/>
      <c r="AZ458" s="152"/>
      <c r="BB458" s="13"/>
      <c r="BD458" s="37"/>
      <c r="BF458" s="16"/>
      <c r="BG458" s="26"/>
      <c r="BI458" s="152"/>
      <c r="BK458" s="13"/>
      <c r="BM458" s="37"/>
      <c r="BO458" s="16"/>
      <c r="BP458" s="26"/>
      <c r="BR458" s="152"/>
      <c r="BT458" s="13"/>
      <c r="BV458" s="37"/>
      <c r="BX458" s="16"/>
      <c r="CA458" s="152"/>
      <c r="CC458" s="13"/>
      <c r="CE458" s="37"/>
      <c r="CG458" s="16"/>
    </row>
    <row r="459" spans="16:85" x14ac:dyDescent="0.3">
      <c r="P459" s="152"/>
      <c r="R459" s="13"/>
      <c r="T459" s="37"/>
      <c r="V459" s="16"/>
      <c r="W459" s="26"/>
      <c r="Y459" s="152"/>
      <c r="AA459" s="13"/>
      <c r="AC459" s="37"/>
      <c r="AE459" s="16"/>
      <c r="AF459" s="26"/>
      <c r="AH459" s="152"/>
      <c r="AJ459" s="13"/>
      <c r="AL459" s="37"/>
      <c r="AN459" s="16"/>
      <c r="AO459" s="26"/>
      <c r="AQ459" s="152"/>
      <c r="AS459" s="13"/>
      <c r="AU459" s="37"/>
      <c r="AW459" s="16"/>
      <c r="AX459" s="26"/>
      <c r="AZ459" s="152"/>
      <c r="BB459" s="13"/>
      <c r="BD459" s="37"/>
      <c r="BF459" s="16"/>
      <c r="BG459" s="26"/>
      <c r="BI459" s="152"/>
      <c r="BK459" s="13"/>
      <c r="BM459" s="37"/>
      <c r="BO459" s="16"/>
      <c r="BP459" s="26"/>
      <c r="BR459" s="152"/>
      <c r="BT459" s="13"/>
      <c r="BV459" s="37"/>
      <c r="BX459" s="16"/>
      <c r="CA459" s="152"/>
      <c r="CC459" s="13"/>
      <c r="CE459" s="37"/>
      <c r="CG459" s="16"/>
    </row>
    <row r="460" spans="16:85" x14ac:dyDescent="0.3">
      <c r="P460" s="152"/>
      <c r="R460" s="13"/>
      <c r="T460" s="37"/>
      <c r="V460" s="16"/>
      <c r="W460" s="26"/>
      <c r="Y460" s="152"/>
      <c r="AA460" s="13"/>
      <c r="AC460" s="37"/>
      <c r="AE460" s="16"/>
      <c r="AF460" s="26"/>
      <c r="AH460" s="152"/>
      <c r="AJ460" s="13"/>
      <c r="AL460" s="37"/>
      <c r="AN460" s="16"/>
      <c r="AO460" s="26"/>
      <c r="AQ460" s="152"/>
      <c r="AS460" s="13"/>
      <c r="AU460" s="37"/>
      <c r="AW460" s="16"/>
      <c r="AX460" s="26"/>
      <c r="AZ460" s="152"/>
      <c r="BB460" s="13"/>
      <c r="BD460" s="37"/>
      <c r="BF460" s="16"/>
      <c r="BG460" s="26"/>
      <c r="BI460" s="152"/>
      <c r="BK460" s="13"/>
      <c r="BM460" s="37"/>
      <c r="BO460" s="16"/>
      <c r="BP460" s="26"/>
      <c r="BR460" s="152"/>
      <c r="BT460" s="13"/>
      <c r="BV460" s="37"/>
      <c r="BX460" s="16"/>
      <c r="CA460" s="152"/>
      <c r="CC460" s="13"/>
      <c r="CE460" s="37"/>
      <c r="CG460" s="16"/>
    </row>
    <row r="461" spans="16:85" x14ac:dyDescent="0.3">
      <c r="P461" s="152"/>
      <c r="R461" s="13"/>
      <c r="T461" s="37"/>
      <c r="V461" s="16"/>
      <c r="W461" s="26"/>
      <c r="Y461" s="152"/>
      <c r="AA461" s="13"/>
      <c r="AC461" s="37"/>
      <c r="AE461" s="16"/>
      <c r="AF461" s="26"/>
      <c r="AH461" s="152"/>
      <c r="AJ461" s="13"/>
      <c r="AL461" s="37"/>
      <c r="AN461" s="16"/>
      <c r="AO461" s="26"/>
      <c r="AQ461" s="152"/>
      <c r="AS461" s="13"/>
      <c r="AU461" s="37"/>
      <c r="AW461" s="16"/>
      <c r="AX461" s="26"/>
      <c r="AZ461" s="152"/>
      <c r="BB461" s="13"/>
      <c r="BD461" s="37"/>
      <c r="BF461" s="16"/>
      <c r="BG461" s="26"/>
      <c r="BI461" s="152"/>
      <c r="BK461" s="13"/>
      <c r="BM461" s="37"/>
      <c r="BO461" s="16"/>
      <c r="BP461" s="26"/>
      <c r="BR461" s="152"/>
      <c r="BT461" s="13"/>
      <c r="BV461" s="37"/>
      <c r="BX461" s="16"/>
      <c r="CA461" s="152"/>
      <c r="CC461" s="13"/>
      <c r="CE461" s="37"/>
      <c r="CG461" s="16"/>
    </row>
    <row r="462" spans="16:85" x14ac:dyDescent="0.3">
      <c r="P462" s="152"/>
      <c r="R462" s="13"/>
      <c r="T462" s="37"/>
      <c r="V462" s="16"/>
      <c r="W462" s="26"/>
      <c r="Y462" s="152"/>
      <c r="AA462" s="13"/>
      <c r="AC462" s="37"/>
      <c r="AE462" s="16"/>
      <c r="AF462" s="26"/>
      <c r="AH462" s="152"/>
      <c r="AJ462" s="13"/>
      <c r="AL462" s="37"/>
      <c r="AN462" s="16"/>
      <c r="AO462" s="26"/>
      <c r="AQ462" s="152"/>
      <c r="AS462" s="13"/>
      <c r="AU462" s="37"/>
      <c r="AW462" s="16"/>
      <c r="AX462" s="26"/>
      <c r="AZ462" s="152"/>
      <c r="BB462" s="13"/>
      <c r="BD462" s="37"/>
      <c r="BF462" s="16"/>
      <c r="BG462" s="26"/>
      <c r="BI462" s="152"/>
      <c r="BK462" s="13"/>
      <c r="BM462" s="37"/>
      <c r="BO462" s="16"/>
      <c r="BP462" s="26"/>
      <c r="BR462" s="152"/>
      <c r="BT462" s="13"/>
      <c r="BV462" s="37"/>
      <c r="BX462" s="16"/>
      <c r="CA462" s="152"/>
      <c r="CC462" s="13"/>
      <c r="CE462" s="37"/>
      <c r="CG462" s="16"/>
    </row>
    <row r="463" spans="16:85" x14ac:dyDescent="0.3">
      <c r="P463" s="152"/>
      <c r="R463" s="13"/>
      <c r="T463" s="37"/>
      <c r="V463" s="16"/>
      <c r="W463" s="26"/>
      <c r="Y463" s="152"/>
      <c r="AA463" s="13"/>
      <c r="AC463" s="37"/>
      <c r="AE463" s="16"/>
      <c r="AF463" s="26"/>
      <c r="AH463" s="152"/>
      <c r="AJ463" s="13"/>
      <c r="AL463" s="37"/>
      <c r="AN463" s="16"/>
      <c r="AO463" s="26"/>
      <c r="AQ463" s="152"/>
      <c r="AS463" s="13"/>
      <c r="AU463" s="37"/>
      <c r="AW463" s="16"/>
      <c r="AX463" s="26"/>
      <c r="AZ463" s="152"/>
      <c r="BB463" s="13"/>
      <c r="BD463" s="37"/>
      <c r="BF463" s="16"/>
      <c r="BG463" s="26"/>
      <c r="BI463" s="152"/>
      <c r="BK463" s="13"/>
      <c r="BM463" s="37"/>
      <c r="BO463" s="16"/>
      <c r="BP463" s="26"/>
      <c r="BR463" s="152"/>
      <c r="BT463" s="13"/>
      <c r="BV463" s="37"/>
      <c r="BX463" s="16"/>
      <c r="CA463" s="152"/>
      <c r="CC463" s="13"/>
      <c r="CE463" s="37"/>
      <c r="CG463" s="16"/>
    </row>
    <row r="464" spans="16:85" x14ac:dyDescent="0.3">
      <c r="P464" s="152"/>
      <c r="R464" s="13"/>
      <c r="T464" s="37"/>
      <c r="V464" s="16"/>
      <c r="W464" s="26"/>
      <c r="Y464" s="152"/>
      <c r="AA464" s="13"/>
      <c r="AC464" s="37"/>
      <c r="AE464" s="16"/>
      <c r="AF464" s="26"/>
      <c r="AH464" s="152"/>
      <c r="AJ464" s="13"/>
      <c r="AL464" s="37"/>
      <c r="AN464" s="16"/>
      <c r="AO464" s="26"/>
      <c r="AQ464" s="152"/>
      <c r="AS464" s="13"/>
      <c r="AU464" s="37"/>
      <c r="AW464" s="16"/>
      <c r="AX464" s="26"/>
      <c r="AZ464" s="152"/>
      <c r="BB464" s="13"/>
      <c r="BD464" s="37"/>
      <c r="BF464" s="16"/>
      <c r="BG464" s="26"/>
      <c r="BI464" s="152"/>
      <c r="BK464" s="13"/>
      <c r="BM464" s="37"/>
      <c r="BO464" s="16"/>
      <c r="BP464" s="26"/>
      <c r="BR464" s="152"/>
      <c r="BT464" s="13"/>
      <c r="BV464" s="37"/>
      <c r="BX464" s="16"/>
      <c r="CA464" s="152"/>
      <c r="CC464" s="13"/>
      <c r="CE464" s="37"/>
      <c r="CG464" s="16"/>
    </row>
    <row r="465" spans="16:85" x14ac:dyDescent="0.3">
      <c r="P465" s="152"/>
      <c r="R465" s="13"/>
      <c r="T465" s="37"/>
      <c r="V465" s="16"/>
      <c r="W465" s="26"/>
      <c r="Y465" s="152"/>
      <c r="AA465" s="13"/>
      <c r="AC465" s="37"/>
      <c r="AE465" s="16"/>
      <c r="AF465" s="26"/>
      <c r="AH465" s="152"/>
      <c r="AJ465" s="13"/>
      <c r="AL465" s="37"/>
      <c r="AN465" s="16"/>
      <c r="AO465" s="26"/>
      <c r="AQ465" s="152"/>
      <c r="AS465" s="13"/>
      <c r="AU465" s="37"/>
      <c r="AW465" s="16"/>
      <c r="AX465" s="26"/>
      <c r="AZ465" s="152"/>
      <c r="BB465" s="13"/>
      <c r="BD465" s="37"/>
      <c r="BF465" s="16"/>
      <c r="BG465" s="26"/>
      <c r="BI465" s="152"/>
      <c r="BK465" s="13"/>
      <c r="BM465" s="37"/>
      <c r="BO465" s="16"/>
      <c r="BP465" s="26"/>
      <c r="BR465" s="152"/>
      <c r="BT465" s="13"/>
      <c r="BV465" s="37"/>
      <c r="BX465" s="16"/>
      <c r="CA465" s="152"/>
      <c r="CC465" s="13"/>
      <c r="CE465" s="37"/>
      <c r="CG465" s="16"/>
    </row>
    <row r="466" spans="16:85" x14ac:dyDescent="0.3">
      <c r="P466" s="152"/>
      <c r="R466" s="13"/>
      <c r="T466" s="37"/>
      <c r="V466" s="16"/>
      <c r="W466" s="26"/>
      <c r="Y466" s="152"/>
      <c r="AA466" s="13"/>
      <c r="AC466" s="37"/>
      <c r="AE466" s="16"/>
      <c r="AF466" s="26"/>
      <c r="AH466" s="152"/>
      <c r="AJ466" s="13"/>
      <c r="AL466" s="37"/>
      <c r="AN466" s="16"/>
      <c r="AO466" s="26"/>
      <c r="AQ466" s="152"/>
      <c r="AS466" s="13"/>
      <c r="AU466" s="37"/>
      <c r="AW466" s="16"/>
      <c r="AX466" s="26"/>
      <c r="AZ466" s="152"/>
      <c r="BB466" s="13"/>
      <c r="BD466" s="37"/>
      <c r="BF466" s="16"/>
      <c r="BG466" s="26"/>
      <c r="BI466" s="152"/>
      <c r="BK466" s="13"/>
      <c r="BM466" s="37"/>
      <c r="BO466" s="16"/>
      <c r="BP466" s="26"/>
      <c r="BR466" s="152"/>
      <c r="BT466" s="13"/>
      <c r="BV466" s="37"/>
      <c r="BX466" s="16"/>
      <c r="CA466" s="152"/>
      <c r="CC466" s="13"/>
      <c r="CE466" s="37"/>
      <c r="CG466" s="16"/>
    </row>
    <row r="467" spans="16:85" x14ac:dyDescent="0.3">
      <c r="P467" s="152"/>
      <c r="R467" s="13"/>
      <c r="T467" s="37"/>
      <c r="V467" s="16"/>
      <c r="W467" s="26"/>
      <c r="Y467" s="152"/>
      <c r="AA467" s="13"/>
      <c r="AC467" s="37"/>
      <c r="AE467" s="16"/>
      <c r="AF467" s="26"/>
      <c r="AH467" s="152"/>
      <c r="AJ467" s="13"/>
      <c r="AL467" s="37"/>
      <c r="AN467" s="16"/>
      <c r="AO467" s="26"/>
      <c r="AQ467" s="152"/>
      <c r="AS467" s="13"/>
      <c r="AU467" s="37"/>
      <c r="AW467" s="16"/>
      <c r="AX467" s="26"/>
      <c r="AZ467" s="152"/>
      <c r="BB467" s="13"/>
      <c r="BD467" s="37"/>
      <c r="BF467" s="16"/>
      <c r="BG467" s="26"/>
      <c r="BI467" s="152"/>
      <c r="BK467" s="13"/>
      <c r="BM467" s="37"/>
      <c r="BO467" s="16"/>
      <c r="BP467" s="26"/>
      <c r="BR467" s="152"/>
      <c r="BT467" s="13"/>
      <c r="BV467" s="37"/>
      <c r="BX467" s="16"/>
      <c r="CA467" s="152"/>
      <c r="CC467" s="13"/>
      <c r="CE467" s="37"/>
      <c r="CG467" s="16"/>
    </row>
  </sheetData>
  <sheetProtection password="C7AF" sheet="1"/>
  <mergeCells count="8">
    <mergeCell ref="CB2:CF2"/>
    <mergeCell ref="BS2:BW2"/>
    <mergeCell ref="Q2:U2"/>
    <mergeCell ref="Z2:AD2"/>
    <mergeCell ref="AI2:AM2"/>
    <mergeCell ref="AR2:AV2"/>
    <mergeCell ref="BA2:BE2"/>
    <mergeCell ref="BJ2:BN2"/>
  </mergeCells>
  <hyperlinks>
    <hyperlink ref="O1" location="Symulacja!A3" display="Powrót"/>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vt:lpstr>
      <vt:lpstr>Symulacja</vt:lpstr>
      <vt:lpstr>Harmonogramy ze ST.STAŁĄ</vt:lpstr>
      <vt:lpstr>Harmonogramy BEZ ST.STAŁEJ_1</vt:lpstr>
      <vt:lpstr>Harmonogramy BEZ ST.STAŁEJ_2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2021-06-29T09:47:26Z</dcterms:modified>
</cp:coreProperties>
</file>